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aledu-my.sharepoint.com/personal/ebarajash_unal_edu_co/Documents/GITHUB/MethanolProduction/GreenMethanolProduction/"/>
    </mc:Choice>
  </mc:AlternateContent>
  <xr:revisionPtr revIDLastSave="26292" documentId="13_ncr:1_{750F0D5C-BCAC-413B-B43B-049D086BE4A2}" xr6:coauthVersionLast="47" xr6:coauthVersionMax="47" xr10:uidLastSave="{E908BAC4-89AB-4EBB-9FAF-19F4BC22C171}"/>
  <bookViews>
    <workbookView xWindow="-120" yWindow="-16320" windowWidth="29040" windowHeight="15720" activeTab="1" xr2:uid="{F59FBF6F-5D15-4400-946E-1099052DA45C}"/>
  </bookViews>
  <sheets>
    <sheet name="Variable Inputs - Assumptions" sheetId="10" r:id="rId1"/>
    <sheet name="Hydrogen yield" sheetId="7" r:id="rId2"/>
    <sheet name="Biomass processing" sheetId="8" r:id="rId3"/>
  </sheets>
  <definedNames>
    <definedName name="istc">'Hydrogen yield'!$C$7</definedName>
    <definedName name="Ppeak">'Hydrogen yield'!$C$9</definedName>
    <definedName name="Q">'Hydrogen yield'!$C$8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847" i="7" l="1"/>
  <c r="C3" i="7"/>
  <c r="C15" i="7"/>
  <c r="C19" i="7"/>
  <c r="C18" i="7"/>
  <c r="C13" i="7"/>
  <c r="C11" i="7"/>
  <c r="D81" i="8"/>
  <c r="D82" i="8"/>
  <c r="C10" i="8"/>
  <c r="C48" i="7"/>
  <c r="C49" i="7" l="1"/>
  <c r="C11" i="8" s="1"/>
  <c r="C14" i="8" l="1"/>
  <c r="C13" i="8"/>
  <c r="C53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C54" i="8"/>
  <c r="D57" i="8" l="1"/>
  <c r="C57" i="8" s="1"/>
  <c r="T58" i="8"/>
  <c r="N58" i="8"/>
  <c r="H58" i="8"/>
  <c r="D58" i="8"/>
  <c r="S58" i="8"/>
  <c r="M58" i="8"/>
  <c r="G58" i="8"/>
  <c r="R58" i="8"/>
  <c r="L58" i="8"/>
  <c r="F58" i="8"/>
  <c r="J58" i="8"/>
  <c r="W58" i="8"/>
  <c r="Q58" i="8"/>
  <c r="K58" i="8"/>
  <c r="E58" i="8"/>
  <c r="V58" i="8"/>
  <c r="P58" i="8"/>
  <c r="U58" i="8"/>
  <c r="O58" i="8"/>
  <c r="I58" i="8"/>
  <c r="C20" i="7"/>
  <c r="C17" i="7"/>
  <c r="C16" i="7"/>
  <c r="C14" i="7"/>
  <c r="C12" i="7"/>
  <c r="C7" i="7"/>
  <c r="C6" i="7"/>
  <c r="C5" i="7"/>
  <c r="C4" i="7"/>
  <c r="C2" i="7"/>
  <c r="C89" i="7" l="1"/>
  <c r="C95" i="7"/>
  <c r="C101" i="7"/>
  <c r="C107" i="7"/>
  <c r="C113" i="7"/>
  <c r="C119" i="7"/>
  <c r="C125" i="7"/>
  <c r="C131" i="7"/>
  <c r="C137" i="7"/>
  <c r="C143" i="7"/>
  <c r="C149" i="7"/>
  <c r="C155" i="7"/>
  <c r="C161" i="7"/>
  <c r="C167" i="7"/>
  <c r="C173" i="7"/>
  <c r="C179" i="7"/>
  <c r="C185" i="7"/>
  <c r="C191" i="7"/>
  <c r="C197" i="7"/>
  <c r="C203" i="7"/>
  <c r="C209" i="7"/>
  <c r="C215" i="7"/>
  <c r="C221" i="7"/>
  <c r="C90" i="7"/>
  <c r="C96" i="7"/>
  <c r="C102" i="7"/>
  <c r="C108" i="7"/>
  <c r="C114" i="7"/>
  <c r="C120" i="7"/>
  <c r="C126" i="7"/>
  <c r="C132" i="7"/>
  <c r="C138" i="7"/>
  <c r="C144" i="7"/>
  <c r="C150" i="7"/>
  <c r="C156" i="7"/>
  <c r="C162" i="7"/>
  <c r="C168" i="7"/>
  <c r="C174" i="7"/>
  <c r="C180" i="7"/>
  <c r="C186" i="7"/>
  <c r="C192" i="7"/>
  <c r="C198" i="7"/>
  <c r="C204" i="7"/>
  <c r="C210" i="7"/>
  <c r="C216" i="7"/>
  <c r="C222" i="7"/>
  <c r="C228" i="7"/>
  <c r="C234" i="7"/>
  <c r="C240" i="7"/>
  <c r="C246" i="7"/>
  <c r="C252" i="7"/>
  <c r="C258" i="7"/>
  <c r="C264" i="7"/>
  <c r="C270" i="7"/>
  <c r="C276" i="7"/>
  <c r="C282" i="7"/>
  <c r="C288" i="7"/>
  <c r="C294" i="7"/>
  <c r="C300" i="7"/>
  <c r="C306" i="7"/>
  <c r="C312" i="7"/>
  <c r="C318" i="7"/>
  <c r="C324" i="7"/>
  <c r="C330" i="7"/>
  <c r="C336" i="7"/>
  <c r="C342" i="7"/>
  <c r="C348" i="7"/>
  <c r="C354" i="7"/>
  <c r="C360" i="7"/>
  <c r="C366" i="7"/>
  <c r="C372" i="7"/>
  <c r="C378" i="7"/>
  <c r="C384" i="7"/>
  <c r="C390" i="7"/>
  <c r="C396" i="7"/>
  <c r="C402" i="7"/>
  <c r="C408" i="7"/>
  <c r="C414" i="7"/>
  <c r="C420" i="7"/>
  <c r="C426" i="7"/>
  <c r="C432" i="7"/>
  <c r="C438" i="7"/>
  <c r="C444" i="7"/>
  <c r="C450" i="7"/>
  <c r="C456" i="7"/>
  <c r="C462" i="7"/>
  <c r="C468" i="7"/>
  <c r="C474" i="7"/>
  <c r="C480" i="7"/>
  <c r="C486" i="7"/>
  <c r="C492" i="7"/>
  <c r="C498" i="7"/>
  <c r="C504" i="7"/>
  <c r="C510" i="7"/>
  <c r="C516" i="7"/>
  <c r="C522" i="7"/>
  <c r="C528" i="7"/>
  <c r="C534" i="7"/>
  <c r="C540" i="7"/>
  <c r="C546" i="7"/>
  <c r="C552" i="7"/>
  <c r="C558" i="7"/>
  <c r="C564" i="7"/>
  <c r="C570" i="7"/>
  <c r="C576" i="7"/>
  <c r="C582" i="7"/>
  <c r="C588" i="7"/>
  <c r="C91" i="7"/>
  <c r="C97" i="7"/>
  <c r="C103" i="7"/>
  <c r="C109" i="7"/>
  <c r="C115" i="7"/>
  <c r="C121" i="7"/>
  <c r="C127" i="7"/>
  <c r="C133" i="7"/>
  <c r="C139" i="7"/>
  <c r="C145" i="7"/>
  <c r="C151" i="7"/>
  <c r="C157" i="7"/>
  <c r="C163" i="7"/>
  <c r="C169" i="7"/>
  <c r="C175" i="7"/>
  <c r="C181" i="7"/>
  <c r="C187" i="7"/>
  <c r="C193" i="7"/>
  <c r="C199" i="7"/>
  <c r="C205" i="7"/>
  <c r="C211" i="7"/>
  <c r="C217" i="7"/>
  <c r="C223" i="7"/>
  <c r="C229" i="7"/>
  <c r="C235" i="7"/>
  <c r="C92" i="7"/>
  <c r="C98" i="7"/>
  <c r="C104" i="7"/>
  <c r="C110" i="7"/>
  <c r="C116" i="7"/>
  <c r="C122" i="7"/>
  <c r="C128" i="7"/>
  <c r="C134" i="7"/>
  <c r="C140" i="7"/>
  <c r="C146" i="7"/>
  <c r="C152" i="7"/>
  <c r="C158" i="7"/>
  <c r="C164" i="7"/>
  <c r="C170" i="7"/>
  <c r="C176" i="7"/>
  <c r="C182" i="7"/>
  <c r="C188" i="7"/>
  <c r="C194" i="7"/>
  <c r="C200" i="7"/>
  <c r="C206" i="7"/>
  <c r="C212" i="7"/>
  <c r="C218" i="7"/>
  <c r="C224" i="7"/>
  <c r="C230" i="7"/>
  <c r="C236" i="7"/>
  <c r="C242" i="7"/>
  <c r="C248" i="7"/>
  <c r="C254" i="7"/>
  <c r="C260" i="7"/>
  <c r="C266" i="7"/>
  <c r="C272" i="7"/>
  <c r="C278" i="7"/>
  <c r="C284" i="7"/>
  <c r="C290" i="7"/>
  <c r="C296" i="7"/>
  <c r="C302" i="7"/>
  <c r="C308" i="7"/>
  <c r="C314" i="7"/>
  <c r="C320" i="7"/>
  <c r="C326" i="7"/>
  <c r="C332" i="7"/>
  <c r="C338" i="7"/>
  <c r="C344" i="7"/>
  <c r="C350" i="7"/>
  <c r="C356" i="7"/>
  <c r="C362" i="7"/>
  <c r="C368" i="7"/>
  <c r="C374" i="7"/>
  <c r="C380" i="7"/>
  <c r="C386" i="7"/>
  <c r="C392" i="7"/>
  <c r="C398" i="7"/>
  <c r="C404" i="7"/>
  <c r="C410" i="7"/>
  <c r="C416" i="7"/>
  <c r="C422" i="7"/>
  <c r="C428" i="7"/>
  <c r="C434" i="7"/>
  <c r="C440" i="7"/>
  <c r="C446" i="7"/>
  <c r="C452" i="7"/>
  <c r="C458" i="7"/>
  <c r="C464" i="7"/>
  <c r="C470" i="7"/>
  <c r="C476" i="7"/>
  <c r="C482" i="7"/>
  <c r="C488" i="7"/>
  <c r="C494" i="7"/>
  <c r="C500" i="7"/>
  <c r="C506" i="7"/>
  <c r="C512" i="7"/>
  <c r="C518" i="7"/>
  <c r="C524" i="7"/>
  <c r="C530" i="7"/>
  <c r="C536" i="7"/>
  <c r="C542" i="7"/>
  <c r="C548" i="7"/>
  <c r="C554" i="7"/>
  <c r="C560" i="7"/>
  <c r="C566" i="7"/>
  <c r="C572" i="7"/>
  <c r="C578" i="7"/>
  <c r="C584" i="7"/>
  <c r="C590" i="7"/>
  <c r="C596" i="7"/>
  <c r="C93" i="7"/>
  <c r="C111" i="7"/>
  <c r="C129" i="7"/>
  <c r="C147" i="7"/>
  <c r="C165" i="7"/>
  <c r="C183" i="7"/>
  <c r="C201" i="7"/>
  <c r="C219" i="7"/>
  <c r="C232" i="7"/>
  <c r="C243" i="7"/>
  <c r="C251" i="7"/>
  <c r="C261" i="7"/>
  <c r="C269" i="7"/>
  <c r="C279" i="7"/>
  <c r="C287" i="7"/>
  <c r="C297" i="7"/>
  <c r="C305" i="7"/>
  <c r="C315" i="7"/>
  <c r="C323" i="7"/>
  <c r="C333" i="7"/>
  <c r="C341" i="7"/>
  <c r="C351" i="7"/>
  <c r="C359" i="7"/>
  <c r="C369" i="7"/>
  <c r="C377" i="7"/>
  <c r="C387" i="7"/>
  <c r="C395" i="7"/>
  <c r="C405" i="7"/>
  <c r="C413" i="7"/>
  <c r="C423" i="7"/>
  <c r="C431" i="7"/>
  <c r="C441" i="7"/>
  <c r="C449" i="7"/>
  <c r="C459" i="7"/>
  <c r="C467" i="7"/>
  <c r="C477" i="7"/>
  <c r="C485" i="7"/>
  <c r="C495" i="7"/>
  <c r="C503" i="7"/>
  <c r="C513" i="7"/>
  <c r="C521" i="7"/>
  <c r="C531" i="7"/>
  <c r="C539" i="7"/>
  <c r="C549" i="7"/>
  <c r="C557" i="7"/>
  <c r="C567" i="7"/>
  <c r="C575" i="7"/>
  <c r="C585" i="7"/>
  <c r="C593" i="7"/>
  <c r="C600" i="7"/>
  <c r="C606" i="7"/>
  <c r="C612" i="7"/>
  <c r="C618" i="7"/>
  <c r="C624" i="7"/>
  <c r="C630" i="7"/>
  <c r="C636" i="7"/>
  <c r="C642" i="7"/>
  <c r="C648" i="7"/>
  <c r="C654" i="7"/>
  <c r="C660" i="7"/>
  <c r="C666" i="7"/>
  <c r="C94" i="7"/>
  <c r="C112" i="7"/>
  <c r="C130" i="7"/>
  <c r="C148" i="7"/>
  <c r="C166" i="7"/>
  <c r="C184" i="7"/>
  <c r="C202" i="7"/>
  <c r="C220" i="7"/>
  <c r="C233" i="7"/>
  <c r="C244" i="7"/>
  <c r="C253" i="7"/>
  <c r="C262" i="7"/>
  <c r="C271" i="7"/>
  <c r="C280" i="7"/>
  <c r="C289" i="7"/>
  <c r="C298" i="7"/>
  <c r="C307" i="7"/>
  <c r="C316" i="7"/>
  <c r="C325" i="7"/>
  <c r="C334" i="7"/>
  <c r="C343" i="7"/>
  <c r="C352" i="7"/>
  <c r="C361" i="7"/>
  <c r="C370" i="7"/>
  <c r="C379" i="7"/>
  <c r="C388" i="7"/>
  <c r="C397" i="7"/>
  <c r="C406" i="7"/>
  <c r="C415" i="7"/>
  <c r="C424" i="7"/>
  <c r="C433" i="7"/>
  <c r="C442" i="7"/>
  <c r="C451" i="7"/>
  <c r="C460" i="7"/>
  <c r="C469" i="7"/>
  <c r="C478" i="7"/>
  <c r="C487" i="7"/>
  <c r="C496" i="7"/>
  <c r="C505" i="7"/>
  <c r="C514" i="7"/>
  <c r="C523" i="7"/>
  <c r="C532" i="7"/>
  <c r="C541" i="7"/>
  <c r="C550" i="7"/>
  <c r="C559" i="7"/>
  <c r="C568" i="7"/>
  <c r="C577" i="7"/>
  <c r="C586" i="7"/>
  <c r="C594" i="7"/>
  <c r="C601" i="7"/>
  <c r="C607" i="7"/>
  <c r="C613" i="7"/>
  <c r="C619" i="7"/>
  <c r="C625" i="7"/>
  <c r="C631" i="7"/>
  <c r="C637" i="7"/>
  <c r="C643" i="7"/>
  <c r="C649" i="7"/>
  <c r="C655" i="7"/>
  <c r="C661" i="7"/>
  <c r="C667" i="7"/>
  <c r="C673" i="7"/>
  <c r="C679" i="7"/>
  <c r="C685" i="7"/>
  <c r="C691" i="7"/>
  <c r="C697" i="7"/>
  <c r="C703" i="7"/>
  <c r="C709" i="7"/>
  <c r="C715" i="7"/>
  <c r="C721" i="7"/>
  <c r="C99" i="7"/>
  <c r="C117" i="7"/>
  <c r="C135" i="7"/>
  <c r="C153" i="7"/>
  <c r="C171" i="7"/>
  <c r="C189" i="7"/>
  <c r="C207" i="7"/>
  <c r="C225" i="7"/>
  <c r="C237" i="7"/>
  <c r="C245" i="7"/>
  <c r="C255" i="7"/>
  <c r="C263" i="7"/>
  <c r="C273" i="7"/>
  <c r="C281" i="7"/>
  <c r="C291" i="7"/>
  <c r="C299" i="7"/>
  <c r="C309" i="7"/>
  <c r="C317" i="7"/>
  <c r="C327" i="7"/>
  <c r="C335" i="7"/>
  <c r="C345" i="7"/>
  <c r="C353" i="7"/>
  <c r="C363" i="7"/>
  <c r="C371" i="7"/>
  <c r="C381" i="7"/>
  <c r="C389" i="7"/>
  <c r="C399" i="7"/>
  <c r="C407" i="7"/>
  <c r="C417" i="7"/>
  <c r="C425" i="7"/>
  <c r="C435" i="7"/>
  <c r="C443" i="7"/>
  <c r="C453" i="7"/>
  <c r="C461" i="7"/>
  <c r="C471" i="7"/>
  <c r="C479" i="7"/>
  <c r="C489" i="7"/>
  <c r="C497" i="7"/>
  <c r="C507" i="7"/>
  <c r="C515" i="7"/>
  <c r="C525" i="7"/>
  <c r="C533" i="7"/>
  <c r="C543" i="7"/>
  <c r="C551" i="7"/>
  <c r="C561" i="7"/>
  <c r="C569" i="7"/>
  <c r="C579" i="7"/>
  <c r="C587" i="7"/>
  <c r="C595" i="7"/>
  <c r="C602" i="7"/>
  <c r="C608" i="7"/>
  <c r="C614" i="7"/>
  <c r="C620" i="7"/>
  <c r="C626" i="7"/>
  <c r="C632" i="7"/>
  <c r="C638" i="7"/>
  <c r="C644" i="7"/>
  <c r="C650" i="7"/>
  <c r="C656" i="7"/>
  <c r="C662" i="7"/>
  <c r="C668" i="7"/>
  <c r="C674" i="7"/>
  <c r="C680" i="7"/>
  <c r="C686" i="7"/>
  <c r="C692" i="7"/>
  <c r="C698" i="7"/>
  <c r="C704" i="7"/>
  <c r="C710" i="7"/>
  <c r="C716" i="7"/>
  <c r="C722" i="7"/>
  <c r="C728" i="7"/>
  <c r="C734" i="7"/>
  <c r="C740" i="7"/>
  <c r="C746" i="7"/>
  <c r="C752" i="7"/>
  <c r="C758" i="7"/>
  <c r="C764" i="7"/>
  <c r="C770" i="7"/>
  <c r="C776" i="7"/>
  <c r="C782" i="7"/>
  <c r="C788" i="7"/>
  <c r="C794" i="7"/>
  <c r="C800" i="7"/>
  <c r="C806" i="7"/>
  <c r="C812" i="7"/>
  <c r="C100" i="7"/>
  <c r="C118" i="7"/>
  <c r="C136" i="7"/>
  <c r="C154" i="7"/>
  <c r="C172" i="7"/>
  <c r="C190" i="7"/>
  <c r="C208" i="7"/>
  <c r="C226" i="7"/>
  <c r="C238" i="7"/>
  <c r="C247" i="7"/>
  <c r="C256" i="7"/>
  <c r="C265" i="7"/>
  <c r="C274" i="7"/>
  <c r="C283" i="7"/>
  <c r="C292" i="7"/>
  <c r="C301" i="7"/>
  <c r="C310" i="7"/>
  <c r="C319" i="7"/>
  <c r="C328" i="7"/>
  <c r="C337" i="7"/>
  <c r="C346" i="7"/>
  <c r="C355" i="7"/>
  <c r="C364" i="7"/>
  <c r="C373" i="7"/>
  <c r="C382" i="7"/>
  <c r="C391" i="7"/>
  <c r="C400" i="7"/>
  <c r="C409" i="7"/>
  <c r="C418" i="7"/>
  <c r="C427" i="7"/>
  <c r="C436" i="7"/>
  <c r="C445" i="7"/>
  <c r="C454" i="7"/>
  <c r="C463" i="7"/>
  <c r="C472" i="7"/>
  <c r="C481" i="7"/>
  <c r="C490" i="7"/>
  <c r="C499" i="7"/>
  <c r="C508" i="7"/>
  <c r="C517" i="7"/>
  <c r="C526" i="7"/>
  <c r="C535" i="7"/>
  <c r="C544" i="7"/>
  <c r="C553" i="7"/>
  <c r="C562" i="7"/>
  <c r="C571" i="7"/>
  <c r="C580" i="7"/>
  <c r="C589" i="7"/>
  <c r="C597" i="7"/>
  <c r="C603" i="7"/>
  <c r="C609" i="7"/>
  <c r="C615" i="7"/>
  <c r="C621" i="7"/>
  <c r="C627" i="7"/>
  <c r="C633" i="7"/>
  <c r="C639" i="7"/>
  <c r="C645" i="7"/>
  <c r="C651" i="7"/>
  <c r="C657" i="7"/>
  <c r="C663" i="7"/>
  <c r="C669" i="7"/>
  <c r="C675" i="7"/>
  <c r="C681" i="7"/>
  <c r="C687" i="7"/>
  <c r="C693" i="7"/>
  <c r="C699" i="7"/>
  <c r="C705" i="7"/>
  <c r="C711" i="7"/>
  <c r="C717" i="7"/>
  <c r="C105" i="7"/>
  <c r="C159" i="7"/>
  <c r="C213" i="7"/>
  <c r="C249" i="7"/>
  <c r="C275" i="7"/>
  <c r="C303" i="7"/>
  <c r="C329" i="7"/>
  <c r="C357" i="7"/>
  <c r="C383" i="7"/>
  <c r="C411" i="7"/>
  <c r="C437" i="7"/>
  <c r="C465" i="7"/>
  <c r="C491" i="7"/>
  <c r="C519" i="7"/>
  <c r="C545" i="7"/>
  <c r="C573" i="7"/>
  <c r="C598" i="7"/>
  <c r="C616" i="7"/>
  <c r="C634" i="7"/>
  <c r="C652" i="7"/>
  <c r="C670" i="7"/>
  <c r="C682" i="7"/>
  <c r="C694" i="7"/>
  <c r="C706" i="7"/>
  <c r="C718" i="7"/>
  <c r="C726" i="7"/>
  <c r="C733" i="7"/>
  <c r="C741" i="7"/>
  <c r="C748" i="7"/>
  <c r="C755" i="7"/>
  <c r="C762" i="7"/>
  <c r="C769" i="7"/>
  <c r="C777" i="7"/>
  <c r="C784" i="7"/>
  <c r="C791" i="7"/>
  <c r="C798" i="7"/>
  <c r="C805" i="7"/>
  <c r="C813" i="7"/>
  <c r="C819" i="7"/>
  <c r="C825" i="7"/>
  <c r="C831" i="7"/>
  <c r="C837" i="7"/>
  <c r="C843" i="7"/>
  <c r="C849" i="7"/>
  <c r="C855" i="7"/>
  <c r="C861" i="7"/>
  <c r="C867" i="7"/>
  <c r="C873" i="7"/>
  <c r="C879" i="7"/>
  <c r="C885" i="7"/>
  <c r="C891" i="7"/>
  <c r="C897" i="7"/>
  <c r="C903" i="7"/>
  <c r="C909" i="7"/>
  <c r="C915" i="7"/>
  <c r="C921" i="7"/>
  <c r="C927" i="7"/>
  <c r="C933" i="7"/>
  <c r="C939" i="7"/>
  <c r="C945" i="7"/>
  <c r="C951" i="7"/>
  <c r="C957" i="7"/>
  <c r="C963" i="7"/>
  <c r="C969" i="7"/>
  <c r="C975" i="7"/>
  <c r="C981" i="7"/>
  <c r="C987" i="7"/>
  <c r="C993" i="7"/>
  <c r="C999" i="7"/>
  <c r="C1005" i="7"/>
  <c r="C1011" i="7"/>
  <c r="C1017" i="7"/>
  <c r="C1023" i="7"/>
  <c r="C1029" i="7"/>
  <c r="C1035" i="7"/>
  <c r="C1041" i="7"/>
  <c r="C1047" i="7"/>
  <c r="C1053" i="7"/>
  <c r="C1059" i="7"/>
  <c r="C1065" i="7"/>
  <c r="C1071" i="7"/>
  <c r="C1077" i="7"/>
  <c r="C1083" i="7"/>
  <c r="C1089" i="7"/>
  <c r="C1095" i="7"/>
  <c r="C106" i="7"/>
  <c r="C160" i="7"/>
  <c r="C214" i="7"/>
  <c r="C250" i="7"/>
  <c r="C277" i="7"/>
  <c r="C304" i="7"/>
  <c r="C331" i="7"/>
  <c r="C358" i="7"/>
  <c r="C385" i="7"/>
  <c r="C412" i="7"/>
  <c r="C439" i="7"/>
  <c r="C466" i="7"/>
  <c r="C493" i="7"/>
  <c r="C520" i="7"/>
  <c r="C547" i="7"/>
  <c r="C574" i="7"/>
  <c r="C599" i="7"/>
  <c r="C617" i="7"/>
  <c r="C635" i="7"/>
  <c r="C653" i="7"/>
  <c r="C671" i="7"/>
  <c r="C683" i="7"/>
  <c r="C695" i="7"/>
  <c r="C707" i="7"/>
  <c r="C719" i="7"/>
  <c r="C727" i="7"/>
  <c r="C735" i="7"/>
  <c r="C742" i="7"/>
  <c r="C749" i="7"/>
  <c r="C756" i="7"/>
  <c r="C763" i="7"/>
  <c r="C771" i="7"/>
  <c r="C778" i="7"/>
  <c r="C785" i="7"/>
  <c r="C792" i="7"/>
  <c r="C799" i="7"/>
  <c r="C807" i="7"/>
  <c r="C814" i="7"/>
  <c r="C820" i="7"/>
  <c r="C826" i="7"/>
  <c r="C832" i="7"/>
  <c r="C838" i="7"/>
  <c r="C844" i="7"/>
  <c r="C850" i="7"/>
  <c r="C856" i="7"/>
  <c r="C862" i="7"/>
  <c r="C868" i="7"/>
  <c r="C874" i="7"/>
  <c r="C880" i="7"/>
  <c r="C886" i="7"/>
  <c r="C892" i="7"/>
  <c r="C898" i="7"/>
  <c r="C904" i="7"/>
  <c r="C910" i="7"/>
  <c r="C916" i="7"/>
  <c r="C922" i="7"/>
  <c r="C928" i="7"/>
  <c r="C934" i="7"/>
  <c r="C940" i="7"/>
  <c r="C946" i="7"/>
  <c r="C952" i="7"/>
  <c r="C958" i="7"/>
  <c r="C964" i="7"/>
  <c r="C970" i="7"/>
  <c r="C976" i="7"/>
  <c r="C982" i="7"/>
  <c r="C988" i="7"/>
  <c r="C994" i="7"/>
  <c r="C1000" i="7"/>
  <c r="C1006" i="7"/>
  <c r="C1012" i="7"/>
  <c r="C1018" i="7"/>
  <c r="C1024" i="7"/>
  <c r="C1030" i="7"/>
  <c r="C1036" i="7"/>
  <c r="C1042" i="7"/>
  <c r="C1048" i="7"/>
  <c r="C1054" i="7"/>
  <c r="C1060" i="7"/>
  <c r="C1066" i="7"/>
  <c r="C1072" i="7"/>
  <c r="C1078" i="7"/>
  <c r="C1084" i="7"/>
  <c r="C1090" i="7"/>
  <c r="C1096" i="7"/>
  <c r="C123" i="7"/>
  <c r="C177" i="7"/>
  <c r="C227" i="7"/>
  <c r="C257" i="7"/>
  <c r="C285" i="7"/>
  <c r="C311" i="7"/>
  <c r="C339" i="7"/>
  <c r="C365" i="7"/>
  <c r="C393" i="7"/>
  <c r="C419" i="7"/>
  <c r="C447" i="7"/>
  <c r="C473" i="7"/>
  <c r="C501" i="7"/>
  <c r="C527" i="7"/>
  <c r="C555" i="7"/>
  <c r="C581" i="7"/>
  <c r="C604" i="7"/>
  <c r="C622" i="7"/>
  <c r="C640" i="7"/>
  <c r="C658" i="7"/>
  <c r="C672" i="7"/>
  <c r="C684" i="7"/>
  <c r="C696" i="7"/>
  <c r="C708" i="7"/>
  <c r="C720" i="7"/>
  <c r="C729" i="7"/>
  <c r="C736" i="7"/>
  <c r="C743" i="7"/>
  <c r="C750" i="7"/>
  <c r="C757" i="7"/>
  <c r="C765" i="7"/>
  <c r="C772" i="7"/>
  <c r="C779" i="7"/>
  <c r="C786" i="7"/>
  <c r="C793" i="7"/>
  <c r="C801" i="7"/>
  <c r="C808" i="7"/>
  <c r="C815" i="7"/>
  <c r="C821" i="7"/>
  <c r="C827" i="7"/>
  <c r="C833" i="7"/>
  <c r="C839" i="7"/>
  <c r="C845" i="7"/>
  <c r="C851" i="7"/>
  <c r="C857" i="7"/>
  <c r="C863" i="7"/>
  <c r="C869" i="7"/>
  <c r="C875" i="7"/>
  <c r="C881" i="7"/>
  <c r="C887" i="7"/>
  <c r="C893" i="7"/>
  <c r="C899" i="7"/>
  <c r="C905" i="7"/>
  <c r="C911" i="7"/>
  <c r="C917" i="7"/>
  <c r="C923" i="7"/>
  <c r="C929" i="7"/>
  <c r="C935" i="7"/>
  <c r="C941" i="7"/>
  <c r="C947" i="7"/>
  <c r="C953" i="7"/>
  <c r="C959" i="7"/>
  <c r="C965" i="7"/>
  <c r="C971" i="7"/>
  <c r="C977" i="7"/>
  <c r="C983" i="7"/>
  <c r="C989" i="7"/>
  <c r="C995" i="7"/>
  <c r="C1001" i="7"/>
  <c r="C1007" i="7"/>
  <c r="C1013" i="7"/>
  <c r="C1019" i="7"/>
  <c r="C1025" i="7"/>
  <c r="C1031" i="7"/>
  <c r="C1037" i="7"/>
  <c r="C1043" i="7"/>
  <c r="C1049" i="7"/>
  <c r="C1055" i="7"/>
  <c r="C1061" i="7"/>
  <c r="C1067" i="7"/>
  <c r="C1073" i="7"/>
  <c r="C1079" i="7"/>
  <c r="C1085" i="7"/>
  <c r="C1091" i="7"/>
  <c r="C1097" i="7"/>
  <c r="C1103" i="7"/>
  <c r="C1109" i="7"/>
  <c r="C1115" i="7"/>
  <c r="C1121" i="7"/>
  <c r="C1127" i="7"/>
  <c r="C1133" i="7"/>
  <c r="C1139" i="7"/>
  <c r="C1145" i="7"/>
  <c r="C1151" i="7"/>
  <c r="C1157" i="7"/>
  <c r="C1163" i="7"/>
  <c r="C1169" i="7"/>
  <c r="C1175" i="7"/>
  <c r="C1181" i="7"/>
  <c r="C1187" i="7"/>
  <c r="C1193" i="7"/>
  <c r="C1199" i="7"/>
  <c r="C1205" i="7"/>
  <c r="C1211" i="7"/>
  <c r="C1217" i="7"/>
  <c r="C1223" i="7"/>
  <c r="C1229" i="7"/>
  <c r="C1235" i="7"/>
  <c r="C1241" i="7"/>
  <c r="C1247" i="7"/>
  <c r="C1253" i="7"/>
  <c r="C1259" i="7"/>
  <c r="C1265" i="7"/>
  <c r="C1271" i="7"/>
  <c r="C1277" i="7"/>
  <c r="C1283" i="7"/>
  <c r="C1289" i="7"/>
  <c r="C1295" i="7"/>
  <c r="C124" i="7"/>
  <c r="C178" i="7"/>
  <c r="C231" i="7"/>
  <c r="C259" i="7"/>
  <c r="C286" i="7"/>
  <c r="C313" i="7"/>
  <c r="C340" i="7"/>
  <c r="C367" i="7"/>
  <c r="C394" i="7"/>
  <c r="C141" i="7"/>
  <c r="C267" i="7"/>
  <c r="C347" i="7"/>
  <c r="C421" i="7"/>
  <c r="C475" i="7"/>
  <c r="C529" i="7"/>
  <c r="C583" i="7"/>
  <c r="C623" i="7"/>
  <c r="C659" i="7"/>
  <c r="C688" i="7"/>
  <c r="C712" i="7"/>
  <c r="C730" i="7"/>
  <c r="C744" i="7"/>
  <c r="C759" i="7"/>
  <c r="C773" i="7"/>
  <c r="C787" i="7"/>
  <c r="C802" i="7"/>
  <c r="C816" i="7"/>
  <c r="C828" i="7"/>
  <c r="C840" i="7"/>
  <c r="C852" i="7"/>
  <c r="C864" i="7"/>
  <c r="C876" i="7"/>
  <c r="C888" i="7"/>
  <c r="C900" i="7"/>
  <c r="C912" i="7"/>
  <c r="C924" i="7"/>
  <c r="C936" i="7"/>
  <c r="C948" i="7"/>
  <c r="C960" i="7"/>
  <c r="C972" i="7"/>
  <c r="C984" i="7"/>
  <c r="C996" i="7"/>
  <c r="C1008" i="7"/>
  <c r="C1020" i="7"/>
  <c r="C1032" i="7"/>
  <c r="C1044" i="7"/>
  <c r="C1056" i="7"/>
  <c r="C1068" i="7"/>
  <c r="C1080" i="7"/>
  <c r="C1092" i="7"/>
  <c r="C1101" i="7"/>
  <c r="C1108" i="7"/>
  <c r="C1116" i="7"/>
  <c r="C1123" i="7"/>
  <c r="C1130" i="7"/>
  <c r="C1137" i="7"/>
  <c r="C1144" i="7"/>
  <c r="C1152" i="7"/>
  <c r="C1159" i="7"/>
  <c r="C1166" i="7"/>
  <c r="C1173" i="7"/>
  <c r="C1180" i="7"/>
  <c r="C1188" i="7"/>
  <c r="C1195" i="7"/>
  <c r="C1202" i="7"/>
  <c r="C1209" i="7"/>
  <c r="C1216" i="7"/>
  <c r="C1224" i="7"/>
  <c r="C1231" i="7"/>
  <c r="C1238" i="7"/>
  <c r="C1245" i="7"/>
  <c r="C1252" i="7"/>
  <c r="C1260" i="7"/>
  <c r="C1267" i="7"/>
  <c r="C1274" i="7"/>
  <c r="C1281" i="7"/>
  <c r="C1288" i="7"/>
  <c r="C1296" i="7"/>
  <c r="C1302" i="7"/>
  <c r="C1308" i="7"/>
  <c r="C1314" i="7"/>
  <c r="C1320" i="7"/>
  <c r="C1326" i="7"/>
  <c r="C1332" i="7"/>
  <c r="C1338" i="7"/>
  <c r="C1344" i="7"/>
  <c r="C1350" i="7"/>
  <c r="C1356" i="7"/>
  <c r="C1362" i="7"/>
  <c r="C1368" i="7"/>
  <c r="C1374" i="7"/>
  <c r="C1380" i="7"/>
  <c r="C1386" i="7"/>
  <c r="C1392" i="7"/>
  <c r="C1398" i="7"/>
  <c r="C1404" i="7"/>
  <c r="C1410" i="7"/>
  <c r="C1416" i="7"/>
  <c r="C1422" i="7"/>
  <c r="C1428" i="7"/>
  <c r="C1434" i="7"/>
  <c r="C1440" i="7"/>
  <c r="C1446" i="7"/>
  <c r="C1452" i="7"/>
  <c r="C1458" i="7"/>
  <c r="C1464" i="7"/>
  <c r="C1470" i="7"/>
  <c r="C1476" i="7"/>
  <c r="C1482" i="7"/>
  <c r="C1488" i="7"/>
  <c r="C1494" i="7"/>
  <c r="C1500" i="7"/>
  <c r="C1506" i="7"/>
  <c r="C1512" i="7"/>
  <c r="C1518" i="7"/>
  <c r="C1524" i="7"/>
  <c r="C1530" i="7"/>
  <c r="C1536" i="7"/>
  <c r="C1542" i="7"/>
  <c r="C1548" i="7"/>
  <c r="C1554" i="7"/>
  <c r="C1560" i="7"/>
  <c r="C1566" i="7"/>
  <c r="C1572" i="7"/>
  <c r="C1578" i="7"/>
  <c r="C1584" i="7"/>
  <c r="C1590" i="7"/>
  <c r="C1596" i="7"/>
  <c r="C1602" i="7"/>
  <c r="C1608" i="7"/>
  <c r="C142" i="7"/>
  <c r="C268" i="7"/>
  <c r="C349" i="7"/>
  <c r="C429" i="7"/>
  <c r="C483" i="7"/>
  <c r="C537" i="7"/>
  <c r="C591" i="7"/>
  <c r="C628" i="7"/>
  <c r="C664" i="7"/>
  <c r="C689" i="7"/>
  <c r="C713" i="7"/>
  <c r="C731" i="7"/>
  <c r="C745" i="7"/>
  <c r="C760" i="7"/>
  <c r="C774" i="7"/>
  <c r="C789" i="7"/>
  <c r="C803" i="7"/>
  <c r="C817" i="7"/>
  <c r="C829" i="7"/>
  <c r="C841" i="7"/>
  <c r="C853" i="7"/>
  <c r="C865" i="7"/>
  <c r="C877" i="7"/>
  <c r="C195" i="7"/>
  <c r="C293" i="7"/>
  <c r="C375" i="7"/>
  <c r="C430" i="7"/>
  <c r="C484" i="7"/>
  <c r="C538" i="7"/>
  <c r="C592" i="7"/>
  <c r="C629" i="7"/>
  <c r="C665" i="7"/>
  <c r="C690" i="7"/>
  <c r="C714" i="7"/>
  <c r="C732" i="7"/>
  <c r="C747" i="7"/>
  <c r="C761" i="7"/>
  <c r="C775" i="7"/>
  <c r="C790" i="7"/>
  <c r="C804" i="7"/>
  <c r="C818" i="7"/>
  <c r="C830" i="7"/>
  <c r="C842" i="7"/>
  <c r="C854" i="7"/>
  <c r="C866" i="7"/>
  <c r="C878" i="7"/>
  <c r="C890" i="7"/>
  <c r="C902" i="7"/>
  <c r="C914" i="7"/>
  <c r="C926" i="7"/>
  <c r="C938" i="7"/>
  <c r="C950" i="7"/>
  <c r="C962" i="7"/>
  <c r="C974" i="7"/>
  <c r="C986" i="7"/>
  <c r="C998" i="7"/>
  <c r="C1010" i="7"/>
  <c r="C1022" i="7"/>
  <c r="C1034" i="7"/>
  <c r="C1046" i="7"/>
  <c r="C1058" i="7"/>
  <c r="C1070" i="7"/>
  <c r="C1082" i="7"/>
  <c r="C1094" i="7"/>
  <c r="C1104" i="7"/>
  <c r="C1111" i="7"/>
  <c r="C1118" i="7"/>
  <c r="C1125" i="7"/>
  <c r="C1132" i="7"/>
  <c r="C1140" i="7"/>
  <c r="C1147" i="7"/>
  <c r="C1154" i="7"/>
  <c r="C1161" i="7"/>
  <c r="C1168" i="7"/>
  <c r="C1176" i="7"/>
  <c r="C1183" i="7"/>
  <c r="C1190" i="7"/>
  <c r="C1197" i="7"/>
  <c r="C1204" i="7"/>
  <c r="C1212" i="7"/>
  <c r="C1219" i="7"/>
  <c r="C1226" i="7"/>
  <c r="C1233" i="7"/>
  <c r="C1240" i="7"/>
  <c r="C1248" i="7"/>
  <c r="C1255" i="7"/>
  <c r="C1262" i="7"/>
  <c r="C1269" i="7"/>
  <c r="C1276" i="7"/>
  <c r="C1284" i="7"/>
  <c r="C1291" i="7"/>
  <c r="C1298" i="7"/>
  <c r="C1304" i="7"/>
  <c r="C1310" i="7"/>
  <c r="C1316" i="7"/>
  <c r="C1322" i="7"/>
  <c r="C1328" i="7"/>
  <c r="C1334" i="7"/>
  <c r="C1340" i="7"/>
  <c r="C1346" i="7"/>
  <c r="C1352" i="7"/>
  <c r="C1358" i="7"/>
  <c r="C1364" i="7"/>
  <c r="C1370" i="7"/>
  <c r="C1376" i="7"/>
  <c r="C1382" i="7"/>
  <c r="C1388" i="7"/>
  <c r="C1394" i="7"/>
  <c r="C1400" i="7"/>
  <c r="C1406" i="7"/>
  <c r="C1412" i="7"/>
  <c r="C1418" i="7"/>
  <c r="C1424" i="7"/>
  <c r="C1430" i="7"/>
  <c r="C1436" i="7"/>
  <c r="C1442" i="7"/>
  <c r="C1448" i="7"/>
  <c r="C1454" i="7"/>
  <c r="C1460" i="7"/>
  <c r="C1466" i="7"/>
  <c r="C1472" i="7"/>
  <c r="C1478" i="7"/>
  <c r="C1484" i="7"/>
  <c r="C1490" i="7"/>
  <c r="C1496" i="7"/>
  <c r="C1502" i="7"/>
  <c r="C1508" i="7"/>
  <c r="C1514" i="7"/>
  <c r="C1520" i="7"/>
  <c r="C1526" i="7"/>
  <c r="C1532" i="7"/>
  <c r="C1538" i="7"/>
  <c r="C1544" i="7"/>
  <c r="C1550" i="7"/>
  <c r="C1556" i="7"/>
  <c r="C1562" i="7"/>
  <c r="C1568" i="7"/>
  <c r="C1574" i="7"/>
  <c r="C1580" i="7"/>
  <c r="C1586" i="7"/>
  <c r="C1592" i="7"/>
  <c r="C1598" i="7"/>
  <c r="C1604" i="7"/>
  <c r="C1610" i="7"/>
  <c r="C1616" i="7"/>
  <c r="C1622" i="7"/>
  <c r="C1628" i="7"/>
  <c r="C1634" i="7"/>
  <c r="C1640" i="7"/>
  <c r="C1646" i="7"/>
  <c r="C1652" i="7"/>
  <c r="C1658" i="7"/>
  <c r="C1664" i="7"/>
  <c r="C1670" i="7"/>
  <c r="C1676" i="7"/>
  <c r="C1682" i="7"/>
  <c r="C1688" i="7"/>
  <c r="C1694" i="7"/>
  <c r="C1700" i="7"/>
  <c r="C1706" i="7"/>
  <c r="C1712" i="7"/>
  <c r="C1718" i="7"/>
  <c r="C1724" i="7"/>
  <c r="C1730" i="7"/>
  <c r="C1736" i="7"/>
  <c r="C1742" i="7"/>
  <c r="C1748" i="7"/>
  <c r="C1754" i="7"/>
  <c r="C1760" i="7"/>
  <c r="C1766" i="7"/>
  <c r="C1772" i="7"/>
  <c r="C1778" i="7"/>
  <c r="C1784" i="7"/>
  <c r="C1790" i="7"/>
  <c r="C1796" i="7"/>
  <c r="C1802" i="7"/>
  <c r="C1808" i="7"/>
  <c r="C1814" i="7"/>
  <c r="C1820" i="7"/>
  <c r="C1826" i="7"/>
  <c r="C1832" i="7"/>
  <c r="C1838" i="7"/>
  <c r="C1844" i="7"/>
  <c r="C1850" i="7"/>
  <c r="C1856" i="7"/>
  <c r="C1862" i="7"/>
  <c r="C1868" i="7"/>
  <c r="C1874" i="7"/>
  <c r="C1880" i="7"/>
  <c r="C1886" i="7"/>
  <c r="C1892" i="7"/>
  <c r="C1898" i="7"/>
  <c r="C1904" i="7"/>
  <c r="C196" i="7"/>
  <c r="C295" i="7"/>
  <c r="C376" i="7"/>
  <c r="C448" i="7"/>
  <c r="C502" i="7"/>
  <c r="C556" i="7"/>
  <c r="C605" i="7"/>
  <c r="C641" i="7"/>
  <c r="C676" i="7"/>
  <c r="C700" i="7"/>
  <c r="C723" i="7"/>
  <c r="C737" i="7"/>
  <c r="C751" i="7"/>
  <c r="C766" i="7"/>
  <c r="C780" i="7"/>
  <c r="C795" i="7"/>
  <c r="C809" i="7"/>
  <c r="C822" i="7"/>
  <c r="C834" i="7"/>
  <c r="C846" i="7"/>
  <c r="C858" i="7"/>
  <c r="C870" i="7"/>
  <c r="C882" i="7"/>
  <c r="C894" i="7"/>
  <c r="C906" i="7"/>
  <c r="C918" i="7"/>
  <c r="C930" i="7"/>
  <c r="C942" i="7"/>
  <c r="C954" i="7"/>
  <c r="C966" i="7"/>
  <c r="C978" i="7"/>
  <c r="C990" i="7"/>
  <c r="C1002" i="7"/>
  <c r="C1014" i="7"/>
  <c r="C1026" i="7"/>
  <c r="C1038" i="7"/>
  <c r="C1050" i="7"/>
  <c r="C1062" i="7"/>
  <c r="C1074" i="7"/>
  <c r="C1086" i="7"/>
  <c r="C1098" i="7"/>
  <c r="C1105" i="7"/>
  <c r="C1112" i="7"/>
  <c r="C1119" i="7"/>
  <c r="C1126" i="7"/>
  <c r="C1134" i="7"/>
  <c r="C1141" i="7"/>
  <c r="C1148" i="7"/>
  <c r="C1155" i="7"/>
  <c r="C1162" i="7"/>
  <c r="C1170" i="7"/>
  <c r="C1177" i="7"/>
  <c r="C1184" i="7"/>
  <c r="C1191" i="7"/>
  <c r="C1198" i="7"/>
  <c r="C1206" i="7"/>
  <c r="C1213" i="7"/>
  <c r="C1220" i="7"/>
  <c r="C1227" i="7"/>
  <c r="C1234" i="7"/>
  <c r="C1242" i="7"/>
  <c r="C1249" i="7"/>
  <c r="C1256" i="7"/>
  <c r="C1263" i="7"/>
  <c r="C1270" i="7"/>
  <c r="C1278" i="7"/>
  <c r="C1285" i="7"/>
  <c r="C1292" i="7"/>
  <c r="C1299" i="7"/>
  <c r="C1305" i="7"/>
  <c r="C1311" i="7"/>
  <c r="C1317" i="7"/>
  <c r="C1323" i="7"/>
  <c r="C1329" i="7"/>
  <c r="C1335" i="7"/>
  <c r="C1341" i="7"/>
  <c r="C1347" i="7"/>
  <c r="C1353" i="7"/>
  <c r="C1359" i="7"/>
  <c r="C1365" i="7"/>
  <c r="C1371" i="7"/>
  <c r="C1377" i="7"/>
  <c r="C1383" i="7"/>
  <c r="C1389" i="7"/>
  <c r="C1395" i="7"/>
  <c r="C1401" i="7"/>
  <c r="C1407" i="7"/>
  <c r="C1413" i="7"/>
  <c r="C239" i="7"/>
  <c r="C455" i="7"/>
  <c r="C610" i="7"/>
  <c r="C701" i="7"/>
  <c r="C753" i="7"/>
  <c r="C796" i="7"/>
  <c r="C835" i="7"/>
  <c r="C871" i="7"/>
  <c r="C896" i="7"/>
  <c r="C920" i="7"/>
  <c r="C944" i="7"/>
  <c r="C968" i="7"/>
  <c r="C992" i="7"/>
  <c r="C1016" i="7"/>
  <c r="C1040" i="7"/>
  <c r="C1064" i="7"/>
  <c r="C1088" i="7"/>
  <c r="C1107" i="7"/>
  <c r="C1122" i="7"/>
  <c r="C1136" i="7"/>
  <c r="C1150" i="7"/>
  <c r="C1165" i="7"/>
  <c r="C1179" i="7"/>
  <c r="C1194" i="7"/>
  <c r="C1208" i="7"/>
  <c r="C1222" i="7"/>
  <c r="C1237" i="7"/>
  <c r="C1251" i="7"/>
  <c r="C1266" i="7"/>
  <c r="C1280" i="7"/>
  <c r="C1294" i="7"/>
  <c r="C1307" i="7"/>
  <c r="C1319" i="7"/>
  <c r="C1331" i="7"/>
  <c r="C1343" i="7"/>
  <c r="C1355" i="7"/>
  <c r="C1367" i="7"/>
  <c r="C1379" i="7"/>
  <c r="C1391" i="7"/>
  <c r="C1403" i="7"/>
  <c r="C1415" i="7"/>
  <c r="C1425" i="7"/>
  <c r="C1433" i="7"/>
  <c r="C1443" i="7"/>
  <c r="C1451" i="7"/>
  <c r="C1461" i="7"/>
  <c r="C1469" i="7"/>
  <c r="C1479" i="7"/>
  <c r="C1487" i="7"/>
  <c r="C1497" i="7"/>
  <c r="C1505" i="7"/>
  <c r="C1515" i="7"/>
  <c r="C1523" i="7"/>
  <c r="C1533" i="7"/>
  <c r="C1541" i="7"/>
  <c r="C1551" i="7"/>
  <c r="C1559" i="7"/>
  <c r="C1569" i="7"/>
  <c r="C1577" i="7"/>
  <c r="C1587" i="7"/>
  <c r="C1595" i="7"/>
  <c r="C1605" i="7"/>
  <c r="C1613" i="7"/>
  <c r="C1620" i="7"/>
  <c r="C1627" i="7"/>
  <c r="C1635" i="7"/>
  <c r="C1642" i="7"/>
  <c r="C1649" i="7"/>
  <c r="C1656" i="7"/>
  <c r="C1663" i="7"/>
  <c r="C1671" i="7"/>
  <c r="C1678" i="7"/>
  <c r="C1685" i="7"/>
  <c r="C1692" i="7"/>
  <c r="C1699" i="7"/>
  <c r="C1707" i="7"/>
  <c r="C1714" i="7"/>
  <c r="C1721" i="7"/>
  <c r="C1728" i="7"/>
  <c r="C1735" i="7"/>
  <c r="C1743" i="7"/>
  <c r="C1750" i="7"/>
  <c r="C1757" i="7"/>
  <c r="C1764" i="7"/>
  <c r="C1771" i="7"/>
  <c r="C1779" i="7"/>
  <c r="C1786" i="7"/>
  <c r="C1793" i="7"/>
  <c r="C1800" i="7"/>
  <c r="C1807" i="7"/>
  <c r="C1815" i="7"/>
  <c r="C1822" i="7"/>
  <c r="C1829" i="7"/>
  <c r="C1836" i="7"/>
  <c r="C1843" i="7"/>
  <c r="C1851" i="7"/>
  <c r="C1858" i="7"/>
  <c r="C1865" i="7"/>
  <c r="C1872" i="7"/>
  <c r="C1879" i="7"/>
  <c r="C1887" i="7"/>
  <c r="C1894" i="7"/>
  <c r="C1901" i="7"/>
  <c r="C1908" i="7"/>
  <c r="C1914" i="7"/>
  <c r="C1920" i="7"/>
  <c r="C1926" i="7"/>
  <c r="C1932" i="7"/>
  <c r="C1938" i="7"/>
  <c r="C1944" i="7"/>
  <c r="C1950" i="7"/>
  <c r="C1956" i="7"/>
  <c r="C1962" i="7"/>
  <c r="C1968" i="7"/>
  <c r="C1974" i="7"/>
  <c r="C1980" i="7"/>
  <c r="C1986" i="7"/>
  <c r="C1992" i="7"/>
  <c r="C1998" i="7"/>
  <c r="C2004" i="7"/>
  <c r="C2010" i="7"/>
  <c r="C2016" i="7"/>
  <c r="C2022" i="7"/>
  <c r="C2028" i="7"/>
  <c r="C2034" i="7"/>
  <c r="C2040" i="7"/>
  <c r="C2046" i="7"/>
  <c r="C2052" i="7"/>
  <c r="C2058" i="7"/>
  <c r="C2064" i="7"/>
  <c r="C2070" i="7"/>
  <c r="C2076" i="7"/>
  <c r="C2082" i="7"/>
  <c r="C2088" i="7"/>
  <c r="C2094" i="7"/>
  <c r="C2100" i="7"/>
  <c r="C2106" i="7"/>
  <c r="C2112" i="7"/>
  <c r="C2118" i="7"/>
  <c r="C2124" i="7"/>
  <c r="C2130" i="7"/>
  <c r="C2136" i="7"/>
  <c r="C2142" i="7"/>
  <c r="C2148" i="7"/>
  <c r="C2154" i="7"/>
  <c r="C2160" i="7"/>
  <c r="C2166" i="7"/>
  <c r="C2172" i="7"/>
  <c r="C2178" i="7"/>
  <c r="C2184" i="7"/>
  <c r="C2190" i="7"/>
  <c r="C2196" i="7"/>
  <c r="C2202" i="7"/>
  <c r="C2208" i="7"/>
  <c r="C2214" i="7"/>
  <c r="C2220" i="7"/>
  <c r="C2226" i="7"/>
  <c r="C2232" i="7"/>
  <c r="C2238" i="7"/>
  <c r="C2244" i="7"/>
  <c r="C2250" i="7"/>
  <c r="C2256" i="7"/>
  <c r="C2262" i="7"/>
  <c r="C2268" i="7"/>
  <c r="C2274" i="7"/>
  <c r="C2280" i="7"/>
  <c r="C2286" i="7"/>
  <c r="C2292" i="7"/>
  <c r="C2298" i="7"/>
  <c r="C2304" i="7"/>
  <c r="C241" i="7"/>
  <c r="C457" i="7"/>
  <c r="C611" i="7"/>
  <c r="C702" i="7"/>
  <c r="C754" i="7"/>
  <c r="C797" i="7"/>
  <c r="C836" i="7"/>
  <c r="C872" i="7"/>
  <c r="C901" i="7"/>
  <c r="C925" i="7"/>
  <c r="C949" i="7"/>
  <c r="C973" i="7"/>
  <c r="C997" i="7"/>
  <c r="C1021" i="7"/>
  <c r="C1045" i="7"/>
  <c r="C1069" i="7"/>
  <c r="C1093" i="7"/>
  <c r="C1110" i="7"/>
  <c r="C1124" i="7"/>
  <c r="C1138" i="7"/>
  <c r="C1153" i="7"/>
  <c r="C1167" i="7"/>
  <c r="C1182" i="7"/>
  <c r="C1196" i="7"/>
  <c r="C1210" i="7"/>
  <c r="C1225" i="7"/>
  <c r="C1239" i="7"/>
  <c r="C1254" i="7"/>
  <c r="C1268" i="7"/>
  <c r="C1282" i="7"/>
  <c r="C1297" i="7"/>
  <c r="C1309" i="7"/>
  <c r="C1321" i="7"/>
  <c r="C1333" i="7"/>
  <c r="C1345" i="7"/>
  <c r="C1357" i="7"/>
  <c r="C1369" i="7"/>
  <c r="C1381" i="7"/>
  <c r="C1393" i="7"/>
  <c r="C1405" i="7"/>
  <c r="C1417" i="7"/>
  <c r="C1426" i="7"/>
  <c r="C1435" i="7"/>
  <c r="C1444" i="7"/>
  <c r="C1453" i="7"/>
  <c r="C1462" i="7"/>
  <c r="C1471" i="7"/>
  <c r="C1480" i="7"/>
  <c r="C1489" i="7"/>
  <c r="C1498" i="7"/>
  <c r="C1507" i="7"/>
  <c r="C1516" i="7"/>
  <c r="C1525" i="7"/>
  <c r="C1534" i="7"/>
  <c r="C1543" i="7"/>
  <c r="C1552" i="7"/>
  <c r="C1561" i="7"/>
  <c r="C1570" i="7"/>
  <c r="C1579" i="7"/>
  <c r="C1588" i="7"/>
  <c r="C1597" i="7"/>
  <c r="C1606" i="7"/>
  <c r="C1614" i="7"/>
  <c r="C1621" i="7"/>
  <c r="C1629" i="7"/>
  <c r="C1636" i="7"/>
  <c r="C1643" i="7"/>
  <c r="C1650" i="7"/>
  <c r="C1657" i="7"/>
  <c r="C1665" i="7"/>
  <c r="C1672" i="7"/>
  <c r="C1679" i="7"/>
  <c r="C1686" i="7"/>
  <c r="C1693" i="7"/>
  <c r="C1701" i="7"/>
  <c r="C1708" i="7"/>
  <c r="C1715" i="7"/>
  <c r="C1722" i="7"/>
  <c r="C1729" i="7"/>
  <c r="C1737" i="7"/>
  <c r="C1744" i="7"/>
  <c r="C1751" i="7"/>
  <c r="C1758" i="7"/>
  <c r="C1765" i="7"/>
  <c r="C1773" i="7"/>
  <c r="C1780" i="7"/>
  <c r="C1787" i="7"/>
  <c r="C1794" i="7"/>
  <c r="C1801" i="7"/>
  <c r="C1809" i="7"/>
  <c r="C1816" i="7"/>
  <c r="C1823" i="7"/>
  <c r="C1830" i="7"/>
  <c r="C1837" i="7"/>
  <c r="C1845" i="7"/>
  <c r="C1852" i="7"/>
  <c r="C1859" i="7"/>
  <c r="C1866" i="7"/>
  <c r="C1873" i="7"/>
  <c r="C1881" i="7"/>
  <c r="C1888" i="7"/>
  <c r="C1895" i="7"/>
  <c r="C1902" i="7"/>
  <c r="C1909" i="7"/>
  <c r="C1915" i="7"/>
  <c r="C1921" i="7"/>
  <c r="C1927" i="7"/>
  <c r="C1933" i="7"/>
  <c r="C1939" i="7"/>
  <c r="C1945" i="7"/>
  <c r="C1951" i="7"/>
  <c r="C1957" i="7"/>
  <c r="C1963" i="7"/>
  <c r="C1969" i="7"/>
  <c r="C1975" i="7"/>
  <c r="C1981" i="7"/>
  <c r="C1987" i="7"/>
  <c r="C1993" i="7"/>
  <c r="C1999" i="7"/>
  <c r="C2005" i="7"/>
  <c r="C2011" i="7"/>
  <c r="C2017" i="7"/>
  <c r="C2023" i="7"/>
  <c r="C2029" i="7"/>
  <c r="C2035" i="7"/>
  <c r="C2041" i="7"/>
  <c r="C2047" i="7"/>
  <c r="C2053" i="7"/>
  <c r="C2059" i="7"/>
  <c r="C2065" i="7"/>
  <c r="C2071" i="7"/>
  <c r="C2077" i="7"/>
  <c r="C2083" i="7"/>
  <c r="C2089" i="7"/>
  <c r="C2095" i="7"/>
  <c r="C2101" i="7"/>
  <c r="C2107" i="7"/>
  <c r="C2113" i="7"/>
  <c r="C2119" i="7"/>
  <c r="C2125" i="7"/>
  <c r="C2131" i="7"/>
  <c r="C2137" i="7"/>
  <c r="C2143" i="7"/>
  <c r="C2149" i="7"/>
  <c r="C2155" i="7"/>
  <c r="C2161" i="7"/>
  <c r="C2167" i="7"/>
  <c r="C2173" i="7"/>
  <c r="C2179" i="7"/>
  <c r="C2185" i="7"/>
  <c r="C2191" i="7"/>
  <c r="C2197" i="7"/>
  <c r="C2203" i="7"/>
  <c r="C2209" i="7"/>
  <c r="C2215" i="7"/>
  <c r="C2221" i="7"/>
  <c r="C321" i="7"/>
  <c r="C509" i="7"/>
  <c r="C646" i="7"/>
  <c r="C724" i="7"/>
  <c r="C767" i="7"/>
  <c r="C810" i="7"/>
  <c r="C847" i="7"/>
  <c r="C883" i="7"/>
  <c r="C907" i="7"/>
  <c r="C931" i="7"/>
  <c r="C955" i="7"/>
  <c r="C979" i="7"/>
  <c r="C1003" i="7"/>
  <c r="C1027" i="7"/>
  <c r="C1051" i="7"/>
  <c r="C1075" i="7"/>
  <c r="C1099" i="7"/>
  <c r="C1113" i="7"/>
  <c r="C1128" i="7"/>
  <c r="C1142" i="7"/>
  <c r="C1156" i="7"/>
  <c r="C1171" i="7"/>
  <c r="C1185" i="7"/>
  <c r="C1200" i="7"/>
  <c r="C1214" i="7"/>
  <c r="C1228" i="7"/>
  <c r="C1243" i="7"/>
  <c r="C1257" i="7"/>
  <c r="C1272" i="7"/>
  <c r="C1286" i="7"/>
  <c r="C1300" i="7"/>
  <c r="C1312" i="7"/>
  <c r="C1324" i="7"/>
  <c r="C1336" i="7"/>
  <c r="C1348" i="7"/>
  <c r="C1360" i="7"/>
  <c r="C1372" i="7"/>
  <c r="C1384" i="7"/>
  <c r="C1396" i="7"/>
  <c r="C1408" i="7"/>
  <c r="C1419" i="7"/>
  <c r="C1427" i="7"/>
  <c r="C1437" i="7"/>
  <c r="C1445" i="7"/>
  <c r="C1455" i="7"/>
  <c r="C1463" i="7"/>
  <c r="C1473" i="7"/>
  <c r="C1481" i="7"/>
  <c r="C1491" i="7"/>
  <c r="C1499" i="7"/>
  <c r="C1509" i="7"/>
  <c r="C1517" i="7"/>
  <c r="C1527" i="7"/>
  <c r="C1535" i="7"/>
  <c r="C1545" i="7"/>
  <c r="C1553" i="7"/>
  <c r="C1563" i="7"/>
  <c r="C1571" i="7"/>
  <c r="C1581" i="7"/>
  <c r="C1589" i="7"/>
  <c r="C1599" i="7"/>
  <c r="C1607" i="7"/>
  <c r="C1615" i="7"/>
  <c r="C1623" i="7"/>
  <c r="C1630" i="7"/>
  <c r="C1637" i="7"/>
  <c r="C1644" i="7"/>
  <c r="C1651" i="7"/>
  <c r="C1659" i="7"/>
  <c r="C1666" i="7"/>
  <c r="C1673" i="7"/>
  <c r="C1680" i="7"/>
  <c r="C1687" i="7"/>
  <c r="C1695" i="7"/>
  <c r="C1702" i="7"/>
  <c r="C1709" i="7"/>
  <c r="C1716" i="7"/>
  <c r="C1723" i="7"/>
  <c r="C1731" i="7"/>
  <c r="C1738" i="7"/>
  <c r="C1745" i="7"/>
  <c r="C1752" i="7"/>
  <c r="C1759" i="7"/>
  <c r="C1767" i="7"/>
  <c r="C1774" i="7"/>
  <c r="C1781" i="7"/>
  <c r="C1788" i="7"/>
  <c r="C1795" i="7"/>
  <c r="C1803" i="7"/>
  <c r="C1810" i="7"/>
  <c r="C1817" i="7"/>
  <c r="C1824" i="7"/>
  <c r="C1831" i="7"/>
  <c r="C1839" i="7"/>
  <c r="C1846" i="7"/>
  <c r="C1853" i="7"/>
  <c r="C1860" i="7"/>
  <c r="C322" i="7"/>
  <c r="C647" i="7"/>
  <c r="C768" i="7"/>
  <c r="C848" i="7"/>
  <c r="C908" i="7"/>
  <c r="C956" i="7"/>
  <c r="C1004" i="7"/>
  <c r="C1052" i="7"/>
  <c r="C1100" i="7"/>
  <c r="C1129" i="7"/>
  <c r="C1158" i="7"/>
  <c r="C1186" i="7"/>
  <c r="C1215" i="7"/>
  <c r="C1244" i="7"/>
  <c r="C1273" i="7"/>
  <c r="C1301" i="7"/>
  <c r="C1325" i="7"/>
  <c r="C1349" i="7"/>
  <c r="C1373" i="7"/>
  <c r="C1397" i="7"/>
  <c r="C1420" i="7"/>
  <c r="C1438" i="7"/>
  <c r="C1456" i="7"/>
  <c r="C1474" i="7"/>
  <c r="C1492" i="7"/>
  <c r="C1510" i="7"/>
  <c r="C1528" i="7"/>
  <c r="C1546" i="7"/>
  <c r="C1564" i="7"/>
  <c r="C1582" i="7"/>
  <c r="C1600" i="7"/>
  <c r="C1617" i="7"/>
  <c r="C1631" i="7"/>
  <c r="C1645" i="7"/>
  <c r="C1660" i="7"/>
  <c r="C1674" i="7"/>
  <c r="C1689" i="7"/>
  <c r="C1703" i="7"/>
  <c r="C1717" i="7"/>
  <c r="C1732" i="7"/>
  <c r="C1746" i="7"/>
  <c r="C1761" i="7"/>
  <c r="C1775" i="7"/>
  <c r="C1789" i="7"/>
  <c r="C1804" i="7"/>
  <c r="C1818" i="7"/>
  <c r="C1833" i="7"/>
  <c r="C1847" i="7"/>
  <c r="C1861" i="7"/>
  <c r="C1871" i="7"/>
  <c r="C1883" i="7"/>
  <c r="C1893" i="7"/>
  <c r="C1905" i="7"/>
  <c r="C1913" i="7"/>
  <c r="C1923" i="7"/>
  <c r="C1931" i="7"/>
  <c r="C1941" i="7"/>
  <c r="C1949" i="7"/>
  <c r="C1959" i="7"/>
  <c r="C1967" i="7"/>
  <c r="C1977" i="7"/>
  <c r="C1985" i="7"/>
  <c r="C1995" i="7"/>
  <c r="C2003" i="7"/>
  <c r="C2013" i="7"/>
  <c r="C2021" i="7"/>
  <c r="C2031" i="7"/>
  <c r="C2039" i="7"/>
  <c r="C2049" i="7"/>
  <c r="C2057" i="7"/>
  <c r="C2067" i="7"/>
  <c r="C2075" i="7"/>
  <c r="C2085" i="7"/>
  <c r="C2093" i="7"/>
  <c r="C2103" i="7"/>
  <c r="C2111" i="7"/>
  <c r="C2121" i="7"/>
  <c r="C2129" i="7"/>
  <c r="C2139" i="7"/>
  <c r="C2147" i="7"/>
  <c r="C2157" i="7"/>
  <c r="C2165" i="7"/>
  <c r="C2175" i="7"/>
  <c r="C2183" i="7"/>
  <c r="C2193" i="7"/>
  <c r="C2201" i="7"/>
  <c r="C2211" i="7"/>
  <c r="C2219" i="7"/>
  <c r="C2228" i="7"/>
  <c r="C2235" i="7"/>
  <c r="C401" i="7"/>
  <c r="C677" i="7"/>
  <c r="C781" i="7"/>
  <c r="C859" i="7"/>
  <c r="C913" i="7"/>
  <c r="C961" i="7"/>
  <c r="C1009" i="7"/>
  <c r="C1057" i="7"/>
  <c r="C1102" i="7"/>
  <c r="C1131" i="7"/>
  <c r="C1160" i="7"/>
  <c r="C1189" i="7"/>
  <c r="C1218" i="7"/>
  <c r="C1246" i="7"/>
  <c r="C1275" i="7"/>
  <c r="C1303" i="7"/>
  <c r="C1327" i="7"/>
  <c r="C1351" i="7"/>
  <c r="C1375" i="7"/>
  <c r="C1399" i="7"/>
  <c r="C1421" i="7"/>
  <c r="C1439" i="7"/>
  <c r="C1457" i="7"/>
  <c r="C1475" i="7"/>
  <c r="C1493" i="7"/>
  <c r="C1511" i="7"/>
  <c r="C1529" i="7"/>
  <c r="C1547" i="7"/>
  <c r="C1565" i="7"/>
  <c r="C1583" i="7"/>
  <c r="C1601" i="7"/>
  <c r="C1618" i="7"/>
  <c r="C1632" i="7"/>
  <c r="C1647" i="7"/>
  <c r="C1661" i="7"/>
  <c r="C1675" i="7"/>
  <c r="C1690" i="7"/>
  <c r="C1704" i="7"/>
  <c r="C1719" i="7"/>
  <c r="C1733" i="7"/>
  <c r="C1747" i="7"/>
  <c r="C1762" i="7"/>
  <c r="C1776" i="7"/>
  <c r="C1791" i="7"/>
  <c r="C1805" i="7"/>
  <c r="C1819" i="7"/>
  <c r="C1834" i="7"/>
  <c r="C1848" i="7"/>
  <c r="C1863" i="7"/>
  <c r="C1875" i="7"/>
  <c r="C1884" i="7"/>
  <c r="C1896" i="7"/>
  <c r="C1906" i="7"/>
  <c r="C1916" i="7"/>
  <c r="C1924" i="7"/>
  <c r="C1934" i="7"/>
  <c r="C1942" i="7"/>
  <c r="C1952" i="7"/>
  <c r="C1960" i="7"/>
  <c r="C1970" i="7"/>
  <c r="C1978" i="7"/>
  <c r="C1988" i="7"/>
  <c r="C1996" i="7"/>
  <c r="C2006" i="7"/>
  <c r="C2014" i="7"/>
  <c r="C2024" i="7"/>
  <c r="C2032" i="7"/>
  <c r="C2042" i="7"/>
  <c r="C2050" i="7"/>
  <c r="C2060" i="7"/>
  <c r="C2068" i="7"/>
  <c r="C2078" i="7"/>
  <c r="C2086" i="7"/>
  <c r="C2096" i="7"/>
  <c r="C2104" i="7"/>
  <c r="C2114" i="7"/>
  <c r="C2122" i="7"/>
  <c r="C2132" i="7"/>
  <c r="C2140" i="7"/>
  <c r="C2150" i="7"/>
  <c r="C2158" i="7"/>
  <c r="C2168" i="7"/>
  <c r="C2176" i="7"/>
  <c r="C2186" i="7"/>
  <c r="C2194" i="7"/>
  <c r="C2204" i="7"/>
  <c r="C2212" i="7"/>
  <c r="C2222" i="7"/>
  <c r="C2229" i="7"/>
  <c r="C2236" i="7"/>
  <c r="C2243" i="7"/>
  <c r="C2251" i="7"/>
  <c r="C2258" i="7"/>
  <c r="C2265" i="7"/>
  <c r="C2272" i="7"/>
  <c r="C2279" i="7"/>
  <c r="C2287" i="7"/>
  <c r="C2294" i="7"/>
  <c r="C2301" i="7"/>
  <c r="C2308" i="7"/>
  <c r="C2314" i="7"/>
  <c r="C2320" i="7"/>
  <c r="C2326" i="7"/>
  <c r="C2332" i="7"/>
  <c r="C2338" i="7"/>
  <c r="C2344" i="7"/>
  <c r="C2350" i="7"/>
  <c r="C2356" i="7"/>
  <c r="C2362" i="7"/>
  <c r="C2368" i="7"/>
  <c r="C2374" i="7"/>
  <c r="C2380" i="7"/>
  <c r="C2386" i="7"/>
  <c r="C2392" i="7"/>
  <c r="C2398" i="7"/>
  <c r="C2404" i="7"/>
  <c r="C2410" i="7"/>
  <c r="C2416" i="7"/>
  <c r="C2422" i="7"/>
  <c r="C2428" i="7"/>
  <c r="C2434" i="7"/>
  <c r="C2440" i="7"/>
  <c r="C2446" i="7"/>
  <c r="C2452" i="7"/>
  <c r="C2458" i="7"/>
  <c r="C2464" i="7"/>
  <c r="C2470" i="7"/>
  <c r="C2476" i="7"/>
  <c r="C2482" i="7"/>
  <c r="C2488" i="7"/>
  <c r="C2494" i="7"/>
  <c r="C2500" i="7"/>
  <c r="C2506" i="7"/>
  <c r="C2512" i="7"/>
  <c r="C2518" i="7"/>
  <c r="C2524" i="7"/>
  <c r="C2530" i="7"/>
  <c r="C2536" i="7"/>
  <c r="C2542" i="7"/>
  <c r="C2548" i="7"/>
  <c r="C2554" i="7"/>
  <c r="C2560" i="7"/>
  <c r="C2566" i="7"/>
  <c r="C2572" i="7"/>
  <c r="C2578" i="7"/>
  <c r="C2584" i="7"/>
  <c r="C2590" i="7"/>
  <c r="C2596" i="7"/>
  <c r="C2602" i="7"/>
  <c r="C2608" i="7"/>
  <c r="C2614" i="7"/>
  <c r="C2620" i="7"/>
  <c r="C2626" i="7"/>
  <c r="C2632" i="7"/>
  <c r="C2638" i="7"/>
  <c r="C2644" i="7"/>
  <c r="C2650" i="7"/>
  <c r="C2656" i="7"/>
  <c r="C2662" i="7"/>
  <c r="C2668" i="7"/>
  <c r="C2674" i="7"/>
  <c r="C2680" i="7"/>
  <c r="C2686" i="7"/>
  <c r="C2692" i="7"/>
  <c r="C2698" i="7"/>
  <c r="C2704" i="7"/>
  <c r="C2710" i="7"/>
  <c r="C2716" i="7"/>
  <c r="C2722" i="7"/>
  <c r="C2728" i="7"/>
  <c r="C403" i="7"/>
  <c r="C678" i="7"/>
  <c r="C783" i="7"/>
  <c r="C860" i="7"/>
  <c r="C919" i="7"/>
  <c r="C967" i="7"/>
  <c r="C1015" i="7"/>
  <c r="C1063" i="7"/>
  <c r="C1106" i="7"/>
  <c r="C1135" i="7"/>
  <c r="C1164" i="7"/>
  <c r="C1192" i="7"/>
  <c r="C1221" i="7"/>
  <c r="C1250" i="7"/>
  <c r="C1279" i="7"/>
  <c r="C1306" i="7"/>
  <c r="C1330" i="7"/>
  <c r="C1354" i="7"/>
  <c r="C1378" i="7"/>
  <c r="C1402" i="7"/>
  <c r="C1423" i="7"/>
  <c r="C1441" i="7"/>
  <c r="C1459" i="7"/>
  <c r="C1477" i="7"/>
  <c r="C1495" i="7"/>
  <c r="C1513" i="7"/>
  <c r="C1531" i="7"/>
  <c r="C1549" i="7"/>
  <c r="C1567" i="7"/>
  <c r="C1585" i="7"/>
  <c r="C1603" i="7"/>
  <c r="C1619" i="7"/>
  <c r="C1633" i="7"/>
  <c r="C1648" i="7"/>
  <c r="C1662" i="7"/>
  <c r="C1677" i="7"/>
  <c r="C1691" i="7"/>
  <c r="C1705" i="7"/>
  <c r="C1720" i="7"/>
  <c r="C1734" i="7"/>
  <c r="C1749" i="7"/>
  <c r="C1763" i="7"/>
  <c r="C1777" i="7"/>
  <c r="C1792" i="7"/>
  <c r="C1806" i="7"/>
  <c r="C1821" i="7"/>
  <c r="C1835" i="7"/>
  <c r="C1849" i="7"/>
  <c r="C1864" i="7"/>
  <c r="C1876" i="7"/>
  <c r="C1885" i="7"/>
  <c r="C1897" i="7"/>
  <c r="C1907" i="7"/>
  <c r="C1917" i="7"/>
  <c r="C1925" i="7"/>
  <c r="C1935" i="7"/>
  <c r="C1943" i="7"/>
  <c r="C1953" i="7"/>
  <c r="C1961" i="7"/>
  <c r="C1971" i="7"/>
  <c r="C1979" i="7"/>
  <c r="C1989" i="7"/>
  <c r="C1997" i="7"/>
  <c r="C2007" i="7"/>
  <c r="C2015" i="7"/>
  <c r="C2025" i="7"/>
  <c r="C2033" i="7"/>
  <c r="C2043" i="7"/>
  <c r="C2051" i="7"/>
  <c r="C2061" i="7"/>
  <c r="C2069" i="7"/>
  <c r="C2079" i="7"/>
  <c r="C2087" i="7"/>
  <c r="C2097" i="7"/>
  <c r="C2105" i="7"/>
  <c r="C2115" i="7"/>
  <c r="C2123" i="7"/>
  <c r="C2133" i="7"/>
  <c r="C2141" i="7"/>
  <c r="C2151" i="7"/>
  <c r="C2159" i="7"/>
  <c r="C2169" i="7"/>
  <c r="C2177" i="7"/>
  <c r="C2187" i="7"/>
  <c r="C2195" i="7"/>
  <c r="C2205" i="7"/>
  <c r="C2213" i="7"/>
  <c r="C2223" i="7"/>
  <c r="C2230" i="7"/>
  <c r="C2237" i="7"/>
  <c r="C2245" i="7"/>
  <c r="C2252" i="7"/>
  <c r="C2259" i="7"/>
  <c r="C2266" i="7"/>
  <c r="C2273" i="7"/>
  <c r="C2281" i="7"/>
  <c r="C2288" i="7"/>
  <c r="C2295" i="7"/>
  <c r="C2302" i="7"/>
  <c r="C2309" i="7"/>
  <c r="C2315" i="7"/>
  <c r="C2321" i="7"/>
  <c r="C2327" i="7"/>
  <c r="C2333" i="7"/>
  <c r="C2339" i="7"/>
  <c r="C2345" i="7"/>
  <c r="C2351" i="7"/>
  <c r="C2357" i="7"/>
  <c r="C2363" i="7"/>
  <c r="C2369" i="7"/>
  <c r="C2375" i="7"/>
  <c r="C2381" i="7"/>
  <c r="C2387" i="7"/>
  <c r="C2393" i="7"/>
  <c r="C2399" i="7"/>
  <c r="C2405" i="7"/>
  <c r="C2411" i="7"/>
  <c r="C2417" i="7"/>
  <c r="C2423" i="7"/>
  <c r="C2429" i="7"/>
  <c r="C2435" i="7"/>
  <c r="C2441" i="7"/>
  <c r="C2447" i="7"/>
  <c r="C2453" i="7"/>
  <c r="C2459" i="7"/>
  <c r="C2465" i="7"/>
  <c r="C2471" i="7"/>
  <c r="C2477" i="7"/>
  <c r="C2483" i="7"/>
  <c r="C2489" i="7"/>
  <c r="C2495" i="7"/>
  <c r="C2501" i="7"/>
  <c r="C2507" i="7"/>
  <c r="C2513" i="7"/>
  <c r="C2519" i="7"/>
  <c r="C2525" i="7"/>
  <c r="C2531" i="7"/>
  <c r="C2537" i="7"/>
  <c r="C2543" i="7"/>
  <c r="C2549" i="7"/>
  <c r="C2555" i="7"/>
  <c r="C2561" i="7"/>
  <c r="C2567" i="7"/>
  <c r="C2573" i="7"/>
  <c r="C2579" i="7"/>
  <c r="C2585" i="7"/>
  <c r="C2591" i="7"/>
  <c r="C2597" i="7"/>
  <c r="C2603" i="7"/>
  <c r="C2609" i="7"/>
  <c r="C2615" i="7"/>
  <c r="C2621" i="7"/>
  <c r="C2627" i="7"/>
  <c r="C2633" i="7"/>
  <c r="C2639" i="7"/>
  <c r="C2645" i="7"/>
  <c r="C2651" i="7"/>
  <c r="C2657" i="7"/>
  <c r="C2663" i="7"/>
  <c r="C2669" i="7"/>
  <c r="C2675" i="7"/>
  <c r="C2681" i="7"/>
  <c r="C2687" i="7"/>
  <c r="C2693" i="7"/>
  <c r="C2699" i="7"/>
  <c r="C2705" i="7"/>
  <c r="C2711" i="7"/>
  <c r="C2717" i="7"/>
  <c r="C2723" i="7"/>
  <c r="C2729" i="7"/>
  <c r="C2735" i="7"/>
  <c r="C511" i="7"/>
  <c r="C811" i="7"/>
  <c r="C932" i="7"/>
  <c r="C1028" i="7"/>
  <c r="C1114" i="7"/>
  <c r="C1172" i="7"/>
  <c r="C1230" i="7"/>
  <c r="C1287" i="7"/>
  <c r="C1337" i="7"/>
  <c r="C1385" i="7"/>
  <c r="C1429" i="7"/>
  <c r="C1465" i="7"/>
  <c r="C1501" i="7"/>
  <c r="C1537" i="7"/>
  <c r="C1573" i="7"/>
  <c r="C1609" i="7"/>
  <c r="C1638" i="7"/>
  <c r="C1667" i="7"/>
  <c r="C1696" i="7"/>
  <c r="C1725" i="7"/>
  <c r="C1753" i="7"/>
  <c r="C1782" i="7"/>
  <c r="C1811" i="7"/>
  <c r="C1840" i="7"/>
  <c r="C1867" i="7"/>
  <c r="C1889" i="7"/>
  <c r="C1910" i="7"/>
  <c r="C1928" i="7"/>
  <c r="C1946" i="7"/>
  <c r="C1964" i="7"/>
  <c r="C1982" i="7"/>
  <c r="C2000" i="7"/>
  <c r="C2018" i="7"/>
  <c r="C2036" i="7"/>
  <c r="C2054" i="7"/>
  <c r="C2072" i="7"/>
  <c r="C2090" i="7"/>
  <c r="C2108" i="7"/>
  <c r="C2126" i="7"/>
  <c r="C2144" i="7"/>
  <c r="C2162" i="7"/>
  <c r="C2180" i="7"/>
  <c r="C2198" i="7"/>
  <c r="C2216" i="7"/>
  <c r="C2231" i="7"/>
  <c r="C2242" i="7"/>
  <c r="C2254" i="7"/>
  <c r="C2264" i="7"/>
  <c r="C2276" i="7"/>
  <c r="C2285" i="7"/>
  <c r="C2297" i="7"/>
  <c r="C2307" i="7"/>
  <c r="C2317" i="7"/>
  <c r="C2325" i="7"/>
  <c r="C2335" i="7"/>
  <c r="C2343" i="7"/>
  <c r="C2353" i="7"/>
  <c r="C2361" i="7"/>
  <c r="C2371" i="7"/>
  <c r="C2379" i="7"/>
  <c r="C2389" i="7"/>
  <c r="C2397" i="7"/>
  <c r="C2407" i="7"/>
  <c r="C2415" i="7"/>
  <c r="C2425" i="7"/>
  <c r="C2433" i="7"/>
  <c r="C2443" i="7"/>
  <c r="C2451" i="7"/>
  <c r="C2461" i="7"/>
  <c r="C2469" i="7"/>
  <c r="C2479" i="7"/>
  <c r="C2487" i="7"/>
  <c r="C2497" i="7"/>
  <c r="C2505" i="7"/>
  <c r="C2515" i="7"/>
  <c r="C2523" i="7"/>
  <c r="C2533" i="7"/>
  <c r="C2541" i="7"/>
  <c r="C2551" i="7"/>
  <c r="C2559" i="7"/>
  <c r="C2569" i="7"/>
  <c r="C2577" i="7"/>
  <c r="C2587" i="7"/>
  <c r="C2595" i="7"/>
  <c r="C2605" i="7"/>
  <c r="C2613" i="7"/>
  <c r="C2623" i="7"/>
  <c r="C563" i="7"/>
  <c r="C823" i="7"/>
  <c r="C937" i="7"/>
  <c r="C1033" i="7"/>
  <c r="C1117" i="7"/>
  <c r="C1174" i="7"/>
  <c r="C1232" i="7"/>
  <c r="C1290" i="7"/>
  <c r="C1339" i="7"/>
  <c r="C1387" i="7"/>
  <c r="C1431" i="7"/>
  <c r="C1467" i="7"/>
  <c r="C1503" i="7"/>
  <c r="C1539" i="7"/>
  <c r="C1575" i="7"/>
  <c r="C1611" i="7"/>
  <c r="C1639" i="7"/>
  <c r="C1668" i="7"/>
  <c r="C1697" i="7"/>
  <c r="C1726" i="7"/>
  <c r="C1755" i="7"/>
  <c r="C1783" i="7"/>
  <c r="C1812" i="7"/>
  <c r="C1841" i="7"/>
  <c r="C1869" i="7"/>
  <c r="C1890" i="7"/>
  <c r="C1911" i="7"/>
  <c r="C1929" i="7"/>
  <c r="C1947" i="7"/>
  <c r="C1965" i="7"/>
  <c r="C1983" i="7"/>
  <c r="C2001" i="7"/>
  <c r="C2019" i="7"/>
  <c r="C2037" i="7"/>
  <c r="C2055" i="7"/>
  <c r="C2073" i="7"/>
  <c r="C2091" i="7"/>
  <c r="C2109" i="7"/>
  <c r="C2127" i="7"/>
  <c r="C2145" i="7"/>
  <c r="C2163" i="7"/>
  <c r="C2181" i="7"/>
  <c r="C2199" i="7"/>
  <c r="C2217" i="7"/>
  <c r="C2233" i="7"/>
  <c r="C2246" i="7"/>
  <c r="C2255" i="7"/>
  <c r="C2267" i="7"/>
  <c r="C2277" i="7"/>
  <c r="C2289" i="7"/>
  <c r="C2299" i="7"/>
  <c r="C2310" i="7"/>
  <c r="C2318" i="7"/>
  <c r="C2328" i="7"/>
  <c r="C2336" i="7"/>
  <c r="C2346" i="7"/>
  <c r="C2354" i="7"/>
  <c r="C2364" i="7"/>
  <c r="C2372" i="7"/>
  <c r="C2382" i="7"/>
  <c r="C2390" i="7"/>
  <c r="C2400" i="7"/>
  <c r="C2408" i="7"/>
  <c r="C2418" i="7"/>
  <c r="C2426" i="7"/>
  <c r="C2436" i="7"/>
  <c r="C2444" i="7"/>
  <c r="C2454" i="7"/>
  <c r="C2462" i="7"/>
  <c r="C2472" i="7"/>
  <c r="C2480" i="7"/>
  <c r="C2490" i="7"/>
  <c r="C2498" i="7"/>
  <c r="C2508" i="7"/>
  <c r="C2516" i="7"/>
  <c r="C2526" i="7"/>
  <c r="C2534" i="7"/>
  <c r="C2544" i="7"/>
  <c r="C2552" i="7"/>
  <c r="C2562" i="7"/>
  <c r="C2570" i="7"/>
  <c r="C2580" i="7"/>
  <c r="C2588" i="7"/>
  <c r="C2598" i="7"/>
  <c r="C2606" i="7"/>
  <c r="C2616" i="7"/>
  <c r="C565" i="7"/>
  <c r="C824" i="7"/>
  <c r="C943" i="7"/>
  <c r="C1039" i="7"/>
  <c r="C1120" i="7"/>
  <c r="C1178" i="7"/>
  <c r="C1236" i="7"/>
  <c r="C1293" i="7"/>
  <c r="C1342" i="7"/>
  <c r="C1390" i="7"/>
  <c r="C1432" i="7"/>
  <c r="C1468" i="7"/>
  <c r="C1504" i="7"/>
  <c r="C1540" i="7"/>
  <c r="C1576" i="7"/>
  <c r="C1612" i="7"/>
  <c r="C1641" i="7"/>
  <c r="C1669" i="7"/>
  <c r="C1698" i="7"/>
  <c r="C1727" i="7"/>
  <c r="C1756" i="7"/>
  <c r="C1785" i="7"/>
  <c r="C1813" i="7"/>
  <c r="C1842" i="7"/>
  <c r="C1870" i="7"/>
  <c r="C1891" i="7"/>
  <c r="C1912" i="7"/>
  <c r="C1930" i="7"/>
  <c r="C1948" i="7"/>
  <c r="C1966" i="7"/>
  <c r="C1984" i="7"/>
  <c r="C2002" i="7"/>
  <c r="C2020" i="7"/>
  <c r="C2038" i="7"/>
  <c r="C2056" i="7"/>
  <c r="C2074" i="7"/>
  <c r="C2092" i="7"/>
  <c r="C2110" i="7"/>
  <c r="C2128" i="7"/>
  <c r="C2146" i="7"/>
  <c r="C2164" i="7"/>
  <c r="C2182" i="7"/>
  <c r="C2200" i="7"/>
  <c r="C2218" i="7"/>
  <c r="C2234" i="7"/>
  <c r="C2247" i="7"/>
  <c r="C2257" i="7"/>
  <c r="C2269" i="7"/>
  <c r="C2278" i="7"/>
  <c r="C2290" i="7"/>
  <c r="C2300" i="7"/>
  <c r="C2311" i="7"/>
  <c r="C2319" i="7"/>
  <c r="C2329" i="7"/>
  <c r="C2337" i="7"/>
  <c r="C2347" i="7"/>
  <c r="C2355" i="7"/>
  <c r="C2365" i="7"/>
  <c r="C2373" i="7"/>
  <c r="C2383" i="7"/>
  <c r="C2391" i="7"/>
  <c r="C2401" i="7"/>
  <c r="C2409" i="7"/>
  <c r="C2419" i="7"/>
  <c r="C2427" i="7"/>
  <c r="C2437" i="7"/>
  <c r="C2445" i="7"/>
  <c r="C2455" i="7"/>
  <c r="C2463" i="7"/>
  <c r="C2473" i="7"/>
  <c r="C2481" i="7"/>
  <c r="C2491" i="7"/>
  <c r="C2499" i="7"/>
  <c r="C2509" i="7"/>
  <c r="C2517" i="7"/>
  <c r="C2527" i="7"/>
  <c r="C2535" i="7"/>
  <c r="C2545" i="7"/>
  <c r="C2553" i="7"/>
  <c r="C2563" i="7"/>
  <c r="C2571" i="7"/>
  <c r="C2581" i="7"/>
  <c r="C2589" i="7"/>
  <c r="C2599" i="7"/>
  <c r="C2607" i="7"/>
  <c r="C2617" i="7"/>
  <c r="C2625" i="7"/>
  <c r="C2635" i="7"/>
  <c r="C2643" i="7"/>
  <c r="C2653" i="7"/>
  <c r="C2661" i="7"/>
  <c r="C2671" i="7"/>
  <c r="C2679" i="7"/>
  <c r="C2689" i="7"/>
  <c r="C2697" i="7"/>
  <c r="C2707" i="7"/>
  <c r="C2715" i="7"/>
  <c r="C2725" i="7"/>
  <c r="C2733" i="7"/>
  <c r="C2740" i="7"/>
  <c r="C725" i="7"/>
  <c r="C884" i="7"/>
  <c r="C980" i="7"/>
  <c r="C1076" i="7"/>
  <c r="C1143" i="7"/>
  <c r="C1201" i="7"/>
  <c r="C1258" i="7"/>
  <c r="C1313" i="7"/>
  <c r="C1361" i="7"/>
  <c r="C1409" i="7"/>
  <c r="C1447" i="7"/>
  <c r="C1483" i="7"/>
  <c r="C1519" i="7"/>
  <c r="C1555" i="7"/>
  <c r="C1591" i="7"/>
  <c r="C1624" i="7"/>
  <c r="C1653" i="7"/>
  <c r="C1681" i="7"/>
  <c r="C1710" i="7"/>
  <c r="C1739" i="7"/>
  <c r="C1768" i="7"/>
  <c r="C1797" i="7"/>
  <c r="C1825" i="7"/>
  <c r="C1854" i="7"/>
  <c r="C1877" i="7"/>
  <c r="C1899" i="7"/>
  <c r="C1918" i="7"/>
  <c r="C1936" i="7"/>
  <c r="C1954" i="7"/>
  <c r="C1972" i="7"/>
  <c r="C1990" i="7"/>
  <c r="C2008" i="7"/>
  <c r="C2026" i="7"/>
  <c r="C2044" i="7"/>
  <c r="C2062" i="7"/>
  <c r="C2080" i="7"/>
  <c r="C2098" i="7"/>
  <c r="C2116" i="7"/>
  <c r="C2134" i="7"/>
  <c r="C2152" i="7"/>
  <c r="C2170" i="7"/>
  <c r="C2188" i="7"/>
  <c r="C2206" i="7"/>
  <c r="C2224" i="7"/>
  <c r="C2239" i="7"/>
  <c r="C2248" i="7"/>
  <c r="C2260" i="7"/>
  <c r="C2270" i="7"/>
  <c r="C2282" i="7"/>
  <c r="C2291" i="7"/>
  <c r="C2303" i="7"/>
  <c r="C2312" i="7"/>
  <c r="C2322" i="7"/>
  <c r="C2330" i="7"/>
  <c r="C2340" i="7"/>
  <c r="C2348" i="7"/>
  <c r="C2358" i="7"/>
  <c r="C2366" i="7"/>
  <c r="C2376" i="7"/>
  <c r="C2384" i="7"/>
  <c r="C2394" i="7"/>
  <c r="C2402" i="7"/>
  <c r="C2412" i="7"/>
  <c r="C2420" i="7"/>
  <c r="C2430" i="7"/>
  <c r="C2438" i="7"/>
  <c r="C2448" i="7"/>
  <c r="C2456" i="7"/>
  <c r="C2466" i="7"/>
  <c r="C2474" i="7"/>
  <c r="C2484" i="7"/>
  <c r="C2492" i="7"/>
  <c r="C2502" i="7"/>
  <c r="C2510" i="7"/>
  <c r="C2520" i="7"/>
  <c r="C2528" i="7"/>
  <c r="C2538" i="7"/>
  <c r="C2546" i="7"/>
  <c r="C2556" i="7"/>
  <c r="C2564" i="7"/>
  <c r="C2574" i="7"/>
  <c r="C738" i="7"/>
  <c r="C889" i="7"/>
  <c r="C985" i="7"/>
  <c r="C1081" i="7"/>
  <c r="C1146" i="7"/>
  <c r="C1203" i="7"/>
  <c r="C1261" i="7"/>
  <c r="C1315" i="7"/>
  <c r="C1363" i="7"/>
  <c r="C1411" i="7"/>
  <c r="C1449" i="7"/>
  <c r="C1485" i="7"/>
  <c r="C1521" i="7"/>
  <c r="C1557" i="7"/>
  <c r="C1593" i="7"/>
  <c r="C1625" i="7"/>
  <c r="C1654" i="7"/>
  <c r="C1683" i="7"/>
  <c r="C1711" i="7"/>
  <c r="C1740" i="7"/>
  <c r="C1769" i="7"/>
  <c r="C1798" i="7"/>
  <c r="C1827" i="7"/>
  <c r="C1855" i="7"/>
  <c r="C1878" i="7"/>
  <c r="C1900" i="7"/>
  <c r="C1919" i="7"/>
  <c r="C1937" i="7"/>
  <c r="C1955" i="7"/>
  <c r="C1973" i="7"/>
  <c r="C1991" i="7"/>
  <c r="C2009" i="7"/>
  <c r="C2027" i="7"/>
  <c r="C2045" i="7"/>
  <c r="C2063" i="7"/>
  <c r="C2081" i="7"/>
  <c r="C2099" i="7"/>
  <c r="C2117" i="7"/>
  <c r="C2135" i="7"/>
  <c r="C2153" i="7"/>
  <c r="C2171" i="7"/>
  <c r="C2189" i="7"/>
  <c r="C2207" i="7"/>
  <c r="C2225" i="7"/>
  <c r="C2240" i="7"/>
  <c r="C2249" i="7"/>
  <c r="C2261" i="7"/>
  <c r="C2271" i="7"/>
  <c r="C2283" i="7"/>
  <c r="C2293" i="7"/>
  <c r="C2305" i="7"/>
  <c r="C2313" i="7"/>
  <c r="C2323" i="7"/>
  <c r="C2331" i="7"/>
  <c r="C2341" i="7"/>
  <c r="C2349" i="7"/>
  <c r="C2359" i="7"/>
  <c r="C2367" i="7"/>
  <c r="C2377" i="7"/>
  <c r="C2385" i="7"/>
  <c r="C2395" i="7"/>
  <c r="C2403" i="7"/>
  <c r="C2413" i="7"/>
  <c r="C2421" i="7"/>
  <c r="C2431" i="7"/>
  <c r="C2439" i="7"/>
  <c r="C2449" i="7"/>
  <c r="C2457" i="7"/>
  <c r="C2467" i="7"/>
  <c r="C2475" i="7"/>
  <c r="C2485" i="7"/>
  <c r="C2493" i="7"/>
  <c r="C2503" i="7"/>
  <c r="C2511" i="7"/>
  <c r="C2521" i="7"/>
  <c r="C2529" i="7"/>
  <c r="C2539" i="7"/>
  <c r="C2547" i="7"/>
  <c r="C2557" i="7"/>
  <c r="C2565" i="7"/>
  <c r="C2575" i="7"/>
  <c r="C2583" i="7"/>
  <c r="C2593" i="7"/>
  <c r="C2601" i="7"/>
  <c r="C2611" i="7"/>
  <c r="C739" i="7"/>
  <c r="C1264" i="7"/>
  <c r="C1522" i="7"/>
  <c r="C1713" i="7"/>
  <c r="C1882" i="7"/>
  <c r="C1994" i="7"/>
  <c r="C2102" i="7"/>
  <c r="C2210" i="7"/>
  <c r="C2284" i="7"/>
  <c r="C2342" i="7"/>
  <c r="C2396" i="7"/>
  <c r="C2450" i="7"/>
  <c r="C2504" i="7"/>
  <c r="C2558" i="7"/>
  <c r="C2594" i="7"/>
  <c r="C2619" i="7"/>
  <c r="C2631" i="7"/>
  <c r="C2642" i="7"/>
  <c r="C2654" i="7"/>
  <c r="C2665" i="7"/>
  <c r="C2676" i="7"/>
  <c r="C2685" i="7"/>
  <c r="C2696" i="7"/>
  <c r="C2708" i="7"/>
  <c r="C2719" i="7"/>
  <c r="C2730" i="7"/>
  <c r="C2738" i="7"/>
  <c r="C2745" i="7"/>
  <c r="C2751" i="7"/>
  <c r="C2757" i="7"/>
  <c r="C2763" i="7"/>
  <c r="C2769" i="7"/>
  <c r="C2775" i="7"/>
  <c r="C2781" i="7"/>
  <c r="C2787" i="7"/>
  <c r="C2793" i="7"/>
  <c r="C2799" i="7"/>
  <c r="C2805" i="7"/>
  <c r="C2811" i="7"/>
  <c r="C2817" i="7"/>
  <c r="C2823" i="7"/>
  <c r="C2829" i="7"/>
  <c r="C2835" i="7"/>
  <c r="C2841" i="7"/>
  <c r="C2847" i="7"/>
  <c r="C2853" i="7"/>
  <c r="C2859" i="7"/>
  <c r="C2865" i="7"/>
  <c r="C2871" i="7"/>
  <c r="C2877" i="7"/>
  <c r="C2883" i="7"/>
  <c r="C2889" i="7"/>
  <c r="C2895" i="7"/>
  <c r="C2901" i="7"/>
  <c r="C2907" i="7"/>
  <c r="C2913" i="7"/>
  <c r="C2919" i="7"/>
  <c r="C2925" i="7"/>
  <c r="C2931" i="7"/>
  <c r="C2937" i="7"/>
  <c r="C2943" i="7"/>
  <c r="C2949" i="7"/>
  <c r="C2955" i="7"/>
  <c r="C2961" i="7"/>
  <c r="C2967" i="7"/>
  <c r="C2973" i="7"/>
  <c r="C2979" i="7"/>
  <c r="C2985" i="7"/>
  <c r="C2991" i="7"/>
  <c r="C2997" i="7"/>
  <c r="C3003" i="7"/>
  <c r="C3009" i="7"/>
  <c r="C3015" i="7"/>
  <c r="C895" i="7"/>
  <c r="C1318" i="7"/>
  <c r="C1558" i="7"/>
  <c r="C1741" i="7"/>
  <c r="C1903" i="7"/>
  <c r="C2012" i="7"/>
  <c r="C2120" i="7"/>
  <c r="C2227" i="7"/>
  <c r="C2296" i="7"/>
  <c r="C2352" i="7"/>
  <c r="C2406" i="7"/>
  <c r="C2460" i="7"/>
  <c r="C2514" i="7"/>
  <c r="C2568" i="7"/>
  <c r="C2600" i="7"/>
  <c r="C2622" i="7"/>
  <c r="C2634" i="7"/>
  <c r="C2646" i="7"/>
  <c r="C2655" i="7"/>
  <c r="C2666" i="7"/>
  <c r="C2677" i="7"/>
  <c r="C2688" i="7"/>
  <c r="C2700" i="7"/>
  <c r="C2709" i="7"/>
  <c r="C2720" i="7"/>
  <c r="C2731" i="7"/>
  <c r="C2739" i="7"/>
  <c r="C2746" i="7"/>
  <c r="C2752" i="7"/>
  <c r="C2758" i="7"/>
  <c r="C2764" i="7"/>
  <c r="C2770" i="7"/>
  <c r="C2776" i="7"/>
  <c r="C2782" i="7"/>
  <c r="C2788" i="7"/>
  <c r="C2794" i="7"/>
  <c r="C2800" i="7"/>
  <c r="C2806" i="7"/>
  <c r="C2812" i="7"/>
  <c r="C2818" i="7"/>
  <c r="C2824" i="7"/>
  <c r="C2830" i="7"/>
  <c r="C2836" i="7"/>
  <c r="C2842" i="7"/>
  <c r="C2848" i="7"/>
  <c r="C2854" i="7"/>
  <c r="C2860" i="7"/>
  <c r="C2866" i="7"/>
  <c r="C2872" i="7"/>
  <c r="C2878" i="7"/>
  <c r="C2884" i="7"/>
  <c r="C2890" i="7"/>
  <c r="C2896" i="7"/>
  <c r="C2902" i="7"/>
  <c r="C2908" i="7"/>
  <c r="C2914" i="7"/>
  <c r="C2920" i="7"/>
  <c r="C2926" i="7"/>
  <c r="C2932" i="7"/>
  <c r="C2938" i="7"/>
  <c r="C2944" i="7"/>
  <c r="C2950" i="7"/>
  <c r="C2956" i="7"/>
  <c r="C2962" i="7"/>
  <c r="C2968" i="7"/>
  <c r="C2974" i="7"/>
  <c r="C2980" i="7"/>
  <c r="C2986" i="7"/>
  <c r="C2992" i="7"/>
  <c r="C2998" i="7"/>
  <c r="C3004" i="7"/>
  <c r="C3010" i="7"/>
  <c r="C3016" i="7"/>
  <c r="C3022" i="7"/>
  <c r="C3028" i="7"/>
  <c r="C3034" i="7"/>
  <c r="C3040" i="7"/>
  <c r="C3046" i="7"/>
  <c r="C3052" i="7"/>
  <c r="C3058" i="7"/>
  <c r="C3064" i="7"/>
  <c r="C3070" i="7"/>
  <c r="C3076" i="7"/>
  <c r="C3082" i="7"/>
  <c r="C3088" i="7"/>
  <c r="C3094" i="7"/>
  <c r="C3100" i="7"/>
  <c r="C3106" i="7"/>
  <c r="C3112" i="7"/>
  <c r="C3118" i="7"/>
  <c r="C3124" i="7"/>
  <c r="C3130" i="7"/>
  <c r="C3136" i="7"/>
  <c r="C3142" i="7"/>
  <c r="C3148" i="7"/>
  <c r="C3154" i="7"/>
  <c r="C3160" i="7"/>
  <c r="C3166" i="7"/>
  <c r="C3172" i="7"/>
  <c r="C3178" i="7"/>
  <c r="C3184" i="7"/>
  <c r="C3190" i="7"/>
  <c r="C3196" i="7"/>
  <c r="C3202" i="7"/>
  <c r="C3208" i="7"/>
  <c r="C3214" i="7"/>
  <c r="C3220" i="7"/>
  <c r="C3226" i="7"/>
  <c r="C3232" i="7"/>
  <c r="C3238" i="7"/>
  <c r="C3244" i="7"/>
  <c r="C3250" i="7"/>
  <c r="C3256" i="7"/>
  <c r="C3262" i="7"/>
  <c r="C3268" i="7"/>
  <c r="C3274" i="7"/>
  <c r="C3280" i="7"/>
  <c r="C3286" i="7"/>
  <c r="C3292" i="7"/>
  <c r="C3298" i="7"/>
  <c r="C3304" i="7"/>
  <c r="C3310" i="7"/>
  <c r="C3316" i="7"/>
  <c r="C3322" i="7"/>
  <c r="C3328" i="7"/>
  <c r="C3334" i="7"/>
  <c r="C3340" i="7"/>
  <c r="C3346" i="7"/>
  <c r="C3352" i="7"/>
  <c r="C3358" i="7"/>
  <c r="C3364" i="7"/>
  <c r="C3370" i="7"/>
  <c r="C3376" i="7"/>
  <c r="C3382" i="7"/>
  <c r="C3388" i="7"/>
  <c r="C3394" i="7"/>
  <c r="C3400" i="7"/>
  <c r="C3406" i="7"/>
  <c r="C3412" i="7"/>
  <c r="C3418" i="7"/>
  <c r="C3424" i="7"/>
  <c r="C3430" i="7"/>
  <c r="C3436" i="7"/>
  <c r="C3442" i="7"/>
  <c r="C3448" i="7"/>
  <c r="C3454" i="7"/>
  <c r="C3460" i="7"/>
  <c r="C3466" i="7"/>
  <c r="C3472" i="7"/>
  <c r="C3478" i="7"/>
  <c r="C991" i="7"/>
  <c r="C1366" i="7"/>
  <c r="C1594" i="7"/>
  <c r="C1770" i="7"/>
  <c r="C1922" i="7"/>
  <c r="C2030" i="7"/>
  <c r="C2138" i="7"/>
  <c r="C2241" i="7"/>
  <c r="C2306" i="7"/>
  <c r="C2360" i="7"/>
  <c r="C2414" i="7"/>
  <c r="C2468" i="7"/>
  <c r="C2522" i="7"/>
  <c r="C2576" i="7"/>
  <c r="C2604" i="7"/>
  <c r="C2624" i="7"/>
  <c r="C2636" i="7"/>
  <c r="C2647" i="7"/>
  <c r="C2658" i="7"/>
  <c r="C2667" i="7"/>
  <c r="C2678" i="7"/>
  <c r="C2690" i="7"/>
  <c r="C2701" i="7"/>
  <c r="C2712" i="7"/>
  <c r="C2721" i="7"/>
  <c r="C2732" i="7"/>
  <c r="C2741" i="7"/>
  <c r="C2747" i="7"/>
  <c r="C2753" i="7"/>
  <c r="C2759" i="7"/>
  <c r="C2765" i="7"/>
  <c r="C2771" i="7"/>
  <c r="C2777" i="7"/>
  <c r="C2783" i="7"/>
  <c r="C2789" i="7"/>
  <c r="C2795" i="7"/>
  <c r="C2801" i="7"/>
  <c r="C2807" i="7"/>
  <c r="C2813" i="7"/>
  <c r="C2819" i="7"/>
  <c r="C2825" i="7"/>
  <c r="C2831" i="7"/>
  <c r="C2837" i="7"/>
  <c r="C2843" i="7"/>
  <c r="C2849" i="7"/>
  <c r="C2855" i="7"/>
  <c r="C2861" i="7"/>
  <c r="C2867" i="7"/>
  <c r="C2873" i="7"/>
  <c r="C2879" i="7"/>
  <c r="C2885" i="7"/>
  <c r="C2891" i="7"/>
  <c r="C2897" i="7"/>
  <c r="C2903" i="7"/>
  <c r="C2909" i="7"/>
  <c r="C2915" i="7"/>
  <c r="C2921" i="7"/>
  <c r="C2927" i="7"/>
  <c r="C2933" i="7"/>
  <c r="C2939" i="7"/>
  <c r="C2945" i="7"/>
  <c r="C2951" i="7"/>
  <c r="C2957" i="7"/>
  <c r="C2963" i="7"/>
  <c r="C2969" i="7"/>
  <c r="C2975" i="7"/>
  <c r="C2981" i="7"/>
  <c r="C2987" i="7"/>
  <c r="C2993" i="7"/>
  <c r="C2999" i="7"/>
  <c r="C3005" i="7"/>
  <c r="C3011" i="7"/>
  <c r="C3017" i="7"/>
  <c r="C3023" i="7"/>
  <c r="C3029" i="7"/>
  <c r="C3035" i="7"/>
  <c r="C3041" i="7"/>
  <c r="C3047" i="7"/>
  <c r="C3053" i="7"/>
  <c r="C3059" i="7"/>
  <c r="C3065" i="7"/>
  <c r="C3071" i="7"/>
  <c r="C3077" i="7"/>
  <c r="C3083" i="7"/>
  <c r="C3089" i="7"/>
  <c r="C3095" i="7"/>
  <c r="C3101" i="7"/>
  <c r="C3107" i="7"/>
  <c r="C3113" i="7"/>
  <c r="C3119" i="7"/>
  <c r="C3125" i="7"/>
  <c r="C3131" i="7"/>
  <c r="C3137" i="7"/>
  <c r="C3143" i="7"/>
  <c r="C3149" i="7"/>
  <c r="C3155" i="7"/>
  <c r="C3161" i="7"/>
  <c r="C3167" i="7"/>
  <c r="C3173" i="7"/>
  <c r="C3179" i="7"/>
  <c r="C3185" i="7"/>
  <c r="C3191" i="7"/>
  <c r="C3197" i="7"/>
  <c r="C3203" i="7"/>
  <c r="C3209" i="7"/>
  <c r="C3215" i="7"/>
  <c r="C3221" i="7"/>
  <c r="C3227" i="7"/>
  <c r="C3233" i="7"/>
  <c r="C3239" i="7"/>
  <c r="C3245" i="7"/>
  <c r="C3251" i="7"/>
  <c r="C3257" i="7"/>
  <c r="C3263" i="7"/>
  <c r="C3269" i="7"/>
  <c r="C3275" i="7"/>
  <c r="C3281" i="7"/>
  <c r="C3287" i="7"/>
  <c r="C3293" i="7"/>
  <c r="C3299" i="7"/>
  <c r="C3305" i="7"/>
  <c r="C3311" i="7"/>
  <c r="C3317" i="7"/>
  <c r="C3323" i="7"/>
  <c r="C3329" i="7"/>
  <c r="C3335" i="7"/>
  <c r="C3341" i="7"/>
  <c r="C3347" i="7"/>
  <c r="C3353" i="7"/>
  <c r="C3359" i="7"/>
  <c r="C3365" i="7"/>
  <c r="C3371" i="7"/>
  <c r="C3377" i="7"/>
  <c r="C3383" i="7"/>
  <c r="C3389" i="7"/>
  <c r="C3395" i="7"/>
  <c r="C3401" i="7"/>
  <c r="C3407" i="7"/>
  <c r="C3413" i="7"/>
  <c r="C3419" i="7"/>
  <c r="C3425" i="7"/>
  <c r="C3431" i="7"/>
  <c r="C3437" i="7"/>
  <c r="C3443" i="7"/>
  <c r="C3449" i="7"/>
  <c r="C3455" i="7"/>
  <c r="C3461" i="7"/>
  <c r="C3467" i="7"/>
  <c r="C3473" i="7"/>
  <c r="C3479" i="7"/>
  <c r="C3485" i="7"/>
  <c r="C3491" i="7"/>
  <c r="C3497" i="7"/>
  <c r="C3503" i="7"/>
  <c r="C3509" i="7"/>
  <c r="C3515" i="7"/>
  <c r="C3521" i="7"/>
  <c r="C3527" i="7"/>
  <c r="C3533" i="7"/>
  <c r="C3539" i="7"/>
  <c r="C3545" i="7"/>
  <c r="C3551" i="7"/>
  <c r="C3557" i="7"/>
  <c r="C3563" i="7"/>
  <c r="C3569" i="7"/>
  <c r="C3575" i="7"/>
  <c r="C3581" i="7"/>
  <c r="C3587" i="7"/>
  <c r="C3593" i="7"/>
  <c r="C3599" i="7"/>
  <c r="C3605" i="7"/>
  <c r="C3611" i="7"/>
  <c r="C3617" i="7"/>
  <c r="C3623" i="7"/>
  <c r="C3629" i="7"/>
  <c r="C3635" i="7"/>
  <c r="C3641" i="7"/>
  <c r="C3647" i="7"/>
  <c r="C3653" i="7"/>
  <c r="C3659" i="7"/>
  <c r="C3665" i="7"/>
  <c r="C3671" i="7"/>
  <c r="C3677" i="7"/>
  <c r="C3683" i="7"/>
  <c r="C3689" i="7"/>
  <c r="C3695" i="7"/>
  <c r="C3701" i="7"/>
  <c r="C3707" i="7"/>
  <c r="C3713" i="7"/>
  <c r="C3719" i="7"/>
  <c r="C3725" i="7"/>
  <c r="C3731" i="7"/>
  <c r="C3737" i="7"/>
  <c r="C3743" i="7"/>
  <c r="C1087" i="7"/>
  <c r="C1414" i="7"/>
  <c r="C1626" i="7"/>
  <c r="C1799" i="7"/>
  <c r="C1940" i="7"/>
  <c r="C2048" i="7"/>
  <c r="C2156" i="7"/>
  <c r="C2253" i="7"/>
  <c r="C2316" i="7"/>
  <c r="C2370" i="7"/>
  <c r="C2424" i="7"/>
  <c r="C2478" i="7"/>
  <c r="C2532" i="7"/>
  <c r="C2582" i="7"/>
  <c r="C2610" i="7"/>
  <c r="C2628" i="7"/>
  <c r="C2637" i="7"/>
  <c r="C2648" i="7"/>
  <c r="C2659" i="7"/>
  <c r="C2670" i="7"/>
  <c r="C2682" i="7"/>
  <c r="C2691" i="7"/>
  <c r="C2702" i="7"/>
  <c r="C2713" i="7"/>
  <c r="C2724" i="7"/>
  <c r="C2734" i="7"/>
  <c r="C2742" i="7"/>
  <c r="C2748" i="7"/>
  <c r="C2754" i="7"/>
  <c r="C2760" i="7"/>
  <c r="C2766" i="7"/>
  <c r="C2772" i="7"/>
  <c r="C2778" i="7"/>
  <c r="C2784" i="7"/>
  <c r="C2790" i="7"/>
  <c r="C2796" i="7"/>
  <c r="C2802" i="7"/>
  <c r="C2808" i="7"/>
  <c r="C2814" i="7"/>
  <c r="C2820" i="7"/>
  <c r="C2826" i="7"/>
  <c r="C2832" i="7"/>
  <c r="C2838" i="7"/>
  <c r="C2844" i="7"/>
  <c r="C2850" i="7"/>
  <c r="C2856" i="7"/>
  <c r="C2862" i="7"/>
  <c r="C2868" i="7"/>
  <c r="C2874" i="7"/>
  <c r="C2880" i="7"/>
  <c r="C2886" i="7"/>
  <c r="C2892" i="7"/>
  <c r="C2898" i="7"/>
  <c r="C2904" i="7"/>
  <c r="C2910" i="7"/>
  <c r="C2916" i="7"/>
  <c r="C2922" i="7"/>
  <c r="C2928" i="7"/>
  <c r="C2934" i="7"/>
  <c r="C2940" i="7"/>
  <c r="C2946" i="7"/>
  <c r="C2952" i="7"/>
  <c r="C2958" i="7"/>
  <c r="C2964" i="7"/>
  <c r="C2970" i="7"/>
  <c r="C2976" i="7"/>
  <c r="C2982" i="7"/>
  <c r="C2988" i="7"/>
  <c r="C2994" i="7"/>
  <c r="C3000" i="7"/>
  <c r="C3006" i="7"/>
  <c r="C3012" i="7"/>
  <c r="C3018" i="7"/>
  <c r="C3024" i="7"/>
  <c r="C3030" i="7"/>
  <c r="C3036" i="7"/>
  <c r="C3042" i="7"/>
  <c r="C3048" i="7"/>
  <c r="C3054" i="7"/>
  <c r="C3060" i="7"/>
  <c r="C3066" i="7"/>
  <c r="C3072" i="7"/>
  <c r="C1149" i="7"/>
  <c r="C1450" i="7"/>
  <c r="C1655" i="7"/>
  <c r="C1828" i="7"/>
  <c r="C1958" i="7"/>
  <c r="C2066" i="7"/>
  <c r="C2174" i="7"/>
  <c r="C2263" i="7"/>
  <c r="C2324" i="7"/>
  <c r="C2378" i="7"/>
  <c r="C2432" i="7"/>
  <c r="C2486" i="7"/>
  <c r="C2540" i="7"/>
  <c r="C2586" i="7"/>
  <c r="C2612" i="7"/>
  <c r="C2629" i="7"/>
  <c r="C2640" i="7"/>
  <c r="C2649" i="7"/>
  <c r="C2660" i="7"/>
  <c r="C2672" i="7"/>
  <c r="C2683" i="7"/>
  <c r="C2694" i="7"/>
  <c r="C2703" i="7"/>
  <c r="C2714" i="7"/>
  <c r="C2726" i="7"/>
  <c r="C2736" i="7"/>
  <c r="C2743" i="7"/>
  <c r="C2749" i="7"/>
  <c r="C2755" i="7"/>
  <c r="C2761" i="7"/>
  <c r="C2767" i="7"/>
  <c r="C2773" i="7"/>
  <c r="C2779" i="7"/>
  <c r="C2785" i="7"/>
  <c r="C2791" i="7"/>
  <c r="C2797" i="7"/>
  <c r="C2803" i="7"/>
  <c r="C2809" i="7"/>
  <c r="C2815" i="7"/>
  <c r="C2821" i="7"/>
  <c r="C2827" i="7"/>
  <c r="C2833" i="7"/>
  <c r="C2839" i="7"/>
  <c r="C2845" i="7"/>
  <c r="C2851" i="7"/>
  <c r="C2857" i="7"/>
  <c r="C2863" i="7"/>
  <c r="C2869" i="7"/>
  <c r="C2875" i="7"/>
  <c r="C2881" i="7"/>
  <c r="C2887" i="7"/>
  <c r="C2893" i="7"/>
  <c r="C2899" i="7"/>
  <c r="C2905" i="7"/>
  <c r="C2911" i="7"/>
  <c r="C2917" i="7"/>
  <c r="C2923" i="7"/>
  <c r="C2929" i="7"/>
  <c r="C2935" i="7"/>
  <c r="C2941" i="7"/>
  <c r="C2947" i="7"/>
  <c r="C2953" i="7"/>
  <c r="C2959" i="7"/>
  <c r="C2965" i="7"/>
  <c r="C2971" i="7"/>
  <c r="C2977" i="7"/>
  <c r="C2983" i="7"/>
  <c r="C2989" i="7"/>
  <c r="C2995" i="7"/>
  <c r="C3001" i="7"/>
  <c r="C3007" i="7"/>
  <c r="C3013" i="7"/>
  <c r="C3019" i="7"/>
  <c r="C3025" i="7"/>
  <c r="C3031" i="7"/>
  <c r="C3037" i="7"/>
  <c r="C3043" i="7"/>
  <c r="C3049" i="7"/>
  <c r="C3055" i="7"/>
  <c r="C3061" i="7"/>
  <c r="C3067" i="7"/>
  <c r="C3073" i="7"/>
  <c r="C3079" i="7"/>
  <c r="C3085" i="7"/>
  <c r="C3091" i="7"/>
  <c r="C3097" i="7"/>
  <c r="C3103" i="7"/>
  <c r="C3109" i="7"/>
  <c r="C3115" i="7"/>
  <c r="C3121" i="7"/>
  <c r="C3127" i="7"/>
  <c r="C3133" i="7"/>
  <c r="C3139" i="7"/>
  <c r="C3145" i="7"/>
  <c r="C3151" i="7"/>
  <c r="C3157" i="7"/>
  <c r="C3163" i="7"/>
  <c r="C3169" i="7"/>
  <c r="C3175" i="7"/>
  <c r="C3181" i="7"/>
  <c r="C3187" i="7"/>
  <c r="C3193" i="7"/>
  <c r="C3199" i="7"/>
  <c r="C3205" i="7"/>
  <c r="C3211" i="7"/>
  <c r="C3217" i="7"/>
  <c r="C3223" i="7"/>
  <c r="C3229" i="7"/>
  <c r="C3235" i="7"/>
  <c r="C3241" i="7"/>
  <c r="C3247" i="7"/>
  <c r="C3253" i="7"/>
  <c r="C3259" i="7"/>
  <c r="C3265" i="7"/>
  <c r="C3271" i="7"/>
  <c r="C3277" i="7"/>
  <c r="C3283" i="7"/>
  <c r="C3289" i="7"/>
  <c r="C3295" i="7"/>
  <c r="C3301" i="7"/>
  <c r="C3307" i="7"/>
  <c r="C3313" i="7"/>
  <c r="C3319" i="7"/>
  <c r="C3325" i="7"/>
  <c r="C3331" i="7"/>
  <c r="C3337" i="7"/>
  <c r="C3343" i="7"/>
  <c r="C3349" i="7"/>
  <c r="C3355" i="7"/>
  <c r="C3361" i="7"/>
  <c r="C3367" i="7"/>
  <c r="C3373" i="7"/>
  <c r="C3379" i="7"/>
  <c r="C3385" i="7"/>
  <c r="C3391" i="7"/>
  <c r="C3397" i="7"/>
  <c r="C3403" i="7"/>
  <c r="C3409" i="7"/>
  <c r="C3415" i="7"/>
  <c r="C3421" i="7"/>
  <c r="C3427" i="7"/>
  <c r="C3433" i="7"/>
  <c r="C3439" i="7"/>
  <c r="C3445" i="7"/>
  <c r="C3451" i="7"/>
  <c r="C3457" i="7"/>
  <c r="C3463" i="7"/>
  <c r="C3469" i="7"/>
  <c r="C3475" i="7"/>
  <c r="C3481" i="7"/>
  <c r="C3487" i="7"/>
  <c r="C3493" i="7"/>
  <c r="C3499" i="7"/>
  <c r="C3505" i="7"/>
  <c r="C3511" i="7"/>
  <c r="C3517" i="7"/>
  <c r="C3523" i="7"/>
  <c r="C3529" i="7"/>
  <c r="C3535" i="7"/>
  <c r="C3541" i="7"/>
  <c r="C3547" i="7"/>
  <c r="C3553" i="7"/>
  <c r="C3559" i="7"/>
  <c r="C3565" i="7"/>
  <c r="C3571" i="7"/>
  <c r="C3577" i="7"/>
  <c r="C3583" i="7"/>
  <c r="C3589" i="7"/>
  <c r="C3595" i="7"/>
  <c r="C3601" i="7"/>
  <c r="C1207" i="7"/>
  <c r="C2192" i="7"/>
  <c r="C2550" i="7"/>
  <c r="C2664" i="7"/>
  <c r="C2727" i="7"/>
  <c r="C2768" i="7"/>
  <c r="C2804" i="7"/>
  <c r="C2840" i="7"/>
  <c r="C2876" i="7"/>
  <c r="C2912" i="7"/>
  <c r="C2948" i="7"/>
  <c r="C2984" i="7"/>
  <c r="C3020" i="7"/>
  <c r="C3038" i="7"/>
  <c r="C3056" i="7"/>
  <c r="C3074" i="7"/>
  <c r="C3086" i="7"/>
  <c r="C3098" i="7"/>
  <c r="C3110" i="7"/>
  <c r="C3122" i="7"/>
  <c r="C3134" i="7"/>
  <c r="C3146" i="7"/>
  <c r="C3158" i="7"/>
  <c r="C3170" i="7"/>
  <c r="C3182" i="7"/>
  <c r="C3194" i="7"/>
  <c r="C3206" i="7"/>
  <c r="C3218" i="7"/>
  <c r="C3230" i="7"/>
  <c r="C3242" i="7"/>
  <c r="C3254" i="7"/>
  <c r="C3266" i="7"/>
  <c r="C3278" i="7"/>
  <c r="C3290" i="7"/>
  <c r="C3302" i="7"/>
  <c r="C3314" i="7"/>
  <c r="C3326" i="7"/>
  <c r="C3338" i="7"/>
  <c r="C3350" i="7"/>
  <c r="C3362" i="7"/>
  <c r="C3374" i="7"/>
  <c r="C3386" i="7"/>
  <c r="C3398" i="7"/>
  <c r="C3410" i="7"/>
  <c r="C3422" i="7"/>
  <c r="C3434" i="7"/>
  <c r="C3446" i="7"/>
  <c r="C3458" i="7"/>
  <c r="C3470" i="7"/>
  <c r="C3482" i="7"/>
  <c r="C3490" i="7"/>
  <c r="C3500" i="7"/>
  <c r="C3508" i="7"/>
  <c r="C3518" i="7"/>
  <c r="C3526" i="7"/>
  <c r="C3536" i="7"/>
  <c r="C3544" i="7"/>
  <c r="C3554" i="7"/>
  <c r="C3562" i="7"/>
  <c r="C3572" i="7"/>
  <c r="C3580" i="7"/>
  <c r="C3590" i="7"/>
  <c r="C3598" i="7"/>
  <c r="C3607" i="7"/>
  <c r="C3614" i="7"/>
  <c r="C3621" i="7"/>
  <c r="C3628" i="7"/>
  <c r="C3636" i="7"/>
  <c r="C3643" i="7"/>
  <c r="C3650" i="7"/>
  <c r="C3657" i="7"/>
  <c r="C3664" i="7"/>
  <c r="C3672" i="7"/>
  <c r="C3679" i="7"/>
  <c r="C3686" i="7"/>
  <c r="C3693" i="7"/>
  <c r="C3700" i="7"/>
  <c r="C3708" i="7"/>
  <c r="C3715" i="7"/>
  <c r="C3722" i="7"/>
  <c r="C3729" i="7"/>
  <c r="C3736" i="7"/>
  <c r="C3744" i="7"/>
  <c r="C3750" i="7"/>
  <c r="C3756" i="7"/>
  <c r="C3762" i="7"/>
  <c r="C3768" i="7"/>
  <c r="C3774" i="7"/>
  <c r="C3780" i="7"/>
  <c r="C3786" i="7"/>
  <c r="C3792" i="7"/>
  <c r="C3798" i="7"/>
  <c r="C3804" i="7"/>
  <c r="C3810" i="7"/>
  <c r="C3816" i="7"/>
  <c r="C3822" i="7"/>
  <c r="C3828" i="7"/>
  <c r="C3834" i="7"/>
  <c r="C3840" i="7"/>
  <c r="C3846" i="7"/>
  <c r="C3852" i="7"/>
  <c r="C3858" i="7"/>
  <c r="C3864" i="7"/>
  <c r="C3870" i="7"/>
  <c r="C3876" i="7"/>
  <c r="C3882" i="7"/>
  <c r="C3888" i="7"/>
  <c r="C3894" i="7"/>
  <c r="C3900" i="7"/>
  <c r="C3906" i="7"/>
  <c r="C3912" i="7"/>
  <c r="C3918" i="7"/>
  <c r="C3924" i="7"/>
  <c r="C3930" i="7"/>
  <c r="C3936" i="7"/>
  <c r="C3942" i="7"/>
  <c r="C3948" i="7"/>
  <c r="C3954" i="7"/>
  <c r="C3960" i="7"/>
  <c r="C3966" i="7"/>
  <c r="C3972" i="7"/>
  <c r="C3978" i="7"/>
  <c r="C3984" i="7"/>
  <c r="C3990" i="7"/>
  <c r="C3996" i="7"/>
  <c r="C4002" i="7"/>
  <c r="C4008" i="7"/>
  <c r="C4014" i="7"/>
  <c r="C4020" i="7"/>
  <c r="C4026" i="7"/>
  <c r="C4032" i="7"/>
  <c r="C4038" i="7"/>
  <c r="C4044" i="7"/>
  <c r="C4050" i="7"/>
  <c r="C4056" i="7"/>
  <c r="C4062" i="7"/>
  <c r="C4068" i="7"/>
  <c r="C4074" i="7"/>
  <c r="C4080" i="7"/>
  <c r="C4086" i="7"/>
  <c r="C4092" i="7"/>
  <c r="C4098" i="7"/>
  <c r="C4104" i="7"/>
  <c r="C4110" i="7"/>
  <c r="C4116" i="7"/>
  <c r="C4122" i="7"/>
  <c r="C4128" i="7"/>
  <c r="C4134" i="7"/>
  <c r="C4140" i="7"/>
  <c r="C4146" i="7"/>
  <c r="C4152" i="7"/>
  <c r="C4158" i="7"/>
  <c r="C4164" i="7"/>
  <c r="C4170" i="7"/>
  <c r="C4176" i="7"/>
  <c r="C4182" i="7"/>
  <c r="C4188" i="7"/>
  <c r="C4194" i="7"/>
  <c r="C4200" i="7"/>
  <c r="C4206" i="7"/>
  <c r="C4212" i="7"/>
  <c r="C4218" i="7"/>
  <c r="C4224" i="7"/>
  <c r="C4230" i="7"/>
  <c r="C4236" i="7"/>
  <c r="C4242" i="7"/>
  <c r="C4248" i="7"/>
  <c r="C4254" i="7"/>
  <c r="C4260" i="7"/>
  <c r="C4266" i="7"/>
  <c r="C4272" i="7"/>
  <c r="C1486" i="7"/>
  <c r="C2275" i="7"/>
  <c r="C2592" i="7"/>
  <c r="C2673" i="7"/>
  <c r="C2737" i="7"/>
  <c r="C2774" i="7"/>
  <c r="C2810" i="7"/>
  <c r="C2846" i="7"/>
  <c r="C2882" i="7"/>
  <c r="C2918" i="7"/>
  <c r="C2954" i="7"/>
  <c r="C2990" i="7"/>
  <c r="C3021" i="7"/>
  <c r="C3039" i="7"/>
  <c r="C3057" i="7"/>
  <c r="C3075" i="7"/>
  <c r="C3087" i="7"/>
  <c r="C3099" i="7"/>
  <c r="C3111" i="7"/>
  <c r="C3123" i="7"/>
  <c r="C3135" i="7"/>
  <c r="C3147" i="7"/>
  <c r="C3159" i="7"/>
  <c r="C3171" i="7"/>
  <c r="C3183" i="7"/>
  <c r="C3195" i="7"/>
  <c r="C3207" i="7"/>
  <c r="C3219" i="7"/>
  <c r="C3231" i="7"/>
  <c r="C3243" i="7"/>
  <c r="C3255" i="7"/>
  <c r="C3267" i="7"/>
  <c r="C3279" i="7"/>
  <c r="C3291" i="7"/>
  <c r="C3303" i="7"/>
  <c r="C3315" i="7"/>
  <c r="C3327" i="7"/>
  <c r="C3339" i="7"/>
  <c r="C3351" i="7"/>
  <c r="C3363" i="7"/>
  <c r="C3375" i="7"/>
  <c r="C3387" i="7"/>
  <c r="C3399" i="7"/>
  <c r="C3411" i="7"/>
  <c r="C3423" i="7"/>
  <c r="C3435" i="7"/>
  <c r="C3447" i="7"/>
  <c r="C3459" i="7"/>
  <c r="C3471" i="7"/>
  <c r="C3483" i="7"/>
  <c r="C3492" i="7"/>
  <c r="C3501" i="7"/>
  <c r="C3510" i="7"/>
  <c r="C3519" i="7"/>
  <c r="C3528" i="7"/>
  <c r="C3537" i="7"/>
  <c r="C3546" i="7"/>
  <c r="C3555" i="7"/>
  <c r="C3564" i="7"/>
  <c r="C3573" i="7"/>
  <c r="C3582" i="7"/>
  <c r="C3591" i="7"/>
  <c r="C3600" i="7"/>
  <c r="C3608" i="7"/>
  <c r="C3615" i="7"/>
  <c r="C3622" i="7"/>
  <c r="C3630" i="7"/>
  <c r="C3637" i="7"/>
  <c r="C3644" i="7"/>
  <c r="C3651" i="7"/>
  <c r="C3658" i="7"/>
  <c r="C3666" i="7"/>
  <c r="C3673" i="7"/>
  <c r="C3680" i="7"/>
  <c r="C3687" i="7"/>
  <c r="C3694" i="7"/>
  <c r="C3702" i="7"/>
  <c r="C3709" i="7"/>
  <c r="C3716" i="7"/>
  <c r="C3723" i="7"/>
  <c r="C3730" i="7"/>
  <c r="C3738" i="7"/>
  <c r="C3745" i="7"/>
  <c r="C3751" i="7"/>
  <c r="C3757" i="7"/>
  <c r="C3763" i="7"/>
  <c r="C3769" i="7"/>
  <c r="C3775" i="7"/>
  <c r="C3781" i="7"/>
  <c r="C3787" i="7"/>
  <c r="C3793" i="7"/>
  <c r="C3799" i="7"/>
  <c r="C3805" i="7"/>
  <c r="C3811" i="7"/>
  <c r="C3817" i="7"/>
  <c r="C3823" i="7"/>
  <c r="C3829" i="7"/>
  <c r="C3835" i="7"/>
  <c r="C3841" i="7"/>
  <c r="C3847" i="7"/>
  <c r="C3853" i="7"/>
  <c r="C3859" i="7"/>
  <c r="C3865" i="7"/>
  <c r="C3871" i="7"/>
  <c r="C3877" i="7"/>
  <c r="C3883" i="7"/>
  <c r="C3889" i="7"/>
  <c r="C3895" i="7"/>
  <c r="C3901" i="7"/>
  <c r="C3907" i="7"/>
  <c r="C3913" i="7"/>
  <c r="C3919" i="7"/>
  <c r="C3925" i="7"/>
  <c r="C3931" i="7"/>
  <c r="C3937" i="7"/>
  <c r="C3943" i="7"/>
  <c r="C3949" i="7"/>
  <c r="C3955" i="7"/>
  <c r="C3961" i="7"/>
  <c r="C3967" i="7"/>
  <c r="C3973" i="7"/>
  <c r="C3979" i="7"/>
  <c r="C3985" i="7"/>
  <c r="C3991" i="7"/>
  <c r="C3997" i="7"/>
  <c r="C4003" i="7"/>
  <c r="C4009" i="7"/>
  <c r="C4015" i="7"/>
  <c r="C4021" i="7"/>
  <c r="C4027" i="7"/>
  <c r="C4033" i="7"/>
  <c r="C4039" i="7"/>
  <c r="C4045" i="7"/>
  <c r="C4051" i="7"/>
  <c r="C4057" i="7"/>
  <c r="C4063" i="7"/>
  <c r="C4069" i="7"/>
  <c r="C4075" i="7"/>
  <c r="C4081" i="7"/>
  <c r="C4087" i="7"/>
  <c r="C4093" i="7"/>
  <c r="C4099" i="7"/>
  <c r="C4105" i="7"/>
  <c r="C4111" i="7"/>
  <c r="C4117" i="7"/>
  <c r="C4123" i="7"/>
  <c r="C4129" i="7"/>
  <c r="C4135" i="7"/>
  <c r="C4141" i="7"/>
  <c r="C4147" i="7"/>
  <c r="C4153" i="7"/>
  <c r="C4159" i="7"/>
  <c r="C4165" i="7"/>
  <c r="C4171" i="7"/>
  <c r="C4177" i="7"/>
  <c r="C4183" i="7"/>
  <c r="C4189" i="7"/>
  <c r="C4195" i="7"/>
  <c r="C4201" i="7"/>
  <c r="C4207" i="7"/>
  <c r="C4213" i="7"/>
  <c r="C4219" i="7"/>
  <c r="C4225" i="7"/>
  <c r="C4231" i="7"/>
  <c r="C4237" i="7"/>
  <c r="C4243" i="7"/>
  <c r="C4249" i="7"/>
  <c r="C4255" i="7"/>
  <c r="C4261" i="7"/>
  <c r="C4267" i="7"/>
  <c r="C4273" i="7"/>
  <c r="C4279" i="7"/>
  <c r="C4285" i="7"/>
  <c r="C4291" i="7"/>
  <c r="C4297" i="7"/>
  <c r="C4303" i="7"/>
  <c r="C4309" i="7"/>
  <c r="C4315" i="7"/>
  <c r="C4321" i="7"/>
  <c r="C4327" i="7"/>
  <c r="C4333" i="7"/>
  <c r="C4339" i="7"/>
  <c r="C4345" i="7"/>
  <c r="C4351" i="7"/>
  <c r="C4357" i="7"/>
  <c r="C4363" i="7"/>
  <c r="C4369" i="7"/>
  <c r="C4375" i="7"/>
  <c r="C4381" i="7"/>
  <c r="C4387" i="7"/>
  <c r="C4393" i="7"/>
  <c r="C4399" i="7"/>
  <c r="C4405" i="7"/>
  <c r="C4411" i="7"/>
  <c r="C4417" i="7"/>
  <c r="C4423" i="7"/>
  <c r="C4429" i="7"/>
  <c r="C4435" i="7"/>
  <c r="C4441" i="7"/>
  <c r="C4447" i="7"/>
  <c r="C4453" i="7"/>
  <c r="C4459" i="7"/>
  <c r="C4465" i="7"/>
  <c r="C4471" i="7"/>
  <c r="C4477" i="7"/>
  <c r="C4483" i="7"/>
  <c r="C4489" i="7"/>
  <c r="C4495" i="7"/>
  <c r="C4501" i="7"/>
  <c r="C4507" i="7"/>
  <c r="C4513" i="7"/>
  <c r="C4519" i="7"/>
  <c r="C4525" i="7"/>
  <c r="C4531" i="7"/>
  <c r="C4537" i="7"/>
  <c r="C4543" i="7"/>
  <c r="C4549" i="7"/>
  <c r="C4555" i="7"/>
  <c r="C4561" i="7"/>
  <c r="C4567" i="7"/>
  <c r="C4573" i="7"/>
  <c r="C4579" i="7"/>
  <c r="C4585" i="7"/>
  <c r="C4591" i="7"/>
  <c r="C4597" i="7"/>
  <c r="C4603" i="7"/>
  <c r="C4609" i="7"/>
  <c r="C4615" i="7"/>
  <c r="C4621" i="7"/>
  <c r="C4627" i="7"/>
  <c r="C4633" i="7"/>
  <c r="C4639" i="7"/>
  <c r="C4645" i="7"/>
  <c r="C4651" i="7"/>
  <c r="C4657" i="7"/>
  <c r="C4663" i="7"/>
  <c r="C4669" i="7"/>
  <c r="C4675" i="7"/>
  <c r="C4681" i="7"/>
  <c r="C4687" i="7"/>
  <c r="C4693" i="7"/>
  <c r="C4699" i="7"/>
  <c r="C4705" i="7"/>
  <c r="C4711" i="7"/>
  <c r="C4717" i="7"/>
  <c r="C4723" i="7"/>
  <c r="C4729" i="7"/>
  <c r="C4735" i="7"/>
  <c r="C4741" i="7"/>
  <c r="C4747" i="7"/>
  <c r="C4753" i="7"/>
  <c r="C4759" i="7"/>
  <c r="C4765" i="7"/>
  <c r="C4771" i="7"/>
  <c r="C4777" i="7"/>
  <c r="C4783" i="7"/>
  <c r="C4789" i="7"/>
  <c r="C4795" i="7"/>
  <c r="C4801" i="7"/>
  <c r="C4807" i="7"/>
  <c r="C4813" i="7"/>
  <c r="C4819" i="7"/>
  <c r="C4825" i="7"/>
  <c r="C4831" i="7"/>
  <c r="C4837" i="7"/>
  <c r="C4843" i="7"/>
  <c r="C4849" i="7"/>
  <c r="C4855" i="7"/>
  <c r="C4861" i="7"/>
  <c r="C4867" i="7"/>
  <c r="C4873" i="7"/>
  <c r="C4879" i="7"/>
  <c r="C4885" i="7"/>
  <c r="C4891" i="7"/>
  <c r="C4897" i="7"/>
  <c r="C4903" i="7"/>
  <c r="C4909" i="7"/>
  <c r="C4915" i="7"/>
  <c r="C4921" i="7"/>
  <c r="C4927" i="7"/>
  <c r="C4933" i="7"/>
  <c r="C4939" i="7"/>
  <c r="C4945" i="7"/>
  <c r="C4951" i="7"/>
  <c r="C4957" i="7"/>
  <c r="C4963" i="7"/>
  <c r="C4969" i="7"/>
  <c r="C4975" i="7"/>
  <c r="C4981" i="7"/>
  <c r="C4987" i="7"/>
  <c r="C4993" i="7"/>
  <c r="C4999" i="7"/>
  <c r="C5005" i="7"/>
  <c r="C1684" i="7"/>
  <c r="C2334" i="7"/>
  <c r="C2618" i="7"/>
  <c r="C2684" i="7"/>
  <c r="C2744" i="7"/>
  <c r="C2780" i="7"/>
  <c r="C2816" i="7"/>
  <c r="C2852" i="7"/>
  <c r="C2888" i="7"/>
  <c r="C2924" i="7"/>
  <c r="C2960" i="7"/>
  <c r="C2996" i="7"/>
  <c r="C3026" i="7"/>
  <c r="C3044" i="7"/>
  <c r="C3062" i="7"/>
  <c r="C3078" i="7"/>
  <c r="C3090" i="7"/>
  <c r="C3102" i="7"/>
  <c r="C3114" i="7"/>
  <c r="C3126" i="7"/>
  <c r="C3138" i="7"/>
  <c r="C3150" i="7"/>
  <c r="C3162" i="7"/>
  <c r="C3174" i="7"/>
  <c r="C3186" i="7"/>
  <c r="C3198" i="7"/>
  <c r="C3210" i="7"/>
  <c r="C3222" i="7"/>
  <c r="C3234" i="7"/>
  <c r="C3246" i="7"/>
  <c r="C3258" i="7"/>
  <c r="C3270" i="7"/>
  <c r="C3282" i="7"/>
  <c r="C3294" i="7"/>
  <c r="C3306" i="7"/>
  <c r="C3318" i="7"/>
  <c r="C3330" i="7"/>
  <c r="C3342" i="7"/>
  <c r="C3354" i="7"/>
  <c r="C3366" i="7"/>
  <c r="C3378" i="7"/>
  <c r="C3390" i="7"/>
  <c r="C3402" i="7"/>
  <c r="C3414" i="7"/>
  <c r="C3426" i="7"/>
  <c r="C3438" i="7"/>
  <c r="C3450" i="7"/>
  <c r="C3462" i="7"/>
  <c r="C3474" i="7"/>
  <c r="C3484" i="7"/>
  <c r="C3494" i="7"/>
  <c r="C3502" i="7"/>
  <c r="C3512" i="7"/>
  <c r="C3520" i="7"/>
  <c r="C3530" i="7"/>
  <c r="C3538" i="7"/>
  <c r="C3548" i="7"/>
  <c r="C3556" i="7"/>
  <c r="C3566" i="7"/>
  <c r="C3574" i="7"/>
  <c r="C3584" i="7"/>
  <c r="C3592" i="7"/>
  <c r="C3602" i="7"/>
  <c r="C3609" i="7"/>
  <c r="C3616" i="7"/>
  <c r="C3624" i="7"/>
  <c r="C3631" i="7"/>
  <c r="C3638" i="7"/>
  <c r="C3645" i="7"/>
  <c r="C3652" i="7"/>
  <c r="C3660" i="7"/>
  <c r="C3667" i="7"/>
  <c r="C3674" i="7"/>
  <c r="C3681" i="7"/>
  <c r="C3688" i="7"/>
  <c r="C3696" i="7"/>
  <c r="C3703" i="7"/>
  <c r="C3710" i="7"/>
  <c r="C3717" i="7"/>
  <c r="C3724" i="7"/>
  <c r="C3732" i="7"/>
  <c r="C3739" i="7"/>
  <c r="C3746" i="7"/>
  <c r="C3752" i="7"/>
  <c r="C3758" i="7"/>
  <c r="C3764" i="7"/>
  <c r="C3770" i="7"/>
  <c r="C3776" i="7"/>
  <c r="C3782" i="7"/>
  <c r="C3788" i="7"/>
  <c r="C3794" i="7"/>
  <c r="C3800" i="7"/>
  <c r="C3806" i="7"/>
  <c r="C3812" i="7"/>
  <c r="C3818" i="7"/>
  <c r="C3824" i="7"/>
  <c r="C3830" i="7"/>
  <c r="C3836" i="7"/>
  <c r="C3842" i="7"/>
  <c r="C3848" i="7"/>
  <c r="C3854" i="7"/>
  <c r="C3860" i="7"/>
  <c r="C3866" i="7"/>
  <c r="C3872" i="7"/>
  <c r="C3878" i="7"/>
  <c r="C3884" i="7"/>
  <c r="C3890" i="7"/>
  <c r="C3896" i="7"/>
  <c r="C3902" i="7"/>
  <c r="C3908" i="7"/>
  <c r="C3914" i="7"/>
  <c r="C3920" i="7"/>
  <c r="C3926" i="7"/>
  <c r="C3932" i="7"/>
  <c r="C3938" i="7"/>
  <c r="C3944" i="7"/>
  <c r="C3950" i="7"/>
  <c r="C3956" i="7"/>
  <c r="C3962" i="7"/>
  <c r="C3968" i="7"/>
  <c r="C3974" i="7"/>
  <c r="C3980" i="7"/>
  <c r="C3986" i="7"/>
  <c r="C3992" i="7"/>
  <c r="C3998" i="7"/>
  <c r="C4004" i="7"/>
  <c r="C4010" i="7"/>
  <c r="C4016" i="7"/>
  <c r="C4022" i="7"/>
  <c r="C4028" i="7"/>
  <c r="C4034" i="7"/>
  <c r="C4040" i="7"/>
  <c r="C4046" i="7"/>
  <c r="C4052" i="7"/>
  <c r="C4058" i="7"/>
  <c r="C4064" i="7"/>
  <c r="C4070" i="7"/>
  <c r="C4076" i="7"/>
  <c r="C4082" i="7"/>
  <c r="C4088" i="7"/>
  <c r="C4094" i="7"/>
  <c r="C4100" i="7"/>
  <c r="C4106" i="7"/>
  <c r="C4112" i="7"/>
  <c r="C4118" i="7"/>
  <c r="C4124" i="7"/>
  <c r="C4130" i="7"/>
  <c r="C4136" i="7"/>
  <c r="C4142" i="7"/>
  <c r="C4148" i="7"/>
  <c r="C4154" i="7"/>
  <c r="C4160" i="7"/>
  <c r="C4166" i="7"/>
  <c r="C4172" i="7"/>
  <c r="C4178" i="7"/>
  <c r="C4184" i="7"/>
  <c r="C4190" i="7"/>
  <c r="C4196" i="7"/>
  <c r="C4202" i="7"/>
  <c r="C4208" i="7"/>
  <c r="C4214" i="7"/>
  <c r="C4220" i="7"/>
  <c r="C4226" i="7"/>
  <c r="C4232" i="7"/>
  <c r="C4238" i="7"/>
  <c r="C4244" i="7"/>
  <c r="C4250" i="7"/>
  <c r="C4256" i="7"/>
  <c r="C4262" i="7"/>
  <c r="C4268" i="7"/>
  <c r="C4274" i="7"/>
  <c r="C4280" i="7"/>
  <c r="C4286" i="7"/>
  <c r="C4292" i="7"/>
  <c r="C4298" i="7"/>
  <c r="C4304" i="7"/>
  <c r="C4310" i="7"/>
  <c r="C4316" i="7"/>
  <c r="C4322" i="7"/>
  <c r="C4328" i="7"/>
  <c r="C4334" i="7"/>
  <c r="C4340" i="7"/>
  <c r="C4346" i="7"/>
  <c r="C4352" i="7"/>
  <c r="C4358" i="7"/>
  <c r="C4364" i="7"/>
  <c r="C4370" i="7"/>
  <c r="C4376" i="7"/>
  <c r="C4382" i="7"/>
  <c r="C4388" i="7"/>
  <c r="C4394" i="7"/>
  <c r="C4400" i="7"/>
  <c r="C4406" i="7"/>
  <c r="C4412" i="7"/>
  <c r="C4418" i="7"/>
  <c r="C4424" i="7"/>
  <c r="C4430" i="7"/>
  <c r="C4436" i="7"/>
  <c r="C4442" i="7"/>
  <c r="C4448" i="7"/>
  <c r="C4454" i="7"/>
  <c r="C4460" i="7"/>
  <c r="C4466" i="7"/>
  <c r="C4472" i="7"/>
  <c r="C4478" i="7"/>
  <c r="C4484" i="7"/>
  <c r="C4490" i="7"/>
  <c r="C4496" i="7"/>
  <c r="C4502" i="7"/>
  <c r="C4508" i="7"/>
  <c r="C4514" i="7"/>
  <c r="C4520" i="7"/>
  <c r="C4526" i="7"/>
  <c r="C4532" i="7"/>
  <c r="C4538" i="7"/>
  <c r="C4544" i="7"/>
  <c r="C4550" i="7"/>
  <c r="C4556" i="7"/>
  <c r="C4562" i="7"/>
  <c r="C4568" i="7"/>
  <c r="C4574" i="7"/>
  <c r="C4580" i="7"/>
  <c r="C4586" i="7"/>
  <c r="C4592" i="7"/>
  <c r="C4598" i="7"/>
  <c r="C4604" i="7"/>
  <c r="C4610" i="7"/>
  <c r="C4616" i="7"/>
  <c r="C4622" i="7"/>
  <c r="C4628" i="7"/>
  <c r="C4634" i="7"/>
  <c r="C4640" i="7"/>
  <c r="C4646" i="7"/>
  <c r="C4652" i="7"/>
  <c r="C4658" i="7"/>
  <c r="C4664" i="7"/>
  <c r="C4670" i="7"/>
  <c r="C4676" i="7"/>
  <c r="C4682" i="7"/>
  <c r="C4688" i="7"/>
  <c r="C4694" i="7"/>
  <c r="C4700" i="7"/>
  <c r="C4706" i="7"/>
  <c r="C4712" i="7"/>
  <c r="C4718" i="7"/>
  <c r="C4724" i="7"/>
  <c r="C4730" i="7"/>
  <c r="C4736" i="7"/>
  <c r="C4742" i="7"/>
  <c r="C4748" i="7"/>
  <c r="C4754" i="7"/>
  <c r="C4760" i="7"/>
  <c r="C4766" i="7"/>
  <c r="C4772" i="7"/>
  <c r="C4778" i="7"/>
  <c r="C4784" i="7"/>
  <c r="C4790" i="7"/>
  <c r="C4796" i="7"/>
  <c r="C4802" i="7"/>
  <c r="C4808" i="7"/>
  <c r="C4814" i="7"/>
  <c r="C4820" i="7"/>
  <c r="C4826" i="7"/>
  <c r="C4832" i="7"/>
  <c r="C4838" i="7"/>
  <c r="C4844" i="7"/>
  <c r="C4850" i="7"/>
  <c r="C4856" i="7"/>
  <c r="C4862" i="7"/>
  <c r="C4868" i="7"/>
  <c r="C4874" i="7"/>
  <c r="C4880" i="7"/>
  <c r="C4886" i="7"/>
  <c r="C4892" i="7"/>
  <c r="C4898" i="7"/>
  <c r="C4904" i="7"/>
  <c r="C4910" i="7"/>
  <c r="C4916" i="7"/>
  <c r="C4922" i="7"/>
  <c r="C4928" i="7"/>
  <c r="C4934" i="7"/>
  <c r="C4940" i="7"/>
  <c r="C4946" i="7"/>
  <c r="C4952" i="7"/>
  <c r="C4958" i="7"/>
  <c r="C4964" i="7"/>
  <c r="C4970" i="7"/>
  <c r="C4976" i="7"/>
  <c r="C4982" i="7"/>
  <c r="C4988" i="7"/>
  <c r="C4994" i="7"/>
  <c r="C5000" i="7"/>
  <c r="C5006" i="7"/>
  <c r="C5012" i="7"/>
  <c r="C5018" i="7"/>
  <c r="C5024" i="7"/>
  <c r="C5030" i="7"/>
  <c r="C5036" i="7"/>
  <c r="C5042" i="7"/>
  <c r="C5048" i="7"/>
  <c r="C5054" i="7"/>
  <c r="C5060" i="7"/>
  <c r="C5066" i="7"/>
  <c r="C5072" i="7"/>
  <c r="C5078" i="7"/>
  <c r="C5084" i="7"/>
  <c r="C5090" i="7"/>
  <c r="C5096" i="7"/>
  <c r="C5102" i="7"/>
  <c r="C5108" i="7"/>
  <c r="C5114" i="7"/>
  <c r="C5120" i="7"/>
  <c r="C5126" i="7"/>
  <c r="C5132" i="7"/>
  <c r="C5138" i="7"/>
  <c r="C5144" i="7"/>
  <c r="C5150" i="7"/>
  <c r="C5156" i="7"/>
  <c r="C5162" i="7"/>
  <c r="C5168" i="7"/>
  <c r="C5174" i="7"/>
  <c r="C5180" i="7"/>
  <c r="C5186" i="7"/>
  <c r="C5192" i="7"/>
  <c r="C5198" i="7"/>
  <c r="C5204" i="7"/>
  <c r="C5210" i="7"/>
  <c r="C5216" i="7"/>
  <c r="C5222" i="7"/>
  <c r="C5228" i="7"/>
  <c r="C5234" i="7"/>
  <c r="C5240" i="7"/>
  <c r="C5246" i="7"/>
  <c r="C5252" i="7"/>
  <c r="C5258" i="7"/>
  <c r="C5264" i="7"/>
  <c r="C5270" i="7"/>
  <c r="C5276" i="7"/>
  <c r="C5282" i="7"/>
  <c r="C5288" i="7"/>
  <c r="C5294" i="7"/>
  <c r="C1857" i="7"/>
  <c r="C2388" i="7"/>
  <c r="C2630" i="7"/>
  <c r="C2695" i="7"/>
  <c r="C2750" i="7"/>
  <c r="C2786" i="7"/>
  <c r="C2822" i="7"/>
  <c r="C2858" i="7"/>
  <c r="C2894" i="7"/>
  <c r="C2930" i="7"/>
  <c r="C2966" i="7"/>
  <c r="C3002" i="7"/>
  <c r="C3027" i="7"/>
  <c r="C3045" i="7"/>
  <c r="C3063" i="7"/>
  <c r="C3080" i="7"/>
  <c r="C3092" i="7"/>
  <c r="C3104" i="7"/>
  <c r="C3116" i="7"/>
  <c r="C3128" i="7"/>
  <c r="C3140" i="7"/>
  <c r="C3152" i="7"/>
  <c r="C3164" i="7"/>
  <c r="C3176" i="7"/>
  <c r="C3188" i="7"/>
  <c r="C3200" i="7"/>
  <c r="C3212" i="7"/>
  <c r="C3224" i="7"/>
  <c r="C3236" i="7"/>
  <c r="C3248" i="7"/>
  <c r="C3260" i="7"/>
  <c r="C3272" i="7"/>
  <c r="C3284" i="7"/>
  <c r="C3296" i="7"/>
  <c r="C3308" i="7"/>
  <c r="C3320" i="7"/>
  <c r="C3332" i="7"/>
  <c r="C3344" i="7"/>
  <c r="C3356" i="7"/>
  <c r="C3368" i="7"/>
  <c r="C3380" i="7"/>
  <c r="C3392" i="7"/>
  <c r="C3404" i="7"/>
  <c r="C3416" i="7"/>
  <c r="C3428" i="7"/>
  <c r="C3440" i="7"/>
  <c r="C3452" i="7"/>
  <c r="C3464" i="7"/>
  <c r="C3476" i="7"/>
  <c r="C3486" i="7"/>
  <c r="C3495" i="7"/>
  <c r="C3504" i="7"/>
  <c r="C3513" i="7"/>
  <c r="C3522" i="7"/>
  <c r="C3531" i="7"/>
  <c r="C3540" i="7"/>
  <c r="C3549" i="7"/>
  <c r="C3558" i="7"/>
  <c r="C3567" i="7"/>
  <c r="C3576" i="7"/>
  <c r="C3585" i="7"/>
  <c r="C3594" i="7"/>
  <c r="C3603" i="7"/>
  <c r="C3610" i="7"/>
  <c r="C3618" i="7"/>
  <c r="C3625" i="7"/>
  <c r="C3632" i="7"/>
  <c r="C3639" i="7"/>
  <c r="C3646" i="7"/>
  <c r="C3654" i="7"/>
  <c r="C3661" i="7"/>
  <c r="C3668" i="7"/>
  <c r="C3675" i="7"/>
  <c r="C3682" i="7"/>
  <c r="C3690" i="7"/>
  <c r="C3697" i="7"/>
  <c r="C3704" i="7"/>
  <c r="C3711" i="7"/>
  <c r="C3718" i="7"/>
  <c r="C3726" i="7"/>
  <c r="C3733" i="7"/>
  <c r="C3740" i="7"/>
  <c r="C3747" i="7"/>
  <c r="C3753" i="7"/>
  <c r="C3759" i="7"/>
  <c r="C3765" i="7"/>
  <c r="C3771" i="7"/>
  <c r="C3777" i="7"/>
  <c r="C3783" i="7"/>
  <c r="C3789" i="7"/>
  <c r="C3795" i="7"/>
  <c r="C3801" i="7"/>
  <c r="C3807" i="7"/>
  <c r="C3813" i="7"/>
  <c r="C1976" i="7"/>
  <c r="C2442" i="7"/>
  <c r="C2641" i="7"/>
  <c r="C2706" i="7"/>
  <c r="C2756" i="7"/>
  <c r="C2792" i="7"/>
  <c r="C2828" i="7"/>
  <c r="C2864" i="7"/>
  <c r="C2900" i="7"/>
  <c r="C2936" i="7"/>
  <c r="C2972" i="7"/>
  <c r="C3008" i="7"/>
  <c r="C3032" i="7"/>
  <c r="C3050" i="7"/>
  <c r="C3068" i="7"/>
  <c r="C3081" i="7"/>
  <c r="C3093" i="7"/>
  <c r="C3105" i="7"/>
  <c r="C3117" i="7"/>
  <c r="C3129" i="7"/>
  <c r="C3141" i="7"/>
  <c r="C3153" i="7"/>
  <c r="C3165" i="7"/>
  <c r="C3177" i="7"/>
  <c r="C3189" i="7"/>
  <c r="C3201" i="7"/>
  <c r="C3213" i="7"/>
  <c r="C3225" i="7"/>
  <c r="C3237" i="7"/>
  <c r="C3249" i="7"/>
  <c r="C3261" i="7"/>
  <c r="C3273" i="7"/>
  <c r="C3285" i="7"/>
  <c r="C3297" i="7"/>
  <c r="C3309" i="7"/>
  <c r="C3321" i="7"/>
  <c r="C3333" i="7"/>
  <c r="C3345" i="7"/>
  <c r="C3357" i="7"/>
  <c r="C3369" i="7"/>
  <c r="C3381" i="7"/>
  <c r="C3393" i="7"/>
  <c r="C3405" i="7"/>
  <c r="C3417" i="7"/>
  <c r="C3429" i="7"/>
  <c r="C3441" i="7"/>
  <c r="C3453" i="7"/>
  <c r="C3465" i="7"/>
  <c r="C3477" i="7"/>
  <c r="C3488" i="7"/>
  <c r="C3496" i="7"/>
  <c r="C3506" i="7"/>
  <c r="C3514" i="7"/>
  <c r="C3524" i="7"/>
  <c r="C3532" i="7"/>
  <c r="C3542" i="7"/>
  <c r="C3550" i="7"/>
  <c r="C3560" i="7"/>
  <c r="C3568" i="7"/>
  <c r="C3578" i="7"/>
  <c r="C3586" i="7"/>
  <c r="C3596" i="7"/>
  <c r="C3604" i="7"/>
  <c r="C3612" i="7"/>
  <c r="C3619" i="7"/>
  <c r="C3626" i="7"/>
  <c r="C3633" i="7"/>
  <c r="C3640" i="7"/>
  <c r="C3648" i="7"/>
  <c r="C3655" i="7"/>
  <c r="C3662" i="7"/>
  <c r="C3669" i="7"/>
  <c r="C3676" i="7"/>
  <c r="C3684" i="7"/>
  <c r="C3691" i="7"/>
  <c r="C3698" i="7"/>
  <c r="C3705" i="7"/>
  <c r="C3712" i="7"/>
  <c r="C3720" i="7"/>
  <c r="C3727" i="7"/>
  <c r="C3734" i="7"/>
  <c r="C3741" i="7"/>
  <c r="C3748" i="7"/>
  <c r="C3754" i="7"/>
  <c r="C3760" i="7"/>
  <c r="C3766" i="7"/>
  <c r="C3772" i="7"/>
  <c r="C3778" i="7"/>
  <c r="C3784" i="7"/>
  <c r="C3790" i="7"/>
  <c r="C3796" i="7"/>
  <c r="C3802" i="7"/>
  <c r="C3808" i="7"/>
  <c r="C3814" i="7"/>
  <c r="C3820" i="7"/>
  <c r="C3826" i="7"/>
  <c r="C3832" i="7"/>
  <c r="C3838" i="7"/>
  <c r="C3844" i="7"/>
  <c r="C3850" i="7"/>
  <c r="C3856" i="7"/>
  <c r="C3862" i="7"/>
  <c r="C3868" i="7"/>
  <c r="C3874" i="7"/>
  <c r="C3880" i="7"/>
  <c r="C3886" i="7"/>
  <c r="C3892" i="7"/>
  <c r="C3898" i="7"/>
  <c r="C3904" i="7"/>
  <c r="C3910" i="7"/>
  <c r="C3916" i="7"/>
  <c r="C3922" i="7"/>
  <c r="C3928" i="7"/>
  <c r="C3934" i="7"/>
  <c r="C3940" i="7"/>
  <c r="C3946" i="7"/>
  <c r="C3952" i="7"/>
  <c r="C3958" i="7"/>
  <c r="C3964" i="7"/>
  <c r="C3970" i="7"/>
  <c r="C3976" i="7"/>
  <c r="C3982" i="7"/>
  <c r="C3988" i="7"/>
  <c r="C3994" i="7"/>
  <c r="C4000" i="7"/>
  <c r="C4006" i="7"/>
  <c r="C4012" i="7"/>
  <c r="C4018" i="7"/>
  <c r="C4024" i="7"/>
  <c r="C4030" i="7"/>
  <c r="C4036" i="7"/>
  <c r="C4042" i="7"/>
  <c r="C4048" i="7"/>
  <c r="C4054" i="7"/>
  <c r="C4060" i="7"/>
  <c r="C4066" i="7"/>
  <c r="C4072" i="7"/>
  <c r="C4078" i="7"/>
  <c r="C4084" i="7"/>
  <c r="C4090" i="7"/>
  <c r="C4096" i="7"/>
  <c r="C4102" i="7"/>
  <c r="C4108" i="7"/>
  <c r="C4114" i="7"/>
  <c r="C4120" i="7"/>
  <c r="C4126" i="7"/>
  <c r="C4132" i="7"/>
  <c r="C4138" i="7"/>
  <c r="C4144" i="7"/>
  <c r="C4150" i="7"/>
  <c r="C4156" i="7"/>
  <c r="C4162" i="7"/>
  <c r="C4168" i="7"/>
  <c r="C4174" i="7"/>
  <c r="C4180" i="7"/>
  <c r="C4186" i="7"/>
  <c r="C4192" i="7"/>
  <c r="C4198" i="7"/>
  <c r="C4204" i="7"/>
  <c r="C4210" i="7"/>
  <c r="C4216" i="7"/>
  <c r="C4222" i="7"/>
  <c r="C4228" i="7"/>
  <c r="C4234" i="7"/>
  <c r="C4240" i="7"/>
  <c r="C4246" i="7"/>
  <c r="C4252" i="7"/>
  <c r="C4258" i="7"/>
  <c r="C4264" i="7"/>
  <c r="C4270" i="7"/>
  <c r="C4276" i="7"/>
  <c r="C4282" i="7"/>
  <c r="C4288" i="7"/>
  <c r="C4294" i="7"/>
  <c r="C4300" i="7"/>
  <c r="C4306" i="7"/>
  <c r="C4312" i="7"/>
  <c r="C4318" i="7"/>
  <c r="C4324" i="7"/>
  <c r="C4330" i="7"/>
  <c r="C4336" i="7"/>
  <c r="C4342" i="7"/>
  <c r="C4348" i="7"/>
  <c r="C4354" i="7"/>
  <c r="C4360" i="7"/>
  <c r="C4366" i="7"/>
  <c r="C4372" i="7"/>
  <c r="C4378" i="7"/>
  <c r="C4384" i="7"/>
  <c r="C4390" i="7"/>
  <c r="C4396" i="7"/>
  <c r="C4402" i="7"/>
  <c r="C4408" i="7"/>
  <c r="C4414" i="7"/>
  <c r="C4420" i="7"/>
  <c r="C4426" i="7"/>
  <c r="C4432" i="7"/>
  <c r="C4438" i="7"/>
  <c r="C4444" i="7"/>
  <c r="C4450" i="7"/>
  <c r="C4456" i="7"/>
  <c r="C4462" i="7"/>
  <c r="C4468" i="7"/>
  <c r="C4474" i="7"/>
  <c r="C4480" i="7"/>
  <c r="C4486" i="7"/>
  <c r="C4492" i="7"/>
  <c r="C4498" i="7"/>
  <c r="C4504" i="7"/>
  <c r="C4510" i="7"/>
  <c r="C4516" i="7"/>
  <c r="C4522" i="7"/>
  <c r="C4528" i="7"/>
  <c r="C4534" i="7"/>
  <c r="C4540" i="7"/>
  <c r="C4546" i="7"/>
  <c r="C4552" i="7"/>
  <c r="C4558" i="7"/>
  <c r="C4564" i="7"/>
  <c r="C4570" i="7"/>
  <c r="C4576" i="7"/>
  <c r="C4582" i="7"/>
  <c r="C4588" i="7"/>
  <c r="C4594" i="7"/>
  <c r="C4600" i="7"/>
  <c r="C4606" i="7"/>
  <c r="C4612" i="7"/>
  <c r="C4618" i="7"/>
  <c r="C4624" i="7"/>
  <c r="C4630" i="7"/>
  <c r="C4636" i="7"/>
  <c r="C4642" i="7"/>
  <c r="C4648" i="7"/>
  <c r="C4654" i="7"/>
  <c r="C4660" i="7"/>
  <c r="C4666" i="7"/>
  <c r="C4672" i="7"/>
  <c r="C4678" i="7"/>
  <c r="C4684" i="7"/>
  <c r="C4690" i="7"/>
  <c r="C4696" i="7"/>
  <c r="C4702" i="7"/>
  <c r="C4708" i="7"/>
  <c r="C4714" i="7"/>
  <c r="C4720" i="7"/>
  <c r="C4726" i="7"/>
  <c r="C4732" i="7"/>
  <c r="C4738" i="7"/>
  <c r="C4744" i="7"/>
  <c r="C4750" i="7"/>
  <c r="C4756" i="7"/>
  <c r="C4762" i="7"/>
  <c r="C4768" i="7"/>
  <c r="C4774" i="7"/>
  <c r="C4780" i="7"/>
  <c r="C4786" i="7"/>
  <c r="C4792" i="7"/>
  <c r="C4798" i="7"/>
  <c r="C4804" i="7"/>
  <c r="C4810" i="7"/>
  <c r="C4816" i="7"/>
  <c r="C4822" i="7"/>
  <c r="C4828" i="7"/>
  <c r="C4834" i="7"/>
  <c r="C4840" i="7"/>
  <c r="C4846" i="7"/>
  <c r="C4852" i="7"/>
  <c r="C4858" i="7"/>
  <c r="C4864" i="7"/>
  <c r="C4870" i="7"/>
  <c r="C4876" i="7"/>
  <c r="C4882" i="7"/>
  <c r="C4888" i="7"/>
  <c r="C4894" i="7"/>
  <c r="C4900" i="7"/>
  <c r="C4906" i="7"/>
  <c r="C4912" i="7"/>
  <c r="C4918" i="7"/>
  <c r="C4924" i="7"/>
  <c r="C4930" i="7"/>
  <c r="C4936" i="7"/>
  <c r="C4942" i="7"/>
  <c r="C4948" i="7"/>
  <c r="C4954" i="7"/>
  <c r="C4960" i="7"/>
  <c r="C4966" i="7"/>
  <c r="C4972" i="7"/>
  <c r="C4978" i="7"/>
  <c r="C4984" i="7"/>
  <c r="C4990" i="7"/>
  <c r="C4996" i="7"/>
  <c r="C5002" i="7"/>
  <c r="C5008" i="7"/>
  <c r="C5014" i="7"/>
  <c r="C5020" i="7"/>
  <c r="C5026" i="7"/>
  <c r="C5032" i="7"/>
  <c r="C5038" i="7"/>
  <c r="C5044" i="7"/>
  <c r="C5050" i="7"/>
  <c r="C5056" i="7"/>
  <c r="C5062" i="7"/>
  <c r="C5068" i="7"/>
  <c r="C5074" i="7"/>
  <c r="C5080" i="7"/>
  <c r="C5086" i="7"/>
  <c r="C5092" i="7"/>
  <c r="C5098" i="7"/>
  <c r="C5104" i="7"/>
  <c r="C5110" i="7"/>
  <c r="C5116" i="7"/>
  <c r="C5122" i="7"/>
  <c r="C5128" i="7"/>
  <c r="C5134" i="7"/>
  <c r="C5140" i="7"/>
  <c r="C5146" i="7"/>
  <c r="C5152" i="7"/>
  <c r="C5158" i="7"/>
  <c r="C5164" i="7"/>
  <c r="C5170" i="7"/>
  <c r="C5176" i="7"/>
  <c r="C5182" i="7"/>
  <c r="C5188" i="7"/>
  <c r="C5194" i="7"/>
  <c r="C5200" i="7"/>
  <c r="C2084" i="7"/>
  <c r="C2834" i="7"/>
  <c r="C3033" i="7"/>
  <c r="C3120" i="7"/>
  <c r="C3192" i="7"/>
  <c r="C3264" i="7"/>
  <c r="C3336" i="7"/>
  <c r="C3408" i="7"/>
  <c r="C3480" i="7"/>
  <c r="C3534" i="7"/>
  <c r="C3588" i="7"/>
  <c r="C3634" i="7"/>
  <c r="C3678" i="7"/>
  <c r="C3721" i="7"/>
  <c r="C3761" i="7"/>
  <c r="C3797" i="7"/>
  <c r="C3825" i="7"/>
  <c r="C3843" i="7"/>
  <c r="C3861" i="7"/>
  <c r="C3879" i="7"/>
  <c r="C3897" i="7"/>
  <c r="C3915" i="7"/>
  <c r="C3933" i="7"/>
  <c r="C3951" i="7"/>
  <c r="C3969" i="7"/>
  <c r="C3987" i="7"/>
  <c r="C4005" i="7"/>
  <c r="C4023" i="7"/>
  <c r="C4041" i="7"/>
  <c r="C4059" i="7"/>
  <c r="C4077" i="7"/>
  <c r="C4095" i="7"/>
  <c r="C4113" i="7"/>
  <c r="C4131" i="7"/>
  <c r="C4149" i="7"/>
  <c r="C4167" i="7"/>
  <c r="C4185" i="7"/>
  <c r="C4203" i="7"/>
  <c r="C4221" i="7"/>
  <c r="C4239" i="7"/>
  <c r="C4257" i="7"/>
  <c r="C4275" i="7"/>
  <c r="C4287" i="7"/>
  <c r="C4299" i="7"/>
  <c r="C4311" i="7"/>
  <c r="C4323" i="7"/>
  <c r="C4335" i="7"/>
  <c r="C4347" i="7"/>
  <c r="C4359" i="7"/>
  <c r="C4371" i="7"/>
  <c r="C4383" i="7"/>
  <c r="C4395" i="7"/>
  <c r="C4407" i="7"/>
  <c r="C4419" i="7"/>
  <c r="C4431" i="7"/>
  <c r="C4443" i="7"/>
  <c r="C4455" i="7"/>
  <c r="C4467" i="7"/>
  <c r="C4479" i="7"/>
  <c r="C4491" i="7"/>
  <c r="C4503" i="7"/>
  <c r="C4515" i="7"/>
  <c r="C4527" i="7"/>
  <c r="C4539" i="7"/>
  <c r="C4551" i="7"/>
  <c r="C4563" i="7"/>
  <c r="C4575" i="7"/>
  <c r="C4587" i="7"/>
  <c r="C4599" i="7"/>
  <c r="C4611" i="7"/>
  <c r="C4623" i="7"/>
  <c r="C4635" i="7"/>
  <c r="C4647" i="7"/>
  <c r="C4659" i="7"/>
  <c r="C4671" i="7"/>
  <c r="C4683" i="7"/>
  <c r="C4695" i="7"/>
  <c r="C4707" i="7"/>
  <c r="C4719" i="7"/>
  <c r="C4731" i="7"/>
  <c r="C4743" i="7"/>
  <c r="C4755" i="7"/>
  <c r="C4767" i="7"/>
  <c r="C4779" i="7"/>
  <c r="C4791" i="7"/>
  <c r="C4803" i="7"/>
  <c r="C4815" i="7"/>
  <c r="C4827" i="7"/>
  <c r="C4839" i="7"/>
  <c r="C4851" i="7"/>
  <c r="C4863" i="7"/>
  <c r="C4875" i="7"/>
  <c r="C4887" i="7"/>
  <c r="C4899" i="7"/>
  <c r="C4911" i="7"/>
  <c r="C4923" i="7"/>
  <c r="C4935" i="7"/>
  <c r="C4947" i="7"/>
  <c r="C4959" i="7"/>
  <c r="C4971" i="7"/>
  <c r="C4983" i="7"/>
  <c r="C4995" i="7"/>
  <c r="C5007" i="7"/>
  <c r="C5016" i="7"/>
  <c r="C5025" i="7"/>
  <c r="C5034" i="7"/>
  <c r="C5043" i="7"/>
  <c r="C5052" i="7"/>
  <c r="C5061" i="7"/>
  <c r="C5070" i="7"/>
  <c r="C5079" i="7"/>
  <c r="C5088" i="7"/>
  <c r="C5097" i="7"/>
  <c r="C5106" i="7"/>
  <c r="C5115" i="7"/>
  <c r="C5124" i="7"/>
  <c r="C5133" i="7"/>
  <c r="C5142" i="7"/>
  <c r="C5151" i="7"/>
  <c r="C5160" i="7"/>
  <c r="C5169" i="7"/>
  <c r="C5178" i="7"/>
  <c r="C5187" i="7"/>
  <c r="C5196" i="7"/>
  <c r="C5205" i="7"/>
  <c r="C5212" i="7"/>
  <c r="C5219" i="7"/>
  <c r="C5226" i="7"/>
  <c r="C5233" i="7"/>
  <c r="C5241" i="7"/>
  <c r="C5248" i="7"/>
  <c r="C5255" i="7"/>
  <c r="C5262" i="7"/>
  <c r="C5269" i="7"/>
  <c r="C5277" i="7"/>
  <c r="C5284" i="7"/>
  <c r="C5291" i="7"/>
  <c r="C5298" i="7"/>
  <c r="C5304" i="7"/>
  <c r="C5310" i="7"/>
  <c r="C5316" i="7"/>
  <c r="C5322" i="7"/>
  <c r="C5328" i="7"/>
  <c r="C5334" i="7"/>
  <c r="C5340" i="7"/>
  <c r="C5346" i="7"/>
  <c r="C5352" i="7"/>
  <c r="C5358" i="7"/>
  <c r="C5364" i="7"/>
  <c r="C5370" i="7"/>
  <c r="C5376" i="7"/>
  <c r="C5382" i="7"/>
  <c r="C5388" i="7"/>
  <c r="C5394" i="7"/>
  <c r="C5400" i="7"/>
  <c r="C5406" i="7"/>
  <c r="C5412" i="7"/>
  <c r="C5418" i="7"/>
  <c r="C5424" i="7"/>
  <c r="C5430" i="7"/>
  <c r="C5436" i="7"/>
  <c r="C5442" i="7"/>
  <c r="C5448" i="7"/>
  <c r="C5454" i="7"/>
  <c r="C5460" i="7"/>
  <c r="C5466" i="7"/>
  <c r="C5472" i="7"/>
  <c r="C5478" i="7"/>
  <c r="C5484" i="7"/>
  <c r="C5490" i="7"/>
  <c r="C5496" i="7"/>
  <c r="C5502" i="7"/>
  <c r="C5508" i="7"/>
  <c r="C5514" i="7"/>
  <c r="C5520" i="7"/>
  <c r="C5526" i="7"/>
  <c r="C5532" i="7"/>
  <c r="C5538" i="7"/>
  <c r="C5544" i="7"/>
  <c r="C5550" i="7"/>
  <c r="C5556" i="7"/>
  <c r="C5562" i="7"/>
  <c r="C5568" i="7"/>
  <c r="C5574" i="7"/>
  <c r="C5580" i="7"/>
  <c r="C5586" i="7"/>
  <c r="C5592" i="7"/>
  <c r="C5598" i="7"/>
  <c r="C5604" i="7"/>
  <c r="C5610" i="7"/>
  <c r="C5616" i="7"/>
  <c r="C5622" i="7"/>
  <c r="C5628" i="7"/>
  <c r="C2496" i="7"/>
  <c r="C2870" i="7"/>
  <c r="C3051" i="7"/>
  <c r="C3132" i="7"/>
  <c r="C3204" i="7"/>
  <c r="C3276" i="7"/>
  <c r="C3348" i="7"/>
  <c r="C3420" i="7"/>
  <c r="C3489" i="7"/>
  <c r="C3543" i="7"/>
  <c r="C3597" i="7"/>
  <c r="C3642" i="7"/>
  <c r="C3685" i="7"/>
  <c r="C3728" i="7"/>
  <c r="C3767" i="7"/>
  <c r="C3803" i="7"/>
  <c r="C3827" i="7"/>
  <c r="C3845" i="7"/>
  <c r="C3863" i="7"/>
  <c r="C3881" i="7"/>
  <c r="C3899" i="7"/>
  <c r="C3917" i="7"/>
  <c r="C3935" i="7"/>
  <c r="C3953" i="7"/>
  <c r="C3971" i="7"/>
  <c r="C3989" i="7"/>
  <c r="C4007" i="7"/>
  <c r="C4025" i="7"/>
  <c r="C4043" i="7"/>
  <c r="C4061" i="7"/>
  <c r="C4079" i="7"/>
  <c r="C4097" i="7"/>
  <c r="C4115" i="7"/>
  <c r="C4133" i="7"/>
  <c r="C4151" i="7"/>
  <c r="C4169" i="7"/>
  <c r="C4187" i="7"/>
  <c r="C4205" i="7"/>
  <c r="C4223" i="7"/>
  <c r="C4241" i="7"/>
  <c r="C4259" i="7"/>
  <c r="C4277" i="7"/>
  <c r="C4289" i="7"/>
  <c r="C4301" i="7"/>
  <c r="C4313" i="7"/>
  <c r="C4325" i="7"/>
  <c r="C4337" i="7"/>
  <c r="C4349" i="7"/>
  <c r="C4361" i="7"/>
  <c r="C4373" i="7"/>
  <c r="C4385" i="7"/>
  <c r="C4397" i="7"/>
  <c r="C4409" i="7"/>
  <c r="C4421" i="7"/>
  <c r="C4433" i="7"/>
  <c r="C4445" i="7"/>
  <c r="C4457" i="7"/>
  <c r="C4469" i="7"/>
  <c r="C4481" i="7"/>
  <c r="C4493" i="7"/>
  <c r="C4505" i="7"/>
  <c r="C4517" i="7"/>
  <c r="C4529" i="7"/>
  <c r="C4541" i="7"/>
  <c r="C4553" i="7"/>
  <c r="C4565" i="7"/>
  <c r="C4577" i="7"/>
  <c r="C4589" i="7"/>
  <c r="C4601" i="7"/>
  <c r="C4613" i="7"/>
  <c r="C4625" i="7"/>
  <c r="C4637" i="7"/>
  <c r="C4649" i="7"/>
  <c r="C4661" i="7"/>
  <c r="C4673" i="7"/>
  <c r="C4685" i="7"/>
  <c r="C4697" i="7"/>
  <c r="C4709" i="7"/>
  <c r="C4721" i="7"/>
  <c r="C4733" i="7"/>
  <c r="C4745" i="7"/>
  <c r="C4757" i="7"/>
  <c r="C4769" i="7"/>
  <c r="C4781" i="7"/>
  <c r="C4793" i="7"/>
  <c r="C4805" i="7"/>
  <c r="C4817" i="7"/>
  <c r="C4829" i="7"/>
  <c r="C4841" i="7"/>
  <c r="C4853" i="7"/>
  <c r="C4865" i="7"/>
  <c r="C4877" i="7"/>
  <c r="C4889" i="7"/>
  <c r="C4901" i="7"/>
  <c r="C4913" i="7"/>
  <c r="C4925" i="7"/>
  <c r="C4937" i="7"/>
  <c r="C4949" i="7"/>
  <c r="C4961" i="7"/>
  <c r="C4973" i="7"/>
  <c r="C4985" i="7"/>
  <c r="C4997" i="7"/>
  <c r="C5009" i="7"/>
  <c r="C5017" i="7"/>
  <c r="C5027" i="7"/>
  <c r="C5035" i="7"/>
  <c r="C5045" i="7"/>
  <c r="C5053" i="7"/>
  <c r="C5063" i="7"/>
  <c r="C5071" i="7"/>
  <c r="C5081" i="7"/>
  <c r="C5089" i="7"/>
  <c r="C5099" i="7"/>
  <c r="C5107" i="7"/>
  <c r="C5117" i="7"/>
  <c r="C5125" i="7"/>
  <c r="C5135" i="7"/>
  <c r="C5143" i="7"/>
  <c r="C5153" i="7"/>
  <c r="C5161" i="7"/>
  <c r="C5171" i="7"/>
  <c r="C5179" i="7"/>
  <c r="C5189" i="7"/>
  <c r="C5197" i="7"/>
  <c r="C5206" i="7"/>
  <c r="C5213" i="7"/>
  <c r="C5220" i="7"/>
  <c r="C5227" i="7"/>
  <c r="C5235" i="7"/>
  <c r="C5242" i="7"/>
  <c r="C5249" i="7"/>
  <c r="C5256" i="7"/>
  <c r="C5263" i="7"/>
  <c r="C5271" i="7"/>
  <c r="C5278" i="7"/>
  <c r="C5285" i="7"/>
  <c r="C5292" i="7"/>
  <c r="C5299" i="7"/>
  <c r="C5305" i="7"/>
  <c r="C5311" i="7"/>
  <c r="C5317" i="7"/>
  <c r="C5323" i="7"/>
  <c r="C5329" i="7"/>
  <c r="C5335" i="7"/>
  <c r="C5341" i="7"/>
  <c r="C5347" i="7"/>
  <c r="C5353" i="7"/>
  <c r="C5359" i="7"/>
  <c r="C5365" i="7"/>
  <c r="C5371" i="7"/>
  <c r="C5377" i="7"/>
  <c r="C5383" i="7"/>
  <c r="C5389" i="7"/>
  <c r="C5395" i="7"/>
  <c r="C5401" i="7"/>
  <c r="C5407" i="7"/>
  <c r="C5413" i="7"/>
  <c r="C5419" i="7"/>
  <c r="C5425" i="7"/>
  <c r="C5431" i="7"/>
  <c r="C5437" i="7"/>
  <c r="C5443" i="7"/>
  <c r="C5449" i="7"/>
  <c r="C5455" i="7"/>
  <c r="C5461" i="7"/>
  <c r="C5467" i="7"/>
  <c r="C5473" i="7"/>
  <c r="C5479" i="7"/>
  <c r="C5485" i="7"/>
  <c r="C5491" i="7"/>
  <c r="C5497" i="7"/>
  <c r="C5503" i="7"/>
  <c r="C5509" i="7"/>
  <c r="C5515" i="7"/>
  <c r="C5521" i="7"/>
  <c r="C5527" i="7"/>
  <c r="C5533" i="7"/>
  <c r="C5539" i="7"/>
  <c r="C5545" i="7"/>
  <c r="C5551" i="7"/>
  <c r="C5557" i="7"/>
  <c r="C5563" i="7"/>
  <c r="C5569" i="7"/>
  <c r="C5575" i="7"/>
  <c r="C5581" i="7"/>
  <c r="C5587" i="7"/>
  <c r="C5593" i="7"/>
  <c r="C5599" i="7"/>
  <c r="C5605" i="7"/>
  <c r="C5611" i="7"/>
  <c r="C5617" i="7"/>
  <c r="C5623" i="7"/>
  <c r="C5629" i="7"/>
  <c r="C5635" i="7"/>
  <c r="C5641" i="7"/>
  <c r="C5647" i="7"/>
  <c r="C5653" i="7"/>
  <c r="C5659" i="7"/>
  <c r="C5665" i="7"/>
  <c r="C5671" i="7"/>
  <c r="C5677" i="7"/>
  <c r="C5683" i="7"/>
  <c r="C5689" i="7"/>
  <c r="C5695" i="7"/>
  <c r="C5701" i="7"/>
  <c r="C5707" i="7"/>
  <c r="C5713" i="7"/>
  <c r="C5719" i="7"/>
  <c r="C5725" i="7"/>
  <c r="C5731" i="7"/>
  <c r="C5737" i="7"/>
  <c r="C5743" i="7"/>
  <c r="C5749" i="7"/>
  <c r="C5755" i="7"/>
  <c r="C5761" i="7"/>
  <c r="C5767" i="7"/>
  <c r="C5773" i="7"/>
  <c r="C5779" i="7"/>
  <c r="C5785" i="7"/>
  <c r="C5791" i="7"/>
  <c r="C5797" i="7"/>
  <c r="C5803" i="7"/>
  <c r="C5809" i="7"/>
  <c r="C5815" i="7"/>
  <c r="C5821" i="7"/>
  <c r="C5827" i="7"/>
  <c r="C5833" i="7"/>
  <c r="C5839" i="7"/>
  <c r="C5845" i="7"/>
  <c r="C5851" i="7"/>
  <c r="C5857" i="7"/>
  <c r="C5863" i="7"/>
  <c r="C5869" i="7"/>
  <c r="C5875" i="7"/>
  <c r="C5881" i="7"/>
  <c r="C5887" i="7"/>
  <c r="C5893" i="7"/>
  <c r="C5899" i="7"/>
  <c r="C5905" i="7"/>
  <c r="C5911" i="7"/>
  <c r="C5917" i="7"/>
  <c r="C5923" i="7"/>
  <c r="C5929" i="7"/>
  <c r="C5935" i="7"/>
  <c r="C5941" i="7"/>
  <c r="C5947" i="7"/>
  <c r="C5953" i="7"/>
  <c r="C5959" i="7"/>
  <c r="C5965" i="7"/>
  <c r="C5971" i="7"/>
  <c r="C5977" i="7"/>
  <c r="C5983" i="7"/>
  <c r="C5989" i="7"/>
  <c r="C5995" i="7"/>
  <c r="C6001" i="7"/>
  <c r="C6007" i="7"/>
  <c r="C6013" i="7"/>
  <c r="C6019" i="7"/>
  <c r="C6025" i="7"/>
  <c r="C6031" i="7"/>
  <c r="C6037" i="7"/>
  <c r="C6043" i="7"/>
  <c r="C6049" i="7"/>
  <c r="C6055" i="7"/>
  <c r="C6061" i="7"/>
  <c r="C6067" i="7"/>
  <c r="C6073" i="7"/>
  <c r="C6079" i="7"/>
  <c r="C6085" i="7"/>
  <c r="C6091" i="7"/>
  <c r="C6097" i="7"/>
  <c r="C6103" i="7"/>
  <c r="C6109" i="7"/>
  <c r="C6115" i="7"/>
  <c r="C6121" i="7"/>
  <c r="C6127" i="7"/>
  <c r="C6133" i="7"/>
  <c r="C6139" i="7"/>
  <c r="C6145" i="7"/>
  <c r="C6151" i="7"/>
  <c r="C6157" i="7"/>
  <c r="C6163" i="7"/>
  <c r="C6169" i="7"/>
  <c r="C6175" i="7"/>
  <c r="C6181" i="7"/>
  <c r="C6187" i="7"/>
  <c r="C6193" i="7"/>
  <c r="C6199" i="7"/>
  <c r="C6205" i="7"/>
  <c r="C6211" i="7"/>
  <c r="C6217" i="7"/>
  <c r="C6223" i="7"/>
  <c r="C6229" i="7"/>
  <c r="C6235" i="7"/>
  <c r="C6241" i="7"/>
  <c r="C6247" i="7"/>
  <c r="C6253" i="7"/>
  <c r="C6259" i="7"/>
  <c r="C6265" i="7"/>
  <c r="C6271" i="7"/>
  <c r="C6277" i="7"/>
  <c r="C6283" i="7"/>
  <c r="C6289" i="7"/>
  <c r="C2652" i="7"/>
  <c r="C2906" i="7"/>
  <c r="C3069" i="7"/>
  <c r="C3144" i="7"/>
  <c r="C3216" i="7"/>
  <c r="C3288" i="7"/>
  <c r="C3360" i="7"/>
  <c r="C3432" i="7"/>
  <c r="C3498" i="7"/>
  <c r="C3552" i="7"/>
  <c r="C3606" i="7"/>
  <c r="C3649" i="7"/>
  <c r="C3692" i="7"/>
  <c r="C3735" i="7"/>
  <c r="C3773" i="7"/>
  <c r="C3809" i="7"/>
  <c r="C3831" i="7"/>
  <c r="C3849" i="7"/>
  <c r="C3867" i="7"/>
  <c r="C3885" i="7"/>
  <c r="C3903" i="7"/>
  <c r="C3921" i="7"/>
  <c r="C3939" i="7"/>
  <c r="C3957" i="7"/>
  <c r="C3975" i="7"/>
  <c r="C3993" i="7"/>
  <c r="C4011" i="7"/>
  <c r="C4029" i="7"/>
  <c r="C4047" i="7"/>
  <c r="C4065" i="7"/>
  <c r="C4083" i="7"/>
  <c r="C4101" i="7"/>
  <c r="C4119" i="7"/>
  <c r="C4137" i="7"/>
  <c r="C4155" i="7"/>
  <c r="C4173" i="7"/>
  <c r="C4191" i="7"/>
  <c r="C4209" i="7"/>
  <c r="C4227" i="7"/>
  <c r="C4245" i="7"/>
  <c r="C4263" i="7"/>
  <c r="C4278" i="7"/>
  <c r="C4290" i="7"/>
  <c r="C4302" i="7"/>
  <c r="C4314" i="7"/>
  <c r="C4326" i="7"/>
  <c r="C4338" i="7"/>
  <c r="C4350" i="7"/>
  <c r="C4362" i="7"/>
  <c r="C4374" i="7"/>
  <c r="C4386" i="7"/>
  <c r="C4398" i="7"/>
  <c r="C4410" i="7"/>
  <c r="C4422" i="7"/>
  <c r="C4434" i="7"/>
  <c r="C4446" i="7"/>
  <c r="C4458" i="7"/>
  <c r="C4470" i="7"/>
  <c r="C4482" i="7"/>
  <c r="C4494" i="7"/>
  <c r="C4506" i="7"/>
  <c r="C4518" i="7"/>
  <c r="C4530" i="7"/>
  <c r="C4542" i="7"/>
  <c r="C4554" i="7"/>
  <c r="C4566" i="7"/>
  <c r="C4578" i="7"/>
  <c r="C4590" i="7"/>
  <c r="C4602" i="7"/>
  <c r="C4614" i="7"/>
  <c r="C4626" i="7"/>
  <c r="C4638" i="7"/>
  <c r="C4650" i="7"/>
  <c r="C4662" i="7"/>
  <c r="C4674" i="7"/>
  <c r="C4686" i="7"/>
  <c r="C4698" i="7"/>
  <c r="C4710" i="7"/>
  <c r="C4722" i="7"/>
  <c r="C4734" i="7"/>
  <c r="C4746" i="7"/>
  <c r="C4758" i="7"/>
  <c r="C4770" i="7"/>
  <c r="C4782" i="7"/>
  <c r="C4794" i="7"/>
  <c r="C4806" i="7"/>
  <c r="C4818" i="7"/>
  <c r="C4830" i="7"/>
  <c r="C4842" i="7"/>
  <c r="C4854" i="7"/>
  <c r="C4866" i="7"/>
  <c r="C4878" i="7"/>
  <c r="C4890" i="7"/>
  <c r="C4902" i="7"/>
  <c r="C4914" i="7"/>
  <c r="C4926" i="7"/>
  <c r="C4938" i="7"/>
  <c r="C4950" i="7"/>
  <c r="C4962" i="7"/>
  <c r="C4974" i="7"/>
  <c r="C4986" i="7"/>
  <c r="C4998" i="7"/>
  <c r="C5010" i="7"/>
  <c r="C5019" i="7"/>
  <c r="C5028" i="7"/>
  <c r="C5037" i="7"/>
  <c r="C5046" i="7"/>
  <c r="C5055" i="7"/>
  <c r="C5064" i="7"/>
  <c r="C5073" i="7"/>
  <c r="C5082" i="7"/>
  <c r="C5091" i="7"/>
  <c r="C5100" i="7"/>
  <c r="C5109" i="7"/>
  <c r="C5118" i="7"/>
  <c r="C5127" i="7"/>
  <c r="C5136" i="7"/>
  <c r="C5145" i="7"/>
  <c r="C5154" i="7"/>
  <c r="C5163" i="7"/>
  <c r="C5172" i="7"/>
  <c r="C5181" i="7"/>
  <c r="C5190" i="7"/>
  <c r="C5199" i="7"/>
  <c r="C5207" i="7"/>
  <c r="C5214" i="7"/>
  <c r="C5221" i="7"/>
  <c r="C5229" i="7"/>
  <c r="C5236" i="7"/>
  <c r="C5243" i="7"/>
  <c r="C5250" i="7"/>
  <c r="C5257" i="7"/>
  <c r="C5265" i="7"/>
  <c r="C5272" i="7"/>
  <c r="C5279" i="7"/>
  <c r="C5286" i="7"/>
  <c r="C5293" i="7"/>
  <c r="C5300" i="7"/>
  <c r="C5306" i="7"/>
  <c r="C5312" i="7"/>
  <c r="C5318" i="7"/>
  <c r="C5324" i="7"/>
  <c r="C5330" i="7"/>
  <c r="C5336" i="7"/>
  <c r="C5342" i="7"/>
  <c r="C5348" i="7"/>
  <c r="C5354" i="7"/>
  <c r="C5360" i="7"/>
  <c r="C5366" i="7"/>
  <c r="C5372" i="7"/>
  <c r="C5378" i="7"/>
  <c r="C5384" i="7"/>
  <c r="C5390" i="7"/>
  <c r="C5396" i="7"/>
  <c r="C5402" i="7"/>
  <c r="C5408" i="7"/>
  <c r="C5414" i="7"/>
  <c r="C5420" i="7"/>
  <c r="C5426" i="7"/>
  <c r="C5432" i="7"/>
  <c r="C5438" i="7"/>
  <c r="C5444" i="7"/>
  <c r="C5450" i="7"/>
  <c r="C5456" i="7"/>
  <c r="C5462" i="7"/>
  <c r="C5468" i="7"/>
  <c r="C5474" i="7"/>
  <c r="C5480" i="7"/>
  <c r="C5486" i="7"/>
  <c r="C5492" i="7"/>
  <c r="C5498" i="7"/>
  <c r="C5504" i="7"/>
  <c r="C5510" i="7"/>
  <c r="C5516" i="7"/>
  <c r="C5522" i="7"/>
  <c r="C5528" i="7"/>
  <c r="C5534" i="7"/>
  <c r="C5540" i="7"/>
  <c r="C5546" i="7"/>
  <c r="C5552" i="7"/>
  <c r="C5558" i="7"/>
  <c r="C5564" i="7"/>
  <c r="C5570" i="7"/>
  <c r="C5576" i="7"/>
  <c r="C5582" i="7"/>
  <c r="C5588" i="7"/>
  <c r="C5594" i="7"/>
  <c r="C5600" i="7"/>
  <c r="C5606" i="7"/>
  <c r="C5612" i="7"/>
  <c r="C5618" i="7"/>
  <c r="C5624" i="7"/>
  <c r="C5630" i="7"/>
  <c r="C5636" i="7"/>
  <c r="C5642" i="7"/>
  <c r="C5648" i="7"/>
  <c r="C5654" i="7"/>
  <c r="C5660" i="7"/>
  <c r="C5666" i="7"/>
  <c r="C5672" i="7"/>
  <c r="C5678" i="7"/>
  <c r="C5684" i="7"/>
  <c r="C5690" i="7"/>
  <c r="C5696" i="7"/>
  <c r="C5702" i="7"/>
  <c r="C5708" i="7"/>
  <c r="C5714" i="7"/>
  <c r="C5720" i="7"/>
  <c r="C5726" i="7"/>
  <c r="C5732" i="7"/>
  <c r="C5738" i="7"/>
  <c r="C5744" i="7"/>
  <c r="C5750" i="7"/>
  <c r="C5756" i="7"/>
  <c r="C5762" i="7"/>
  <c r="C5768" i="7"/>
  <c r="C5774" i="7"/>
  <c r="C5780" i="7"/>
  <c r="C5786" i="7"/>
  <c r="C5792" i="7"/>
  <c r="C5798" i="7"/>
  <c r="C5804" i="7"/>
  <c r="C5810" i="7"/>
  <c r="C5816" i="7"/>
  <c r="C5822" i="7"/>
  <c r="C5828" i="7"/>
  <c r="C5834" i="7"/>
  <c r="C5840" i="7"/>
  <c r="C5846" i="7"/>
  <c r="C5852" i="7"/>
  <c r="C5858" i="7"/>
  <c r="C5864" i="7"/>
  <c r="C5870" i="7"/>
  <c r="C5876" i="7"/>
  <c r="C5882" i="7"/>
  <c r="C5888" i="7"/>
  <c r="C5894" i="7"/>
  <c r="C5900" i="7"/>
  <c r="C5906" i="7"/>
  <c r="C5912" i="7"/>
  <c r="C5918" i="7"/>
  <c r="C5924" i="7"/>
  <c r="C5930" i="7"/>
  <c r="C5936" i="7"/>
  <c r="C5942" i="7"/>
  <c r="C5948" i="7"/>
  <c r="C5954" i="7"/>
  <c r="C5960" i="7"/>
  <c r="C5966" i="7"/>
  <c r="C5972" i="7"/>
  <c r="C5978" i="7"/>
  <c r="C5984" i="7"/>
  <c r="C5990" i="7"/>
  <c r="C5996" i="7"/>
  <c r="C6002" i="7"/>
  <c r="C6008" i="7"/>
  <c r="C6014" i="7"/>
  <c r="C6020" i="7"/>
  <c r="C6026" i="7"/>
  <c r="C6032" i="7"/>
  <c r="C6038" i="7"/>
  <c r="C6044" i="7"/>
  <c r="C6050" i="7"/>
  <c r="C6056" i="7"/>
  <c r="C6062" i="7"/>
  <c r="C6068" i="7"/>
  <c r="C6074" i="7"/>
  <c r="C6080" i="7"/>
  <c r="C6086" i="7"/>
  <c r="C6092" i="7"/>
  <c r="C6098" i="7"/>
  <c r="C6104" i="7"/>
  <c r="C6110" i="7"/>
  <c r="C6116" i="7"/>
  <c r="C6122" i="7"/>
  <c r="C6128" i="7"/>
  <c r="C6134" i="7"/>
  <c r="C6140" i="7"/>
  <c r="C6146" i="7"/>
  <c r="C6152" i="7"/>
  <c r="C6158" i="7"/>
  <c r="C6164" i="7"/>
  <c r="C6170" i="7"/>
  <c r="C6176" i="7"/>
  <c r="C6182" i="7"/>
  <c r="C6188" i="7"/>
  <c r="C6194" i="7"/>
  <c r="C6200" i="7"/>
  <c r="C6206" i="7"/>
  <c r="C6212" i="7"/>
  <c r="C6218" i="7"/>
  <c r="C6224" i="7"/>
  <c r="C6230" i="7"/>
  <c r="C6236" i="7"/>
  <c r="C6242" i="7"/>
  <c r="C6248" i="7"/>
  <c r="C6254" i="7"/>
  <c r="C6260" i="7"/>
  <c r="C6266" i="7"/>
  <c r="C6272" i="7"/>
  <c r="C6278" i="7"/>
  <c r="C6284" i="7"/>
  <c r="C6290" i="7"/>
  <c r="C6296" i="7"/>
  <c r="C6302" i="7"/>
  <c r="C6308" i="7"/>
  <c r="C6314" i="7"/>
  <c r="C6320" i="7"/>
  <c r="C6326" i="7"/>
  <c r="C6332" i="7"/>
  <c r="C6338" i="7"/>
  <c r="C6344" i="7"/>
  <c r="C6350" i="7"/>
  <c r="C6356" i="7"/>
  <c r="C6362" i="7"/>
  <c r="C6368" i="7"/>
  <c r="C6374" i="7"/>
  <c r="C6380" i="7"/>
  <c r="C6386" i="7"/>
  <c r="C6392" i="7"/>
  <c r="C6398" i="7"/>
  <c r="C6404" i="7"/>
  <c r="C6410" i="7"/>
  <c r="C6416" i="7"/>
  <c r="C6422" i="7"/>
  <c r="C6428" i="7"/>
  <c r="C6434" i="7"/>
  <c r="C6440" i="7"/>
  <c r="C6446" i="7"/>
  <c r="C6452" i="7"/>
  <c r="C6458" i="7"/>
  <c r="C6464" i="7"/>
  <c r="C6470" i="7"/>
  <c r="C6476" i="7"/>
  <c r="C6482" i="7"/>
  <c r="C6488" i="7"/>
  <c r="C6494" i="7"/>
  <c r="C6500" i="7"/>
  <c r="C6506" i="7"/>
  <c r="C6512" i="7"/>
  <c r="C6518" i="7"/>
  <c r="C6524" i="7"/>
  <c r="C6530" i="7"/>
  <c r="C6536" i="7"/>
  <c r="C6542" i="7"/>
  <c r="C6548" i="7"/>
  <c r="C6554" i="7"/>
  <c r="C6560" i="7"/>
  <c r="C6566" i="7"/>
  <c r="C6572" i="7"/>
  <c r="C6578" i="7"/>
  <c r="C6584" i="7"/>
  <c r="C6590" i="7"/>
  <c r="C6596" i="7"/>
  <c r="C6602" i="7"/>
  <c r="C6608" i="7"/>
  <c r="C6614" i="7"/>
  <c r="C6620" i="7"/>
  <c r="C6626" i="7"/>
  <c r="C6632" i="7"/>
  <c r="C6638" i="7"/>
  <c r="C6644" i="7"/>
  <c r="C6650" i="7"/>
  <c r="C6656" i="7"/>
  <c r="C6662" i="7"/>
  <c r="C6668" i="7"/>
  <c r="C6674" i="7"/>
  <c r="C6680" i="7"/>
  <c r="C2718" i="7"/>
  <c r="C2942" i="7"/>
  <c r="C3084" i="7"/>
  <c r="C3156" i="7"/>
  <c r="C3228" i="7"/>
  <c r="C3300" i="7"/>
  <c r="C3372" i="7"/>
  <c r="C3444" i="7"/>
  <c r="C3507" i="7"/>
  <c r="C3561" i="7"/>
  <c r="C3613" i="7"/>
  <c r="C3656" i="7"/>
  <c r="C3699" i="7"/>
  <c r="C3742" i="7"/>
  <c r="C3779" i="7"/>
  <c r="C3815" i="7"/>
  <c r="C3833" i="7"/>
  <c r="C3851" i="7"/>
  <c r="C3869" i="7"/>
  <c r="C3887" i="7"/>
  <c r="C3905" i="7"/>
  <c r="C3923" i="7"/>
  <c r="C3941" i="7"/>
  <c r="C3959" i="7"/>
  <c r="C3977" i="7"/>
  <c r="C3995" i="7"/>
  <c r="C4013" i="7"/>
  <c r="C4031" i="7"/>
  <c r="C4049" i="7"/>
  <c r="C4067" i="7"/>
  <c r="C4085" i="7"/>
  <c r="C4103" i="7"/>
  <c r="C4121" i="7"/>
  <c r="C4139" i="7"/>
  <c r="C4157" i="7"/>
  <c r="C4175" i="7"/>
  <c r="C4193" i="7"/>
  <c r="C4211" i="7"/>
  <c r="C4229" i="7"/>
  <c r="C4247" i="7"/>
  <c r="C4265" i="7"/>
  <c r="C4281" i="7"/>
  <c r="C4293" i="7"/>
  <c r="C4305" i="7"/>
  <c r="C4317" i="7"/>
  <c r="C4329" i="7"/>
  <c r="C4341" i="7"/>
  <c r="C4353" i="7"/>
  <c r="C4365" i="7"/>
  <c r="C4377" i="7"/>
  <c r="C4389" i="7"/>
  <c r="C4401" i="7"/>
  <c r="C4413" i="7"/>
  <c r="C4425" i="7"/>
  <c r="C4437" i="7"/>
  <c r="C4449" i="7"/>
  <c r="C4461" i="7"/>
  <c r="C4473" i="7"/>
  <c r="C4485" i="7"/>
  <c r="C4497" i="7"/>
  <c r="C4509" i="7"/>
  <c r="C4521" i="7"/>
  <c r="C4533" i="7"/>
  <c r="C4545" i="7"/>
  <c r="C4557" i="7"/>
  <c r="C4569" i="7"/>
  <c r="C4581" i="7"/>
  <c r="C4593" i="7"/>
  <c r="C4605" i="7"/>
  <c r="C4617" i="7"/>
  <c r="C4629" i="7"/>
  <c r="C4641" i="7"/>
  <c r="C4653" i="7"/>
  <c r="C4665" i="7"/>
  <c r="C4677" i="7"/>
  <c r="C4689" i="7"/>
  <c r="C4701" i="7"/>
  <c r="C4713" i="7"/>
  <c r="C4725" i="7"/>
  <c r="C4737" i="7"/>
  <c r="C4749" i="7"/>
  <c r="C4761" i="7"/>
  <c r="C4773" i="7"/>
  <c r="C4785" i="7"/>
  <c r="C4797" i="7"/>
  <c r="C4809" i="7"/>
  <c r="C4821" i="7"/>
  <c r="C4833" i="7"/>
  <c r="C4845" i="7"/>
  <c r="C4857" i="7"/>
  <c r="C4869" i="7"/>
  <c r="C4881" i="7"/>
  <c r="C4893" i="7"/>
  <c r="C4905" i="7"/>
  <c r="C4917" i="7"/>
  <c r="C4929" i="7"/>
  <c r="C4941" i="7"/>
  <c r="C4953" i="7"/>
  <c r="C4965" i="7"/>
  <c r="C4977" i="7"/>
  <c r="C4989" i="7"/>
  <c r="C5001" i="7"/>
  <c r="C5011" i="7"/>
  <c r="C5021" i="7"/>
  <c r="C5029" i="7"/>
  <c r="C5039" i="7"/>
  <c r="C5047" i="7"/>
  <c r="C5057" i="7"/>
  <c r="C5065" i="7"/>
  <c r="C5075" i="7"/>
  <c r="C5083" i="7"/>
  <c r="C5093" i="7"/>
  <c r="C5101" i="7"/>
  <c r="C5111" i="7"/>
  <c r="C5119" i="7"/>
  <c r="C5129" i="7"/>
  <c r="C5137" i="7"/>
  <c r="C5147" i="7"/>
  <c r="C5155" i="7"/>
  <c r="C5165" i="7"/>
  <c r="C5173" i="7"/>
  <c r="C5183" i="7"/>
  <c r="C5191" i="7"/>
  <c r="C5201" i="7"/>
  <c r="C5208" i="7"/>
  <c r="C5215" i="7"/>
  <c r="C5223" i="7"/>
  <c r="C5230" i="7"/>
  <c r="C5237" i="7"/>
  <c r="C5244" i="7"/>
  <c r="C5251" i="7"/>
  <c r="C5259" i="7"/>
  <c r="C2762" i="7"/>
  <c r="C2978" i="7"/>
  <c r="C3096" i="7"/>
  <c r="C3168" i="7"/>
  <c r="C3240" i="7"/>
  <c r="C3312" i="7"/>
  <c r="C3384" i="7"/>
  <c r="C3456" i="7"/>
  <c r="C3516" i="7"/>
  <c r="C3570" i="7"/>
  <c r="C3620" i="7"/>
  <c r="C3663" i="7"/>
  <c r="C3706" i="7"/>
  <c r="C3749" i="7"/>
  <c r="C3785" i="7"/>
  <c r="C3819" i="7"/>
  <c r="C3837" i="7"/>
  <c r="C3855" i="7"/>
  <c r="C3873" i="7"/>
  <c r="C3891" i="7"/>
  <c r="C3909" i="7"/>
  <c r="C3927" i="7"/>
  <c r="C3945" i="7"/>
  <c r="C3963" i="7"/>
  <c r="C3981" i="7"/>
  <c r="C3999" i="7"/>
  <c r="C4017" i="7"/>
  <c r="C4035" i="7"/>
  <c r="C4053" i="7"/>
  <c r="C4071" i="7"/>
  <c r="C4089" i="7"/>
  <c r="C4107" i="7"/>
  <c r="C4125" i="7"/>
  <c r="C4143" i="7"/>
  <c r="C4161" i="7"/>
  <c r="C4179" i="7"/>
  <c r="C4197" i="7"/>
  <c r="C4215" i="7"/>
  <c r="C4233" i="7"/>
  <c r="C4251" i="7"/>
  <c r="C4269" i="7"/>
  <c r="C4283" i="7"/>
  <c r="C4295" i="7"/>
  <c r="C4307" i="7"/>
  <c r="C4319" i="7"/>
  <c r="C4331" i="7"/>
  <c r="C4343" i="7"/>
  <c r="C4355" i="7"/>
  <c r="C4367" i="7"/>
  <c r="C4379" i="7"/>
  <c r="C4391" i="7"/>
  <c r="C4403" i="7"/>
  <c r="C4415" i="7"/>
  <c r="C4427" i="7"/>
  <c r="C4439" i="7"/>
  <c r="C4451" i="7"/>
  <c r="C4463" i="7"/>
  <c r="C4475" i="7"/>
  <c r="C4487" i="7"/>
  <c r="C4499" i="7"/>
  <c r="C4511" i="7"/>
  <c r="C4523" i="7"/>
  <c r="C4535" i="7"/>
  <c r="C4547" i="7"/>
  <c r="C4559" i="7"/>
  <c r="C4571" i="7"/>
  <c r="C4583" i="7"/>
  <c r="C4595" i="7"/>
  <c r="C4607" i="7"/>
  <c r="C4619" i="7"/>
  <c r="C4631" i="7"/>
  <c r="C4643" i="7"/>
  <c r="C4655" i="7"/>
  <c r="C4667" i="7"/>
  <c r="C4679" i="7"/>
  <c r="C4691" i="7"/>
  <c r="C4703" i="7"/>
  <c r="C4715" i="7"/>
  <c r="C4727" i="7"/>
  <c r="C4739" i="7"/>
  <c r="C4751" i="7"/>
  <c r="C4763" i="7"/>
  <c r="C4775" i="7"/>
  <c r="C4787" i="7"/>
  <c r="C4799" i="7"/>
  <c r="C4811" i="7"/>
  <c r="C4823" i="7"/>
  <c r="C4835" i="7"/>
  <c r="C4847" i="7"/>
  <c r="C4859" i="7"/>
  <c r="C4871" i="7"/>
  <c r="C4883" i="7"/>
  <c r="C4895" i="7"/>
  <c r="C4907" i="7"/>
  <c r="C4919" i="7"/>
  <c r="C4931" i="7"/>
  <c r="C4943" i="7"/>
  <c r="C4955" i="7"/>
  <c r="C4967" i="7"/>
  <c r="C4979" i="7"/>
  <c r="C4991" i="7"/>
  <c r="C5003" i="7"/>
  <c r="C5013" i="7"/>
  <c r="C5022" i="7"/>
  <c r="C5031" i="7"/>
  <c r="C5040" i="7"/>
  <c r="C5049" i="7"/>
  <c r="C5058" i="7"/>
  <c r="C5067" i="7"/>
  <c r="C5076" i="7"/>
  <c r="C5085" i="7"/>
  <c r="C5094" i="7"/>
  <c r="C5103" i="7"/>
  <c r="C5112" i="7"/>
  <c r="C5121" i="7"/>
  <c r="C5130" i="7"/>
  <c r="C5139" i="7"/>
  <c r="C5148" i="7"/>
  <c r="C5157" i="7"/>
  <c r="C5166" i="7"/>
  <c r="C5175" i="7"/>
  <c r="C5184" i="7"/>
  <c r="C5193" i="7"/>
  <c r="C5202" i="7"/>
  <c r="C5209" i="7"/>
  <c r="C5217" i="7"/>
  <c r="C5224" i="7"/>
  <c r="C5231" i="7"/>
  <c r="C5238" i="7"/>
  <c r="C5245" i="7"/>
  <c r="C5253" i="7"/>
  <c r="C5260" i="7"/>
  <c r="C5267" i="7"/>
  <c r="C5274" i="7"/>
  <c r="C5281" i="7"/>
  <c r="C5289" i="7"/>
  <c r="C5296" i="7"/>
  <c r="C5302" i="7"/>
  <c r="C5308" i="7"/>
  <c r="C5314" i="7"/>
  <c r="C5320" i="7"/>
  <c r="C5326" i="7"/>
  <c r="C5332" i="7"/>
  <c r="C5338" i="7"/>
  <c r="C5344" i="7"/>
  <c r="C5350" i="7"/>
  <c r="C5356" i="7"/>
  <c r="C5362" i="7"/>
  <c r="C5368" i="7"/>
  <c r="C5374" i="7"/>
  <c r="C5380" i="7"/>
  <c r="C5386" i="7"/>
  <c r="C5392" i="7"/>
  <c r="C5398" i="7"/>
  <c r="C5404" i="7"/>
  <c r="C5410" i="7"/>
  <c r="C5416" i="7"/>
  <c r="C5422" i="7"/>
  <c r="C5428" i="7"/>
  <c r="C5434" i="7"/>
  <c r="C5440" i="7"/>
  <c r="C5446" i="7"/>
  <c r="C5452" i="7"/>
  <c r="C5458" i="7"/>
  <c r="C5464" i="7"/>
  <c r="C5470" i="7"/>
  <c r="C5476" i="7"/>
  <c r="C5482" i="7"/>
  <c r="C5488" i="7"/>
  <c r="C5494" i="7"/>
  <c r="C5500" i="7"/>
  <c r="C5506" i="7"/>
  <c r="C5512" i="7"/>
  <c r="C5518" i="7"/>
  <c r="C5524" i="7"/>
  <c r="C5530" i="7"/>
  <c r="C5536" i="7"/>
  <c r="C5542" i="7"/>
  <c r="C5548" i="7"/>
  <c r="C5554" i="7"/>
  <c r="C5560" i="7"/>
  <c r="C5566" i="7"/>
  <c r="C5572" i="7"/>
  <c r="C5578" i="7"/>
  <c r="C5584" i="7"/>
  <c r="C5590" i="7"/>
  <c r="C5596" i="7"/>
  <c r="C5602" i="7"/>
  <c r="C5608" i="7"/>
  <c r="C5614" i="7"/>
  <c r="C5620" i="7"/>
  <c r="C5626" i="7"/>
  <c r="C5632" i="7"/>
  <c r="C5638" i="7"/>
  <c r="C5644" i="7"/>
  <c r="C5650" i="7"/>
  <c r="C5656" i="7"/>
  <c r="C5662" i="7"/>
  <c r="C5668" i="7"/>
  <c r="C5674" i="7"/>
  <c r="C5680" i="7"/>
  <c r="C5686" i="7"/>
  <c r="C5692" i="7"/>
  <c r="C5698" i="7"/>
  <c r="C5704" i="7"/>
  <c r="C5710" i="7"/>
  <c r="C5716" i="7"/>
  <c r="C5722" i="7"/>
  <c r="C5728" i="7"/>
  <c r="C5734" i="7"/>
  <c r="C5740" i="7"/>
  <c r="C5746" i="7"/>
  <c r="C5752" i="7"/>
  <c r="C5758" i="7"/>
  <c r="C5764" i="7"/>
  <c r="C5770" i="7"/>
  <c r="C5776" i="7"/>
  <c r="C5782" i="7"/>
  <c r="C5788" i="7"/>
  <c r="C5794" i="7"/>
  <c r="C5800" i="7"/>
  <c r="C5806" i="7"/>
  <c r="C5812" i="7"/>
  <c r="C5818" i="7"/>
  <c r="C5824" i="7"/>
  <c r="C5830" i="7"/>
  <c r="C5836" i="7"/>
  <c r="C5842" i="7"/>
  <c r="C5848" i="7"/>
  <c r="C5854" i="7"/>
  <c r="C5860" i="7"/>
  <c r="C5866" i="7"/>
  <c r="C5872" i="7"/>
  <c r="C5878" i="7"/>
  <c r="C5884" i="7"/>
  <c r="C5890" i="7"/>
  <c r="C5896" i="7"/>
  <c r="C5902" i="7"/>
  <c r="C5908" i="7"/>
  <c r="C5914" i="7"/>
  <c r="C5920" i="7"/>
  <c r="C5926" i="7"/>
  <c r="C5932" i="7"/>
  <c r="C5938" i="7"/>
  <c r="C5944" i="7"/>
  <c r="C5950" i="7"/>
  <c r="C5956" i="7"/>
  <c r="C5962" i="7"/>
  <c r="C5968" i="7"/>
  <c r="C5974" i="7"/>
  <c r="C5980" i="7"/>
  <c r="C5986" i="7"/>
  <c r="C5992" i="7"/>
  <c r="C5998" i="7"/>
  <c r="C6004" i="7"/>
  <c r="C6010" i="7"/>
  <c r="C6016" i="7"/>
  <c r="C6022" i="7"/>
  <c r="C6028" i="7"/>
  <c r="C6034" i="7"/>
  <c r="C6040" i="7"/>
  <c r="C6046" i="7"/>
  <c r="C6052" i="7"/>
  <c r="C6058" i="7"/>
  <c r="C6064" i="7"/>
  <c r="C6070" i="7"/>
  <c r="C6076" i="7"/>
  <c r="C6082" i="7"/>
  <c r="C6088" i="7"/>
  <c r="C6094" i="7"/>
  <c r="C6100" i="7"/>
  <c r="C6106" i="7"/>
  <c r="C6112" i="7"/>
  <c r="C6118" i="7"/>
  <c r="C6124" i="7"/>
  <c r="C6130" i="7"/>
  <c r="C6136" i="7"/>
  <c r="C6142" i="7"/>
  <c r="C6148" i="7"/>
  <c r="C6154" i="7"/>
  <c r="C6160" i="7"/>
  <c r="C6166" i="7"/>
  <c r="C6172" i="7"/>
  <c r="C6178" i="7"/>
  <c r="C6184" i="7"/>
  <c r="C6190" i="7"/>
  <c r="C6196" i="7"/>
  <c r="C6202" i="7"/>
  <c r="C6208" i="7"/>
  <c r="C6214" i="7"/>
  <c r="C6220" i="7"/>
  <c r="C6226" i="7"/>
  <c r="C6232" i="7"/>
  <c r="C6238" i="7"/>
  <c r="C6244" i="7"/>
  <c r="C6250" i="7"/>
  <c r="C6256" i="7"/>
  <c r="C6262" i="7"/>
  <c r="C6268" i="7"/>
  <c r="C6274" i="7"/>
  <c r="C6280" i="7"/>
  <c r="C6286" i="7"/>
  <c r="C6292" i="7"/>
  <c r="C6298" i="7"/>
  <c r="C6304" i="7"/>
  <c r="C6310" i="7"/>
  <c r="C6316" i="7"/>
  <c r="C6322" i="7"/>
  <c r="C6328" i="7"/>
  <c r="C6334" i="7"/>
  <c r="C6340" i="7"/>
  <c r="C6346" i="7"/>
  <c r="C6352" i="7"/>
  <c r="C6358" i="7"/>
  <c r="C6364" i="7"/>
  <c r="C6370" i="7"/>
  <c r="C6376" i="7"/>
  <c r="C6382" i="7"/>
  <c r="C6388" i="7"/>
  <c r="C6394" i="7"/>
  <c r="C6400" i="7"/>
  <c r="C6406" i="7"/>
  <c r="C6412" i="7"/>
  <c r="C6418" i="7"/>
  <c r="C6424" i="7"/>
  <c r="C6430" i="7"/>
  <c r="C6436" i="7"/>
  <c r="C6442" i="7"/>
  <c r="C6448" i="7"/>
  <c r="C6454" i="7"/>
  <c r="C6460" i="7"/>
  <c r="C6466" i="7"/>
  <c r="C6472" i="7"/>
  <c r="C6478" i="7"/>
  <c r="C6484" i="7"/>
  <c r="C6490" i="7"/>
  <c r="C6496" i="7"/>
  <c r="C6502" i="7"/>
  <c r="C6508" i="7"/>
  <c r="C6514" i="7"/>
  <c r="C6520" i="7"/>
  <c r="C2798" i="7"/>
  <c r="C3396" i="7"/>
  <c r="C3714" i="7"/>
  <c r="C3875" i="7"/>
  <c r="C3983" i="7"/>
  <c r="C4091" i="7"/>
  <c r="C4199" i="7"/>
  <c r="C4296" i="7"/>
  <c r="C4368" i="7"/>
  <c r="C4440" i="7"/>
  <c r="C4512" i="7"/>
  <c r="C4584" i="7"/>
  <c r="C4656" i="7"/>
  <c r="C4728" i="7"/>
  <c r="C4800" i="7"/>
  <c r="C4872" i="7"/>
  <c r="C4944" i="7"/>
  <c r="C5015" i="7"/>
  <c r="C5069" i="7"/>
  <c r="C5123" i="7"/>
  <c r="C5177" i="7"/>
  <c r="C5225" i="7"/>
  <c r="C5266" i="7"/>
  <c r="C5287" i="7"/>
  <c r="C5307" i="7"/>
  <c r="C5325" i="7"/>
  <c r="C5343" i="7"/>
  <c r="C5361" i="7"/>
  <c r="C5379" i="7"/>
  <c r="C5397" i="7"/>
  <c r="C5415" i="7"/>
  <c r="C5433" i="7"/>
  <c r="C5451" i="7"/>
  <c r="C5469" i="7"/>
  <c r="C5487" i="7"/>
  <c r="C5505" i="7"/>
  <c r="C5523" i="7"/>
  <c r="C5541" i="7"/>
  <c r="C5559" i="7"/>
  <c r="C5577" i="7"/>
  <c r="C5595" i="7"/>
  <c r="C5613" i="7"/>
  <c r="C5631" i="7"/>
  <c r="C5643" i="7"/>
  <c r="C5655" i="7"/>
  <c r="C5667" i="7"/>
  <c r="C5679" i="7"/>
  <c r="C5691" i="7"/>
  <c r="C5703" i="7"/>
  <c r="C5715" i="7"/>
  <c r="C5727" i="7"/>
  <c r="C5739" i="7"/>
  <c r="C5751" i="7"/>
  <c r="C5763" i="7"/>
  <c r="C5775" i="7"/>
  <c r="C5787" i="7"/>
  <c r="C5799" i="7"/>
  <c r="C5811" i="7"/>
  <c r="C5823" i="7"/>
  <c r="C5835" i="7"/>
  <c r="C5847" i="7"/>
  <c r="C5859" i="7"/>
  <c r="C5871" i="7"/>
  <c r="C5883" i="7"/>
  <c r="C5895" i="7"/>
  <c r="C5907" i="7"/>
  <c r="C5919" i="7"/>
  <c r="C5931" i="7"/>
  <c r="C5943" i="7"/>
  <c r="C5955" i="7"/>
  <c r="C5967" i="7"/>
  <c r="C5979" i="7"/>
  <c r="C5991" i="7"/>
  <c r="C6003" i="7"/>
  <c r="C6015" i="7"/>
  <c r="C6027" i="7"/>
  <c r="C6039" i="7"/>
  <c r="C6051" i="7"/>
  <c r="C6063" i="7"/>
  <c r="C6075" i="7"/>
  <c r="C6087" i="7"/>
  <c r="C6099" i="7"/>
  <c r="C6111" i="7"/>
  <c r="C6123" i="7"/>
  <c r="C6135" i="7"/>
  <c r="C6147" i="7"/>
  <c r="C6159" i="7"/>
  <c r="C3014" i="7"/>
  <c r="C3468" i="7"/>
  <c r="C3755" i="7"/>
  <c r="C3893" i="7"/>
  <c r="C4001" i="7"/>
  <c r="C4109" i="7"/>
  <c r="C4217" i="7"/>
  <c r="C4308" i="7"/>
  <c r="C4380" i="7"/>
  <c r="C4452" i="7"/>
  <c r="C4524" i="7"/>
  <c r="C4596" i="7"/>
  <c r="C4668" i="7"/>
  <c r="C4740" i="7"/>
  <c r="C4812" i="7"/>
  <c r="C4884" i="7"/>
  <c r="C4956" i="7"/>
  <c r="C5023" i="7"/>
  <c r="C5077" i="7"/>
  <c r="C5131" i="7"/>
  <c r="C5185" i="7"/>
  <c r="C5232" i="7"/>
  <c r="C5268" i="7"/>
  <c r="C5290" i="7"/>
  <c r="C5309" i="7"/>
  <c r="C5327" i="7"/>
  <c r="C5345" i="7"/>
  <c r="C5363" i="7"/>
  <c r="C5381" i="7"/>
  <c r="C5399" i="7"/>
  <c r="C5417" i="7"/>
  <c r="C5435" i="7"/>
  <c r="C5453" i="7"/>
  <c r="C5471" i="7"/>
  <c r="C5489" i="7"/>
  <c r="C5507" i="7"/>
  <c r="C5525" i="7"/>
  <c r="C5543" i="7"/>
  <c r="C5561" i="7"/>
  <c r="C5579" i="7"/>
  <c r="C5597" i="7"/>
  <c r="C5615" i="7"/>
  <c r="C5633" i="7"/>
  <c r="C5645" i="7"/>
  <c r="C5657" i="7"/>
  <c r="C5669" i="7"/>
  <c r="C5681" i="7"/>
  <c r="C5693" i="7"/>
  <c r="C5705" i="7"/>
  <c r="C5717" i="7"/>
  <c r="C5729" i="7"/>
  <c r="C5741" i="7"/>
  <c r="C5753" i="7"/>
  <c r="C5765" i="7"/>
  <c r="C5777" i="7"/>
  <c r="C5789" i="7"/>
  <c r="C5801" i="7"/>
  <c r="C5813" i="7"/>
  <c r="C5825" i="7"/>
  <c r="C5837" i="7"/>
  <c r="C5849" i="7"/>
  <c r="C5861" i="7"/>
  <c r="C5873" i="7"/>
  <c r="C5885" i="7"/>
  <c r="C5897" i="7"/>
  <c r="C5909" i="7"/>
  <c r="C5921" i="7"/>
  <c r="C5933" i="7"/>
  <c r="C5945" i="7"/>
  <c r="C5957" i="7"/>
  <c r="C5969" i="7"/>
  <c r="C3108" i="7"/>
  <c r="C3525" i="7"/>
  <c r="C3791" i="7"/>
  <c r="C3911" i="7"/>
  <c r="C4019" i="7"/>
  <c r="C4127" i="7"/>
  <c r="C4235" i="7"/>
  <c r="C4320" i="7"/>
  <c r="C4392" i="7"/>
  <c r="C4464" i="7"/>
  <c r="C4536" i="7"/>
  <c r="C4608" i="7"/>
  <c r="C4680" i="7"/>
  <c r="C4752" i="7"/>
  <c r="C4824" i="7"/>
  <c r="C4896" i="7"/>
  <c r="C4968" i="7"/>
  <c r="C5033" i="7"/>
  <c r="C5087" i="7"/>
  <c r="C5141" i="7"/>
  <c r="C5195" i="7"/>
  <c r="C5239" i="7"/>
  <c r="C5273" i="7"/>
  <c r="C5295" i="7"/>
  <c r="C5313" i="7"/>
  <c r="C5331" i="7"/>
  <c r="C5349" i="7"/>
  <c r="C5367" i="7"/>
  <c r="C5385" i="7"/>
  <c r="C5403" i="7"/>
  <c r="C5421" i="7"/>
  <c r="C5439" i="7"/>
  <c r="C5457" i="7"/>
  <c r="C5475" i="7"/>
  <c r="C5493" i="7"/>
  <c r="C5511" i="7"/>
  <c r="C5529" i="7"/>
  <c r="C5547" i="7"/>
  <c r="C5565" i="7"/>
  <c r="C5583" i="7"/>
  <c r="C5601" i="7"/>
  <c r="C5619" i="7"/>
  <c r="C5634" i="7"/>
  <c r="C5646" i="7"/>
  <c r="C5658" i="7"/>
  <c r="C5670" i="7"/>
  <c r="C5682" i="7"/>
  <c r="C5694" i="7"/>
  <c r="C5706" i="7"/>
  <c r="C5718" i="7"/>
  <c r="C5730" i="7"/>
  <c r="C5742" i="7"/>
  <c r="C5754" i="7"/>
  <c r="C5766" i="7"/>
  <c r="C5778" i="7"/>
  <c r="C5790" i="7"/>
  <c r="C5802" i="7"/>
  <c r="C5814" i="7"/>
  <c r="C5826" i="7"/>
  <c r="C5838" i="7"/>
  <c r="C5850" i="7"/>
  <c r="C5862" i="7"/>
  <c r="C5874" i="7"/>
  <c r="C5886" i="7"/>
  <c r="C5898" i="7"/>
  <c r="C5910" i="7"/>
  <c r="C5922" i="7"/>
  <c r="C5934" i="7"/>
  <c r="C5946" i="7"/>
  <c r="C5958" i="7"/>
  <c r="C5970" i="7"/>
  <c r="C5982" i="7"/>
  <c r="C5994" i="7"/>
  <c r="C6006" i="7"/>
  <c r="C6018" i="7"/>
  <c r="C6030" i="7"/>
  <c r="C6042" i="7"/>
  <c r="C6054" i="7"/>
  <c r="C6066" i="7"/>
  <c r="C6078" i="7"/>
  <c r="C6090" i="7"/>
  <c r="C6102" i="7"/>
  <c r="C6114" i="7"/>
  <c r="C6126" i="7"/>
  <c r="C6138" i="7"/>
  <c r="C6150" i="7"/>
  <c r="C6162" i="7"/>
  <c r="C6174" i="7"/>
  <c r="C6186" i="7"/>
  <c r="C6198" i="7"/>
  <c r="C6210" i="7"/>
  <c r="C6222" i="7"/>
  <c r="C6234" i="7"/>
  <c r="C6246" i="7"/>
  <c r="C6258" i="7"/>
  <c r="C6270" i="7"/>
  <c r="C6282" i="7"/>
  <c r="C6294" i="7"/>
  <c r="C3180" i="7"/>
  <c r="C3579" i="7"/>
  <c r="C3821" i="7"/>
  <c r="C3929" i="7"/>
  <c r="C4037" i="7"/>
  <c r="C4145" i="7"/>
  <c r="C4253" i="7"/>
  <c r="C4332" i="7"/>
  <c r="C4404" i="7"/>
  <c r="C4476" i="7"/>
  <c r="C4548" i="7"/>
  <c r="C4620" i="7"/>
  <c r="C4692" i="7"/>
  <c r="C4764" i="7"/>
  <c r="C4836" i="7"/>
  <c r="C4908" i="7"/>
  <c r="C4980" i="7"/>
  <c r="C5041" i="7"/>
  <c r="C5095" i="7"/>
  <c r="C5149" i="7"/>
  <c r="C5203" i="7"/>
  <c r="C5247" i="7"/>
  <c r="C5275" i="7"/>
  <c r="C5297" i="7"/>
  <c r="C5315" i="7"/>
  <c r="C5333" i="7"/>
  <c r="C5351" i="7"/>
  <c r="C5369" i="7"/>
  <c r="C5387" i="7"/>
  <c r="C5405" i="7"/>
  <c r="C5423" i="7"/>
  <c r="C5441" i="7"/>
  <c r="C5459" i="7"/>
  <c r="C5477" i="7"/>
  <c r="C5495" i="7"/>
  <c r="C5513" i="7"/>
  <c r="C5531" i="7"/>
  <c r="C5549" i="7"/>
  <c r="C5567" i="7"/>
  <c r="C5585" i="7"/>
  <c r="C5603" i="7"/>
  <c r="C5621" i="7"/>
  <c r="C5637" i="7"/>
  <c r="C5649" i="7"/>
  <c r="C5661" i="7"/>
  <c r="C5673" i="7"/>
  <c r="C5685" i="7"/>
  <c r="C5697" i="7"/>
  <c r="C5709" i="7"/>
  <c r="C5721" i="7"/>
  <c r="C5733" i="7"/>
  <c r="C5745" i="7"/>
  <c r="C5757" i="7"/>
  <c r="C5769" i="7"/>
  <c r="C5781" i="7"/>
  <c r="C5793" i="7"/>
  <c r="C5805" i="7"/>
  <c r="C5817" i="7"/>
  <c r="C5829" i="7"/>
  <c r="C5841" i="7"/>
  <c r="C5853" i="7"/>
  <c r="C5865" i="7"/>
  <c r="C5877" i="7"/>
  <c r="C5889" i="7"/>
  <c r="C5901" i="7"/>
  <c r="C5913" i="7"/>
  <c r="C5925" i="7"/>
  <c r="C5937" i="7"/>
  <c r="C5949" i="7"/>
  <c r="C5961" i="7"/>
  <c r="C5973" i="7"/>
  <c r="C5985" i="7"/>
  <c r="C5997" i="7"/>
  <c r="C6009" i="7"/>
  <c r="C6021" i="7"/>
  <c r="C6033" i="7"/>
  <c r="C6045" i="7"/>
  <c r="C6057" i="7"/>
  <c r="C6069" i="7"/>
  <c r="C6081" i="7"/>
  <c r="C6093" i="7"/>
  <c r="C6105" i="7"/>
  <c r="C6117" i="7"/>
  <c r="C6129" i="7"/>
  <c r="C6141" i="7"/>
  <c r="C6153" i="7"/>
  <c r="C6165" i="7"/>
  <c r="C6177" i="7"/>
  <c r="C6189" i="7"/>
  <c r="C6201" i="7"/>
  <c r="C6213" i="7"/>
  <c r="C6225" i="7"/>
  <c r="C6237" i="7"/>
  <c r="C6249" i="7"/>
  <c r="C6261" i="7"/>
  <c r="C6273" i="7"/>
  <c r="C6285" i="7"/>
  <c r="C6295" i="7"/>
  <c r="C6305" i="7"/>
  <c r="C6313" i="7"/>
  <c r="C6323" i="7"/>
  <c r="C6331" i="7"/>
  <c r="C6341" i="7"/>
  <c r="C6349" i="7"/>
  <c r="C6359" i="7"/>
  <c r="C6367" i="7"/>
  <c r="C6377" i="7"/>
  <c r="C6385" i="7"/>
  <c r="C6395" i="7"/>
  <c r="C6403" i="7"/>
  <c r="C6413" i="7"/>
  <c r="C6421" i="7"/>
  <c r="C6431" i="7"/>
  <c r="C6439" i="7"/>
  <c r="C6449" i="7"/>
  <c r="C6457" i="7"/>
  <c r="C6467" i="7"/>
  <c r="C6475" i="7"/>
  <c r="C6485" i="7"/>
  <c r="C6493" i="7"/>
  <c r="C6503" i="7"/>
  <c r="C6511" i="7"/>
  <c r="C6521" i="7"/>
  <c r="C6528" i="7"/>
  <c r="C6535" i="7"/>
  <c r="C6543" i="7"/>
  <c r="C6550" i="7"/>
  <c r="C6557" i="7"/>
  <c r="C6564" i="7"/>
  <c r="C6571" i="7"/>
  <c r="C6579" i="7"/>
  <c r="C6586" i="7"/>
  <c r="C6593" i="7"/>
  <c r="C6600" i="7"/>
  <c r="C6607" i="7"/>
  <c r="C6615" i="7"/>
  <c r="C6622" i="7"/>
  <c r="C6629" i="7"/>
  <c r="C6636" i="7"/>
  <c r="C6643" i="7"/>
  <c r="C6651" i="7"/>
  <c r="C6658" i="7"/>
  <c r="C6665" i="7"/>
  <c r="C6672" i="7"/>
  <c r="C6679" i="7"/>
  <c r="C6686" i="7"/>
  <c r="C6692" i="7"/>
  <c r="C6698" i="7"/>
  <c r="C6704" i="7"/>
  <c r="C6710" i="7"/>
  <c r="C6716" i="7"/>
  <c r="C6722" i="7"/>
  <c r="C6728" i="7"/>
  <c r="C6734" i="7"/>
  <c r="C6740" i="7"/>
  <c r="C6746" i="7"/>
  <c r="C6752" i="7"/>
  <c r="C6758" i="7"/>
  <c r="C6764" i="7"/>
  <c r="C6770" i="7"/>
  <c r="C6776" i="7"/>
  <c r="C6782" i="7"/>
  <c r="C6788" i="7"/>
  <c r="C6794" i="7"/>
  <c r="C6800" i="7"/>
  <c r="C6806" i="7"/>
  <c r="C6812" i="7"/>
  <c r="C6818" i="7"/>
  <c r="C6824" i="7"/>
  <c r="C6830" i="7"/>
  <c r="C3252" i="7"/>
  <c r="C3947" i="7"/>
  <c r="C4271" i="7"/>
  <c r="C4488" i="7"/>
  <c r="C4704" i="7"/>
  <c r="C4920" i="7"/>
  <c r="C5105" i="7"/>
  <c r="C5254" i="7"/>
  <c r="C5319" i="7"/>
  <c r="C5373" i="7"/>
  <c r="C5427" i="7"/>
  <c r="C5481" i="7"/>
  <c r="C5535" i="7"/>
  <c r="C5589" i="7"/>
  <c r="C5639" i="7"/>
  <c r="C5675" i="7"/>
  <c r="C5711" i="7"/>
  <c r="C5747" i="7"/>
  <c r="C5783" i="7"/>
  <c r="C5819" i="7"/>
  <c r="C5855" i="7"/>
  <c r="C5891" i="7"/>
  <c r="C5927" i="7"/>
  <c r="C5963" i="7"/>
  <c r="C5988" i="7"/>
  <c r="C6012" i="7"/>
  <c r="C6036" i="7"/>
  <c r="C6060" i="7"/>
  <c r="C6084" i="7"/>
  <c r="C6108" i="7"/>
  <c r="C6132" i="7"/>
  <c r="C6156" i="7"/>
  <c r="C6179" i="7"/>
  <c r="C6195" i="7"/>
  <c r="C6215" i="7"/>
  <c r="C6231" i="7"/>
  <c r="C6251" i="7"/>
  <c r="C6267" i="7"/>
  <c r="C6287" i="7"/>
  <c r="C6300" i="7"/>
  <c r="C6311" i="7"/>
  <c r="C6321" i="7"/>
  <c r="C6333" i="7"/>
  <c r="C6343" i="7"/>
  <c r="C6354" i="7"/>
  <c r="C6365" i="7"/>
  <c r="C6375" i="7"/>
  <c r="C6387" i="7"/>
  <c r="C6397" i="7"/>
  <c r="C6408" i="7"/>
  <c r="C6419" i="7"/>
  <c r="C6429" i="7"/>
  <c r="C6441" i="7"/>
  <c r="C6451" i="7"/>
  <c r="C6462" i="7"/>
  <c r="C6473" i="7"/>
  <c r="C6483" i="7"/>
  <c r="C6495" i="7"/>
  <c r="C6505" i="7"/>
  <c r="C6516" i="7"/>
  <c r="C6526" i="7"/>
  <c r="C6534" i="7"/>
  <c r="C6544" i="7"/>
  <c r="C6552" i="7"/>
  <c r="C6561" i="7"/>
  <c r="C6569" i="7"/>
  <c r="C6577" i="7"/>
  <c r="C6587" i="7"/>
  <c r="C6595" i="7"/>
  <c r="C6604" i="7"/>
  <c r="C6612" i="7"/>
  <c r="C6621" i="7"/>
  <c r="C6630" i="7"/>
  <c r="C6639" i="7"/>
  <c r="C6647" i="7"/>
  <c r="C6655" i="7"/>
  <c r="C6664" i="7"/>
  <c r="C6673" i="7"/>
  <c r="C6682" i="7"/>
  <c r="C6689" i="7"/>
  <c r="C6696" i="7"/>
  <c r="C6703" i="7"/>
  <c r="C6711" i="7"/>
  <c r="C6718" i="7"/>
  <c r="C6725" i="7"/>
  <c r="C6732" i="7"/>
  <c r="C6739" i="7"/>
  <c r="C6747" i="7"/>
  <c r="C6754" i="7"/>
  <c r="C6761" i="7"/>
  <c r="C6768" i="7"/>
  <c r="C6775" i="7"/>
  <c r="C6783" i="7"/>
  <c r="C6790" i="7"/>
  <c r="C6797" i="7"/>
  <c r="C6804" i="7"/>
  <c r="C6811" i="7"/>
  <c r="C6819" i="7"/>
  <c r="C6826" i="7"/>
  <c r="C6833" i="7"/>
  <c r="C6839" i="7"/>
  <c r="C6845" i="7"/>
  <c r="C6851" i="7"/>
  <c r="C6857" i="7"/>
  <c r="C6863" i="7"/>
  <c r="C6869" i="7"/>
  <c r="C6875" i="7"/>
  <c r="C6881" i="7"/>
  <c r="C6887" i="7"/>
  <c r="C6893" i="7"/>
  <c r="C6899" i="7"/>
  <c r="C6905" i="7"/>
  <c r="C6911" i="7"/>
  <c r="C6917" i="7"/>
  <c r="C6923" i="7"/>
  <c r="C6929" i="7"/>
  <c r="C6935" i="7"/>
  <c r="C6941" i="7"/>
  <c r="C6947" i="7"/>
  <c r="C6953" i="7"/>
  <c r="C6959" i="7"/>
  <c r="C6965" i="7"/>
  <c r="C6971" i="7"/>
  <c r="C6977" i="7"/>
  <c r="C6983" i="7"/>
  <c r="C6989" i="7"/>
  <c r="C6995" i="7"/>
  <c r="C7001" i="7"/>
  <c r="C7007" i="7"/>
  <c r="C7013" i="7"/>
  <c r="C7019" i="7"/>
  <c r="C7025" i="7"/>
  <c r="C7031" i="7"/>
  <c r="C7037" i="7"/>
  <c r="C7043" i="7"/>
  <c r="C7049" i="7"/>
  <c r="C7055" i="7"/>
  <c r="C7061" i="7"/>
  <c r="C7067" i="7"/>
  <c r="C7073" i="7"/>
  <c r="C7079" i="7"/>
  <c r="C7085" i="7"/>
  <c r="C7091" i="7"/>
  <c r="C7097" i="7"/>
  <c r="C7103" i="7"/>
  <c r="C7109" i="7"/>
  <c r="C7115" i="7"/>
  <c r="C7121" i="7"/>
  <c r="C3324" i="7"/>
  <c r="C3965" i="7"/>
  <c r="C4284" i="7"/>
  <c r="C4500" i="7"/>
  <c r="C4716" i="7"/>
  <c r="C4932" i="7"/>
  <c r="C5113" i="7"/>
  <c r="C5261" i="7"/>
  <c r="C5321" i="7"/>
  <c r="C5375" i="7"/>
  <c r="C5429" i="7"/>
  <c r="C5483" i="7"/>
  <c r="C5537" i="7"/>
  <c r="C5591" i="7"/>
  <c r="C5640" i="7"/>
  <c r="C5676" i="7"/>
  <c r="C5712" i="7"/>
  <c r="C5748" i="7"/>
  <c r="C5784" i="7"/>
  <c r="C5820" i="7"/>
  <c r="C5856" i="7"/>
  <c r="C5892" i="7"/>
  <c r="C5928" i="7"/>
  <c r="C5964" i="7"/>
  <c r="C5993" i="7"/>
  <c r="C6017" i="7"/>
  <c r="C6041" i="7"/>
  <c r="C6065" i="7"/>
  <c r="C6089" i="7"/>
  <c r="C6113" i="7"/>
  <c r="C6137" i="7"/>
  <c r="C6161" i="7"/>
  <c r="C6180" i="7"/>
  <c r="C6197" i="7"/>
  <c r="C6216" i="7"/>
  <c r="C6233" i="7"/>
  <c r="C6252" i="7"/>
  <c r="C6269" i="7"/>
  <c r="C6288" i="7"/>
  <c r="C6301" i="7"/>
  <c r="C6312" i="7"/>
  <c r="C6324" i="7"/>
  <c r="C6335" i="7"/>
  <c r="C6345" i="7"/>
  <c r="C6355" i="7"/>
  <c r="C6366" i="7"/>
  <c r="C6378" i="7"/>
  <c r="C6389" i="7"/>
  <c r="C6399" i="7"/>
  <c r="C6409" i="7"/>
  <c r="C6420" i="7"/>
  <c r="C6432" i="7"/>
  <c r="C6443" i="7"/>
  <c r="C6453" i="7"/>
  <c r="C6463" i="7"/>
  <c r="C6474" i="7"/>
  <c r="C6486" i="7"/>
  <c r="C6497" i="7"/>
  <c r="C6507" i="7"/>
  <c r="C6517" i="7"/>
  <c r="C6527" i="7"/>
  <c r="C6537" i="7"/>
  <c r="C6545" i="7"/>
  <c r="C6553" i="7"/>
  <c r="C6562" i="7"/>
  <c r="C6570" i="7"/>
  <c r="C6580" i="7"/>
  <c r="C6588" i="7"/>
  <c r="C6597" i="7"/>
  <c r="C6605" i="7"/>
  <c r="C6613" i="7"/>
  <c r="C6623" i="7"/>
  <c r="C6631" i="7"/>
  <c r="C6640" i="7"/>
  <c r="C6648" i="7"/>
  <c r="C6657" i="7"/>
  <c r="C6666" i="7"/>
  <c r="C6675" i="7"/>
  <c r="C6683" i="7"/>
  <c r="C6690" i="7"/>
  <c r="C6697" i="7"/>
  <c r="C6705" i="7"/>
  <c r="C6712" i="7"/>
  <c r="C6719" i="7"/>
  <c r="C6726" i="7"/>
  <c r="C6733" i="7"/>
  <c r="C6741" i="7"/>
  <c r="C6748" i="7"/>
  <c r="C6755" i="7"/>
  <c r="C6762" i="7"/>
  <c r="C6769" i="7"/>
  <c r="C6777" i="7"/>
  <c r="C6784" i="7"/>
  <c r="C6791" i="7"/>
  <c r="C6798" i="7"/>
  <c r="C6805" i="7"/>
  <c r="C6813" i="7"/>
  <c r="C6820" i="7"/>
  <c r="C6827" i="7"/>
  <c r="C6834" i="7"/>
  <c r="C6840" i="7"/>
  <c r="C6846" i="7"/>
  <c r="C6852" i="7"/>
  <c r="C6858" i="7"/>
  <c r="C6864" i="7"/>
  <c r="C6870" i="7"/>
  <c r="C6876" i="7"/>
  <c r="C6882" i="7"/>
  <c r="C6888" i="7"/>
  <c r="C6894" i="7"/>
  <c r="C6900" i="7"/>
  <c r="C6906" i="7"/>
  <c r="C6912" i="7"/>
  <c r="C6918" i="7"/>
  <c r="C6924" i="7"/>
  <c r="C6930" i="7"/>
  <c r="C6936" i="7"/>
  <c r="C6942" i="7"/>
  <c r="C6948" i="7"/>
  <c r="C6954" i="7"/>
  <c r="C6960" i="7"/>
  <c r="C6966" i="7"/>
  <c r="C6972" i="7"/>
  <c r="C6978" i="7"/>
  <c r="C6984" i="7"/>
  <c r="C6990" i="7"/>
  <c r="C6996" i="7"/>
  <c r="C7002" i="7"/>
  <c r="C7008" i="7"/>
  <c r="C7014" i="7"/>
  <c r="C7020" i="7"/>
  <c r="C7026" i="7"/>
  <c r="C7032" i="7"/>
  <c r="C7038" i="7"/>
  <c r="C7044" i="7"/>
  <c r="C7050" i="7"/>
  <c r="C7056" i="7"/>
  <c r="C7062" i="7"/>
  <c r="C7068" i="7"/>
  <c r="C7074" i="7"/>
  <c r="C7080" i="7"/>
  <c r="C7086" i="7"/>
  <c r="C7092" i="7"/>
  <c r="C7098" i="7"/>
  <c r="C7104" i="7"/>
  <c r="C7110" i="7"/>
  <c r="C7116" i="7"/>
  <c r="C7122" i="7"/>
  <c r="C7128" i="7"/>
  <c r="C7134" i="7"/>
  <c r="C7140" i="7"/>
  <c r="C7146" i="7"/>
  <c r="C7152" i="7"/>
  <c r="C7158" i="7"/>
  <c r="C7164" i="7"/>
  <c r="C7170" i="7"/>
  <c r="C7176" i="7"/>
  <c r="C7182" i="7"/>
  <c r="C7188" i="7"/>
  <c r="C7194" i="7"/>
  <c r="C7200" i="7"/>
  <c r="C7206" i="7"/>
  <c r="C7212" i="7"/>
  <c r="C7218" i="7"/>
  <c r="C7224" i="7"/>
  <c r="C7230" i="7"/>
  <c r="C7236" i="7"/>
  <c r="C7242" i="7"/>
  <c r="C7248" i="7"/>
  <c r="C7254" i="7"/>
  <c r="C7260" i="7"/>
  <c r="C7266" i="7"/>
  <c r="C7272" i="7"/>
  <c r="C7278" i="7"/>
  <c r="C7284" i="7"/>
  <c r="C7290" i="7"/>
  <c r="C7296" i="7"/>
  <c r="C7302" i="7"/>
  <c r="C7308" i="7"/>
  <c r="C7314" i="7"/>
  <c r="C7320" i="7"/>
  <c r="C7326" i="7"/>
  <c r="C7332" i="7"/>
  <c r="C7338" i="7"/>
  <c r="C7344" i="7"/>
  <c r="C7350" i="7"/>
  <c r="C7356" i="7"/>
  <c r="C7362" i="7"/>
  <c r="C7368" i="7"/>
  <c r="C7374" i="7"/>
  <c r="C7380" i="7"/>
  <c r="C7386" i="7"/>
  <c r="C7392" i="7"/>
  <c r="C7398" i="7"/>
  <c r="C7404" i="7"/>
  <c r="C7410" i="7"/>
  <c r="C7416" i="7"/>
  <c r="C7422" i="7"/>
  <c r="C7428" i="7"/>
  <c r="C7434" i="7"/>
  <c r="C7440" i="7"/>
  <c r="C7446" i="7"/>
  <c r="C7452" i="7"/>
  <c r="C7458" i="7"/>
  <c r="C7464" i="7"/>
  <c r="C7470" i="7"/>
  <c r="C7476" i="7"/>
  <c r="C7482" i="7"/>
  <c r="C7488" i="7"/>
  <c r="C7494" i="7"/>
  <c r="C7500" i="7"/>
  <c r="C7506" i="7"/>
  <c r="C7512" i="7"/>
  <c r="C7518" i="7"/>
  <c r="C7524" i="7"/>
  <c r="C7530" i="7"/>
  <c r="C7536" i="7"/>
  <c r="C7542" i="7"/>
  <c r="C7548" i="7"/>
  <c r="C7554" i="7"/>
  <c r="C7560" i="7"/>
  <c r="C7566" i="7"/>
  <c r="C7572" i="7"/>
  <c r="C7578" i="7"/>
  <c r="C7584" i="7"/>
  <c r="C7590" i="7"/>
  <c r="C7596" i="7"/>
  <c r="C7602" i="7"/>
  <c r="C7608" i="7"/>
  <c r="C7614" i="7"/>
  <c r="C7620" i="7"/>
  <c r="C7626" i="7"/>
  <c r="C7632" i="7"/>
  <c r="C7638" i="7"/>
  <c r="C7644" i="7"/>
  <c r="C7650" i="7"/>
  <c r="C7656" i="7"/>
  <c r="C7662" i="7"/>
  <c r="C7668" i="7"/>
  <c r="C7674" i="7"/>
  <c r="C7680" i="7"/>
  <c r="C7686" i="7"/>
  <c r="C7692" i="7"/>
  <c r="C7698" i="7"/>
  <c r="C7704" i="7"/>
  <c r="C7710" i="7"/>
  <c r="C7716" i="7"/>
  <c r="C7722" i="7"/>
  <c r="C7728" i="7"/>
  <c r="C7734" i="7"/>
  <c r="C7740" i="7"/>
  <c r="C7746" i="7"/>
  <c r="C7752" i="7"/>
  <c r="C7758" i="7"/>
  <c r="C7764" i="7"/>
  <c r="C7770" i="7"/>
  <c r="C7776" i="7"/>
  <c r="C7782" i="7"/>
  <c r="C7788" i="7"/>
  <c r="C7794" i="7"/>
  <c r="C7800" i="7"/>
  <c r="C7806" i="7"/>
  <c r="C7812" i="7"/>
  <c r="C7818" i="7"/>
  <c r="C7824" i="7"/>
  <c r="C7830" i="7"/>
  <c r="C7836" i="7"/>
  <c r="C7842" i="7"/>
  <c r="C7848" i="7"/>
  <c r="C7854" i="7"/>
  <c r="C7860" i="7"/>
  <c r="C7866" i="7"/>
  <c r="C3627" i="7"/>
  <c r="C4055" i="7"/>
  <c r="C4344" i="7"/>
  <c r="C4560" i="7"/>
  <c r="C4776" i="7"/>
  <c r="C4992" i="7"/>
  <c r="C5159" i="7"/>
  <c r="C5280" i="7"/>
  <c r="C5337" i="7"/>
  <c r="C5391" i="7"/>
  <c r="C5445" i="7"/>
  <c r="C5499" i="7"/>
  <c r="C5553" i="7"/>
  <c r="C5607" i="7"/>
  <c r="C5651" i="7"/>
  <c r="C5687" i="7"/>
  <c r="C5723" i="7"/>
  <c r="C5759" i="7"/>
  <c r="C5795" i="7"/>
  <c r="C5831" i="7"/>
  <c r="C5867" i="7"/>
  <c r="C5903" i="7"/>
  <c r="C5939" i="7"/>
  <c r="C5975" i="7"/>
  <c r="C5999" i="7"/>
  <c r="C6023" i="7"/>
  <c r="C6047" i="7"/>
  <c r="C6071" i="7"/>
  <c r="C6095" i="7"/>
  <c r="C6119" i="7"/>
  <c r="C6143" i="7"/>
  <c r="C6167" i="7"/>
  <c r="C6183" i="7"/>
  <c r="C6203" i="7"/>
  <c r="C6219" i="7"/>
  <c r="C6239" i="7"/>
  <c r="C6255" i="7"/>
  <c r="C6275" i="7"/>
  <c r="C6291" i="7"/>
  <c r="C6303" i="7"/>
  <c r="C6315" i="7"/>
  <c r="C6325" i="7"/>
  <c r="C6336" i="7"/>
  <c r="C6347" i="7"/>
  <c r="C6357" i="7"/>
  <c r="C6369" i="7"/>
  <c r="C6379" i="7"/>
  <c r="C6390" i="7"/>
  <c r="C6401" i="7"/>
  <c r="C6411" i="7"/>
  <c r="C6423" i="7"/>
  <c r="C6433" i="7"/>
  <c r="C6444" i="7"/>
  <c r="C6455" i="7"/>
  <c r="C6465" i="7"/>
  <c r="C6477" i="7"/>
  <c r="C6487" i="7"/>
  <c r="C6498" i="7"/>
  <c r="C6509" i="7"/>
  <c r="C6519" i="7"/>
  <c r="C6529" i="7"/>
  <c r="C6538" i="7"/>
  <c r="C6546" i="7"/>
  <c r="C6555" i="7"/>
  <c r="C6563" i="7"/>
  <c r="C6573" i="7"/>
  <c r="C6581" i="7"/>
  <c r="C6589" i="7"/>
  <c r="C6598" i="7"/>
  <c r="C6606" i="7"/>
  <c r="C6616" i="7"/>
  <c r="C6624" i="7"/>
  <c r="C6633" i="7"/>
  <c r="C6641" i="7"/>
  <c r="C6649" i="7"/>
  <c r="C6659" i="7"/>
  <c r="C6667" i="7"/>
  <c r="C6676" i="7"/>
  <c r="C6684" i="7"/>
  <c r="C6691" i="7"/>
  <c r="C6699" i="7"/>
  <c r="C6706" i="7"/>
  <c r="C6713" i="7"/>
  <c r="C6720" i="7"/>
  <c r="C6727" i="7"/>
  <c r="C6735" i="7"/>
  <c r="C6742" i="7"/>
  <c r="C6749" i="7"/>
  <c r="C6756" i="7"/>
  <c r="C6763" i="7"/>
  <c r="C6771" i="7"/>
  <c r="C6778" i="7"/>
  <c r="C6785" i="7"/>
  <c r="C6792" i="7"/>
  <c r="C6799" i="7"/>
  <c r="C6807" i="7"/>
  <c r="C6814" i="7"/>
  <c r="C6821" i="7"/>
  <c r="C6828" i="7"/>
  <c r="C6835" i="7"/>
  <c r="C6841" i="7"/>
  <c r="C6847" i="7"/>
  <c r="C6853" i="7"/>
  <c r="C6859" i="7"/>
  <c r="C6865" i="7"/>
  <c r="C6871" i="7"/>
  <c r="C6877" i="7"/>
  <c r="C6883" i="7"/>
  <c r="C6889" i="7"/>
  <c r="C6895" i="7"/>
  <c r="C6901" i="7"/>
  <c r="C6907" i="7"/>
  <c r="C6913" i="7"/>
  <c r="C6919" i="7"/>
  <c r="C6925" i="7"/>
  <c r="C6931" i="7"/>
  <c r="C6937" i="7"/>
  <c r="C6943" i="7"/>
  <c r="C6949" i="7"/>
  <c r="C6955" i="7"/>
  <c r="C6961" i="7"/>
  <c r="C6967" i="7"/>
  <c r="C6973" i="7"/>
  <c r="C6979" i="7"/>
  <c r="C6985" i="7"/>
  <c r="C6991" i="7"/>
  <c r="C6997" i="7"/>
  <c r="C7003" i="7"/>
  <c r="C7009" i="7"/>
  <c r="C7015" i="7"/>
  <c r="C7021" i="7"/>
  <c r="C7027" i="7"/>
  <c r="C7033" i="7"/>
  <c r="C7039" i="7"/>
  <c r="C7045" i="7"/>
  <c r="C7051" i="7"/>
  <c r="C7057" i="7"/>
  <c r="C7063" i="7"/>
  <c r="C7069" i="7"/>
  <c r="C7075" i="7"/>
  <c r="C7081" i="7"/>
  <c r="C7087" i="7"/>
  <c r="C7093" i="7"/>
  <c r="C7099" i="7"/>
  <c r="C7105" i="7"/>
  <c r="C7111" i="7"/>
  <c r="C7117" i="7"/>
  <c r="C7123" i="7"/>
  <c r="C7129" i="7"/>
  <c r="C7135" i="7"/>
  <c r="C7141" i="7"/>
  <c r="C7147" i="7"/>
  <c r="C7153" i="7"/>
  <c r="C7159" i="7"/>
  <c r="C7165" i="7"/>
  <c r="C7171" i="7"/>
  <c r="C7177" i="7"/>
  <c r="C7183" i="7"/>
  <c r="C7189" i="7"/>
  <c r="C7195" i="7"/>
  <c r="C7201" i="7"/>
  <c r="C7207" i="7"/>
  <c r="C7213" i="7"/>
  <c r="C7219" i="7"/>
  <c r="C7225" i="7"/>
  <c r="C7231" i="7"/>
  <c r="C7237" i="7"/>
  <c r="C7243" i="7"/>
  <c r="C7249" i="7"/>
  <c r="C7255" i="7"/>
  <c r="C7261" i="7"/>
  <c r="C3670" i="7"/>
  <c r="C4073" i="7"/>
  <c r="C4356" i="7"/>
  <c r="C4572" i="7"/>
  <c r="C4788" i="7"/>
  <c r="C5004" i="7"/>
  <c r="C5167" i="7"/>
  <c r="C5283" i="7"/>
  <c r="C5339" i="7"/>
  <c r="C5393" i="7"/>
  <c r="C5447" i="7"/>
  <c r="C5501" i="7"/>
  <c r="C5555" i="7"/>
  <c r="C5609" i="7"/>
  <c r="C5652" i="7"/>
  <c r="C5688" i="7"/>
  <c r="C5724" i="7"/>
  <c r="C5760" i="7"/>
  <c r="C5796" i="7"/>
  <c r="C5832" i="7"/>
  <c r="C5868" i="7"/>
  <c r="C5904" i="7"/>
  <c r="C5940" i="7"/>
  <c r="C5976" i="7"/>
  <c r="C6000" i="7"/>
  <c r="C6024" i="7"/>
  <c r="C6048" i="7"/>
  <c r="C6072" i="7"/>
  <c r="C6096" i="7"/>
  <c r="C6120" i="7"/>
  <c r="C6144" i="7"/>
  <c r="C6168" i="7"/>
  <c r="C6185" i="7"/>
  <c r="C6204" i="7"/>
  <c r="C6221" i="7"/>
  <c r="C6240" i="7"/>
  <c r="C6257" i="7"/>
  <c r="C6276" i="7"/>
  <c r="C6293" i="7"/>
  <c r="C6306" i="7"/>
  <c r="C6317" i="7"/>
  <c r="C6327" i="7"/>
  <c r="C6337" i="7"/>
  <c r="C6348" i="7"/>
  <c r="C6360" i="7"/>
  <c r="C6371" i="7"/>
  <c r="C6381" i="7"/>
  <c r="C6391" i="7"/>
  <c r="C6402" i="7"/>
  <c r="C6414" i="7"/>
  <c r="C6425" i="7"/>
  <c r="C6435" i="7"/>
  <c r="C6445" i="7"/>
  <c r="C6456" i="7"/>
  <c r="C6468" i="7"/>
  <c r="C6479" i="7"/>
  <c r="C6489" i="7"/>
  <c r="C6499" i="7"/>
  <c r="C6510" i="7"/>
  <c r="C6522" i="7"/>
  <c r="C6531" i="7"/>
  <c r="C6539" i="7"/>
  <c r="C6547" i="7"/>
  <c r="C6556" i="7"/>
  <c r="C6565" i="7"/>
  <c r="C6574" i="7"/>
  <c r="C6582" i="7"/>
  <c r="C6591" i="7"/>
  <c r="C6599" i="7"/>
  <c r="C6609" i="7"/>
  <c r="C6617" i="7"/>
  <c r="C6625" i="7"/>
  <c r="C6634" i="7"/>
  <c r="C6642" i="7"/>
  <c r="C6652" i="7"/>
  <c r="C6660" i="7"/>
  <c r="C6669" i="7"/>
  <c r="C6677" i="7"/>
  <c r="C6685" i="7"/>
  <c r="C6693" i="7"/>
  <c r="C6700" i="7"/>
  <c r="C6707" i="7"/>
  <c r="C6714" i="7"/>
  <c r="C6721" i="7"/>
  <c r="C6729" i="7"/>
  <c r="C6736" i="7"/>
  <c r="C6743" i="7"/>
  <c r="C6750" i="7"/>
  <c r="C6757" i="7"/>
  <c r="C6765" i="7"/>
  <c r="C6772" i="7"/>
  <c r="C6779" i="7"/>
  <c r="C6786" i="7"/>
  <c r="C6793" i="7"/>
  <c r="C6801" i="7"/>
  <c r="C6808" i="7"/>
  <c r="C6815" i="7"/>
  <c r="C6822" i="7"/>
  <c r="C6829" i="7"/>
  <c r="C6836" i="7"/>
  <c r="C6842" i="7"/>
  <c r="C6848" i="7"/>
  <c r="C6854" i="7"/>
  <c r="C6860" i="7"/>
  <c r="C6866" i="7"/>
  <c r="C6872" i="7"/>
  <c r="C6878" i="7"/>
  <c r="C6884" i="7"/>
  <c r="C6890" i="7"/>
  <c r="C6896" i="7"/>
  <c r="C6902" i="7"/>
  <c r="C6908" i="7"/>
  <c r="C6914" i="7"/>
  <c r="C6920" i="7"/>
  <c r="C6926" i="7"/>
  <c r="C6932" i="7"/>
  <c r="C6938" i="7"/>
  <c r="C6944" i="7"/>
  <c r="C6950" i="7"/>
  <c r="C6956" i="7"/>
  <c r="C6962" i="7"/>
  <c r="C6968" i="7"/>
  <c r="C6974" i="7"/>
  <c r="C6980" i="7"/>
  <c r="C6986" i="7"/>
  <c r="C6992" i="7"/>
  <c r="C6998" i="7"/>
  <c r="C7004" i="7"/>
  <c r="C7010" i="7"/>
  <c r="C7016" i="7"/>
  <c r="C7022" i="7"/>
  <c r="C7028" i="7"/>
  <c r="C7034" i="7"/>
  <c r="C7040" i="7"/>
  <c r="C7046" i="7"/>
  <c r="C7052" i="7"/>
  <c r="C7058" i="7"/>
  <c r="C7064" i="7"/>
  <c r="C7070" i="7"/>
  <c r="C7076" i="7"/>
  <c r="C7082" i="7"/>
  <c r="C7088" i="7"/>
  <c r="C7094" i="7"/>
  <c r="C7100" i="7"/>
  <c r="C7106" i="7"/>
  <c r="C7112" i="7"/>
  <c r="C7118" i="7"/>
  <c r="C7124" i="7"/>
  <c r="C7130" i="7"/>
  <c r="C7136" i="7"/>
  <c r="C7142" i="7"/>
  <c r="C7148" i="7"/>
  <c r="C7154" i="7"/>
  <c r="C7160" i="7"/>
  <c r="C7166" i="7"/>
  <c r="C7172" i="7"/>
  <c r="C7178" i="7"/>
  <c r="C7184" i="7"/>
  <c r="C7190" i="7"/>
  <c r="C7196" i="7"/>
  <c r="C7202" i="7"/>
  <c r="C7208" i="7"/>
  <c r="C7214" i="7"/>
  <c r="C7220" i="7"/>
  <c r="C7226" i="7"/>
  <c r="C7232" i="7"/>
  <c r="C7238" i="7"/>
  <c r="C7244" i="7"/>
  <c r="C7250" i="7"/>
  <c r="C7256" i="7"/>
  <c r="C7262" i="7"/>
  <c r="C7268" i="7"/>
  <c r="C7274" i="7"/>
  <c r="C7280" i="7"/>
  <c r="C7286" i="7"/>
  <c r="C7292" i="7"/>
  <c r="C7298" i="7"/>
  <c r="C7304" i="7"/>
  <c r="C7310" i="7"/>
  <c r="C7316" i="7"/>
  <c r="C7322" i="7"/>
  <c r="C7328" i="7"/>
  <c r="C7334" i="7"/>
  <c r="C7340" i="7"/>
  <c r="C7346" i="7"/>
  <c r="C7352" i="7"/>
  <c r="C7358" i="7"/>
  <c r="C7364" i="7"/>
  <c r="C7370" i="7"/>
  <c r="C7376" i="7"/>
  <c r="C7382" i="7"/>
  <c r="C7388" i="7"/>
  <c r="C7394" i="7"/>
  <c r="C7400" i="7"/>
  <c r="C7406" i="7"/>
  <c r="C7412" i="7"/>
  <c r="C7418" i="7"/>
  <c r="C7424" i="7"/>
  <c r="C7430" i="7"/>
  <c r="C7436" i="7"/>
  <c r="C7442" i="7"/>
  <c r="C7448" i="7"/>
  <c r="C7454" i="7"/>
  <c r="C7460" i="7"/>
  <c r="C7466" i="7"/>
  <c r="C7472" i="7"/>
  <c r="C7478" i="7"/>
  <c r="C7484" i="7"/>
  <c r="C7490" i="7"/>
  <c r="C7496" i="7"/>
  <c r="C7502" i="7"/>
  <c r="C7508" i="7"/>
  <c r="C7514" i="7"/>
  <c r="C7520" i="7"/>
  <c r="C7526" i="7"/>
  <c r="C7532" i="7"/>
  <c r="C7538" i="7"/>
  <c r="C7544" i="7"/>
  <c r="C7550" i="7"/>
  <c r="C7556" i="7"/>
  <c r="C7562" i="7"/>
  <c r="C7568" i="7"/>
  <c r="C7574" i="7"/>
  <c r="C7580" i="7"/>
  <c r="C7586" i="7"/>
  <c r="C7592" i="7"/>
  <c r="C7598" i="7"/>
  <c r="C7604" i="7"/>
  <c r="C7610" i="7"/>
  <c r="C7616" i="7"/>
  <c r="C7622" i="7"/>
  <c r="C7628" i="7"/>
  <c r="C7634" i="7"/>
  <c r="C7640" i="7"/>
  <c r="C7646" i="7"/>
  <c r="C7652" i="7"/>
  <c r="C7658" i="7"/>
  <c r="C7664" i="7"/>
  <c r="C7670" i="7"/>
  <c r="C7676" i="7"/>
  <c r="C7682" i="7"/>
  <c r="C7688" i="7"/>
  <c r="C7694" i="7"/>
  <c r="C7700" i="7"/>
  <c r="C7706" i="7"/>
  <c r="C7712" i="7"/>
  <c r="C7718" i="7"/>
  <c r="C7724" i="7"/>
  <c r="C7730" i="7"/>
  <c r="C7736" i="7"/>
  <c r="C7742" i="7"/>
  <c r="C7748" i="7"/>
  <c r="C7754" i="7"/>
  <c r="C7760" i="7"/>
  <c r="C7766" i="7"/>
  <c r="C7772" i="7"/>
  <c r="C7778" i="7"/>
  <c r="C7784" i="7"/>
  <c r="C7790" i="7"/>
  <c r="C7796" i="7"/>
  <c r="C7802" i="7"/>
  <c r="C7808" i="7"/>
  <c r="C7814" i="7"/>
  <c r="C7820" i="7"/>
  <c r="C7826" i="7"/>
  <c r="C7832" i="7"/>
  <c r="C7838" i="7"/>
  <c r="C7844" i="7"/>
  <c r="C7850" i="7"/>
  <c r="C7856" i="7"/>
  <c r="C7862" i="7"/>
  <c r="C7868" i="7"/>
  <c r="C7874" i="7"/>
  <c r="C7880" i="7"/>
  <c r="C7886" i="7"/>
  <c r="C7892" i="7"/>
  <c r="C7898" i="7"/>
  <c r="C7904" i="7"/>
  <c r="C7910" i="7"/>
  <c r="C7916" i="7"/>
  <c r="C7922" i="7"/>
  <c r="C7928" i="7"/>
  <c r="C7934" i="7"/>
  <c r="C7940" i="7"/>
  <c r="C7946" i="7"/>
  <c r="C7952" i="7"/>
  <c r="C7958" i="7"/>
  <c r="C7964" i="7"/>
  <c r="C7970" i="7"/>
  <c r="C7976" i="7"/>
  <c r="C7982" i="7"/>
  <c r="C7988" i="7"/>
  <c r="C7994" i="7"/>
  <c r="C8000" i="7"/>
  <c r="C8006" i="7"/>
  <c r="C8012" i="7"/>
  <c r="C8018" i="7"/>
  <c r="C8024" i="7"/>
  <c r="C8030" i="7"/>
  <c r="C8036" i="7"/>
  <c r="C8042" i="7"/>
  <c r="C8048" i="7"/>
  <c r="C8054" i="7"/>
  <c r="C8060" i="7"/>
  <c r="C8066" i="7"/>
  <c r="C8072" i="7"/>
  <c r="C8078" i="7"/>
  <c r="C8084" i="7"/>
  <c r="C8090" i="7"/>
  <c r="C8096" i="7"/>
  <c r="C8102" i="7"/>
  <c r="C8108" i="7"/>
  <c r="C8114" i="7"/>
  <c r="C8120" i="7"/>
  <c r="C8126" i="7"/>
  <c r="C8132" i="7"/>
  <c r="C8138" i="7"/>
  <c r="C8144" i="7"/>
  <c r="C8150" i="7"/>
  <c r="C8156" i="7"/>
  <c r="C8162" i="7"/>
  <c r="C8168" i="7"/>
  <c r="C8174" i="7"/>
  <c r="C8180" i="7"/>
  <c r="C8186" i="7"/>
  <c r="C8192" i="7"/>
  <c r="C8198" i="7"/>
  <c r="C8204" i="7"/>
  <c r="C8210" i="7"/>
  <c r="C8216" i="7"/>
  <c r="C8222" i="7"/>
  <c r="C8228" i="7"/>
  <c r="C8234" i="7"/>
  <c r="C8240" i="7"/>
  <c r="C8246" i="7"/>
  <c r="C8252" i="7"/>
  <c r="C8258" i="7"/>
  <c r="C8264" i="7"/>
  <c r="C8270" i="7"/>
  <c r="C8276" i="7"/>
  <c r="C8282" i="7"/>
  <c r="C3839" i="7"/>
  <c r="C4632" i="7"/>
  <c r="C5211" i="7"/>
  <c r="C5409" i="7"/>
  <c r="C5571" i="7"/>
  <c r="C5699" i="7"/>
  <c r="C5807" i="7"/>
  <c r="C5915" i="7"/>
  <c r="C6005" i="7"/>
  <c r="C6077" i="7"/>
  <c r="C6149" i="7"/>
  <c r="C6207" i="7"/>
  <c r="C6263" i="7"/>
  <c r="C6307" i="7"/>
  <c r="C6339" i="7"/>
  <c r="C6372" i="7"/>
  <c r="C6405" i="7"/>
  <c r="C6437" i="7"/>
  <c r="C6469" i="7"/>
  <c r="C6501" i="7"/>
  <c r="C6532" i="7"/>
  <c r="C6558" i="7"/>
  <c r="C6583" i="7"/>
  <c r="C6610" i="7"/>
  <c r="C6635" i="7"/>
  <c r="C6661" i="7"/>
  <c r="C6687" i="7"/>
  <c r="C6708" i="7"/>
  <c r="C6730" i="7"/>
  <c r="C6751" i="7"/>
  <c r="C6773" i="7"/>
  <c r="C6795" i="7"/>
  <c r="C6816" i="7"/>
  <c r="C6837" i="7"/>
  <c r="C6855" i="7"/>
  <c r="C6873" i="7"/>
  <c r="C6891" i="7"/>
  <c r="C6909" i="7"/>
  <c r="C6927" i="7"/>
  <c r="C6945" i="7"/>
  <c r="C6963" i="7"/>
  <c r="C6981" i="7"/>
  <c r="C6999" i="7"/>
  <c r="C7017" i="7"/>
  <c r="C7035" i="7"/>
  <c r="C7053" i="7"/>
  <c r="C7071" i="7"/>
  <c r="C7089" i="7"/>
  <c r="C7107" i="7"/>
  <c r="C7125" i="7"/>
  <c r="C7137" i="7"/>
  <c r="C7149" i="7"/>
  <c r="C7161" i="7"/>
  <c r="C7173" i="7"/>
  <c r="C7185" i="7"/>
  <c r="C7197" i="7"/>
  <c r="C7209" i="7"/>
  <c r="C7221" i="7"/>
  <c r="C7233" i="7"/>
  <c r="C7245" i="7"/>
  <c r="C7257" i="7"/>
  <c r="C7267" i="7"/>
  <c r="C7276" i="7"/>
  <c r="C7285" i="7"/>
  <c r="C7294" i="7"/>
  <c r="C7303" i="7"/>
  <c r="C7312" i="7"/>
  <c r="C7321" i="7"/>
  <c r="C7330" i="7"/>
  <c r="C7339" i="7"/>
  <c r="C7348" i="7"/>
  <c r="C7357" i="7"/>
  <c r="C7366" i="7"/>
  <c r="C7375" i="7"/>
  <c r="C7384" i="7"/>
  <c r="C7393" i="7"/>
  <c r="C7402" i="7"/>
  <c r="C7411" i="7"/>
  <c r="C7420" i="7"/>
  <c r="C7429" i="7"/>
  <c r="C7438" i="7"/>
  <c r="C7447" i="7"/>
  <c r="C7456" i="7"/>
  <c r="C7465" i="7"/>
  <c r="C7474" i="7"/>
  <c r="C7483" i="7"/>
  <c r="C7492" i="7"/>
  <c r="C7501" i="7"/>
  <c r="C7510" i="7"/>
  <c r="C7519" i="7"/>
  <c r="C7528" i="7"/>
  <c r="C7537" i="7"/>
  <c r="C7546" i="7"/>
  <c r="C7555" i="7"/>
  <c r="C7564" i="7"/>
  <c r="C7573" i="7"/>
  <c r="C7582" i="7"/>
  <c r="C7591" i="7"/>
  <c r="C7600" i="7"/>
  <c r="C7609" i="7"/>
  <c r="C7618" i="7"/>
  <c r="C7627" i="7"/>
  <c r="C7636" i="7"/>
  <c r="C7645" i="7"/>
  <c r="C7654" i="7"/>
  <c r="C7663" i="7"/>
  <c r="C7672" i="7"/>
  <c r="C7681" i="7"/>
  <c r="C7690" i="7"/>
  <c r="C7699" i="7"/>
  <c r="C7708" i="7"/>
  <c r="C7717" i="7"/>
  <c r="C7726" i="7"/>
  <c r="C7735" i="7"/>
  <c r="C7744" i="7"/>
  <c r="C7753" i="7"/>
  <c r="C7762" i="7"/>
  <c r="C7771" i="7"/>
  <c r="C7780" i="7"/>
  <c r="C7789" i="7"/>
  <c r="C7798" i="7"/>
  <c r="C7807" i="7"/>
  <c r="C7816" i="7"/>
  <c r="C7825" i="7"/>
  <c r="C7834" i="7"/>
  <c r="C7843" i="7"/>
  <c r="C7852" i="7"/>
  <c r="C7861" i="7"/>
  <c r="C7870" i="7"/>
  <c r="C7877" i="7"/>
  <c r="C7884" i="7"/>
  <c r="C7891" i="7"/>
  <c r="C7899" i="7"/>
  <c r="C7906" i="7"/>
  <c r="C7913" i="7"/>
  <c r="C7920" i="7"/>
  <c r="C7927" i="7"/>
  <c r="C7935" i="7"/>
  <c r="C7942" i="7"/>
  <c r="C7949" i="7"/>
  <c r="C7956" i="7"/>
  <c r="C7963" i="7"/>
  <c r="C7971" i="7"/>
  <c r="C7978" i="7"/>
  <c r="C7985" i="7"/>
  <c r="C7992" i="7"/>
  <c r="C7999" i="7"/>
  <c r="C8007" i="7"/>
  <c r="C8014" i="7"/>
  <c r="C8021" i="7"/>
  <c r="C8028" i="7"/>
  <c r="C8035" i="7"/>
  <c r="C8043" i="7"/>
  <c r="C8050" i="7"/>
  <c r="C8057" i="7"/>
  <c r="C8064" i="7"/>
  <c r="C8071" i="7"/>
  <c r="C8079" i="7"/>
  <c r="C8086" i="7"/>
  <c r="C8093" i="7"/>
  <c r="C8100" i="7"/>
  <c r="C8107" i="7"/>
  <c r="C8115" i="7"/>
  <c r="C8122" i="7"/>
  <c r="C8129" i="7"/>
  <c r="C8136" i="7"/>
  <c r="C8143" i="7"/>
  <c r="C8151" i="7"/>
  <c r="C8158" i="7"/>
  <c r="C8165" i="7"/>
  <c r="C8172" i="7"/>
  <c r="C8179" i="7"/>
  <c r="C8187" i="7"/>
  <c r="C8194" i="7"/>
  <c r="C8201" i="7"/>
  <c r="C8208" i="7"/>
  <c r="C8215" i="7"/>
  <c r="C8223" i="7"/>
  <c r="C8230" i="7"/>
  <c r="C8237" i="7"/>
  <c r="C8244" i="7"/>
  <c r="C8251" i="7"/>
  <c r="C8259" i="7"/>
  <c r="C8266" i="7"/>
  <c r="C8273" i="7"/>
  <c r="C8280" i="7"/>
  <c r="C8287" i="7"/>
  <c r="C8293" i="7"/>
  <c r="C8299" i="7"/>
  <c r="C8305" i="7"/>
  <c r="C8311" i="7"/>
  <c r="C8317" i="7"/>
  <c r="C8323" i="7"/>
  <c r="C8329" i="7"/>
  <c r="C8335" i="7"/>
  <c r="C8341" i="7"/>
  <c r="C8347" i="7"/>
  <c r="C8353" i="7"/>
  <c r="C8359" i="7"/>
  <c r="C8365" i="7"/>
  <c r="C8371" i="7"/>
  <c r="C8377" i="7"/>
  <c r="C8383" i="7"/>
  <c r="C8389" i="7"/>
  <c r="C8395" i="7"/>
  <c r="C8401" i="7"/>
  <c r="C8407" i="7"/>
  <c r="C8413" i="7"/>
  <c r="C8419" i="7"/>
  <c r="C8425" i="7"/>
  <c r="C8431" i="7"/>
  <c r="C8437" i="7"/>
  <c r="C8443" i="7"/>
  <c r="C8449" i="7"/>
  <c r="C8455" i="7"/>
  <c r="C8461" i="7"/>
  <c r="C8467" i="7"/>
  <c r="C8473" i="7"/>
  <c r="C8479" i="7"/>
  <c r="C8485" i="7"/>
  <c r="C8491" i="7"/>
  <c r="C8497" i="7"/>
  <c r="C8503" i="7"/>
  <c r="C8509" i="7"/>
  <c r="C8515" i="7"/>
  <c r="C8521" i="7"/>
  <c r="C8527" i="7"/>
  <c r="C8533" i="7"/>
  <c r="C8539" i="7"/>
  <c r="C8545" i="7"/>
  <c r="C8551" i="7"/>
  <c r="C8557" i="7"/>
  <c r="C8563" i="7"/>
  <c r="C8569" i="7"/>
  <c r="C8575" i="7"/>
  <c r="C8581" i="7"/>
  <c r="C8587" i="7"/>
  <c r="C8593" i="7"/>
  <c r="C8599" i="7"/>
  <c r="C8605" i="7"/>
  <c r="C8611" i="7"/>
  <c r="C8617" i="7"/>
  <c r="C8623" i="7"/>
  <c r="C8629" i="7"/>
  <c r="C8635" i="7"/>
  <c r="C8641" i="7"/>
  <c r="C8647" i="7"/>
  <c r="C8653" i="7"/>
  <c r="C8659" i="7"/>
  <c r="C8665" i="7"/>
  <c r="C8671" i="7"/>
  <c r="C8677" i="7"/>
  <c r="C8683" i="7"/>
  <c r="C8689" i="7"/>
  <c r="C8695" i="7"/>
  <c r="C8701" i="7"/>
  <c r="C8707" i="7"/>
  <c r="C8713" i="7"/>
  <c r="C8719" i="7"/>
  <c r="C8725" i="7"/>
  <c r="C8731" i="7"/>
  <c r="C8737" i="7"/>
  <c r="C8743" i="7"/>
  <c r="C8749" i="7"/>
  <c r="C8755" i="7"/>
  <c r="C8761" i="7"/>
  <c r="C8767" i="7"/>
  <c r="C8773" i="7"/>
  <c r="C8779" i="7"/>
  <c r="C8785" i="7"/>
  <c r="C8791" i="7"/>
  <c r="C8797" i="7"/>
  <c r="C8803" i="7"/>
  <c r="C8809" i="7"/>
  <c r="C8815" i="7"/>
  <c r="C8821" i="7"/>
  <c r="C8827" i="7"/>
  <c r="C8833" i="7"/>
  <c r="C8839" i="7"/>
  <c r="C8845" i="7"/>
  <c r="C7120" i="7"/>
  <c r="C7409" i="7"/>
  <c r="C7491" i="7"/>
  <c r="C7571" i="7"/>
  <c r="C7625" i="7"/>
  <c r="C7671" i="7"/>
  <c r="C7733" i="7"/>
  <c r="C7797" i="7"/>
  <c r="C7841" i="7"/>
  <c r="C7905" i="7"/>
  <c r="C7962" i="7"/>
  <c r="C8027" i="7"/>
  <c r="C8092" i="7"/>
  <c r="C8149" i="7"/>
  <c r="C8207" i="7"/>
  <c r="C8236" i="7"/>
  <c r="C8292" i="7"/>
  <c r="C8322" i="7"/>
  <c r="C8376" i="7"/>
  <c r="C8406" i="7"/>
  <c r="C8442" i="7"/>
  <c r="C8478" i="7"/>
  <c r="C8520" i="7"/>
  <c r="C8568" i="7"/>
  <c r="C8598" i="7"/>
  <c r="C8628" i="7"/>
  <c r="C8658" i="7"/>
  <c r="C8688" i="7"/>
  <c r="C8736" i="7"/>
  <c r="C8784" i="7"/>
  <c r="C8838" i="7"/>
  <c r="C3857" i="7"/>
  <c r="C4644" i="7"/>
  <c r="C5218" i="7"/>
  <c r="C5411" i="7"/>
  <c r="C5573" i="7"/>
  <c r="C5700" i="7"/>
  <c r="C5808" i="7"/>
  <c r="C5916" i="7"/>
  <c r="C6011" i="7"/>
  <c r="C6083" i="7"/>
  <c r="C6155" i="7"/>
  <c r="C6209" i="7"/>
  <c r="C6264" i="7"/>
  <c r="C6309" i="7"/>
  <c r="C6342" i="7"/>
  <c r="C6373" i="7"/>
  <c r="C6407" i="7"/>
  <c r="C6438" i="7"/>
  <c r="C6471" i="7"/>
  <c r="C6504" i="7"/>
  <c r="C6533" i="7"/>
  <c r="C6559" i="7"/>
  <c r="C6585" i="7"/>
  <c r="C6611" i="7"/>
  <c r="C6637" i="7"/>
  <c r="C6663" i="7"/>
  <c r="C6688" i="7"/>
  <c r="C6709" i="7"/>
  <c r="C6731" i="7"/>
  <c r="C6753" i="7"/>
  <c r="C6774" i="7"/>
  <c r="C6796" i="7"/>
  <c r="C6817" i="7"/>
  <c r="C6838" i="7"/>
  <c r="C6856" i="7"/>
  <c r="C6874" i="7"/>
  <c r="C6892" i="7"/>
  <c r="C6910" i="7"/>
  <c r="C6928" i="7"/>
  <c r="C6946" i="7"/>
  <c r="C6964" i="7"/>
  <c r="C6982" i="7"/>
  <c r="C7000" i="7"/>
  <c r="C7018" i="7"/>
  <c r="C7036" i="7"/>
  <c r="C7054" i="7"/>
  <c r="C7072" i="7"/>
  <c r="C7090" i="7"/>
  <c r="C7108" i="7"/>
  <c r="C7126" i="7"/>
  <c r="C7138" i="7"/>
  <c r="C7150" i="7"/>
  <c r="C7162" i="7"/>
  <c r="C7174" i="7"/>
  <c r="C7186" i="7"/>
  <c r="C7198" i="7"/>
  <c r="C7210" i="7"/>
  <c r="C7222" i="7"/>
  <c r="C7234" i="7"/>
  <c r="C7246" i="7"/>
  <c r="C7258" i="7"/>
  <c r="C7269" i="7"/>
  <c r="C7277" i="7"/>
  <c r="C7287" i="7"/>
  <c r="C7295" i="7"/>
  <c r="C7305" i="7"/>
  <c r="C7313" i="7"/>
  <c r="C7323" i="7"/>
  <c r="C7331" i="7"/>
  <c r="C7341" i="7"/>
  <c r="C7349" i="7"/>
  <c r="C7359" i="7"/>
  <c r="C7367" i="7"/>
  <c r="C7377" i="7"/>
  <c r="C7385" i="7"/>
  <c r="C7395" i="7"/>
  <c r="C7403" i="7"/>
  <c r="C7413" i="7"/>
  <c r="C7421" i="7"/>
  <c r="C7431" i="7"/>
  <c r="C7439" i="7"/>
  <c r="C7449" i="7"/>
  <c r="C7457" i="7"/>
  <c r="C7467" i="7"/>
  <c r="C7475" i="7"/>
  <c r="C7485" i="7"/>
  <c r="C7493" i="7"/>
  <c r="C7503" i="7"/>
  <c r="C7511" i="7"/>
  <c r="C7521" i="7"/>
  <c r="C7529" i="7"/>
  <c r="C7539" i="7"/>
  <c r="C7547" i="7"/>
  <c r="C7557" i="7"/>
  <c r="C7565" i="7"/>
  <c r="C7575" i="7"/>
  <c r="C7583" i="7"/>
  <c r="C7593" i="7"/>
  <c r="C7601" i="7"/>
  <c r="C7611" i="7"/>
  <c r="C7619" i="7"/>
  <c r="C7629" i="7"/>
  <c r="C7637" i="7"/>
  <c r="C7647" i="7"/>
  <c r="C7655" i="7"/>
  <c r="C7665" i="7"/>
  <c r="C7673" i="7"/>
  <c r="C7683" i="7"/>
  <c r="C7691" i="7"/>
  <c r="C7701" i="7"/>
  <c r="C7709" i="7"/>
  <c r="C7719" i="7"/>
  <c r="C7727" i="7"/>
  <c r="C7737" i="7"/>
  <c r="C7745" i="7"/>
  <c r="C7755" i="7"/>
  <c r="C7763" i="7"/>
  <c r="C7773" i="7"/>
  <c r="C7781" i="7"/>
  <c r="C7791" i="7"/>
  <c r="C7799" i="7"/>
  <c r="C7809" i="7"/>
  <c r="C7817" i="7"/>
  <c r="C7827" i="7"/>
  <c r="C7835" i="7"/>
  <c r="C7845" i="7"/>
  <c r="C7853" i="7"/>
  <c r="C7863" i="7"/>
  <c r="C7871" i="7"/>
  <c r="C7878" i="7"/>
  <c r="C7885" i="7"/>
  <c r="C7893" i="7"/>
  <c r="C7900" i="7"/>
  <c r="C7907" i="7"/>
  <c r="C7914" i="7"/>
  <c r="C7921" i="7"/>
  <c r="C7929" i="7"/>
  <c r="C7936" i="7"/>
  <c r="C7943" i="7"/>
  <c r="C7950" i="7"/>
  <c r="C7957" i="7"/>
  <c r="C7965" i="7"/>
  <c r="C7972" i="7"/>
  <c r="C7979" i="7"/>
  <c r="C7986" i="7"/>
  <c r="C7993" i="7"/>
  <c r="C8001" i="7"/>
  <c r="C8008" i="7"/>
  <c r="C8015" i="7"/>
  <c r="C8022" i="7"/>
  <c r="C8029" i="7"/>
  <c r="C8037" i="7"/>
  <c r="C8044" i="7"/>
  <c r="C8051" i="7"/>
  <c r="C8058" i="7"/>
  <c r="C8065" i="7"/>
  <c r="C8073" i="7"/>
  <c r="C8080" i="7"/>
  <c r="C8087" i="7"/>
  <c r="C8094" i="7"/>
  <c r="C8101" i="7"/>
  <c r="C8109" i="7"/>
  <c r="C8116" i="7"/>
  <c r="C8123" i="7"/>
  <c r="C8130" i="7"/>
  <c r="C8137" i="7"/>
  <c r="C8145" i="7"/>
  <c r="C8152" i="7"/>
  <c r="C8159" i="7"/>
  <c r="C8166" i="7"/>
  <c r="C8173" i="7"/>
  <c r="C8181" i="7"/>
  <c r="C8188" i="7"/>
  <c r="C8195" i="7"/>
  <c r="C8202" i="7"/>
  <c r="C8209" i="7"/>
  <c r="C8217" i="7"/>
  <c r="C8224" i="7"/>
  <c r="C8231" i="7"/>
  <c r="C8238" i="7"/>
  <c r="C8245" i="7"/>
  <c r="C8253" i="7"/>
  <c r="C8260" i="7"/>
  <c r="C8267" i="7"/>
  <c r="C8274" i="7"/>
  <c r="C8281" i="7"/>
  <c r="C8288" i="7"/>
  <c r="C8294" i="7"/>
  <c r="C8300" i="7"/>
  <c r="C8306" i="7"/>
  <c r="C8312" i="7"/>
  <c r="C8318" i="7"/>
  <c r="C8324" i="7"/>
  <c r="C8330" i="7"/>
  <c r="C8336" i="7"/>
  <c r="C8342" i="7"/>
  <c r="C8348" i="7"/>
  <c r="C8354" i="7"/>
  <c r="C8360" i="7"/>
  <c r="C8366" i="7"/>
  <c r="C8372" i="7"/>
  <c r="C8378" i="7"/>
  <c r="C8384" i="7"/>
  <c r="C8390" i="7"/>
  <c r="C8396" i="7"/>
  <c r="C8402" i="7"/>
  <c r="C8408" i="7"/>
  <c r="C8414" i="7"/>
  <c r="C8420" i="7"/>
  <c r="C8426" i="7"/>
  <c r="C8432" i="7"/>
  <c r="C8438" i="7"/>
  <c r="C8444" i="7"/>
  <c r="C8450" i="7"/>
  <c r="C8456" i="7"/>
  <c r="C8462" i="7"/>
  <c r="C8468" i="7"/>
  <c r="C8474" i="7"/>
  <c r="C8480" i="7"/>
  <c r="C8486" i="7"/>
  <c r="C8492" i="7"/>
  <c r="C8498" i="7"/>
  <c r="C8504" i="7"/>
  <c r="C8510" i="7"/>
  <c r="C8516" i="7"/>
  <c r="C8522" i="7"/>
  <c r="C8528" i="7"/>
  <c r="C8534" i="7"/>
  <c r="C8540" i="7"/>
  <c r="C8546" i="7"/>
  <c r="C8552" i="7"/>
  <c r="C8558" i="7"/>
  <c r="C8564" i="7"/>
  <c r="C8570" i="7"/>
  <c r="C8576" i="7"/>
  <c r="C8582" i="7"/>
  <c r="C8588" i="7"/>
  <c r="C8594" i="7"/>
  <c r="C8600" i="7"/>
  <c r="C8606" i="7"/>
  <c r="C8612" i="7"/>
  <c r="C8618" i="7"/>
  <c r="C8624" i="7"/>
  <c r="C8630" i="7"/>
  <c r="C8636" i="7"/>
  <c r="C8642" i="7"/>
  <c r="C8648" i="7"/>
  <c r="C8654" i="7"/>
  <c r="C8660" i="7"/>
  <c r="C8666" i="7"/>
  <c r="C8672" i="7"/>
  <c r="C8678" i="7"/>
  <c r="C8684" i="7"/>
  <c r="C8690" i="7"/>
  <c r="C8696" i="7"/>
  <c r="C8702" i="7"/>
  <c r="C8708" i="7"/>
  <c r="C8714" i="7"/>
  <c r="C8720" i="7"/>
  <c r="C8726" i="7"/>
  <c r="C8732" i="7"/>
  <c r="C8738" i="7"/>
  <c r="C8744" i="7"/>
  <c r="C8750" i="7"/>
  <c r="C8756" i="7"/>
  <c r="C8762" i="7"/>
  <c r="C8768" i="7"/>
  <c r="C8774" i="7"/>
  <c r="C8780" i="7"/>
  <c r="C8786" i="7"/>
  <c r="C8792" i="7"/>
  <c r="C8798" i="7"/>
  <c r="C8804" i="7"/>
  <c r="C8810" i="7"/>
  <c r="C8816" i="7"/>
  <c r="C8822" i="7"/>
  <c r="C8828" i="7"/>
  <c r="C8834" i="7"/>
  <c r="C8840" i="7"/>
  <c r="C8846" i="7"/>
  <c r="C6868" i="7"/>
  <c r="C7383" i="7"/>
  <c r="C7437" i="7"/>
  <c r="C7463" i="7"/>
  <c r="C7509" i="7"/>
  <c r="C7545" i="7"/>
  <c r="C7581" i="7"/>
  <c r="C7635" i="7"/>
  <c r="C7653" i="7"/>
  <c r="C7697" i="7"/>
  <c r="C7715" i="7"/>
  <c r="C7751" i="7"/>
  <c r="C7779" i="7"/>
  <c r="C7805" i="7"/>
  <c r="C7851" i="7"/>
  <c r="C7876" i="7"/>
  <c r="C7897" i="7"/>
  <c r="C7919" i="7"/>
  <c r="C7941" i="7"/>
  <c r="C7977" i="7"/>
  <c r="C8005" i="7"/>
  <c r="C8034" i="7"/>
  <c r="C8056" i="7"/>
  <c r="C8077" i="7"/>
  <c r="C8113" i="7"/>
  <c r="C8142" i="7"/>
  <c r="C8171" i="7"/>
  <c r="C8193" i="7"/>
  <c r="C8221" i="7"/>
  <c r="C8272" i="7"/>
  <c r="C8316" i="7"/>
  <c r="C8346" i="7"/>
  <c r="C8382" i="7"/>
  <c r="C8418" i="7"/>
  <c r="C8436" i="7"/>
  <c r="C8460" i="7"/>
  <c r="C8484" i="7"/>
  <c r="C8502" i="7"/>
  <c r="C8532" i="7"/>
  <c r="C8562" i="7"/>
  <c r="C8586" i="7"/>
  <c r="C8616" i="7"/>
  <c r="C8646" i="7"/>
  <c r="C8682" i="7"/>
  <c r="C8706" i="7"/>
  <c r="C8724" i="7"/>
  <c r="C8754" i="7"/>
  <c r="C8778" i="7"/>
  <c r="C8808" i="7"/>
  <c r="C8814" i="7"/>
  <c r="C8844" i="7"/>
  <c r="C4163" i="7"/>
  <c r="C4848" i="7"/>
  <c r="C5301" i="7"/>
  <c r="C5463" i="7"/>
  <c r="C5625" i="7"/>
  <c r="C5735" i="7"/>
  <c r="C5843" i="7"/>
  <c r="C5951" i="7"/>
  <c r="C6029" i="7"/>
  <c r="C6101" i="7"/>
  <c r="C6171" i="7"/>
  <c r="C6227" i="7"/>
  <c r="C6279" i="7"/>
  <c r="C6318" i="7"/>
  <c r="C6351" i="7"/>
  <c r="C6383" i="7"/>
  <c r="C6415" i="7"/>
  <c r="C6447" i="7"/>
  <c r="C6480" i="7"/>
  <c r="C6513" i="7"/>
  <c r="C6540" i="7"/>
  <c r="C6567" i="7"/>
  <c r="C6592" i="7"/>
  <c r="C6618" i="7"/>
  <c r="C6645" i="7"/>
  <c r="C6670" i="7"/>
  <c r="C6694" i="7"/>
  <c r="C6715" i="7"/>
  <c r="C6737" i="7"/>
  <c r="C6759" i="7"/>
  <c r="C6780" i="7"/>
  <c r="C6802" i="7"/>
  <c r="C6823" i="7"/>
  <c r="C6843" i="7"/>
  <c r="C6861" i="7"/>
  <c r="C6879" i="7"/>
  <c r="C6897" i="7"/>
  <c r="C6915" i="7"/>
  <c r="C6933" i="7"/>
  <c r="C6951" i="7"/>
  <c r="C6969" i="7"/>
  <c r="C6987" i="7"/>
  <c r="C7005" i="7"/>
  <c r="C7023" i="7"/>
  <c r="C7041" i="7"/>
  <c r="C7059" i="7"/>
  <c r="C7077" i="7"/>
  <c r="C7095" i="7"/>
  <c r="C7113" i="7"/>
  <c r="C7127" i="7"/>
  <c r="C7139" i="7"/>
  <c r="C7151" i="7"/>
  <c r="C7163" i="7"/>
  <c r="C7175" i="7"/>
  <c r="C7187" i="7"/>
  <c r="C7199" i="7"/>
  <c r="C7211" i="7"/>
  <c r="C7223" i="7"/>
  <c r="C7235" i="7"/>
  <c r="C7247" i="7"/>
  <c r="C7259" i="7"/>
  <c r="C7270" i="7"/>
  <c r="C7279" i="7"/>
  <c r="C7288" i="7"/>
  <c r="C7297" i="7"/>
  <c r="C7306" i="7"/>
  <c r="C7315" i="7"/>
  <c r="C7324" i="7"/>
  <c r="C7333" i="7"/>
  <c r="C7342" i="7"/>
  <c r="C7351" i="7"/>
  <c r="C7360" i="7"/>
  <c r="C7369" i="7"/>
  <c r="C7378" i="7"/>
  <c r="C7387" i="7"/>
  <c r="C7396" i="7"/>
  <c r="C7405" i="7"/>
  <c r="C7414" i="7"/>
  <c r="C7423" i="7"/>
  <c r="C7432" i="7"/>
  <c r="C7441" i="7"/>
  <c r="C7450" i="7"/>
  <c r="C7459" i="7"/>
  <c r="C7468" i="7"/>
  <c r="C7477" i="7"/>
  <c r="C7486" i="7"/>
  <c r="C7495" i="7"/>
  <c r="C7504" i="7"/>
  <c r="C7513" i="7"/>
  <c r="C7522" i="7"/>
  <c r="C7531" i="7"/>
  <c r="C7540" i="7"/>
  <c r="C7549" i="7"/>
  <c r="C7558" i="7"/>
  <c r="C7567" i="7"/>
  <c r="C7576" i="7"/>
  <c r="C7585" i="7"/>
  <c r="C7594" i="7"/>
  <c r="C7603" i="7"/>
  <c r="C7612" i="7"/>
  <c r="C7621" i="7"/>
  <c r="C7630" i="7"/>
  <c r="C7639" i="7"/>
  <c r="C7648" i="7"/>
  <c r="C7657" i="7"/>
  <c r="C7666" i="7"/>
  <c r="C7675" i="7"/>
  <c r="C7684" i="7"/>
  <c r="C7693" i="7"/>
  <c r="C7702" i="7"/>
  <c r="C7711" i="7"/>
  <c r="C7720" i="7"/>
  <c r="C7729" i="7"/>
  <c r="C7738" i="7"/>
  <c r="C7747" i="7"/>
  <c r="C7756" i="7"/>
  <c r="C7765" i="7"/>
  <c r="C7774" i="7"/>
  <c r="C7783" i="7"/>
  <c r="C7792" i="7"/>
  <c r="C7801" i="7"/>
  <c r="C7810" i="7"/>
  <c r="C7819" i="7"/>
  <c r="C7828" i="7"/>
  <c r="C7837" i="7"/>
  <c r="C7846" i="7"/>
  <c r="C7855" i="7"/>
  <c r="C7864" i="7"/>
  <c r="C7872" i="7"/>
  <c r="C7879" i="7"/>
  <c r="C7887" i="7"/>
  <c r="C7894" i="7"/>
  <c r="C7901" i="7"/>
  <c r="C7908" i="7"/>
  <c r="C7915" i="7"/>
  <c r="C7923" i="7"/>
  <c r="C7930" i="7"/>
  <c r="C7937" i="7"/>
  <c r="C7944" i="7"/>
  <c r="C7951" i="7"/>
  <c r="C7959" i="7"/>
  <c r="C7966" i="7"/>
  <c r="C7973" i="7"/>
  <c r="C7980" i="7"/>
  <c r="C7987" i="7"/>
  <c r="C7995" i="7"/>
  <c r="C8002" i="7"/>
  <c r="C8009" i="7"/>
  <c r="C8016" i="7"/>
  <c r="C8023" i="7"/>
  <c r="C8031" i="7"/>
  <c r="C8038" i="7"/>
  <c r="C8045" i="7"/>
  <c r="C8052" i="7"/>
  <c r="C8059" i="7"/>
  <c r="C8067" i="7"/>
  <c r="C8074" i="7"/>
  <c r="C8081" i="7"/>
  <c r="C8088" i="7"/>
  <c r="C8095" i="7"/>
  <c r="C8103" i="7"/>
  <c r="C8110" i="7"/>
  <c r="C8117" i="7"/>
  <c r="C8124" i="7"/>
  <c r="C8131" i="7"/>
  <c r="C8139" i="7"/>
  <c r="C8146" i="7"/>
  <c r="C8153" i="7"/>
  <c r="C8160" i="7"/>
  <c r="C8167" i="7"/>
  <c r="C8175" i="7"/>
  <c r="C8182" i="7"/>
  <c r="C8189" i="7"/>
  <c r="C8196" i="7"/>
  <c r="C8203" i="7"/>
  <c r="C8211" i="7"/>
  <c r="C8218" i="7"/>
  <c r="C8225" i="7"/>
  <c r="C8232" i="7"/>
  <c r="C8239" i="7"/>
  <c r="C8247" i="7"/>
  <c r="C8254" i="7"/>
  <c r="C8261" i="7"/>
  <c r="C8268" i="7"/>
  <c r="C8275" i="7"/>
  <c r="C8283" i="7"/>
  <c r="C8289" i="7"/>
  <c r="C8295" i="7"/>
  <c r="C8301" i="7"/>
  <c r="C8307" i="7"/>
  <c r="C8313" i="7"/>
  <c r="C8319" i="7"/>
  <c r="C8325" i="7"/>
  <c r="C8331" i="7"/>
  <c r="C8337" i="7"/>
  <c r="C8343" i="7"/>
  <c r="C8349" i="7"/>
  <c r="C8355" i="7"/>
  <c r="C8361" i="7"/>
  <c r="C8367" i="7"/>
  <c r="C8373" i="7"/>
  <c r="C8379" i="7"/>
  <c r="C8385" i="7"/>
  <c r="C8391" i="7"/>
  <c r="C8397" i="7"/>
  <c r="C8403" i="7"/>
  <c r="C8409" i="7"/>
  <c r="C8415" i="7"/>
  <c r="C8421" i="7"/>
  <c r="C8427" i="7"/>
  <c r="C8433" i="7"/>
  <c r="C8439" i="7"/>
  <c r="C8445" i="7"/>
  <c r="C8451" i="7"/>
  <c r="C8457" i="7"/>
  <c r="C8463" i="7"/>
  <c r="C8469" i="7"/>
  <c r="C8475" i="7"/>
  <c r="C8481" i="7"/>
  <c r="C8487" i="7"/>
  <c r="C8493" i="7"/>
  <c r="C8499" i="7"/>
  <c r="C8505" i="7"/>
  <c r="C8511" i="7"/>
  <c r="C8517" i="7"/>
  <c r="C8523" i="7"/>
  <c r="C8529" i="7"/>
  <c r="C8535" i="7"/>
  <c r="C8541" i="7"/>
  <c r="C8547" i="7"/>
  <c r="C8553" i="7"/>
  <c r="C8559" i="7"/>
  <c r="C8565" i="7"/>
  <c r="C8571" i="7"/>
  <c r="C8577" i="7"/>
  <c r="C8583" i="7"/>
  <c r="C8589" i="7"/>
  <c r="C8595" i="7"/>
  <c r="C8601" i="7"/>
  <c r="C8607" i="7"/>
  <c r="C8613" i="7"/>
  <c r="C8619" i="7"/>
  <c r="C8625" i="7"/>
  <c r="C8631" i="7"/>
  <c r="C8637" i="7"/>
  <c r="C8643" i="7"/>
  <c r="C8649" i="7"/>
  <c r="C8655" i="7"/>
  <c r="C8661" i="7"/>
  <c r="C8667" i="7"/>
  <c r="C8673" i="7"/>
  <c r="C8679" i="7"/>
  <c r="C8685" i="7"/>
  <c r="C8691" i="7"/>
  <c r="C8697" i="7"/>
  <c r="C8703" i="7"/>
  <c r="C8709" i="7"/>
  <c r="C8715" i="7"/>
  <c r="C8721" i="7"/>
  <c r="C8727" i="7"/>
  <c r="C8733" i="7"/>
  <c r="C8739" i="7"/>
  <c r="C8745" i="7"/>
  <c r="C8751" i="7"/>
  <c r="C8757" i="7"/>
  <c r="C8763" i="7"/>
  <c r="C8769" i="7"/>
  <c r="C8775" i="7"/>
  <c r="C8781" i="7"/>
  <c r="C8787" i="7"/>
  <c r="C8793" i="7"/>
  <c r="C8799" i="7"/>
  <c r="C8805" i="7"/>
  <c r="C8811" i="7"/>
  <c r="C8817" i="7"/>
  <c r="C8823" i="7"/>
  <c r="C8829" i="7"/>
  <c r="C8835" i="7"/>
  <c r="C8841" i="7"/>
  <c r="C87" i="7"/>
  <c r="C6427" i="7"/>
  <c r="C7661" i="7"/>
  <c r="C7769" i="7"/>
  <c r="C7833" i="7"/>
  <c r="C7883" i="7"/>
  <c r="C7933" i="7"/>
  <c r="C7969" i="7"/>
  <c r="C8013" i="7"/>
  <c r="C8085" i="7"/>
  <c r="C8135" i="7"/>
  <c r="C8178" i="7"/>
  <c r="C8185" i="7"/>
  <c r="C8229" i="7"/>
  <c r="C8257" i="7"/>
  <c r="C8265" i="7"/>
  <c r="C8298" i="7"/>
  <c r="C8340" i="7"/>
  <c r="C8388" i="7"/>
  <c r="C8412" i="7"/>
  <c r="C8448" i="7"/>
  <c r="C8472" i="7"/>
  <c r="C8514" i="7"/>
  <c r="C8544" i="7"/>
  <c r="C8592" i="7"/>
  <c r="C8622" i="7"/>
  <c r="C8634" i="7"/>
  <c r="C8664" i="7"/>
  <c r="C8694" i="7"/>
  <c r="C8730" i="7"/>
  <c r="C8760" i="7"/>
  <c r="C8790" i="7"/>
  <c r="C8832" i="7"/>
  <c r="C4181" i="7"/>
  <c r="C4860" i="7"/>
  <c r="C5303" i="7"/>
  <c r="C5465" i="7"/>
  <c r="C5627" i="7"/>
  <c r="C5736" i="7"/>
  <c r="C5844" i="7"/>
  <c r="C5952" i="7"/>
  <c r="C6035" i="7"/>
  <c r="C6107" i="7"/>
  <c r="C6173" i="7"/>
  <c r="C6228" i="7"/>
  <c r="C6281" i="7"/>
  <c r="C6319" i="7"/>
  <c r="C6353" i="7"/>
  <c r="C6384" i="7"/>
  <c r="C6417" i="7"/>
  <c r="C6450" i="7"/>
  <c r="C6481" i="7"/>
  <c r="C6515" i="7"/>
  <c r="C6541" i="7"/>
  <c r="C6568" i="7"/>
  <c r="C6594" i="7"/>
  <c r="C6619" i="7"/>
  <c r="C6646" i="7"/>
  <c r="C6671" i="7"/>
  <c r="C6695" i="7"/>
  <c r="C6717" i="7"/>
  <c r="C6738" i="7"/>
  <c r="C6760" i="7"/>
  <c r="C6781" i="7"/>
  <c r="C6803" i="7"/>
  <c r="C6825" i="7"/>
  <c r="C6844" i="7"/>
  <c r="C6862" i="7"/>
  <c r="C6880" i="7"/>
  <c r="C6898" i="7"/>
  <c r="C6916" i="7"/>
  <c r="C6934" i="7"/>
  <c r="C6952" i="7"/>
  <c r="C6970" i="7"/>
  <c r="C6988" i="7"/>
  <c r="C7006" i="7"/>
  <c r="C7024" i="7"/>
  <c r="C7042" i="7"/>
  <c r="C7060" i="7"/>
  <c r="C7078" i="7"/>
  <c r="C7096" i="7"/>
  <c r="C7114" i="7"/>
  <c r="C7131" i="7"/>
  <c r="C7143" i="7"/>
  <c r="C7155" i="7"/>
  <c r="C7167" i="7"/>
  <c r="C7179" i="7"/>
  <c r="C7191" i="7"/>
  <c r="C7203" i="7"/>
  <c r="C7215" i="7"/>
  <c r="C7227" i="7"/>
  <c r="C7239" i="7"/>
  <c r="C7251" i="7"/>
  <c r="C7263" i="7"/>
  <c r="C7271" i="7"/>
  <c r="C7281" i="7"/>
  <c r="C7289" i="7"/>
  <c r="C7299" i="7"/>
  <c r="C7307" i="7"/>
  <c r="C7317" i="7"/>
  <c r="C7325" i="7"/>
  <c r="C7335" i="7"/>
  <c r="C7343" i="7"/>
  <c r="C7353" i="7"/>
  <c r="C7361" i="7"/>
  <c r="C7371" i="7"/>
  <c r="C7379" i="7"/>
  <c r="C7389" i="7"/>
  <c r="C7397" i="7"/>
  <c r="C7407" i="7"/>
  <c r="C7415" i="7"/>
  <c r="C7425" i="7"/>
  <c r="C7433" i="7"/>
  <c r="C7443" i="7"/>
  <c r="C7451" i="7"/>
  <c r="C7461" i="7"/>
  <c r="C7469" i="7"/>
  <c r="C7479" i="7"/>
  <c r="C7487" i="7"/>
  <c r="C7497" i="7"/>
  <c r="C7505" i="7"/>
  <c r="C7515" i="7"/>
  <c r="C7523" i="7"/>
  <c r="C7533" i="7"/>
  <c r="C7541" i="7"/>
  <c r="C7551" i="7"/>
  <c r="C7559" i="7"/>
  <c r="C7569" i="7"/>
  <c r="C7577" i="7"/>
  <c r="C7587" i="7"/>
  <c r="C7595" i="7"/>
  <c r="C7605" i="7"/>
  <c r="C7613" i="7"/>
  <c r="C7623" i="7"/>
  <c r="C7631" i="7"/>
  <c r="C7641" i="7"/>
  <c r="C7649" i="7"/>
  <c r="C7659" i="7"/>
  <c r="C7667" i="7"/>
  <c r="C7677" i="7"/>
  <c r="C7685" i="7"/>
  <c r="C7695" i="7"/>
  <c r="C7703" i="7"/>
  <c r="C7713" i="7"/>
  <c r="C7721" i="7"/>
  <c r="C7731" i="7"/>
  <c r="C7739" i="7"/>
  <c r="C7749" i="7"/>
  <c r="C7757" i="7"/>
  <c r="C7767" i="7"/>
  <c r="C7775" i="7"/>
  <c r="C7785" i="7"/>
  <c r="C7793" i="7"/>
  <c r="C7803" i="7"/>
  <c r="C7811" i="7"/>
  <c r="C7821" i="7"/>
  <c r="C7829" i="7"/>
  <c r="C7839" i="7"/>
  <c r="C7847" i="7"/>
  <c r="C7857" i="7"/>
  <c r="C7865" i="7"/>
  <c r="C7873" i="7"/>
  <c r="C7881" i="7"/>
  <c r="C7888" i="7"/>
  <c r="C7895" i="7"/>
  <c r="C7902" i="7"/>
  <c r="C7909" i="7"/>
  <c r="C7917" i="7"/>
  <c r="C7924" i="7"/>
  <c r="C7931" i="7"/>
  <c r="C7938" i="7"/>
  <c r="C7945" i="7"/>
  <c r="C7953" i="7"/>
  <c r="C7960" i="7"/>
  <c r="C7967" i="7"/>
  <c r="C7974" i="7"/>
  <c r="C7981" i="7"/>
  <c r="C7989" i="7"/>
  <c r="C7996" i="7"/>
  <c r="C8003" i="7"/>
  <c r="C8010" i="7"/>
  <c r="C8017" i="7"/>
  <c r="C8025" i="7"/>
  <c r="C8032" i="7"/>
  <c r="C8039" i="7"/>
  <c r="C8046" i="7"/>
  <c r="C8053" i="7"/>
  <c r="C8061" i="7"/>
  <c r="C8068" i="7"/>
  <c r="C8075" i="7"/>
  <c r="C8082" i="7"/>
  <c r="C8089" i="7"/>
  <c r="C8097" i="7"/>
  <c r="C8104" i="7"/>
  <c r="C8111" i="7"/>
  <c r="C8118" i="7"/>
  <c r="C8125" i="7"/>
  <c r="C8133" i="7"/>
  <c r="C8140" i="7"/>
  <c r="C8147" i="7"/>
  <c r="C8154" i="7"/>
  <c r="C8161" i="7"/>
  <c r="C8169" i="7"/>
  <c r="C8176" i="7"/>
  <c r="C8183" i="7"/>
  <c r="C8190" i="7"/>
  <c r="C8197" i="7"/>
  <c r="C8205" i="7"/>
  <c r="C8212" i="7"/>
  <c r="C8219" i="7"/>
  <c r="C8226" i="7"/>
  <c r="C8233" i="7"/>
  <c r="C8241" i="7"/>
  <c r="C8248" i="7"/>
  <c r="C8255" i="7"/>
  <c r="C8262" i="7"/>
  <c r="C8269" i="7"/>
  <c r="C8277" i="7"/>
  <c r="C8284" i="7"/>
  <c r="C8290" i="7"/>
  <c r="C8296" i="7"/>
  <c r="C8302" i="7"/>
  <c r="C8308" i="7"/>
  <c r="C8314" i="7"/>
  <c r="C8320" i="7"/>
  <c r="C8326" i="7"/>
  <c r="C8332" i="7"/>
  <c r="C8338" i="7"/>
  <c r="C8344" i="7"/>
  <c r="C8350" i="7"/>
  <c r="C8356" i="7"/>
  <c r="C8362" i="7"/>
  <c r="C8368" i="7"/>
  <c r="C8374" i="7"/>
  <c r="C8380" i="7"/>
  <c r="C8386" i="7"/>
  <c r="C8392" i="7"/>
  <c r="C8398" i="7"/>
  <c r="C8404" i="7"/>
  <c r="C8410" i="7"/>
  <c r="C8416" i="7"/>
  <c r="C8422" i="7"/>
  <c r="C8428" i="7"/>
  <c r="C8434" i="7"/>
  <c r="C8440" i="7"/>
  <c r="C8446" i="7"/>
  <c r="C8452" i="7"/>
  <c r="C8458" i="7"/>
  <c r="C8464" i="7"/>
  <c r="C8470" i="7"/>
  <c r="C8476" i="7"/>
  <c r="C8482" i="7"/>
  <c r="C8488" i="7"/>
  <c r="C8494" i="7"/>
  <c r="C8500" i="7"/>
  <c r="C8506" i="7"/>
  <c r="C8512" i="7"/>
  <c r="C8518" i="7"/>
  <c r="C8524" i="7"/>
  <c r="C8530" i="7"/>
  <c r="C8536" i="7"/>
  <c r="C8542" i="7"/>
  <c r="C8548" i="7"/>
  <c r="C8554" i="7"/>
  <c r="C8560" i="7"/>
  <c r="C8566" i="7"/>
  <c r="C8572" i="7"/>
  <c r="C8578" i="7"/>
  <c r="C8584" i="7"/>
  <c r="C8590" i="7"/>
  <c r="C8596" i="7"/>
  <c r="C8602" i="7"/>
  <c r="C8608" i="7"/>
  <c r="C8614" i="7"/>
  <c r="C8620" i="7"/>
  <c r="C8626" i="7"/>
  <c r="C8632" i="7"/>
  <c r="C8638" i="7"/>
  <c r="C8644" i="7"/>
  <c r="C8650" i="7"/>
  <c r="C8656" i="7"/>
  <c r="C8662" i="7"/>
  <c r="C8668" i="7"/>
  <c r="C8674" i="7"/>
  <c r="C8680" i="7"/>
  <c r="C8686" i="7"/>
  <c r="C8692" i="7"/>
  <c r="C8698" i="7"/>
  <c r="C8704" i="7"/>
  <c r="C8710" i="7"/>
  <c r="C8716" i="7"/>
  <c r="C8722" i="7"/>
  <c r="C8728" i="7"/>
  <c r="C8734" i="7"/>
  <c r="C8740" i="7"/>
  <c r="C8746" i="7"/>
  <c r="C8752" i="7"/>
  <c r="C8758" i="7"/>
  <c r="C8764" i="7"/>
  <c r="C8770" i="7"/>
  <c r="C8776" i="7"/>
  <c r="C8782" i="7"/>
  <c r="C8788" i="7"/>
  <c r="C8794" i="7"/>
  <c r="C8800" i="7"/>
  <c r="C8806" i="7"/>
  <c r="C8812" i="7"/>
  <c r="C8818" i="7"/>
  <c r="C8824" i="7"/>
  <c r="C8830" i="7"/>
  <c r="C8836" i="7"/>
  <c r="C8842" i="7"/>
  <c r="C88" i="7"/>
  <c r="C7678" i="7"/>
  <c r="C7804" i="7"/>
  <c r="C7822" i="7"/>
  <c r="C7840" i="7"/>
  <c r="C7858" i="7"/>
  <c r="C7875" i="7"/>
  <c r="C7889" i="7"/>
  <c r="C7903" i="7"/>
  <c r="C7918" i="7"/>
  <c r="C7932" i="7"/>
  <c r="C7947" i="7"/>
  <c r="C7961" i="7"/>
  <c r="C7975" i="7"/>
  <c r="C7990" i="7"/>
  <c r="C8004" i="7"/>
  <c r="C8019" i="7"/>
  <c r="C8033" i="7"/>
  <c r="C8047" i="7"/>
  <c r="C8062" i="7"/>
  <c r="C8076" i="7"/>
  <c r="C8091" i="7"/>
  <c r="C8105" i="7"/>
  <c r="C8119" i="7"/>
  <c r="C8134" i="7"/>
  <c r="C8148" i="7"/>
  <c r="C8163" i="7"/>
  <c r="C8177" i="7"/>
  <c r="C8191" i="7"/>
  <c r="C8206" i="7"/>
  <c r="C8213" i="7"/>
  <c r="C8227" i="7"/>
  <c r="C8242" i="7"/>
  <c r="C8256" i="7"/>
  <c r="C8271" i="7"/>
  <c r="C8285" i="7"/>
  <c r="C8297" i="7"/>
  <c r="C8309" i="7"/>
  <c r="C8321" i="7"/>
  <c r="C8333" i="7"/>
  <c r="C8345" i="7"/>
  <c r="C8357" i="7"/>
  <c r="C8369" i="7"/>
  <c r="C8381" i="7"/>
  <c r="C8393" i="7"/>
  <c r="C8405" i="7"/>
  <c r="C8417" i="7"/>
  <c r="C8429" i="7"/>
  <c r="C8441" i="7"/>
  <c r="C8453" i="7"/>
  <c r="C8465" i="7"/>
  <c r="C8477" i="7"/>
  <c r="C8495" i="7"/>
  <c r="C8507" i="7"/>
  <c r="C8519" i="7"/>
  <c r="C8531" i="7"/>
  <c r="C8543" i="7"/>
  <c r="C8549" i="7"/>
  <c r="C8561" i="7"/>
  <c r="C8579" i="7"/>
  <c r="C8591" i="7"/>
  <c r="C8603" i="7"/>
  <c r="C8615" i="7"/>
  <c r="C8627" i="7"/>
  <c r="C8639" i="7"/>
  <c r="C8651" i="7"/>
  <c r="C8663" i="7"/>
  <c r="C8681" i="7"/>
  <c r="C8693" i="7"/>
  <c r="C8705" i="7"/>
  <c r="C8717" i="7"/>
  <c r="C8729" i="7"/>
  <c r="C8741" i="7"/>
  <c r="C8753" i="7"/>
  <c r="C8765" i="7"/>
  <c r="C8777" i="7"/>
  <c r="C8789" i="7"/>
  <c r="C8801" i="7"/>
  <c r="C8813" i="7"/>
  <c r="C8825" i="7"/>
  <c r="C8837" i="7"/>
  <c r="C4428" i="7"/>
  <c r="C6363" i="7"/>
  <c r="C6492" i="7"/>
  <c r="C6551" i="7"/>
  <c r="C6603" i="7"/>
  <c r="C6654" i="7"/>
  <c r="C6702" i="7"/>
  <c r="C6745" i="7"/>
  <c r="C6789" i="7"/>
  <c r="C6832" i="7"/>
  <c r="C6886" i="7"/>
  <c r="C6922" i="7"/>
  <c r="C6958" i="7"/>
  <c r="C6994" i="7"/>
  <c r="C7030" i="7"/>
  <c r="C7066" i="7"/>
  <c r="C7102" i="7"/>
  <c r="C7145" i="7"/>
  <c r="C7169" i="7"/>
  <c r="C7193" i="7"/>
  <c r="C7217" i="7"/>
  <c r="C7241" i="7"/>
  <c r="C7265" i="7"/>
  <c r="C7283" i="7"/>
  <c r="C7301" i="7"/>
  <c r="C7319" i="7"/>
  <c r="C7337" i="7"/>
  <c r="C7355" i="7"/>
  <c r="C7373" i="7"/>
  <c r="C7401" i="7"/>
  <c r="C7427" i="7"/>
  <c r="C7445" i="7"/>
  <c r="C7473" i="7"/>
  <c r="C7499" i="7"/>
  <c r="C7527" i="7"/>
  <c r="C7553" i="7"/>
  <c r="C7599" i="7"/>
  <c r="C7617" i="7"/>
  <c r="C7679" i="7"/>
  <c r="C7725" i="7"/>
  <c r="C7761" i="7"/>
  <c r="C7815" i="7"/>
  <c r="C7869" i="7"/>
  <c r="C7912" i="7"/>
  <c r="C7948" i="7"/>
  <c r="C7991" i="7"/>
  <c r="C8020" i="7"/>
  <c r="C8049" i="7"/>
  <c r="C8063" i="7"/>
  <c r="C8099" i="7"/>
  <c r="C8121" i="7"/>
  <c r="C8157" i="7"/>
  <c r="C8214" i="7"/>
  <c r="C8250" i="7"/>
  <c r="C8279" i="7"/>
  <c r="C8304" i="7"/>
  <c r="C8328" i="7"/>
  <c r="C8352" i="7"/>
  <c r="C8364" i="7"/>
  <c r="C8394" i="7"/>
  <c r="C8424" i="7"/>
  <c r="C8454" i="7"/>
  <c r="C8496" i="7"/>
  <c r="C8526" i="7"/>
  <c r="C8550" i="7"/>
  <c r="C8574" i="7"/>
  <c r="C8604" i="7"/>
  <c r="C8652" i="7"/>
  <c r="C8670" i="7"/>
  <c r="C8700" i="7"/>
  <c r="C8718" i="7"/>
  <c r="C8742" i="7"/>
  <c r="C8766" i="7"/>
  <c r="C8802" i="7"/>
  <c r="C8826" i="7"/>
  <c r="C4416" i="7"/>
  <c r="C5051" i="7"/>
  <c r="C5355" i="7"/>
  <c r="C5517" i="7"/>
  <c r="C5663" i="7"/>
  <c r="C5771" i="7"/>
  <c r="C5879" i="7"/>
  <c r="C5981" i="7"/>
  <c r="C6053" i="7"/>
  <c r="C6125" i="7"/>
  <c r="C6191" i="7"/>
  <c r="C6243" i="7"/>
  <c r="C6297" i="7"/>
  <c r="C6329" i="7"/>
  <c r="C6361" i="7"/>
  <c r="C6393" i="7"/>
  <c r="C6426" i="7"/>
  <c r="C6459" i="7"/>
  <c r="C6491" i="7"/>
  <c r="C6523" i="7"/>
  <c r="C6549" i="7"/>
  <c r="C6575" i="7"/>
  <c r="C6601" i="7"/>
  <c r="C6627" i="7"/>
  <c r="C6653" i="7"/>
  <c r="C6678" i="7"/>
  <c r="C6701" i="7"/>
  <c r="C6723" i="7"/>
  <c r="C6744" i="7"/>
  <c r="C6766" i="7"/>
  <c r="C6787" i="7"/>
  <c r="C6809" i="7"/>
  <c r="C6831" i="7"/>
  <c r="C6849" i="7"/>
  <c r="C6867" i="7"/>
  <c r="C6885" i="7"/>
  <c r="C6903" i="7"/>
  <c r="C6921" i="7"/>
  <c r="C6939" i="7"/>
  <c r="C6957" i="7"/>
  <c r="C6975" i="7"/>
  <c r="C6993" i="7"/>
  <c r="C7011" i="7"/>
  <c r="C7029" i="7"/>
  <c r="C7047" i="7"/>
  <c r="C7065" i="7"/>
  <c r="C7083" i="7"/>
  <c r="C7101" i="7"/>
  <c r="C7119" i="7"/>
  <c r="C7132" i="7"/>
  <c r="C7144" i="7"/>
  <c r="C7156" i="7"/>
  <c r="C7168" i="7"/>
  <c r="C7180" i="7"/>
  <c r="C7192" i="7"/>
  <c r="C7204" i="7"/>
  <c r="C7216" i="7"/>
  <c r="C7228" i="7"/>
  <c r="C7240" i="7"/>
  <c r="C7252" i="7"/>
  <c r="C7264" i="7"/>
  <c r="C7273" i="7"/>
  <c r="C7282" i="7"/>
  <c r="C7291" i="7"/>
  <c r="C7300" i="7"/>
  <c r="C7309" i="7"/>
  <c r="C7318" i="7"/>
  <c r="C7327" i="7"/>
  <c r="C7336" i="7"/>
  <c r="C7345" i="7"/>
  <c r="C7354" i="7"/>
  <c r="C7363" i="7"/>
  <c r="C7372" i="7"/>
  <c r="C7381" i="7"/>
  <c r="C7390" i="7"/>
  <c r="C7399" i="7"/>
  <c r="C7408" i="7"/>
  <c r="C7417" i="7"/>
  <c r="C7426" i="7"/>
  <c r="C7435" i="7"/>
  <c r="C7444" i="7"/>
  <c r="C7453" i="7"/>
  <c r="C7462" i="7"/>
  <c r="C7471" i="7"/>
  <c r="C7480" i="7"/>
  <c r="C7489" i="7"/>
  <c r="C7498" i="7"/>
  <c r="C7507" i="7"/>
  <c r="C7516" i="7"/>
  <c r="C7525" i="7"/>
  <c r="C7534" i="7"/>
  <c r="C7543" i="7"/>
  <c r="C7552" i="7"/>
  <c r="C7561" i="7"/>
  <c r="C7570" i="7"/>
  <c r="C7579" i="7"/>
  <c r="C7588" i="7"/>
  <c r="C7597" i="7"/>
  <c r="C7606" i="7"/>
  <c r="C7615" i="7"/>
  <c r="C7624" i="7"/>
  <c r="C7633" i="7"/>
  <c r="C7642" i="7"/>
  <c r="C7651" i="7"/>
  <c r="C7660" i="7"/>
  <c r="C7669" i="7"/>
  <c r="C7687" i="7"/>
  <c r="C7696" i="7"/>
  <c r="C7705" i="7"/>
  <c r="C7714" i="7"/>
  <c r="C7723" i="7"/>
  <c r="C7732" i="7"/>
  <c r="C7741" i="7"/>
  <c r="C7750" i="7"/>
  <c r="C7759" i="7"/>
  <c r="C7768" i="7"/>
  <c r="C7777" i="7"/>
  <c r="C7786" i="7"/>
  <c r="C7795" i="7"/>
  <c r="C7813" i="7"/>
  <c r="C7831" i="7"/>
  <c r="C7849" i="7"/>
  <c r="C7867" i="7"/>
  <c r="C7882" i="7"/>
  <c r="C7896" i="7"/>
  <c r="C7911" i="7"/>
  <c r="C7925" i="7"/>
  <c r="C7939" i="7"/>
  <c r="C7954" i="7"/>
  <c r="C7968" i="7"/>
  <c r="C7983" i="7"/>
  <c r="C7997" i="7"/>
  <c r="C8011" i="7"/>
  <c r="C8026" i="7"/>
  <c r="C8040" i="7"/>
  <c r="C8055" i="7"/>
  <c r="C8069" i="7"/>
  <c r="C8083" i="7"/>
  <c r="C8098" i="7"/>
  <c r="C8112" i="7"/>
  <c r="C8127" i="7"/>
  <c r="C8141" i="7"/>
  <c r="C8155" i="7"/>
  <c r="C8170" i="7"/>
  <c r="C8184" i="7"/>
  <c r="C8199" i="7"/>
  <c r="C8220" i="7"/>
  <c r="C8235" i="7"/>
  <c r="C8249" i="7"/>
  <c r="C8263" i="7"/>
  <c r="C8278" i="7"/>
  <c r="C8291" i="7"/>
  <c r="C8303" i="7"/>
  <c r="C8315" i="7"/>
  <c r="C8327" i="7"/>
  <c r="C8339" i="7"/>
  <c r="C8351" i="7"/>
  <c r="C8363" i="7"/>
  <c r="C8375" i="7"/>
  <c r="C8387" i="7"/>
  <c r="C8399" i="7"/>
  <c r="C8411" i="7"/>
  <c r="C8423" i="7"/>
  <c r="C8435" i="7"/>
  <c r="C8447" i="7"/>
  <c r="C8459" i="7"/>
  <c r="C8471" i="7"/>
  <c r="C8483" i="7"/>
  <c r="C8489" i="7"/>
  <c r="C8501" i="7"/>
  <c r="C8513" i="7"/>
  <c r="C8525" i="7"/>
  <c r="C8537" i="7"/>
  <c r="C8555" i="7"/>
  <c r="C8567" i="7"/>
  <c r="C8573" i="7"/>
  <c r="C8585" i="7"/>
  <c r="C8597" i="7"/>
  <c r="C8609" i="7"/>
  <c r="C8621" i="7"/>
  <c r="C8633" i="7"/>
  <c r="C8645" i="7"/>
  <c r="C8657" i="7"/>
  <c r="C8669" i="7"/>
  <c r="C8675" i="7"/>
  <c r="C8687" i="7"/>
  <c r="C8699" i="7"/>
  <c r="C8711" i="7"/>
  <c r="C8723" i="7"/>
  <c r="C8735" i="7"/>
  <c r="C8747" i="7"/>
  <c r="C8759" i="7"/>
  <c r="C8771" i="7"/>
  <c r="C8783" i="7"/>
  <c r="C8795" i="7"/>
  <c r="C8807" i="7"/>
  <c r="C8819" i="7"/>
  <c r="C8831" i="7"/>
  <c r="C8843" i="7"/>
  <c r="C5059" i="7"/>
  <c r="C5357" i="7"/>
  <c r="C5519" i="7"/>
  <c r="C5664" i="7"/>
  <c r="C5772" i="7"/>
  <c r="C5880" i="7"/>
  <c r="C5987" i="7"/>
  <c r="C6059" i="7"/>
  <c r="C6131" i="7"/>
  <c r="C6192" i="7"/>
  <c r="C6245" i="7"/>
  <c r="C6299" i="7"/>
  <c r="C6330" i="7"/>
  <c r="C6396" i="7"/>
  <c r="C6461" i="7"/>
  <c r="C6525" i="7"/>
  <c r="C6576" i="7"/>
  <c r="C6628" i="7"/>
  <c r="C6681" i="7"/>
  <c r="C6724" i="7"/>
  <c r="C6767" i="7"/>
  <c r="C6810" i="7"/>
  <c r="C6850" i="7"/>
  <c r="C6904" i="7"/>
  <c r="C6940" i="7"/>
  <c r="C6976" i="7"/>
  <c r="C7012" i="7"/>
  <c r="C7048" i="7"/>
  <c r="C7084" i="7"/>
  <c r="C7133" i="7"/>
  <c r="C7157" i="7"/>
  <c r="C7181" i="7"/>
  <c r="C7205" i="7"/>
  <c r="C7229" i="7"/>
  <c r="C7253" i="7"/>
  <c r="C7275" i="7"/>
  <c r="C7293" i="7"/>
  <c r="C7311" i="7"/>
  <c r="C7329" i="7"/>
  <c r="C7347" i="7"/>
  <c r="C7365" i="7"/>
  <c r="C7391" i="7"/>
  <c r="C7419" i="7"/>
  <c r="C7455" i="7"/>
  <c r="C7481" i="7"/>
  <c r="C7517" i="7"/>
  <c r="C7535" i="7"/>
  <c r="C7563" i="7"/>
  <c r="C7589" i="7"/>
  <c r="C7607" i="7"/>
  <c r="C7643" i="7"/>
  <c r="C7689" i="7"/>
  <c r="C7707" i="7"/>
  <c r="C7743" i="7"/>
  <c r="C7787" i="7"/>
  <c r="C7823" i="7"/>
  <c r="C7859" i="7"/>
  <c r="C7890" i="7"/>
  <c r="C7926" i="7"/>
  <c r="C7955" i="7"/>
  <c r="C7984" i="7"/>
  <c r="C7998" i="7"/>
  <c r="C8041" i="7"/>
  <c r="C8070" i="7"/>
  <c r="C8106" i="7"/>
  <c r="C8128" i="7"/>
  <c r="C8164" i="7"/>
  <c r="C8200" i="7"/>
  <c r="C8243" i="7"/>
  <c r="C8286" i="7"/>
  <c r="C8310" i="7"/>
  <c r="C8334" i="7"/>
  <c r="C8358" i="7"/>
  <c r="C8370" i="7"/>
  <c r="C8400" i="7"/>
  <c r="C8430" i="7"/>
  <c r="C8466" i="7"/>
  <c r="C8490" i="7"/>
  <c r="C8508" i="7"/>
  <c r="C8538" i="7"/>
  <c r="C8556" i="7"/>
  <c r="C8580" i="7"/>
  <c r="C8610" i="7"/>
  <c r="C8640" i="7"/>
  <c r="C8676" i="7"/>
  <c r="C8712" i="7"/>
  <c r="C8748" i="7"/>
  <c r="C8772" i="7"/>
  <c r="C8796" i="7"/>
  <c r="C8820" i="7"/>
  <c r="C58" i="8"/>
  <c r="C45" i="8"/>
  <c r="D45" i="8" s="1"/>
  <c r="E61" i="8" l="1"/>
  <c r="P61" i="8"/>
  <c r="J61" i="8"/>
  <c r="Q61" i="8"/>
  <c r="N61" i="8"/>
  <c r="G61" i="8"/>
  <c r="R61" i="8"/>
  <c r="W61" i="8"/>
  <c r="D61" i="8"/>
  <c r="O61" i="8"/>
  <c r="I61" i="8"/>
  <c r="K61" i="8"/>
  <c r="V61" i="8"/>
  <c r="U61" i="8"/>
  <c r="M61" i="8"/>
  <c r="F61" i="8"/>
  <c r="T61" i="8"/>
  <c r="S61" i="8"/>
  <c r="H61" i="8"/>
  <c r="L61" i="8"/>
  <c r="E40" i="8"/>
  <c r="E39" i="8"/>
  <c r="C41" i="8"/>
  <c r="D33" i="8"/>
  <c r="C5" i="8"/>
  <c r="G27" i="8"/>
  <c r="E27" i="8"/>
  <c r="G26" i="8"/>
  <c r="E26" i="8"/>
  <c r="D25" i="8"/>
  <c r="E25" i="8" s="1"/>
  <c r="D24" i="8"/>
  <c r="E24" i="8" s="1"/>
  <c r="C61" i="8" l="1"/>
  <c r="H27" i="8"/>
  <c r="C34" i="8" s="1"/>
  <c r="H26" i="8"/>
  <c r="F25" i="8"/>
  <c r="G25" i="8" s="1"/>
  <c r="F24" i="8"/>
  <c r="G24" i="8" s="1"/>
  <c r="H29" i="8" l="1"/>
  <c r="F30" i="8" s="1"/>
  <c r="E33" i="8"/>
  <c r="H25" i="8"/>
  <c r="I26" i="8"/>
  <c r="I27" i="8"/>
  <c r="H24" i="8" l="1"/>
  <c r="I24" i="8" s="1"/>
  <c r="C46" i="8" s="1"/>
  <c r="D46" i="8" s="1"/>
  <c r="F33" i="8"/>
  <c r="C39" i="8"/>
  <c r="I25" i="8"/>
  <c r="C71" i="7" l="1"/>
  <c r="E74" i="7" l="1"/>
  <c r="K74" i="7"/>
  <c r="Q74" i="7"/>
  <c r="W74" i="7"/>
  <c r="O74" i="7"/>
  <c r="V74" i="7"/>
  <c r="F74" i="7"/>
  <c r="L74" i="7"/>
  <c r="R74" i="7"/>
  <c r="D74" i="7"/>
  <c r="S74" i="7"/>
  <c r="U74" i="7"/>
  <c r="J74" i="7"/>
  <c r="G74" i="7"/>
  <c r="M74" i="7"/>
  <c r="H74" i="7"/>
  <c r="N74" i="7"/>
  <c r="T74" i="7"/>
  <c r="I74" i="7"/>
  <c r="P74" i="7"/>
  <c r="C74" i="7" l="1"/>
  <c r="C8847" i="7" l="1"/>
  <c r="D34" i="8" l="1"/>
  <c r="C47" i="8" s="1"/>
  <c r="D47" i="8" s="1"/>
  <c r="E34" i="8"/>
  <c r="C40" i="8" s="1"/>
  <c r="D41" i="8" s="1"/>
  <c r="F34" i="8" l="1"/>
  <c r="E41" i="8"/>
  <c r="C48" i="8" s="1"/>
  <c r="D48" i="8" s="1"/>
  <c r="E35" i="8"/>
  <c r="H63" i="8" l="1"/>
  <c r="N63" i="8"/>
  <c r="T63" i="8"/>
  <c r="L63" i="8"/>
  <c r="I63" i="8"/>
  <c r="O63" i="8"/>
  <c r="U63" i="8"/>
  <c r="F63" i="8"/>
  <c r="G63" i="8"/>
  <c r="J63" i="8"/>
  <c r="P63" i="8"/>
  <c r="V63" i="8"/>
  <c r="R63" i="8"/>
  <c r="S63" i="8"/>
  <c r="E63" i="8"/>
  <c r="K63" i="8"/>
  <c r="Q63" i="8"/>
  <c r="W63" i="8"/>
  <c r="D63" i="8"/>
  <c r="M63" i="8"/>
  <c r="C63" i="8" l="1"/>
  <c r="C55" i="8" s="1"/>
  <c r="D59" i="8" l="1"/>
  <c r="F59" i="8"/>
  <c r="U59" i="8"/>
  <c r="R59" i="8"/>
  <c r="W59" i="8"/>
  <c r="P59" i="8"/>
  <c r="O59" i="8"/>
  <c r="T59" i="8"/>
  <c r="L59" i="8"/>
  <c r="E59" i="8"/>
  <c r="I59" i="8"/>
  <c r="N59" i="8"/>
  <c r="S59" i="8"/>
  <c r="Q59" i="8"/>
  <c r="H59" i="8"/>
  <c r="M59" i="8"/>
  <c r="K59" i="8"/>
  <c r="V59" i="8"/>
  <c r="G59" i="8"/>
  <c r="J59" i="8"/>
  <c r="D89" i="7"/>
  <c r="E89" i="7" s="1"/>
  <c r="D95" i="7"/>
  <c r="E95" i="7" s="1"/>
  <c r="D101" i="7"/>
  <c r="E101" i="7" s="1"/>
  <c r="D107" i="7"/>
  <c r="E107" i="7" s="1"/>
  <c r="D113" i="7"/>
  <c r="E113" i="7" s="1"/>
  <c r="D119" i="7"/>
  <c r="E119" i="7" s="1"/>
  <c r="D125" i="7"/>
  <c r="E125" i="7" s="1"/>
  <c r="D131" i="7"/>
  <c r="E131" i="7" s="1"/>
  <c r="D137" i="7"/>
  <c r="E137" i="7" s="1"/>
  <c r="D143" i="7"/>
  <c r="E143" i="7" s="1"/>
  <c r="D149" i="7"/>
  <c r="E149" i="7" s="1"/>
  <c r="D155" i="7"/>
  <c r="E155" i="7" s="1"/>
  <c r="D161" i="7"/>
  <c r="E161" i="7" s="1"/>
  <c r="D167" i="7"/>
  <c r="E167" i="7" s="1"/>
  <c r="D173" i="7"/>
  <c r="E173" i="7" s="1"/>
  <c r="D179" i="7"/>
  <c r="E179" i="7" s="1"/>
  <c r="D185" i="7"/>
  <c r="E185" i="7" s="1"/>
  <c r="D191" i="7"/>
  <c r="E191" i="7" s="1"/>
  <c r="D197" i="7"/>
  <c r="E197" i="7" s="1"/>
  <c r="D203" i="7"/>
  <c r="E203" i="7" s="1"/>
  <c r="D209" i="7"/>
  <c r="E209" i="7" s="1"/>
  <c r="D215" i="7"/>
  <c r="E215" i="7" s="1"/>
  <c r="D221" i="7"/>
  <c r="E221" i="7" s="1"/>
  <c r="D227" i="7"/>
  <c r="E227" i="7" s="1"/>
  <c r="D233" i="7"/>
  <c r="E233" i="7" s="1"/>
  <c r="D239" i="7"/>
  <c r="E239" i="7" s="1"/>
  <c r="D245" i="7"/>
  <c r="E245" i="7" s="1"/>
  <c r="D251" i="7"/>
  <c r="E251" i="7" s="1"/>
  <c r="D257" i="7"/>
  <c r="E257" i="7" s="1"/>
  <c r="D263" i="7"/>
  <c r="E263" i="7" s="1"/>
  <c r="D269" i="7"/>
  <c r="E269" i="7" s="1"/>
  <c r="D275" i="7"/>
  <c r="E275" i="7" s="1"/>
  <c r="D281" i="7"/>
  <c r="E281" i="7" s="1"/>
  <c r="D287" i="7"/>
  <c r="E287" i="7" s="1"/>
  <c r="D293" i="7"/>
  <c r="E293" i="7" s="1"/>
  <c r="D299" i="7"/>
  <c r="E299" i="7" s="1"/>
  <c r="D305" i="7"/>
  <c r="E305" i="7" s="1"/>
  <c r="D311" i="7"/>
  <c r="E311" i="7" s="1"/>
  <c r="D317" i="7"/>
  <c r="E317" i="7" s="1"/>
  <c r="D323" i="7"/>
  <c r="E323" i="7" s="1"/>
  <c r="D329" i="7"/>
  <c r="E329" i="7" s="1"/>
  <c r="D335" i="7"/>
  <c r="E335" i="7" s="1"/>
  <c r="D341" i="7"/>
  <c r="E341" i="7" s="1"/>
  <c r="D347" i="7"/>
  <c r="E347" i="7" s="1"/>
  <c r="D353" i="7"/>
  <c r="E353" i="7" s="1"/>
  <c r="D359" i="7"/>
  <c r="E359" i="7" s="1"/>
  <c r="D365" i="7"/>
  <c r="E365" i="7" s="1"/>
  <c r="D371" i="7"/>
  <c r="E371" i="7" s="1"/>
  <c r="D377" i="7"/>
  <c r="E377" i="7" s="1"/>
  <c r="D383" i="7"/>
  <c r="E383" i="7" s="1"/>
  <c r="D389" i="7"/>
  <c r="E389" i="7" s="1"/>
  <c r="D395" i="7"/>
  <c r="E395" i="7" s="1"/>
  <c r="D401" i="7"/>
  <c r="E401" i="7" s="1"/>
  <c r="D407" i="7"/>
  <c r="E407" i="7" s="1"/>
  <c r="D413" i="7"/>
  <c r="E413" i="7" s="1"/>
  <c r="D419" i="7"/>
  <c r="E419" i="7" s="1"/>
  <c r="D425" i="7"/>
  <c r="E425" i="7" s="1"/>
  <c r="D431" i="7"/>
  <c r="E431" i="7" s="1"/>
  <c r="D437" i="7"/>
  <c r="E437" i="7" s="1"/>
  <c r="D443" i="7"/>
  <c r="E443" i="7" s="1"/>
  <c r="D449" i="7"/>
  <c r="E449" i="7" s="1"/>
  <c r="D455" i="7"/>
  <c r="E455" i="7" s="1"/>
  <c r="D461" i="7"/>
  <c r="E461" i="7" s="1"/>
  <c r="D467" i="7"/>
  <c r="E467" i="7" s="1"/>
  <c r="D473" i="7"/>
  <c r="E473" i="7" s="1"/>
  <c r="D479" i="7"/>
  <c r="E479" i="7" s="1"/>
  <c r="D485" i="7"/>
  <c r="E485" i="7" s="1"/>
  <c r="D491" i="7"/>
  <c r="E491" i="7" s="1"/>
  <c r="D497" i="7"/>
  <c r="E497" i="7" s="1"/>
  <c r="D503" i="7"/>
  <c r="E503" i="7" s="1"/>
  <c r="D509" i="7"/>
  <c r="E509" i="7" s="1"/>
  <c r="D515" i="7"/>
  <c r="E515" i="7" s="1"/>
  <c r="D521" i="7"/>
  <c r="E521" i="7" s="1"/>
  <c r="D527" i="7"/>
  <c r="E527" i="7" s="1"/>
  <c r="D533" i="7"/>
  <c r="E533" i="7" s="1"/>
  <c r="D539" i="7"/>
  <c r="E539" i="7" s="1"/>
  <c r="D545" i="7"/>
  <c r="E545" i="7" s="1"/>
  <c r="D551" i="7"/>
  <c r="E551" i="7" s="1"/>
  <c r="D557" i="7"/>
  <c r="E557" i="7" s="1"/>
  <c r="D563" i="7"/>
  <c r="E563" i="7" s="1"/>
  <c r="D569" i="7"/>
  <c r="E569" i="7" s="1"/>
  <c r="D575" i="7"/>
  <c r="E575" i="7" s="1"/>
  <c r="D581" i="7"/>
  <c r="E581" i="7" s="1"/>
  <c r="D587" i="7"/>
  <c r="E587" i="7" s="1"/>
  <c r="D593" i="7"/>
  <c r="E593" i="7" s="1"/>
  <c r="D599" i="7"/>
  <c r="E599" i="7" s="1"/>
  <c r="D605" i="7"/>
  <c r="E605" i="7" s="1"/>
  <c r="D611" i="7"/>
  <c r="E611" i="7" s="1"/>
  <c r="D617" i="7"/>
  <c r="E617" i="7" s="1"/>
  <c r="D623" i="7"/>
  <c r="E623" i="7" s="1"/>
  <c r="D629" i="7"/>
  <c r="E629" i="7" s="1"/>
  <c r="D635" i="7"/>
  <c r="E635" i="7" s="1"/>
  <c r="D641" i="7"/>
  <c r="E641" i="7" s="1"/>
  <c r="D647" i="7"/>
  <c r="E647" i="7" s="1"/>
  <c r="D653" i="7"/>
  <c r="E653" i="7" s="1"/>
  <c r="D659" i="7"/>
  <c r="E659" i="7" s="1"/>
  <c r="D665" i="7"/>
  <c r="E665" i="7" s="1"/>
  <c r="D671" i="7"/>
  <c r="E671" i="7" s="1"/>
  <c r="D677" i="7"/>
  <c r="E677" i="7" s="1"/>
  <c r="D683" i="7"/>
  <c r="E683" i="7" s="1"/>
  <c r="D689" i="7"/>
  <c r="E689" i="7" s="1"/>
  <c r="D695" i="7"/>
  <c r="E695" i="7" s="1"/>
  <c r="D701" i="7"/>
  <c r="E701" i="7" s="1"/>
  <c r="D707" i="7"/>
  <c r="E707" i="7" s="1"/>
  <c r="D713" i="7"/>
  <c r="E713" i="7" s="1"/>
  <c r="D719" i="7"/>
  <c r="E719" i="7" s="1"/>
  <c r="D725" i="7"/>
  <c r="E725" i="7" s="1"/>
  <c r="D731" i="7"/>
  <c r="E731" i="7" s="1"/>
  <c r="D737" i="7"/>
  <c r="E737" i="7" s="1"/>
  <c r="D743" i="7"/>
  <c r="E743" i="7" s="1"/>
  <c r="D749" i="7"/>
  <c r="E749" i="7" s="1"/>
  <c r="D755" i="7"/>
  <c r="E755" i="7" s="1"/>
  <c r="D761" i="7"/>
  <c r="E761" i="7" s="1"/>
  <c r="D767" i="7"/>
  <c r="E767" i="7" s="1"/>
  <c r="D773" i="7"/>
  <c r="E773" i="7" s="1"/>
  <c r="D779" i="7"/>
  <c r="E779" i="7" s="1"/>
  <c r="D785" i="7"/>
  <c r="E785" i="7" s="1"/>
  <c r="D791" i="7"/>
  <c r="E791" i="7" s="1"/>
  <c r="D797" i="7"/>
  <c r="E797" i="7" s="1"/>
  <c r="D803" i="7"/>
  <c r="E803" i="7" s="1"/>
  <c r="D809" i="7"/>
  <c r="E809" i="7" s="1"/>
  <c r="D815" i="7"/>
  <c r="E815" i="7" s="1"/>
  <c r="D821" i="7"/>
  <c r="E821" i="7" s="1"/>
  <c r="D827" i="7"/>
  <c r="E827" i="7" s="1"/>
  <c r="D833" i="7"/>
  <c r="E833" i="7" s="1"/>
  <c r="D839" i="7"/>
  <c r="E839" i="7" s="1"/>
  <c r="D845" i="7"/>
  <c r="E845" i="7" s="1"/>
  <c r="D851" i="7"/>
  <c r="E851" i="7" s="1"/>
  <c r="D857" i="7"/>
  <c r="E857" i="7" s="1"/>
  <c r="D863" i="7"/>
  <c r="E863" i="7" s="1"/>
  <c r="D869" i="7"/>
  <c r="E869" i="7" s="1"/>
  <c r="D875" i="7"/>
  <c r="E875" i="7" s="1"/>
  <c r="D881" i="7"/>
  <c r="E881" i="7" s="1"/>
  <c r="D887" i="7"/>
  <c r="E887" i="7" s="1"/>
  <c r="D893" i="7"/>
  <c r="E893" i="7" s="1"/>
  <c r="D899" i="7"/>
  <c r="E899" i="7" s="1"/>
  <c r="D905" i="7"/>
  <c r="E905" i="7" s="1"/>
  <c r="D911" i="7"/>
  <c r="E911" i="7" s="1"/>
  <c r="D917" i="7"/>
  <c r="E917" i="7" s="1"/>
  <c r="D923" i="7"/>
  <c r="E923" i="7" s="1"/>
  <c r="D929" i="7"/>
  <c r="E929" i="7" s="1"/>
  <c r="D935" i="7"/>
  <c r="E935" i="7" s="1"/>
  <c r="D941" i="7"/>
  <c r="E941" i="7" s="1"/>
  <c r="D947" i="7"/>
  <c r="E947" i="7" s="1"/>
  <c r="D953" i="7"/>
  <c r="E953" i="7" s="1"/>
  <c r="D959" i="7"/>
  <c r="E959" i="7" s="1"/>
  <c r="D965" i="7"/>
  <c r="E965" i="7" s="1"/>
  <c r="D971" i="7"/>
  <c r="E971" i="7" s="1"/>
  <c r="D977" i="7"/>
  <c r="E977" i="7" s="1"/>
  <c r="D983" i="7"/>
  <c r="E983" i="7" s="1"/>
  <c r="D989" i="7"/>
  <c r="E989" i="7" s="1"/>
  <c r="D995" i="7"/>
  <c r="E995" i="7" s="1"/>
  <c r="D1001" i="7"/>
  <c r="E1001" i="7" s="1"/>
  <c r="D1007" i="7"/>
  <c r="E1007" i="7" s="1"/>
  <c r="D1013" i="7"/>
  <c r="E1013" i="7" s="1"/>
  <c r="D1019" i="7"/>
  <c r="E1019" i="7" s="1"/>
  <c r="D1025" i="7"/>
  <c r="E1025" i="7" s="1"/>
  <c r="D1031" i="7"/>
  <c r="E1031" i="7" s="1"/>
  <c r="D1037" i="7"/>
  <c r="E1037" i="7" s="1"/>
  <c r="D1043" i="7"/>
  <c r="E1043" i="7" s="1"/>
  <c r="D1049" i="7"/>
  <c r="E1049" i="7" s="1"/>
  <c r="D1055" i="7"/>
  <c r="E1055" i="7" s="1"/>
  <c r="D1061" i="7"/>
  <c r="E1061" i="7" s="1"/>
  <c r="D1067" i="7"/>
  <c r="E1067" i="7" s="1"/>
  <c r="D1073" i="7"/>
  <c r="E1073" i="7" s="1"/>
  <c r="D1079" i="7"/>
  <c r="E1079" i="7" s="1"/>
  <c r="D1085" i="7"/>
  <c r="E1085" i="7" s="1"/>
  <c r="D1091" i="7"/>
  <c r="E1091" i="7" s="1"/>
  <c r="D1097" i="7"/>
  <c r="E1097" i="7" s="1"/>
  <c r="D1103" i="7"/>
  <c r="E1103" i="7" s="1"/>
  <c r="D1109" i="7"/>
  <c r="E1109" i="7" s="1"/>
  <c r="D1115" i="7"/>
  <c r="E1115" i="7" s="1"/>
  <c r="D1121" i="7"/>
  <c r="E1121" i="7" s="1"/>
  <c r="D1127" i="7"/>
  <c r="E1127" i="7" s="1"/>
  <c r="D1133" i="7"/>
  <c r="E1133" i="7" s="1"/>
  <c r="D1139" i="7"/>
  <c r="E1139" i="7" s="1"/>
  <c r="D1145" i="7"/>
  <c r="E1145" i="7" s="1"/>
  <c r="D1151" i="7"/>
  <c r="E1151" i="7" s="1"/>
  <c r="D1157" i="7"/>
  <c r="E1157" i="7" s="1"/>
  <c r="D1163" i="7"/>
  <c r="E1163" i="7" s="1"/>
  <c r="D1169" i="7"/>
  <c r="E1169" i="7" s="1"/>
  <c r="D1175" i="7"/>
  <c r="E1175" i="7" s="1"/>
  <c r="D1181" i="7"/>
  <c r="E1181" i="7" s="1"/>
  <c r="D1187" i="7"/>
  <c r="E1187" i="7" s="1"/>
  <c r="D1193" i="7"/>
  <c r="E1193" i="7" s="1"/>
  <c r="D1199" i="7"/>
  <c r="E1199" i="7" s="1"/>
  <c r="D1205" i="7"/>
  <c r="E1205" i="7" s="1"/>
  <c r="D1211" i="7"/>
  <c r="E1211" i="7" s="1"/>
  <c r="D1217" i="7"/>
  <c r="E1217" i="7" s="1"/>
  <c r="D1223" i="7"/>
  <c r="E1223" i="7" s="1"/>
  <c r="D1229" i="7"/>
  <c r="E1229" i="7" s="1"/>
  <c r="D1235" i="7"/>
  <c r="E1235" i="7" s="1"/>
  <c r="D90" i="7"/>
  <c r="E90" i="7" s="1"/>
  <c r="D96" i="7"/>
  <c r="E96" i="7" s="1"/>
  <c r="D102" i="7"/>
  <c r="E102" i="7" s="1"/>
  <c r="D108" i="7"/>
  <c r="E108" i="7" s="1"/>
  <c r="D114" i="7"/>
  <c r="E114" i="7" s="1"/>
  <c r="D120" i="7"/>
  <c r="E120" i="7" s="1"/>
  <c r="D126" i="7"/>
  <c r="E126" i="7" s="1"/>
  <c r="D132" i="7"/>
  <c r="E132" i="7" s="1"/>
  <c r="D138" i="7"/>
  <c r="E138" i="7" s="1"/>
  <c r="D144" i="7"/>
  <c r="E144" i="7" s="1"/>
  <c r="D150" i="7"/>
  <c r="E150" i="7" s="1"/>
  <c r="D156" i="7"/>
  <c r="E156" i="7" s="1"/>
  <c r="D162" i="7"/>
  <c r="E162" i="7" s="1"/>
  <c r="D168" i="7"/>
  <c r="E168" i="7" s="1"/>
  <c r="D174" i="7"/>
  <c r="E174" i="7" s="1"/>
  <c r="D180" i="7"/>
  <c r="E180" i="7" s="1"/>
  <c r="D186" i="7"/>
  <c r="E186" i="7" s="1"/>
  <c r="D192" i="7"/>
  <c r="E192" i="7" s="1"/>
  <c r="D198" i="7"/>
  <c r="E198" i="7" s="1"/>
  <c r="D204" i="7"/>
  <c r="E204" i="7" s="1"/>
  <c r="D210" i="7"/>
  <c r="E210" i="7" s="1"/>
  <c r="D216" i="7"/>
  <c r="E216" i="7" s="1"/>
  <c r="D222" i="7"/>
  <c r="E222" i="7" s="1"/>
  <c r="D228" i="7"/>
  <c r="E228" i="7" s="1"/>
  <c r="D234" i="7"/>
  <c r="E234" i="7" s="1"/>
  <c r="D240" i="7"/>
  <c r="E240" i="7" s="1"/>
  <c r="D246" i="7"/>
  <c r="E246" i="7" s="1"/>
  <c r="D252" i="7"/>
  <c r="E252" i="7" s="1"/>
  <c r="D258" i="7"/>
  <c r="E258" i="7" s="1"/>
  <c r="D264" i="7"/>
  <c r="E264" i="7" s="1"/>
  <c r="D270" i="7"/>
  <c r="E270" i="7" s="1"/>
  <c r="D276" i="7"/>
  <c r="E276" i="7" s="1"/>
  <c r="D282" i="7"/>
  <c r="E282" i="7" s="1"/>
  <c r="D288" i="7"/>
  <c r="E288" i="7" s="1"/>
  <c r="D294" i="7"/>
  <c r="E294" i="7" s="1"/>
  <c r="D300" i="7"/>
  <c r="E300" i="7" s="1"/>
  <c r="D306" i="7"/>
  <c r="E306" i="7" s="1"/>
  <c r="D312" i="7"/>
  <c r="E312" i="7" s="1"/>
  <c r="D318" i="7"/>
  <c r="E318" i="7" s="1"/>
  <c r="D324" i="7"/>
  <c r="E324" i="7" s="1"/>
  <c r="D330" i="7"/>
  <c r="E330" i="7" s="1"/>
  <c r="D336" i="7"/>
  <c r="E336" i="7" s="1"/>
  <c r="D342" i="7"/>
  <c r="E342" i="7" s="1"/>
  <c r="D348" i="7"/>
  <c r="E348" i="7" s="1"/>
  <c r="D354" i="7"/>
  <c r="E354" i="7" s="1"/>
  <c r="D360" i="7"/>
  <c r="E360" i="7" s="1"/>
  <c r="D366" i="7"/>
  <c r="E366" i="7" s="1"/>
  <c r="D372" i="7"/>
  <c r="E372" i="7" s="1"/>
  <c r="D378" i="7"/>
  <c r="E378" i="7" s="1"/>
  <c r="D384" i="7"/>
  <c r="E384" i="7" s="1"/>
  <c r="D390" i="7"/>
  <c r="E390" i="7" s="1"/>
  <c r="D396" i="7"/>
  <c r="E396" i="7" s="1"/>
  <c r="D402" i="7"/>
  <c r="E402" i="7" s="1"/>
  <c r="D408" i="7"/>
  <c r="E408" i="7" s="1"/>
  <c r="D414" i="7"/>
  <c r="E414" i="7" s="1"/>
  <c r="D420" i="7"/>
  <c r="E420" i="7" s="1"/>
  <c r="D426" i="7"/>
  <c r="E426" i="7" s="1"/>
  <c r="D432" i="7"/>
  <c r="E432" i="7" s="1"/>
  <c r="D438" i="7"/>
  <c r="E438" i="7" s="1"/>
  <c r="D444" i="7"/>
  <c r="E444" i="7" s="1"/>
  <c r="D450" i="7"/>
  <c r="E450" i="7" s="1"/>
  <c r="D456" i="7"/>
  <c r="E456" i="7" s="1"/>
  <c r="D462" i="7"/>
  <c r="E462" i="7" s="1"/>
  <c r="D468" i="7"/>
  <c r="E468" i="7" s="1"/>
  <c r="D474" i="7"/>
  <c r="E474" i="7" s="1"/>
  <c r="D480" i="7"/>
  <c r="E480" i="7" s="1"/>
  <c r="D486" i="7"/>
  <c r="E486" i="7" s="1"/>
  <c r="D492" i="7"/>
  <c r="E492" i="7" s="1"/>
  <c r="D498" i="7"/>
  <c r="E498" i="7" s="1"/>
  <c r="D504" i="7"/>
  <c r="E504" i="7" s="1"/>
  <c r="D510" i="7"/>
  <c r="E510" i="7" s="1"/>
  <c r="D516" i="7"/>
  <c r="E516" i="7" s="1"/>
  <c r="D522" i="7"/>
  <c r="E522" i="7" s="1"/>
  <c r="D528" i="7"/>
  <c r="E528" i="7" s="1"/>
  <c r="D534" i="7"/>
  <c r="E534" i="7" s="1"/>
  <c r="D540" i="7"/>
  <c r="E540" i="7" s="1"/>
  <c r="D546" i="7"/>
  <c r="E546" i="7" s="1"/>
  <c r="D552" i="7"/>
  <c r="E552" i="7" s="1"/>
  <c r="D558" i="7"/>
  <c r="E558" i="7" s="1"/>
  <c r="D564" i="7"/>
  <c r="E564" i="7" s="1"/>
  <c r="D570" i="7"/>
  <c r="E570" i="7" s="1"/>
  <c r="D576" i="7"/>
  <c r="E576" i="7" s="1"/>
  <c r="D582" i="7"/>
  <c r="E582" i="7" s="1"/>
  <c r="D588" i="7"/>
  <c r="E588" i="7" s="1"/>
  <c r="D594" i="7"/>
  <c r="E594" i="7" s="1"/>
  <c r="D600" i="7"/>
  <c r="E600" i="7" s="1"/>
  <c r="D606" i="7"/>
  <c r="E606" i="7" s="1"/>
  <c r="D612" i="7"/>
  <c r="E612" i="7" s="1"/>
  <c r="D618" i="7"/>
  <c r="E618" i="7" s="1"/>
  <c r="D624" i="7"/>
  <c r="E624" i="7" s="1"/>
  <c r="D630" i="7"/>
  <c r="E630" i="7" s="1"/>
  <c r="D636" i="7"/>
  <c r="E636" i="7" s="1"/>
  <c r="D642" i="7"/>
  <c r="E642" i="7" s="1"/>
  <c r="D648" i="7"/>
  <c r="E648" i="7" s="1"/>
  <c r="D654" i="7"/>
  <c r="E654" i="7" s="1"/>
  <c r="D660" i="7"/>
  <c r="E660" i="7" s="1"/>
  <c r="D666" i="7"/>
  <c r="E666" i="7" s="1"/>
  <c r="D672" i="7"/>
  <c r="E672" i="7" s="1"/>
  <c r="D678" i="7"/>
  <c r="E678" i="7" s="1"/>
  <c r="D684" i="7"/>
  <c r="E684" i="7" s="1"/>
  <c r="D690" i="7"/>
  <c r="E690" i="7" s="1"/>
  <c r="D696" i="7"/>
  <c r="E696" i="7" s="1"/>
  <c r="D702" i="7"/>
  <c r="E702" i="7" s="1"/>
  <c r="D708" i="7"/>
  <c r="E708" i="7" s="1"/>
  <c r="D714" i="7"/>
  <c r="E714" i="7" s="1"/>
  <c r="D720" i="7"/>
  <c r="E720" i="7" s="1"/>
  <c r="D726" i="7"/>
  <c r="E726" i="7" s="1"/>
  <c r="D732" i="7"/>
  <c r="E732" i="7" s="1"/>
  <c r="D738" i="7"/>
  <c r="E738" i="7" s="1"/>
  <c r="D744" i="7"/>
  <c r="E744" i="7" s="1"/>
  <c r="D750" i="7"/>
  <c r="E750" i="7" s="1"/>
  <c r="D756" i="7"/>
  <c r="E756" i="7" s="1"/>
  <c r="D762" i="7"/>
  <c r="E762" i="7" s="1"/>
  <c r="D768" i="7"/>
  <c r="E768" i="7" s="1"/>
  <c r="D774" i="7"/>
  <c r="E774" i="7" s="1"/>
  <c r="D780" i="7"/>
  <c r="E780" i="7" s="1"/>
  <c r="D786" i="7"/>
  <c r="E786" i="7" s="1"/>
  <c r="D792" i="7"/>
  <c r="E792" i="7" s="1"/>
  <c r="D798" i="7"/>
  <c r="E798" i="7" s="1"/>
  <c r="D804" i="7"/>
  <c r="E804" i="7" s="1"/>
  <c r="D810" i="7"/>
  <c r="E810" i="7" s="1"/>
  <c r="D816" i="7"/>
  <c r="E816" i="7" s="1"/>
  <c r="D822" i="7"/>
  <c r="E822" i="7" s="1"/>
  <c r="D828" i="7"/>
  <c r="E828" i="7" s="1"/>
  <c r="D834" i="7"/>
  <c r="E834" i="7" s="1"/>
  <c r="D91" i="7"/>
  <c r="E91" i="7" s="1"/>
  <c r="D97" i="7"/>
  <c r="E97" i="7" s="1"/>
  <c r="D103" i="7"/>
  <c r="E103" i="7" s="1"/>
  <c r="D109" i="7"/>
  <c r="E109" i="7" s="1"/>
  <c r="D115" i="7"/>
  <c r="E115" i="7" s="1"/>
  <c r="D121" i="7"/>
  <c r="E121" i="7" s="1"/>
  <c r="D127" i="7"/>
  <c r="E127" i="7" s="1"/>
  <c r="D133" i="7"/>
  <c r="E133" i="7" s="1"/>
  <c r="D139" i="7"/>
  <c r="E139" i="7" s="1"/>
  <c r="D145" i="7"/>
  <c r="E145" i="7" s="1"/>
  <c r="D151" i="7"/>
  <c r="E151" i="7" s="1"/>
  <c r="D157" i="7"/>
  <c r="E157" i="7" s="1"/>
  <c r="D163" i="7"/>
  <c r="E163" i="7" s="1"/>
  <c r="D169" i="7"/>
  <c r="E169" i="7" s="1"/>
  <c r="D175" i="7"/>
  <c r="E175" i="7" s="1"/>
  <c r="D181" i="7"/>
  <c r="E181" i="7" s="1"/>
  <c r="D187" i="7"/>
  <c r="E187" i="7" s="1"/>
  <c r="D193" i="7"/>
  <c r="E193" i="7" s="1"/>
  <c r="D199" i="7"/>
  <c r="E199" i="7" s="1"/>
  <c r="D205" i="7"/>
  <c r="E205" i="7" s="1"/>
  <c r="D211" i="7"/>
  <c r="E211" i="7" s="1"/>
  <c r="D217" i="7"/>
  <c r="E217" i="7" s="1"/>
  <c r="D223" i="7"/>
  <c r="E223" i="7" s="1"/>
  <c r="D229" i="7"/>
  <c r="E229" i="7" s="1"/>
  <c r="D235" i="7"/>
  <c r="E235" i="7" s="1"/>
  <c r="D241" i="7"/>
  <c r="E241" i="7" s="1"/>
  <c r="D247" i="7"/>
  <c r="E247" i="7" s="1"/>
  <c r="D253" i="7"/>
  <c r="E253" i="7" s="1"/>
  <c r="D259" i="7"/>
  <c r="E259" i="7" s="1"/>
  <c r="D265" i="7"/>
  <c r="E265" i="7" s="1"/>
  <c r="D271" i="7"/>
  <c r="E271" i="7" s="1"/>
  <c r="D277" i="7"/>
  <c r="E277" i="7" s="1"/>
  <c r="D283" i="7"/>
  <c r="E283" i="7" s="1"/>
  <c r="D289" i="7"/>
  <c r="E289" i="7" s="1"/>
  <c r="D295" i="7"/>
  <c r="E295" i="7" s="1"/>
  <c r="D301" i="7"/>
  <c r="E301" i="7" s="1"/>
  <c r="D307" i="7"/>
  <c r="E307" i="7" s="1"/>
  <c r="D313" i="7"/>
  <c r="E313" i="7" s="1"/>
  <c r="D319" i="7"/>
  <c r="E319" i="7" s="1"/>
  <c r="D325" i="7"/>
  <c r="E325" i="7" s="1"/>
  <c r="D331" i="7"/>
  <c r="E331" i="7" s="1"/>
  <c r="D337" i="7"/>
  <c r="E337" i="7" s="1"/>
  <c r="D343" i="7"/>
  <c r="E343" i="7" s="1"/>
  <c r="D349" i="7"/>
  <c r="E349" i="7" s="1"/>
  <c r="D355" i="7"/>
  <c r="E355" i="7" s="1"/>
  <c r="D361" i="7"/>
  <c r="E361" i="7" s="1"/>
  <c r="D367" i="7"/>
  <c r="E367" i="7" s="1"/>
  <c r="D373" i="7"/>
  <c r="E373" i="7" s="1"/>
  <c r="D379" i="7"/>
  <c r="E379" i="7" s="1"/>
  <c r="D385" i="7"/>
  <c r="E385" i="7" s="1"/>
  <c r="D391" i="7"/>
  <c r="E391" i="7" s="1"/>
  <c r="D397" i="7"/>
  <c r="E397" i="7" s="1"/>
  <c r="D403" i="7"/>
  <c r="E403" i="7" s="1"/>
  <c r="D409" i="7"/>
  <c r="E409" i="7" s="1"/>
  <c r="D415" i="7"/>
  <c r="E415" i="7" s="1"/>
  <c r="D421" i="7"/>
  <c r="E421" i="7" s="1"/>
  <c r="D427" i="7"/>
  <c r="E427" i="7" s="1"/>
  <c r="D433" i="7"/>
  <c r="E433" i="7" s="1"/>
  <c r="D439" i="7"/>
  <c r="E439" i="7" s="1"/>
  <c r="D445" i="7"/>
  <c r="E445" i="7" s="1"/>
  <c r="D451" i="7"/>
  <c r="E451" i="7" s="1"/>
  <c r="D457" i="7"/>
  <c r="E457" i="7" s="1"/>
  <c r="D463" i="7"/>
  <c r="E463" i="7" s="1"/>
  <c r="D469" i="7"/>
  <c r="E469" i="7" s="1"/>
  <c r="D475" i="7"/>
  <c r="E475" i="7" s="1"/>
  <c r="D481" i="7"/>
  <c r="E481" i="7" s="1"/>
  <c r="D487" i="7"/>
  <c r="E487" i="7" s="1"/>
  <c r="D493" i="7"/>
  <c r="E493" i="7" s="1"/>
  <c r="D499" i="7"/>
  <c r="E499" i="7" s="1"/>
  <c r="D505" i="7"/>
  <c r="E505" i="7" s="1"/>
  <c r="D511" i="7"/>
  <c r="E511" i="7" s="1"/>
  <c r="D517" i="7"/>
  <c r="E517" i="7" s="1"/>
  <c r="D523" i="7"/>
  <c r="E523" i="7" s="1"/>
  <c r="D529" i="7"/>
  <c r="E529" i="7" s="1"/>
  <c r="D535" i="7"/>
  <c r="E535" i="7" s="1"/>
  <c r="D541" i="7"/>
  <c r="E541" i="7" s="1"/>
  <c r="D547" i="7"/>
  <c r="E547" i="7" s="1"/>
  <c r="D553" i="7"/>
  <c r="E553" i="7" s="1"/>
  <c r="D559" i="7"/>
  <c r="E559" i="7" s="1"/>
  <c r="D565" i="7"/>
  <c r="E565" i="7" s="1"/>
  <c r="D571" i="7"/>
  <c r="E571" i="7" s="1"/>
  <c r="D577" i="7"/>
  <c r="E577" i="7" s="1"/>
  <c r="D583" i="7"/>
  <c r="E583" i="7" s="1"/>
  <c r="D589" i="7"/>
  <c r="E589" i="7" s="1"/>
  <c r="D595" i="7"/>
  <c r="E595" i="7" s="1"/>
  <c r="D601" i="7"/>
  <c r="E601" i="7" s="1"/>
  <c r="D607" i="7"/>
  <c r="E607" i="7" s="1"/>
  <c r="D613" i="7"/>
  <c r="E613" i="7" s="1"/>
  <c r="D619" i="7"/>
  <c r="E619" i="7" s="1"/>
  <c r="D625" i="7"/>
  <c r="E625" i="7" s="1"/>
  <c r="D631" i="7"/>
  <c r="E631" i="7" s="1"/>
  <c r="D637" i="7"/>
  <c r="E637" i="7" s="1"/>
  <c r="D643" i="7"/>
  <c r="E643" i="7" s="1"/>
  <c r="D649" i="7"/>
  <c r="E649" i="7" s="1"/>
  <c r="D655" i="7"/>
  <c r="E655" i="7" s="1"/>
  <c r="D661" i="7"/>
  <c r="E661" i="7" s="1"/>
  <c r="D667" i="7"/>
  <c r="E667" i="7" s="1"/>
  <c r="D673" i="7"/>
  <c r="E673" i="7" s="1"/>
  <c r="D679" i="7"/>
  <c r="E679" i="7" s="1"/>
  <c r="D685" i="7"/>
  <c r="E685" i="7" s="1"/>
  <c r="D691" i="7"/>
  <c r="E691" i="7" s="1"/>
  <c r="D697" i="7"/>
  <c r="E697" i="7" s="1"/>
  <c r="D703" i="7"/>
  <c r="E703" i="7" s="1"/>
  <c r="D709" i="7"/>
  <c r="E709" i="7" s="1"/>
  <c r="D715" i="7"/>
  <c r="E715" i="7" s="1"/>
  <c r="D721" i="7"/>
  <c r="E721" i="7" s="1"/>
  <c r="D727" i="7"/>
  <c r="E727" i="7" s="1"/>
  <c r="D733" i="7"/>
  <c r="E733" i="7" s="1"/>
  <c r="D739" i="7"/>
  <c r="E739" i="7" s="1"/>
  <c r="D745" i="7"/>
  <c r="E745" i="7" s="1"/>
  <c r="D751" i="7"/>
  <c r="E751" i="7" s="1"/>
  <c r="D757" i="7"/>
  <c r="E757" i="7" s="1"/>
  <c r="D763" i="7"/>
  <c r="E763" i="7" s="1"/>
  <c r="D769" i="7"/>
  <c r="E769" i="7" s="1"/>
  <c r="D775" i="7"/>
  <c r="E775" i="7" s="1"/>
  <c r="D781" i="7"/>
  <c r="E781" i="7" s="1"/>
  <c r="D787" i="7"/>
  <c r="E787" i="7" s="1"/>
  <c r="D793" i="7"/>
  <c r="E793" i="7" s="1"/>
  <c r="D799" i="7"/>
  <c r="E799" i="7" s="1"/>
  <c r="D805" i="7"/>
  <c r="E805" i="7" s="1"/>
  <c r="D811" i="7"/>
  <c r="E811" i="7" s="1"/>
  <c r="D817" i="7"/>
  <c r="E817" i="7" s="1"/>
  <c r="D823" i="7"/>
  <c r="E823" i="7" s="1"/>
  <c r="D829" i="7"/>
  <c r="E829" i="7" s="1"/>
  <c r="D835" i="7"/>
  <c r="E835" i="7" s="1"/>
  <c r="D93" i="7"/>
  <c r="E93" i="7" s="1"/>
  <c r="D99" i="7"/>
  <c r="E99" i="7" s="1"/>
  <c r="D105" i="7"/>
  <c r="E105" i="7" s="1"/>
  <c r="D111" i="7"/>
  <c r="E111" i="7" s="1"/>
  <c r="D117" i="7"/>
  <c r="E117" i="7" s="1"/>
  <c r="D123" i="7"/>
  <c r="E123" i="7" s="1"/>
  <c r="D129" i="7"/>
  <c r="E129" i="7" s="1"/>
  <c r="D135" i="7"/>
  <c r="E135" i="7" s="1"/>
  <c r="D141" i="7"/>
  <c r="E141" i="7" s="1"/>
  <c r="D147" i="7"/>
  <c r="E147" i="7" s="1"/>
  <c r="D153" i="7"/>
  <c r="E153" i="7" s="1"/>
  <c r="D159" i="7"/>
  <c r="E159" i="7" s="1"/>
  <c r="D165" i="7"/>
  <c r="E165" i="7" s="1"/>
  <c r="D171" i="7"/>
  <c r="E171" i="7" s="1"/>
  <c r="D177" i="7"/>
  <c r="E177" i="7" s="1"/>
  <c r="D183" i="7"/>
  <c r="E183" i="7" s="1"/>
  <c r="D189" i="7"/>
  <c r="E189" i="7" s="1"/>
  <c r="D195" i="7"/>
  <c r="E195" i="7" s="1"/>
  <c r="D201" i="7"/>
  <c r="E201" i="7" s="1"/>
  <c r="D207" i="7"/>
  <c r="E207" i="7" s="1"/>
  <c r="D213" i="7"/>
  <c r="E213" i="7" s="1"/>
  <c r="D219" i="7"/>
  <c r="E219" i="7" s="1"/>
  <c r="D225" i="7"/>
  <c r="E225" i="7" s="1"/>
  <c r="D231" i="7"/>
  <c r="E231" i="7" s="1"/>
  <c r="D237" i="7"/>
  <c r="E237" i="7" s="1"/>
  <c r="D243" i="7"/>
  <c r="E243" i="7" s="1"/>
  <c r="D249" i="7"/>
  <c r="E249" i="7" s="1"/>
  <c r="D255" i="7"/>
  <c r="E255" i="7" s="1"/>
  <c r="D261" i="7"/>
  <c r="E261" i="7" s="1"/>
  <c r="D267" i="7"/>
  <c r="E267" i="7" s="1"/>
  <c r="D273" i="7"/>
  <c r="E273" i="7" s="1"/>
  <c r="D279" i="7"/>
  <c r="E279" i="7" s="1"/>
  <c r="D285" i="7"/>
  <c r="E285" i="7" s="1"/>
  <c r="D291" i="7"/>
  <c r="E291" i="7" s="1"/>
  <c r="D297" i="7"/>
  <c r="E297" i="7" s="1"/>
  <c r="D303" i="7"/>
  <c r="E303" i="7" s="1"/>
  <c r="D309" i="7"/>
  <c r="E309" i="7" s="1"/>
  <c r="D315" i="7"/>
  <c r="E315" i="7" s="1"/>
  <c r="D321" i="7"/>
  <c r="E321" i="7" s="1"/>
  <c r="D327" i="7"/>
  <c r="E327" i="7" s="1"/>
  <c r="D333" i="7"/>
  <c r="E333" i="7" s="1"/>
  <c r="D339" i="7"/>
  <c r="E339" i="7" s="1"/>
  <c r="D345" i="7"/>
  <c r="E345" i="7" s="1"/>
  <c r="D351" i="7"/>
  <c r="E351" i="7" s="1"/>
  <c r="D357" i="7"/>
  <c r="E357" i="7" s="1"/>
  <c r="D363" i="7"/>
  <c r="E363" i="7" s="1"/>
  <c r="D369" i="7"/>
  <c r="E369" i="7" s="1"/>
  <c r="D375" i="7"/>
  <c r="E375" i="7" s="1"/>
  <c r="D381" i="7"/>
  <c r="E381" i="7" s="1"/>
  <c r="D387" i="7"/>
  <c r="E387" i="7" s="1"/>
  <c r="D393" i="7"/>
  <c r="E393" i="7" s="1"/>
  <c r="D399" i="7"/>
  <c r="E399" i="7" s="1"/>
  <c r="D405" i="7"/>
  <c r="E405" i="7" s="1"/>
  <c r="D411" i="7"/>
  <c r="E411" i="7" s="1"/>
  <c r="D417" i="7"/>
  <c r="E417" i="7" s="1"/>
  <c r="D423" i="7"/>
  <c r="E423" i="7" s="1"/>
  <c r="D429" i="7"/>
  <c r="E429" i="7" s="1"/>
  <c r="D435" i="7"/>
  <c r="E435" i="7" s="1"/>
  <c r="D441" i="7"/>
  <c r="E441" i="7" s="1"/>
  <c r="D447" i="7"/>
  <c r="E447" i="7" s="1"/>
  <c r="D453" i="7"/>
  <c r="E453" i="7" s="1"/>
  <c r="D459" i="7"/>
  <c r="E459" i="7" s="1"/>
  <c r="D465" i="7"/>
  <c r="E465" i="7" s="1"/>
  <c r="D471" i="7"/>
  <c r="E471" i="7" s="1"/>
  <c r="D477" i="7"/>
  <c r="E477" i="7" s="1"/>
  <c r="D483" i="7"/>
  <c r="E483" i="7" s="1"/>
  <c r="D489" i="7"/>
  <c r="E489" i="7" s="1"/>
  <c r="D495" i="7"/>
  <c r="E495" i="7" s="1"/>
  <c r="D501" i="7"/>
  <c r="E501" i="7" s="1"/>
  <c r="D507" i="7"/>
  <c r="E507" i="7" s="1"/>
  <c r="D513" i="7"/>
  <c r="E513" i="7" s="1"/>
  <c r="D519" i="7"/>
  <c r="E519" i="7" s="1"/>
  <c r="D525" i="7"/>
  <c r="E525" i="7" s="1"/>
  <c r="D531" i="7"/>
  <c r="E531" i="7" s="1"/>
  <c r="D537" i="7"/>
  <c r="E537" i="7" s="1"/>
  <c r="D543" i="7"/>
  <c r="E543" i="7" s="1"/>
  <c r="D549" i="7"/>
  <c r="E549" i="7" s="1"/>
  <c r="D555" i="7"/>
  <c r="E555" i="7" s="1"/>
  <c r="D561" i="7"/>
  <c r="E561" i="7" s="1"/>
  <c r="D567" i="7"/>
  <c r="E567" i="7" s="1"/>
  <c r="D573" i="7"/>
  <c r="E573" i="7" s="1"/>
  <c r="D579" i="7"/>
  <c r="E579" i="7" s="1"/>
  <c r="D585" i="7"/>
  <c r="E585" i="7" s="1"/>
  <c r="D591" i="7"/>
  <c r="E591" i="7" s="1"/>
  <c r="D597" i="7"/>
  <c r="E597" i="7" s="1"/>
  <c r="D603" i="7"/>
  <c r="E603" i="7" s="1"/>
  <c r="D609" i="7"/>
  <c r="E609" i="7" s="1"/>
  <c r="D615" i="7"/>
  <c r="E615" i="7" s="1"/>
  <c r="D621" i="7"/>
  <c r="E621" i="7" s="1"/>
  <c r="D627" i="7"/>
  <c r="E627" i="7" s="1"/>
  <c r="D633" i="7"/>
  <c r="E633" i="7" s="1"/>
  <c r="D639" i="7"/>
  <c r="E639" i="7" s="1"/>
  <c r="D645" i="7"/>
  <c r="E645" i="7" s="1"/>
  <c r="D651" i="7"/>
  <c r="E651" i="7" s="1"/>
  <c r="D657" i="7"/>
  <c r="E657" i="7" s="1"/>
  <c r="D663" i="7"/>
  <c r="E663" i="7" s="1"/>
  <c r="D669" i="7"/>
  <c r="E669" i="7" s="1"/>
  <c r="D675" i="7"/>
  <c r="E675" i="7" s="1"/>
  <c r="D681" i="7"/>
  <c r="E681" i="7" s="1"/>
  <c r="D687" i="7"/>
  <c r="E687" i="7" s="1"/>
  <c r="D693" i="7"/>
  <c r="E693" i="7" s="1"/>
  <c r="D699" i="7"/>
  <c r="E699" i="7" s="1"/>
  <c r="D705" i="7"/>
  <c r="E705" i="7" s="1"/>
  <c r="D711" i="7"/>
  <c r="E711" i="7" s="1"/>
  <c r="D717" i="7"/>
  <c r="E717" i="7" s="1"/>
  <c r="D723" i="7"/>
  <c r="E723" i="7" s="1"/>
  <c r="D729" i="7"/>
  <c r="E729" i="7" s="1"/>
  <c r="D735" i="7"/>
  <c r="E735" i="7" s="1"/>
  <c r="D741" i="7"/>
  <c r="E741" i="7" s="1"/>
  <c r="D747" i="7"/>
  <c r="E747" i="7" s="1"/>
  <c r="D753" i="7"/>
  <c r="E753" i="7" s="1"/>
  <c r="D759" i="7"/>
  <c r="E759" i="7" s="1"/>
  <c r="D765" i="7"/>
  <c r="E765" i="7" s="1"/>
  <c r="D771" i="7"/>
  <c r="E771" i="7" s="1"/>
  <c r="D777" i="7"/>
  <c r="E777" i="7" s="1"/>
  <c r="D783" i="7"/>
  <c r="E783" i="7" s="1"/>
  <c r="D789" i="7"/>
  <c r="E789" i="7" s="1"/>
  <c r="D795" i="7"/>
  <c r="E795" i="7" s="1"/>
  <c r="D801" i="7"/>
  <c r="E801" i="7" s="1"/>
  <c r="D807" i="7"/>
  <c r="E807" i="7" s="1"/>
  <c r="D813" i="7"/>
  <c r="E813" i="7" s="1"/>
  <c r="D819" i="7"/>
  <c r="E819" i="7" s="1"/>
  <c r="D825" i="7"/>
  <c r="E825" i="7" s="1"/>
  <c r="D831" i="7"/>
  <c r="E831" i="7" s="1"/>
  <c r="D837" i="7"/>
  <c r="E837" i="7" s="1"/>
  <c r="D843" i="7"/>
  <c r="E843" i="7" s="1"/>
  <c r="D849" i="7"/>
  <c r="E849" i="7" s="1"/>
  <c r="D855" i="7"/>
  <c r="E855" i="7" s="1"/>
  <c r="D861" i="7"/>
  <c r="E861" i="7" s="1"/>
  <c r="D867" i="7"/>
  <c r="E867" i="7" s="1"/>
  <c r="D873" i="7"/>
  <c r="E873" i="7" s="1"/>
  <c r="D879" i="7"/>
  <c r="E879" i="7" s="1"/>
  <c r="D885" i="7"/>
  <c r="E885" i="7" s="1"/>
  <c r="D891" i="7"/>
  <c r="E891" i="7" s="1"/>
  <c r="D897" i="7"/>
  <c r="E897" i="7" s="1"/>
  <c r="D903" i="7"/>
  <c r="E903" i="7" s="1"/>
  <c r="D909" i="7"/>
  <c r="E909" i="7" s="1"/>
  <c r="D915" i="7"/>
  <c r="E915" i="7" s="1"/>
  <c r="D921" i="7"/>
  <c r="E921" i="7" s="1"/>
  <c r="D927" i="7"/>
  <c r="E927" i="7" s="1"/>
  <c r="D933" i="7"/>
  <c r="E933" i="7" s="1"/>
  <c r="D939" i="7"/>
  <c r="E939" i="7" s="1"/>
  <c r="D945" i="7"/>
  <c r="E945" i="7" s="1"/>
  <c r="D951" i="7"/>
  <c r="E951" i="7" s="1"/>
  <c r="D957" i="7"/>
  <c r="E957" i="7" s="1"/>
  <c r="D963" i="7"/>
  <c r="E963" i="7" s="1"/>
  <c r="D969" i="7"/>
  <c r="E969" i="7" s="1"/>
  <c r="D975" i="7"/>
  <c r="E975" i="7" s="1"/>
  <c r="D981" i="7"/>
  <c r="E981" i="7" s="1"/>
  <c r="D987" i="7"/>
  <c r="E987" i="7" s="1"/>
  <c r="D993" i="7"/>
  <c r="E993" i="7" s="1"/>
  <c r="D999" i="7"/>
  <c r="E999" i="7" s="1"/>
  <c r="D1005" i="7"/>
  <c r="E1005" i="7" s="1"/>
  <c r="D1011" i="7"/>
  <c r="E1011" i="7" s="1"/>
  <c r="D1017" i="7"/>
  <c r="E1017" i="7" s="1"/>
  <c r="D1023" i="7"/>
  <c r="E1023" i="7" s="1"/>
  <c r="D1029" i="7"/>
  <c r="E1029" i="7" s="1"/>
  <c r="D1035" i="7"/>
  <c r="E1035" i="7" s="1"/>
  <c r="D1041" i="7"/>
  <c r="E1041" i="7" s="1"/>
  <c r="D1047" i="7"/>
  <c r="E1047" i="7" s="1"/>
  <c r="D1053" i="7"/>
  <c r="E1053" i="7" s="1"/>
  <c r="D1059" i="7"/>
  <c r="E1059" i="7" s="1"/>
  <c r="D1065" i="7"/>
  <c r="E1065" i="7" s="1"/>
  <c r="D1071" i="7"/>
  <c r="E1071" i="7" s="1"/>
  <c r="D1077" i="7"/>
  <c r="E1077" i="7" s="1"/>
  <c r="D1083" i="7"/>
  <c r="E1083" i="7" s="1"/>
  <c r="D1089" i="7"/>
  <c r="E1089" i="7" s="1"/>
  <c r="D1095" i="7"/>
  <c r="E1095" i="7" s="1"/>
  <c r="D1101" i="7"/>
  <c r="E1101" i="7" s="1"/>
  <c r="D1107" i="7"/>
  <c r="E1107" i="7" s="1"/>
  <c r="D1113" i="7"/>
  <c r="E1113" i="7" s="1"/>
  <c r="D1119" i="7"/>
  <c r="E1119" i="7" s="1"/>
  <c r="D1125" i="7"/>
  <c r="E1125" i="7" s="1"/>
  <c r="D1131" i="7"/>
  <c r="E1131" i="7" s="1"/>
  <c r="D1137" i="7"/>
  <c r="E1137" i="7" s="1"/>
  <c r="D1143" i="7"/>
  <c r="E1143" i="7" s="1"/>
  <c r="D1149" i="7"/>
  <c r="E1149" i="7" s="1"/>
  <c r="D1155" i="7"/>
  <c r="E1155" i="7" s="1"/>
  <c r="D1161" i="7"/>
  <c r="E1161" i="7" s="1"/>
  <c r="D1167" i="7"/>
  <c r="E1167" i="7" s="1"/>
  <c r="D1173" i="7"/>
  <c r="E1173" i="7" s="1"/>
  <c r="D1179" i="7"/>
  <c r="E1179" i="7" s="1"/>
  <c r="D1185" i="7"/>
  <c r="E1185" i="7" s="1"/>
  <c r="D1191" i="7"/>
  <c r="E1191" i="7" s="1"/>
  <c r="D1197" i="7"/>
  <c r="E1197" i="7" s="1"/>
  <c r="D1203" i="7"/>
  <c r="E1203" i="7" s="1"/>
  <c r="D1209" i="7"/>
  <c r="E1209" i="7" s="1"/>
  <c r="D1215" i="7"/>
  <c r="E1215" i="7" s="1"/>
  <c r="D1221" i="7"/>
  <c r="E1221" i="7" s="1"/>
  <c r="D1227" i="7"/>
  <c r="E1227" i="7" s="1"/>
  <c r="D1233" i="7"/>
  <c r="E1233" i="7" s="1"/>
  <c r="D1239" i="7"/>
  <c r="E1239" i="7" s="1"/>
  <c r="D1245" i="7"/>
  <c r="E1245" i="7" s="1"/>
  <c r="D1251" i="7"/>
  <c r="E1251" i="7" s="1"/>
  <c r="D1257" i="7"/>
  <c r="E1257" i="7" s="1"/>
  <c r="D1263" i="7"/>
  <c r="E1263" i="7" s="1"/>
  <c r="D1269" i="7"/>
  <c r="E1269" i="7" s="1"/>
  <c r="D1275" i="7"/>
  <c r="E1275" i="7" s="1"/>
  <c r="D1281" i="7"/>
  <c r="E1281" i="7" s="1"/>
  <c r="D1287" i="7"/>
  <c r="E1287" i="7" s="1"/>
  <c r="D1293" i="7"/>
  <c r="E1293" i="7" s="1"/>
  <c r="D1299" i="7"/>
  <c r="E1299" i="7" s="1"/>
  <c r="D1305" i="7"/>
  <c r="E1305" i="7" s="1"/>
  <c r="D1311" i="7"/>
  <c r="E1311" i="7" s="1"/>
  <c r="D1317" i="7"/>
  <c r="E1317" i="7" s="1"/>
  <c r="D1323" i="7"/>
  <c r="E1323" i="7" s="1"/>
  <c r="D1329" i="7"/>
  <c r="E1329" i="7" s="1"/>
  <c r="D1335" i="7"/>
  <c r="E1335" i="7" s="1"/>
  <c r="D1341" i="7"/>
  <c r="E1341" i="7" s="1"/>
  <c r="D98" i="7"/>
  <c r="E98" i="7" s="1"/>
  <c r="D116" i="7"/>
  <c r="E116" i="7" s="1"/>
  <c r="D134" i="7"/>
  <c r="E134" i="7" s="1"/>
  <c r="D152" i="7"/>
  <c r="E152" i="7" s="1"/>
  <c r="D170" i="7"/>
  <c r="E170" i="7" s="1"/>
  <c r="D188" i="7"/>
  <c r="E188" i="7" s="1"/>
  <c r="D206" i="7"/>
  <c r="E206" i="7" s="1"/>
  <c r="D224" i="7"/>
  <c r="E224" i="7" s="1"/>
  <c r="D242" i="7"/>
  <c r="E242" i="7" s="1"/>
  <c r="D260" i="7"/>
  <c r="E260" i="7" s="1"/>
  <c r="D278" i="7"/>
  <c r="E278" i="7" s="1"/>
  <c r="D296" i="7"/>
  <c r="E296" i="7" s="1"/>
  <c r="D314" i="7"/>
  <c r="E314" i="7" s="1"/>
  <c r="D332" i="7"/>
  <c r="E332" i="7" s="1"/>
  <c r="D350" i="7"/>
  <c r="E350" i="7" s="1"/>
  <c r="D368" i="7"/>
  <c r="E368" i="7" s="1"/>
  <c r="D386" i="7"/>
  <c r="E386" i="7" s="1"/>
  <c r="D404" i="7"/>
  <c r="E404" i="7" s="1"/>
  <c r="D422" i="7"/>
  <c r="E422" i="7" s="1"/>
  <c r="D440" i="7"/>
  <c r="E440" i="7" s="1"/>
  <c r="D458" i="7"/>
  <c r="E458" i="7" s="1"/>
  <c r="D476" i="7"/>
  <c r="E476" i="7" s="1"/>
  <c r="D494" i="7"/>
  <c r="E494" i="7" s="1"/>
  <c r="D512" i="7"/>
  <c r="E512" i="7" s="1"/>
  <c r="D530" i="7"/>
  <c r="E530" i="7" s="1"/>
  <c r="D548" i="7"/>
  <c r="E548" i="7" s="1"/>
  <c r="D566" i="7"/>
  <c r="E566" i="7" s="1"/>
  <c r="D584" i="7"/>
  <c r="E584" i="7" s="1"/>
  <c r="D602" i="7"/>
  <c r="E602" i="7" s="1"/>
  <c r="D620" i="7"/>
  <c r="E620" i="7" s="1"/>
  <c r="D638" i="7"/>
  <c r="E638" i="7" s="1"/>
  <c r="D656" i="7"/>
  <c r="E656" i="7" s="1"/>
  <c r="D674" i="7"/>
  <c r="E674" i="7" s="1"/>
  <c r="D692" i="7"/>
  <c r="E692" i="7" s="1"/>
  <c r="D710" i="7"/>
  <c r="E710" i="7" s="1"/>
  <c r="D728" i="7"/>
  <c r="E728" i="7" s="1"/>
  <c r="D746" i="7"/>
  <c r="E746" i="7" s="1"/>
  <c r="D764" i="7"/>
  <c r="E764" i="7" s="1"/>
  <c r="D782" i="7"/>
  <c r="E782" i="7" s="1"/>
  <c r="D800" i="7"/>
  <c r="E800" i="7" s="1"/>
  <c r="D818" i="7"/>
  <c r="E818" i="7" s="1"/>
  <c r="D836" i="7"/>
  <c r="E836" i="7" s="1"/>
  <c r="D846" i="7"/>
  <c r="E846" i="7" s="1"/>
  <c r="D854" i="7"/>
  <c r="E854" i="7" s="1"/>
  <c r="D864" i="7"/>
  <c r="E864" i="7" s="1"/>
  <c r="D872" i="7"/>
  <c r="E872" i="7" s="1"/>
  <c r="D882" i="7"/>
  <c r="E882" i="7" s="1"/>
  <c r="D890" i="7"/>
  <c r="E890" i="7" s="1"/>
  <c r="D900" i="7"/>
  <c r="E900" i="7" s="1"/>
  <c r="D908" i="7"/>
  <c r="E908" i="7" s="1"/>
  <c r="D918" i="7"/>
  <c r="E918" i="7" s="1"/>
  <c r="D926" i="7"/>
  <c r="E926" i="7" s="1"/>
  <c r="D936" i="7"/>
  <c r="E936" i="7" s="1"/>
  <c r="D944" i="7"/>
  <c r="E944" i="7" s="1"/>
  <c r="D954" i="7"/>
  <c r="E954" i="7" s="1"/>
  <c r="D962" i="7"/>
  <c r="E962" i="7" s="1"/>
  <c r="D972" i="7"/>
  <c r="E972" i="7" s="1"/>
  <c r="D980" i="7"/>
  <c r="E980" i="7" s="1"/>
  <c r="D990" i="7"/>
  <c r="E990" i="7" s="1"/>
  <c r="D998" i="7"/>
  <c r="E998" i="7" s="1"/>
  <c r="D1008" i="7"/>
  <c r="E1008" i="7" s="1"/>
  <c r="D1016" i="7"/>
  <c r="E1016" i="7" s="1"/>
  <c r="D1026" i="7"/>
  <c r="E1026" i="7" s="1"/>
  <c r="D1034" i="7"/>
  <c r="E1034" i="7" s="1"/>
  <c r="D1044" i="7"/>
  <c r="E1044" i="7" s="1"/>
  <c r="D1052" i="7"/>
  <c r="E1052" i="7" s="1"/>
  <c r="D1062" i="7"/>
  <c r="E1062" i="7" s="1"/>
  <c r="D1070" i="7"/>
  <c r="E1070" i="7" s="1"/>
  <c r="D1080" i="7"/>
  <c r="E1080" i="7" s="1"/>
  <c r="D1088" i="7"/>
  <c r="E1088" i="7" s="1"/>
  <c r="D1098" i="7"/>
  <c r="E1098" i="7" s="1"/>
  <c r="D1106" i="7"/>
  <c r="E1106" i="7" s="1"/>
  <c r="D1116" i="7"/>
  <c r="E1116" i="7" s="1"/>
  <c r="D1124" i="7"/>
  <c r="E1124" i="7" s="1"/>
  <c r="D1134" i="7"/>
  <c r="E1134" i="7" s="1"/>
  <c r="D1142" i="7"/>
  <c r="E1142" i="7" s="1"/>
  <c r="D1152" i="7"/>
  <c r="E1152" i="7" s="1"/>
  <c r="D1160" i="7"/>
  <c r="E1160" i="7" s="1"/>
  <c r="D1170" i="7"/>
  <c r="E1170" i="7" s="1"/>
  <c r="D1178" i="7"/>
  <c r="E1178" i="7" s="1"/>
  <c r="D1188" i="7"/>
  <c r="E1188" i="7" s="1"/>
  <c r="D1196" i="7"/>
  <c r="E1196" i="7" s="1"/>
  <c r="D1206" i="7"/>
  <c r="E1206" i="7" s="1"/>
  <c r="D1214" i="7"/>
  <c r="E1214" i="7" s="1"/>
  <c r="D1224" i="7"/>
  <c r="E1224" i="7" s="1"/>
  <c r="D1232" i="7"/>
  <c r="E1232" i="7" s="1"/>
  <c r="D1241" i="7"/>
  <c r="E1241" i="7" s="1"/>
  <c r="D1248" i="7"/>
  <c r="E1248" i="7" s="1"/>
  <c r="D1255" i="7"/>
  <c r="E1255" i="7" s="1"/>
  <c r="D1262" i="7"/>
  <c r="E1262" i="7" s="1"/>
  <c r="D1270" i="7"/>
  <c r="E1270" i="7" s="1"/>
  <c r="D1277" i="7"/>
  <c r="E1277" i="7" s="1"/>
  <c r="D1284" i="7"/>
  <c r="E1284" i="7" s="1"/>
  <c r="D1291" i="7"/>
  <c r="E1291" i="7" s="1"/>
  <c r="D1298" i="7"/>
  <c r="E1298" i="7" s="1"/>
  <c r="D1306" i="7"/>
  <c r="E1306" i="7" s="1"/>
  <c r="D1313" i="7"/>
  <c r="E1313" i="7" s="1"/>
  <c r="D1320" i="7"/>
  <c r="E1320" i="7" s="1"/>
  <c r="D1327" i="7"/>
  <c r="E1327" i="7" s="1"/>
  <c r="D1334" i="7"/>
  <c r="E1334" i="7" s="1"/>
  <c r="D1342" i="7"/>
  <c r="E1342" i="7" s="1"/>
  <c r="D1348" i="7"/>
  <c r="E1348" i="7" s="1"/>
  <c r="D1354" i="7"/>
  <c r="E1354" i="7" s="1"/>
  <c r="D1360" i="7"/>
  <c r="E1360" i="7" s="1"/>
  <c r="D1366" i="7"/>
  <c r="E1366" i="7" s="1"/>
  <c r="D1372" i="7"/>
  <c r="E1372" i="7" s="1"/>
  <c r="D1378" i="7"/>
  <c r="E1378" i="7" s="1"/>
  <c r="D1384" i="7"/>
  <c r="E1384" i="7" s="1"/>
  <c r="D1390" i="7"/>
  <c r="E1390" i="7" s="1"/>
  <c r="D1396" i="7"/>
  <c r="E1396" i="7" s="1"/>
  <c r="D1402" i="7"/>
  <c r="E1402" i="7" s="1"/>
  <c r="D1408" i="7"/>
  <c r="E1408" i="7" s="1"/>
  <c r="D1414" i="7"/>
  <c r="E1414" i="7" s="1"/>
  <c r="D1420" i="7"/>
  <c r="E1420" i="7" s="1"/>
  <c r="D1426" i="7"/>
  <c r="E1426" i="7" s="1"/>
  <c r="D1432" i="7"/>
  <c r="E1432" i="7" s="1"/>
  <c r="D1438" i="7"/>
  <c r="E1438" i="7" s="1"/>
  <c r="D1444" i="7"/>
  <c r="E1444" i="7" s="1"/>
  <c r="D1450" i="7"/>
  <c r="E1450" i="7" s="1"/>
  <c r="D1456" i="7"/>
  <c r="E1456" i="7" s="1"/>
  <c r="D1462" i="7"/>
  <c r="E1462" i="7" s="1"/>
  <c r="D1468" i="7"/>
  <c r="E1468" i="7" s="1"/>
  <c r="D1474" i="7"/>
  <c r="E1474" i="7" s="1"/>
  <c r="D1480" i="7"/>
  <c r="E1480" i="7" s="1"/>
  <c r="D1486" i="7"/>
  <c r="E1486" i="7" s="1"/>
  <c r="D1492" i="7"/>
  <c r="E1492" i="7" s="1"/>
  <c r="D1498" i="7"/>
  <c r="E1498" i="7" s="1"/>
  <c r="D1504" i="7"/>
  <c r="E1504" i="7" s="1"/>
  <c r="D1510" i="7"/>
  <c r="E1510" i="7" s="1"/>
  <c r="D1516" i="7"/>
  <c r="E1516" i="7" s="1"/>
  <c r="D1522" i="7"/>
  <c r="E1522" i="7" s="1"/>
  <c r="D1528" i="7"/>
  <c r="E1528" i="7" s="1"/>
  <c r="D1534" i="7"/>
  <c r="E1534" i="7" s="1"/>
  <c r="D1540" i="7"/>
  <c r="E1540" i="7" s="1"/>
  <c r="D1546" i="7"/>
  <c r="E1546" i="7" s="1"/>
  <c r="D1552" i="7"/>
  <c r="E1552" i="7" s="1"/>
  <c r="D1558" i="7"/>
  <c r="E1558" i="7" s="1"/>
  <c r="D1564" i="7"/>
  <c r="E1564" i="7" s="1"/>
  <c r="D1570" i="7"/>
  <c r="E1570" i="7" s="1"/>
  <c r="D1576" i="7"/>
  <c r="E1576" i="7" s="1"/>
  <c r="D1582" i="7"/>
  <c r="E1582" i="7" s="1"/>
  <c r="D1588" i="7"/>
  <c r="E1588" i="7" s="1"/>
  <c r="D1594" i="7"/>
  <c r="E1594" i="7" s="1"/>
  <c r="D1600" i="7"/>
  <c r="E1600" i="7" s="1"/>
  <c r="D1606" i="7"/>
  <c r="E1606" i="7" s="1"/>
  <c r="D1612" i="7"/>
  <c r="E1612" i="7" s="1"/>
  <c r="D1618" i="7"/>
  <c r="E1618" i="7" s="1"/>
  <c r="D1624" i="7"/>
  <c r="E1624" i="7" s="1"/>
  <c r="D1630" i="7"/>
  <c r="E1630" i="7" s="1"/>
  <c r="D1636" i="7"/>
  <c r="E1636" i="7" s="1"/>
  <c r="D1642" i="7"/>
  <c r="E1642" i="7" s="1"/>
  <c r="D1648" i="7"/>
  <c r="E1648" i="7" s="1"/>
  <c r="D1654" i="7"/>
  <c r="E1654" i="7" s="1"/>
  <c r="D1660" i="7"/>
  <c r="E1660" i="7" s="1"/>
  <c r="D1666" i="7"/>
  <c r="E1666" i="7" s="1"/>
  <c r="D1672" i="7"/>
  <c r="E1672" i="7" s="1"/>
  <c r="D1678" i="7"/>
  <c r="E1678" i="7" s="1"/>
  <c r="D1684" i="7"/>
  <c r="E1684" i="7" s="1"/>
  <c r="D1690" i="7"/>
  <c r="E1690" i="7" s="1"/>
  <c r="D1696" i="7"/>
  <c r="E1696" i="7" s="1"/>
  <c r="D1702" i="7"/>
  <c r="E1702" i="7" s="1"/>
  <c r="D1708" i="7"/>
  <c r="E1708" i="7" s="1"/>
  <c r="D1714" i="7"/>
  <c r="E1714" i="7" s="1"/>
  <c r="D1720" i="7"/>
  <c r="E1720" i="7" s="1"/>
  <c r="D1726" i="7"/>
  <c r="E1726" i="7" s="1"/>
  <c r="D1732" i="7"/>
  <c r="E1732" i="7" s="1"/>
  <c r="D1738" i="7"/>
  <c r="E1738" i="7" s="1"/>
  <c r="D1744" i="7"/>
  <c r="E1744" i="7" s="1"/>
  <c r="D1750" i="7"/>
  <c r="E1750" i="7" s="1"/>
  <c r="D1756" i="7"/>
  <c r="E1756" i="7" s="1"/>
  <c r="D1762" i="7"/>
  <c r="E1762" i="7" s="1"/>
  <c r="D1768" i="7"/>
  <c r="E1768" i="7" s="1"/>
  <c r="D1774" i="7"/>
  <c r="E1774" i="7" s="1"/>
  <c r="D1780" i="7"/>
  <c r="E1780" i="7" s="1"/>
  <c r="D1786" i="7"/>
  <c r="E1786" i="7" s="1"/>
  <c r="D1792" i="7"/>
  <c r="E1792" i="7" s="1"/>
  <c r="D1798" i="7"/>
  <c r="E1798" i="7" s="1"/>
  <c r="D1804" i="7"/>
  <c r="E1804" i="7" s="1"/>
  <c r="D1810" i="7"/>
  <c r="E1810" i="7" s="1"/>
  <c r="D1816" i="7"/>
  <c r="E1816" i="7" s="1"/>
  <c r="D1822" i="7"/>
  <c r="E1822" i="7" s="1"/>
  <c r="D1828" i="7"/>
  <c r="E1828" i="7" s="1"/>
  <c r="D1834" i="7"/>
  <c r="E1834" i="7" s="1"/>
  <c r="D1840" i="7"/>
  <c r="E1840" i="7" s="1"/>
  <c r="D1846" i="7"/>
  <c r="E1846" i="7" s="1"/>
  <c r="D1852" i="7"/>
  <c r="E1852" i="7" s="1"/>
  <c r="D1858" i="7"/>
  <c r="E1858" i="7" s="1"/>
  <c r="D1864" i="7"/>
  <c r="E1864" i="7" s="1"/>
  <c r="D1870" i="7"/>
  <c r="E1870" i="7" s="1"/>
  <c r="D1876" i="7"/>
  <c r="E1876" i="7" s="1"/>
  <c r="D1882" i="7"/>
  <c r="E1882" i="7" s="1"/>
  <c r="D1888" i="7"/>
  <c r="E1888" i="7" s="1"/>
  <c r="D1894" i="7"/>
  <c r="E1894" i="7" s="1"/>
  <c r="D1900" i="7"/>
  <c r="E1900" i="7" s="1"/>
  <c r="D1906" i="7"/>
  <c r="E1906" i="7" s="1"/>
  <c r="D1912" i="7"/>
  <c r="E1912" i="7" s="1"/>
  <c r="D1918" i="7"/>
  <c r="E1918" i="7" s="1"/>
  <c r="D1924" i="7"/>
  <c r="E1924" i="7" s="1"/>
  <c r="D1930" i="7"/>
  <c r="E1930" i="7" s="1"/>
  <c r="D1936" i="7"/>
  <c r="E1936" i="7" s="1"/>
  <c r="D1942" i="7"/>
  <c r="E1942" i="7" s="1"/>
  <c r="D1948" i="7"/>
  <c r="E1948" i="7" s="1"/>
  <c r="D1954" i="7"/>
  <c r="E1954" i="7" s="1"/>
  <c r="D1960" i="7"/>
  <c r="E1960" i="7" s="1"/>
  <c r="D1966" i="7"/>
  <c r="E1966" i="7" s="1"/>
  <c r="D1972" i="7"/>
  <c r="E1972" i="7" s="1"/>
  <c r="D1978" i="7"/>
  <c r="E1978" i="7" s="1"/>
  <c r="D1984" i="7"/>
  <c r="E1984" i="7" s="1"/>
  <c r="D1990" i="7"/>
  <c r="E1990" i="7" s="1"/>
  <c r="D1996" i="7"/>
  <c r="E1996" i="7" s="1"/>
  <c r="D2002" i="7"/>
  <c r="E2002" i="7" s="1"/>
  <c r="D2008" i="7"/>
  <c r="E2008" i="7" s="1"/>
  <c r="D2014" i="7"/>
  <c r="E2014" i="7" s="1"/>
  <c r="D2020" i="7"/>
  <c r="E2020" i="7" s="1"/>
  <c r="D2026" i="7"/>
  <c r="E2026" i="7" s="1"/>
  <c r="D2032" i="7"/>
  <c r="E2032" i="7" s="1"/>
  <c r="D2038" i="7"/>
  <c r="E2038" i="7" s="1"/>
  <c r="D2044" i="7"/>
  <c r="E2044" i="7" s="1"/>
  <c r="D2050" i="7"/>
  <c r="E2050" i="7" s="1"/>
  <c r="D2056" i="7"/>
  <c r="E2056" i="7" s="1"/>
  <c r="D2062" i="7"/>
  <c r="E2062" i="7" s="1"/>
  <c r="D2068" i="7"/>
  <c r="E2068" i="7" s="1"/>
  <c r="D2074" i="7"/>
  <c r="E2074" i="7" s="1"/>
  <c r="D2080" i="7"/>
  <c r="E2080" i="7" s="1"/>
  <c r="D2086" i="7"/>
  <c r="E2086" i="7" s="1"/>
  <c r="D2092" i="7"/>
  <c r="E2092" i="7" s="1"/>
  <c r="D2098" i="7"/>
  <c r="E2098" i="7" s="1"/>
  <c r="D2104" i="7"/>
  <c r="E2104" i="7" s="1"/>
  <c r="D2110" i="7"/>
  <c r="E2110" i="7" s="1"/>
  <c r="D2116" i="7"/>
  <c r="E2116" i="7" s="1"/>
  <c r="D2122" i="7"/>
  <c r="E2122" i="7" s="1"/>
  <c r="D2128" i="7"/>
  <c r="E2128" i="7" s="1"/>
  <c r="D2134" i="7"/>
  <c r="E2134" i="7" s="1"/>
  <c r="D2140" i="7"/>
  <c r="E2140" i="7" s="1"/>
  <c r="D2146" i="7"/>
  <c r="E2146" i="7" s="1"/>
  <c r="D2152" i="7"/>
  <c r="E2152" i="7" s="1"/>
  <c r="D2158" i="7"/>
  <c r="E2158" i="7" s="1"/>
  <c r="D2164" i="7"/>
  <c r="E2164" i="7" s="1"/>
  <c r="D2170" i="7"/>
  <c r="E2170" i="7" s="1"/>
  <c r="D2176" i="7"/>
  <c r="E2176" i="7" s="1"/>
  <c r="D2182" i="7"/>
  <c r="E2182" i="7" s="1"/>
  <c r="D2188" i="7"/>
  <c r="E2188" i="7" s="1"/>
  <c r="D2194" i="7"/>
  <c r="E2194" i="7" s="1"/>
  <c r="D2200" i="7"/>
  <c r="E2200" i="7" s="1"/>
  <c r="D2206" i="7"/>
  <c r="E2206" i="7" s="1"/>
  <c r="D2212" i="7"/>
  <c r="E2212" i="7" s="1"/>
  <c r="D2218" i="7"/>
  <c r="E2218" i="7" s="1"/>
  <c r="D2224" i="7"/>
  <c r="E2224" i="7" s="1"/>
  <c r="D2230" i="7"/>
  <c r="E2230" i="7" s="1"/>
  <c r="D2236" i="7"/>
  <c r="E2236" i="7" s="1"/>
  <c r="D2242" i="7"/>
  <c r="E2242" i="7" s="1"/>
  <c r="D2248" i="7"/>
  <c r="E2248" i="7" s="1"/>
  <c r="D2254" i="7"/>
  <c r="E2254" i="7" s="1"/>
  <c r="D2260" i="7"/>
  <c r="E2260" i="7" s="1"/>
  <c r="D2266" i="7"/>
  <c r="E2266" i="7" s="1"/>
  <c r="D2272" i="7"/>
  <c r="E2272" i="7" s="1"/>
  <c r="D2278" i="7"/>
  <c r="E2278" i="7" s="1"/>
  <c r="D2284" i="7"/>
  <c r="E2284" i="7" s="1"/>
  <c r="D2290" i="7"/>
  <c r="E2290" i="7" s="1"/>
  <c r="D2296" i="7"/>
  <c r="E2296" i="7" s="1"/>
  <c r="D2302" i="7"/>
  <c r="E2302" i="7" s="1"/>
  <c r="D2308" i="7"/>
  <c r="E2308" i="7" s="1"/>
  <c r="D2314" i="7"/>
  <c r="E2314" i="7" s="1"/>
  <c r="D2320" i="7"/>
  <c r="E2320" i="7" s="1"/>
  <c r="D2326" i="7"/>
  <c r="E2326" i="7" s="1"/>
  <c r="D2332" i="7"/>
  <c r="E2332" i="7" s="1"/>
  <c r="D2338" i="7"/>
  <c r="E2338" i="7" s="1"/>
  <c r="D2344" i="7"/>
  <c r="E2344" i="7" s="1"/>
  <c r="D2350" i="7"/>
  <c r="E2350" i="7" s="1"/>
  <c r="D2356" i="7"/>
  <c r="E2356" i="7" s="1"/>
  <c r="D2362" i="7"/>
  <c r="E2362" i="7" s="1"/>
  <c r="D2368" i="7"/>
  <c r="E2368" i="7" s="1"/>
  <c r="D2374" i="7"/>
  <c r="E2374" i="7" s="1"/>
  <c r="D2380" i="7"/>
  <c r="E2380" i="7" s="1"/>
  <c r="D2386" i="7"/>
  <c r="E2386" i="7" s="1"/>
  <c r="D2392" i="7"/>
  <c r="E2392" i="7" s="1"/>
  <c r="D2398" i="7"/>
  <c r="E2398" i="7" s="1"/>
  <c r="D2404" i="7"/>
  <c r="E2404" i="7" s="1"/>
  <c r="D2410" i="7"/>
  <c r="E2410" i="7" s="1"/>
  <c r="D2416" i="7"/>
  <c r="E2416" i="7" s="1"/>
  <c r="D2422" i="7"/>
  <c r="E2422" i="7" s="1"/>
  <c r="D2428" i="7"/>
  <c r="E2428" i="7" s="1"/>
  <c r="D2434" i="7"/>
  <c r="E2434" i="7" s="1"/>
  <c r="D2440" i="7"/>
  <c r="E2440" i="7" s="1"/>
  <c r="D2446" i="7"/>
  <c r="E2446" i="7" s="1"/>
  <c r="D2452" i="7"/>
  <c r="E2452" i="7" s="1"/>
  <c r="D2458" i="7"/>
  <c r="E2458" i="7" s="1"/>
  <c r="D2464" i="7"/>
  <c r="E2464" i="7" s="1"/>
  <c r="D2470" i="7"/>
  <c r="E2470" i="7" s="1"/>
  <c r="D2476" i="7"/>
  <c r="E2476" i="7" s="1"/>
  <c r="D2482" i="7"/>
  <c r="E2482" i="7" s="1"/>
  <c r="D2488" i="7"/>
  <c r="E2488" i="7" s="1"/>
  <c r="D2494" i="7"/>
  <c r="E2494" i="7" s="1"/>
  <c r="D2500" i="7"/>
  <c r="E2500" i="7" s="1"/>
  <c r="D2506" i="7"/>
  <c r="E2506" i="7" s="1"/>
  <c r="D2512" i="7"/>
  <c r="E2512" i="7" s="1"/>
  <c r="D2518" i="7"/>
  <c r="E2518" i="7" s="1"/>
  <c r="D2524" i="7"/>
  <c r="E2524" i="7" s="1"/>
  <c r="D2530" i="7"/>
  <c r="E2530" i="7" s="1"/>
  <c r="D2536" i="7"/>
  <c r="E2536" i="7" s="1"/>
  <c r="D2542" i="7"/>
  <c r="E2542" i="7" s="1"/>
  <c r="D2548" i="7"/>
  <c r="E2548" i="7" s="1"/>
  <c r="D2554" i="7"/>
  <c r="E2554" i="7" s="1"/>
  <c r="D2560" i="7"/>
  <c r="E2560" i="7" s="1"/>
  <c r="D2566" i="7"/>
  <c r="E2566" i="7" s="1"/>
  <c r="D2572" i="7"/>
  <c r="E2572" i="7" s="1"/>
  <c r="D2578" i="7"/>
  <c r="E2578" i="7" s="1"/>
  <c r="D2584" i="7"/>
  <c r="E2584" i="7" s="1"/>
  <c r="D2590" i="7"/>
  <c r="E2590" i="7" s="1"/>
  <c r="D2596" i="7"/>
  <c r="E2596" i="7" s="1"/>
  <c r="D2602" i="7"/>
  <c r="E2602" i="7" s="1"/>
  <c r="D2608" i="7"/>
  <c r="E2608" i="7" s="1"/>
  <c r="D2614" i="7"/>
  <c r="E2614" i="7" s="1"/>
  <c r="D2620" i="7"/>
  <c r="E2620" i="7" s="1"/>
  <c r="D2626" i="7"/>
  <c r="E2626" i="7" s="1"/>
  <c r="D2632" i="7"/>
  <c r="E2632" i="7" s="1"/>
  <c r="D2638" i="7"/>
  <c r="E2638" i="7" s="1"/>
  <c r="D2644" i="7"/>
  <c r="E2644" i="7" s="1"/>
  <c r="D2650" i="7"/>
  <c r="E2650" i="7" s="1"/>
  <c r="D2656" i="7"/>
  <c r="E2656" i="7" s="1"/>
  <c r="D2662" i="7"/>
  <c r="E2662" i="7" s="1"/>
  <c r="D2668" i="7"/>
  <c r="E2668" i="7" s="1"/>
  <c r="D2674" i="7"/>
  <c r="E2674" i="7" s="1"/>
  <c r="D2680" i="7"/>
  <c r="E2680" i="7" s="1"/>
  <c r="D2686" i="7"/>
  <c r="E2686" i="7" s="1"/>
  <c r="D2692" i="7"/>
  <c r="E2692" i="7" s="1"/>
  <c r="D2698" i="7"/>
  <c r="E2698" i="7" s="1"/>
  <c r="D2704" i="7"/>
  <c r="E2704" i="7" s="1"/>
  <c r="D2710" i="7"/>
  <c r="E2710" i="7" s="1"/>
  <c r="D2716" i="7"/>
  <c r="E2716" i="7" s="1"/>
  <c r="D2722" i="7"/>
  <c r="E2722" i="7" s="1"/>
  <c r="D2728" i="7"/>
  <c r="E2728" i="7" s="1"/>
  <c r="D2734" i="7"/>
  <c r="E2734" i="7" s="1"/>
  <c r="D2740" i="7"/>
  <c r="E2740" i="7" s="1"/>
  <c r="D2746" i="7"/>
  <c r="E2746" i="7" s="1"/>
  <c r="D2752" i="7"/>
  <c r="E2752" i="7" s="1"/>
  <c r="D2758" i="7"/>
  <c r="E2758" i="7" s="1"/>
  <c r="D2764" i="7"/>
  <c r="E2764" i="7" s="1"/>
  <c r="D2770" i="7"/>
  <c r="E2770" i="7" s="1"/>
  <c r="D2776" i="7"/>
  <c r="E2776" i="7" s="1"/>
  <c r="D2782" i="7"/>
  <c r="E2782" i="7" s="1"/>
  <c r="D2788" i="7"/>
  <c r="E2788" i="7" s="1"/>
  <c r="D2794" i="7"/>
  <c r="E2794" i="7" s="1"/>
  <c r="D2800" i="7"/>
  <c r="E2800" i="7" s="1"/>
  <c r="D2806" i="7"/>
  <c r="E2806" i="7" s="1"/>
  <c r="D2812" i="7"/>
  <c r="E2812" i="7" s="1"/>
  <c r="D2818" i="7"/>
  <c r="E2818" i="7" s="1"/>
  <c r="D2824" i="7"/>
  <c r="E2824" i="7" s="1"/>
  <c r="D2830" i="7"/>
  <c r="E2830" i="7" s="1"/>
  <c r="D2836" i="7"/>
  <c r="E2836" i="7" s="1"/>
  <c r="D2842" i="7"/>
  <c r="E2842" i="7" s="1"/>
  <c r="D2848" i="7"/>
  <c r="E2848" i="7" s="1"/>
  <c r="D2854" i="7"/>
  <c r="E2854" i="7" s="1"/>
  <c r="D2860" i="7"/>
  <c r="E2860" i="7" s="1"/>
  <c r="D2866" i="7"/>
  <c r="E2866" i="7" s="1"/>
  <c r="D2872" i="7"/>
  <c r="E2872" i="7" s="1"/>
  <c r="D2878" i="7"/>
  <c r="E2878" i="7" s="1"/>
  <c r="D2884" i="7"/>
  <c r="E2884" i="7" s="1"/>
  <c r="D2890" i="7"/>
  <c r="E2890" i="7" s="1"/>
  <c r="D2896" i="7"/>
  <c r="E2896" i="7" s="1"/>
  <c r="D2902" i="7"/>
  <c r="E2902" i="7" s="1"/>
  <c r="D2908" i="7"/>
  <c r="E2908" i="7" s="1"/>
  <c r="D2914" i="7"/>
  <c r="E2914" i="7" s="1"/>
  <c r="D2920" i="7"/>
  <c r="E2920" i="7" s="1"/>
  <c r="D2926" i="7"/>
  <c r="E2926" i="7" s="1"/>
  <c r="D2932" i="7"/>
  <c r="E2932" i="7" s="1"/>
  <c r="D2938" i="7"/>
  <c r="E2938" i="7" s="1"/>
  <c r="D2944" i="7"/>
  <c r="E2944" i="7" s="1"/>
  <c r="D2950" i="7"/>
  <c r="E2950" i="7" s="1"/>
  <c r="D2956" i="7"/>
  <c r="E2956" i="7" s="1"/>
  <c r="D2962" i="7"/>
  <c r="E2962" i="7" s="1"/>
  <c r="D2968" i="7"/>
  <c r="E2968" i="7" s="1"/>
  <c r="D2974" i="7"/>
  <c r="E2974" i="7" s="1"/>
  <c r="D2980" i="7"/>
  <c r="E2980" i="7" s="1"/>
  <c r="D2986" i="7"/>
  <c r="E2986" i="7" s="1"/>
  <c r="D2992" i="7"/>
  <c r="E2992" i="7" s="1"/>
  <c r="D2998" i="7"/>
  <c r="E2998" i="7" s="1"/>
  <c r="D3004" i="7"/>
  <c r="E3004" i="7" s="1"/>
  <c r="D3010" i="7"/>
  <c r="E3010" i="7" s="1"/>
  <c r="D3016" i="7"/>
  <c r="E3016" i="7" s="1"/>
  <c r="D3022" i="7"/>
  <c r="E3022" i="7" s="1"/>
  <c r="D3028" i="7"/>
  <c r="E3028" i="7" s="1"/>
  <c r="D3034" i="7"/>
  <c r="E3034" i="7" s="1"/>
  <c r="D3040" i="7"/>
  <c r="E3040" i="7" s="1"/>
  <c r="D3046" i="7"/>
  <c r="E3046" i="7" s="1"/>
  <c r="D3052" i="7"/>
  <c r="E3052" i="7" s="1"/>
  <c r="D3058" i="7"/>
  <c r="E3058" i="7" s="1"/>
  <c r="D3064" i="7"/>
  <c r="E3064" i="7" s="1"/>
  <c r="D3070" i="7"/>
  <c r="E3070" i="7" s="1"/>
  <c r="D3076" i="7"/>
  <c r="E3076" i="7" s="1"/>
  <c r="D3082" i="7"/>
  <c r="E3082" i="7" s="1"/>
  <c r="D3088" i="7"/>
  <c r="E3088" i="7" s="1"/>
  <c r="D3094" i="7"/>
  <c r="E3094" i="7" s="1"/>
  <c r="D3100" i="7"/>
  <c r="E3100" i="7" s="1"/>
  <c r="D3106" i="7"/>
  <c r="E3106" i="7" s="1"/>
  <c r="D3112" i="7"/>
  <c r="E3112" i="7" s="1"/>
  <c r="D3118" i="7"/>
  <c r="E3118" i="7" s="1"/>
  <c r="D3124" i="7"/>
  <c r="E3124" i="7" s="1"/>
  <c r="D3130" i="7"/>
  <c r="E3130" i="7" s="1"/>
  <c r="D3136" i="7"/>
  <c r="E3136" i="7" s="1"/>
  <c r="D3142" i="7"/>
  <c r="E3142" i="7" s="1"/>
  <c r="D3148" i="7"/>
  <c r="E3148" i="7" s="1"/>
  <c r="D3154" i="7"/>
  <c r="E3154" i="7" s="1"/>
  <c r="D3160" i="7"/>
  <c r="E3160" i="7" s="1"/>
  <c r="D3166" i="7"/>
  <c r="E3166" i="7" s="1"/>
  <c r="D3172" i="7"/>
  <c r="E3172" i="7" s="1"/>
  <c r="D3178" i="7"/>
  <c r="E3178" i="7" s="1"/>
  <c r="D3184" i="7"/>
  <c r="E3184" i="7" s="1"/>
  <c r="D3190" i="7"/>
  <c r="E3190" i="7" s="1"/>
  <c r="D3196" i="7"/>
  <c r="E3196" i="7" s="1"/>
  <c r="D3202" i="7"/>
  <c r="E3202" i="7" s="1"/>
  <c r="D3208" i="7"/>
  <c r="E3208" i="7" s="1"/>
  <c r="D3214" i="7"/>
  <c r="E3214" i="7" s="1"/>
  <c r="D3220" i="7"/>
  <c r="E3220" i="7" s="1"/>
  <c r="D3226" i="7"/>
  <c r="E3226" i="7" s="1"/>
  <c r="D3232" i="7"/>
  <c r="E3232" i="7" s="1"/>
  <c r="D3238" i="7"/>
  <c r="E3238" i="7" s="1"/>
  <c r="D3244" i="7"/>
  <c r="E3244" i="7" s="1"/>
  <c r="D3250" i="7"/>
  <c r="E3250" i="7" s="1"/>
  <c r="D3256" i="7"/>
  <c r="E3256" i="7" s="1"/>
  <c r="D3262" i="7"/>
  <c r="E3262" i="7" s="1"/>
  <c r="D3268" i="7"/>
  <c r="E3268" i="7" s="1"/>
  <c r="D3274" i="7"/>
  <c r="E3274" i="7" s="1"/>
  <c r="D3280" i="7"/>
  <c r="E3280" i="7" s="1"/>
  <c r="D3286" i="7"/>
  <c r="E3286" i="7" s="1"/>
  <c r="D3292" i="7"/>
  <c r="E3292" i="7" s="1"/>
  <c r="D3298" i="7"/>
  <c r="E3298" i="7" s="1"/>
  <c r="D3304" i="7"/>
  <c r="E3304" i="7" s="1"/>
  <c r="D3310" i="7"/>
  <c r="E3310" i="7" s="1"/>
  <c r="D3316" i="7"/>
  <c r="E3316" i="7" s="1"/>
  <c r="D3322" i="7"/>
  <c r="E3322" i="7" s="1"/>
  <c r="D3328" i="7"/>
  <c r="E3328" i="7" s="1"/>
  <c r="D3334" i="7"/>
  <c r="E3334" i="7" s="1"/>
  <c r="D3340" i="7"/>
  <c r="E3340" i="7" s="1"/>
  <c r="D3346" i="7"/>
  <c r="E3346" i="7" s="1"/>
  <c r="D3352" i="7"/>
  <c r="E3352" i="7" s="1"/>
  <c r="D3358" i="7"/>
  <c r="E3358" i="7" s="1"/>
  <c r="D3364" i="7"/>
  <c r="E3364" i="7" s="1"/>
  <c r="D3370" i="7"/>
  <c r="E3370" i="7" s="1"/>
  <c r="D3376" i="7"/>
  <c r="E3376" i="7" s="1"/>
  <c r="D3382" i="7"/>
  <c r="E3382" i="7" s="1"/>
  <c r="D3388" i="7"/>
  <c r="E3388" i="7" s="1"/>
  <c r="D3394" i="7"/>
  <c r="E3394" i="7" s="1"/>
  <c r="D3400" i="7"/>
  <c r="E3400" i="7" s="1"/>
  <c r="D3406" i="7"/>
  <c r="E3406" i="7" s="1"/>
  <c r="D3412" i="7"/>
  <c r="E3412" i="7" s="1"/>
  <c r="D3418" i="7"/>
  <c r="E3418" i="7" s="1"/>
  <c r="D3424" i="7"/>
  <c r="E3424" i="7" s="1"/>
  <c r="D3430" i="7"/>
  <c r="E3430" i="7" s="1"/>
  <c r="D3436" i="7"/>
  <c r="E3436" i="7" s="1"/>
  <c r="D3442" i="7"/>
  <c r="E3442" i="7" s="1"/>
  <c r="D3448" i="7"/>
  <c r="E3448" i="7" s="1"/>
  <c r="D3454" i="7"/>
  <c r="E3454" i="7" s="1"/>
  <c r="D3460" i="7"/>
  <c r="E3460" i="7" s="1"/>
  <c r="D3466" i="7"/>
  <c r="E3466" i="7" s="1"/>
  <c r="D3472" i="7"/>
  <c r="E3472" i="7" s="1"/>
  <c r="D3478" i="7"/>
  <c r="E3478" i="7" s="1"/>
  <c r="D3484" i="7"/>
  <c r="E3484" i="7" s="1"/>
  <c r="D3490" i="7"/>
  <c r="E3490" i="7" s="1"/>
  <c r="D3496" i="7"/>
  <c r="E3496" i="7" s="1"/>
  <c r="D3502" i="7"/>
  <c r="E3502" i="7" s="1"/>
  <c r="D3508" i="7"/>
  <c r="E3508" i="7" s="1"/>
  <c r="D3514" i="7"/>
  <c r="E3514" i="7" s="1"/>
  <c r="D3520" i="7"/>
  <c r="E3520" i="7" s="1"/>
  <c r="D3526" i="7"/>
  <c r="E3526" i="7" s="1"/>
  <c r="D3532" i="7"/>
  <c r="E3532" i="7" s="1"/>
  <c r="D3538" i="7"/>
  <c r="E3538" i="7" s="1"/>
  <c r="D3544" i="7"/>
  <c r="E3544" i="7" s="1"/>
  <c r="D3550" i="7"/>
  <c r="E3550" i="7" s="1"/>
  <c r="D3556" i="7"/>
  <c r="E3556" i="7" s="1"/>
  <c r="D3562" i="7"/>
  <c r="E3562" i="7" s="1"/>
  <c r="D3568" i="7"/>
  <c r="E3568" i="7" s="1"/>
  <c r="D3574" i="7"/>
  <c r="E3574" i="7" s="1"/>
  <c r="D3580" i="7"/>
  <c r="E3580" i="7" s="1"/>
  <c r="D3586" i="7"/>
  <c r="E3586" i="7" s="1"/>
  <c r="D3592" i="7"/>
  <c r="E3592" i="7" s="1"/>
  <c r="D3598" i="7"/>
  <c r="E3598" i="7" s="1"/>
  <c r="D3604" i="7"/>
  <c r="E3604" i="7" s="1"/>
  <c r="D3610" i="7"/>
  <c r="E3610" i="7" s="1"/>
  <c r="D3616" i="7"/>
  <c r="E3616" i="7" s="1"/>
  <c r="D3622" i="7"/>
  <c r="E3622" i="7" s="1"/>
  <c r="D3628" i="7"/>
  <c r="E3628" i="7" s="1"/>
  <c r="D3634" i="7"/>
  <c r="E3634" i="7" s="1"/>
  <c r="D3640" i="7"/>
  <c r="E3640" i="7" s="1"/>
  <c r="D3646" i="7"/>
  <c r="E3646" i="7" s="1"/>
  <c r="D3652" i="7"/>
  <c r="E3652" i="7" s="1"/>
  <c r="D3658" i="7"/>
  <c r="E3658" i="7" s="1"/>
  <c r="D3664" i="7"/>
  <c r="E3664" i="7" s="1"/>
  <c r="D3670" i="7"/>
  <c r="E3670" i="7" s="1"/>
  <c r="D3676" i="7"/>
  <c r="E3676" i="7" s="1"/>
  <c r="D3682" i="7"/>
  <c r="E3682" i="7" s="1"/>
  <c r="D3688" i="7"/>
  <c r="E3688" i="7" s="1"/>
  <c r="D3694" i="7"/>
  <c r="E3694" i="7" s="1"/>
  <c r="D3700" i="7"/>
  <c r="E3700" i="7" s="1"/>
  <c r="D3706" i="7"/>
  <c r="E3706" i="7" s="1"/>
  <c r="D3712" i="7"/>
  <c r="E3712" i="7" s="1"/>
  <c r="D3718" i="7"/>
  <c r="E3718" i="7" s="1"/>
  <c r="D3724" i="7"/>
  <c r="E3724" i="7" s="1"/>
  <c r="D3730" i="7"/>
  <c r="E3730" i="7" s="1"/>
  <c r="D3736" i="7"/>
  <c r="E3736" i="7" s="1"/>
  <c r="D3742" i="7"/>
  <c r="E3742" i="7" s="1"/>
  <c r="D3748" i="7"/>
  <c r="E3748" i="7" s="1"/>
  <c r="D3754" i="7"/>
  <c r="E3754" i="7" s="1"/>
  <c r="D3760" i="7"/>
  <c r="E3760" i="7" s="1"/>
  <c r="D3766" i="7"/>
  <c r="E3766" i="7" s="1"/>
  <c r="D3772" i="7"/>
  <c r="E3772" i="7" s="1"/>
  <c r="D3778" i="7"/>
  <c r="E3778" i="7" s="1"/>
  <c r="D3784" i="7"/>
  <c r="E3784" i="7" s="1"/>
  <c r="D3790" i="7"/>
  <c r="E3790" i="7" s="1"/>
  <c r="D3796" i="7"/>
  <c r="E3796" i="7" s="1"/>
  <c r="D3802" i="7"/>
  <c r="E3802" i="7" s="1"/>
  <c r="D3808" i="7"/>
  <c r="E3808" i="7" s="1"/>
  <c r="D3814" i="7"/>
  <c r="E3814" i="7" s="1"/>
  <c r="D3820" i="7"/>
  <c r="E3820" i="7" s="1"/>
  <c r="D3826" i="7"/>
  <c r="E3826" i="7" s="1"/>
  <c r="D3832" i="7"/>
  <c r="E3832" i="7" s="1"/>
  <c r="D3838" i="7"/>
  <c r="E3838" i="7" s="1"/>
  <c r="D3844" i="7"/>
  <c r="E3844" i="7" s="1"/>
  <c r="D3850" i="7"/>
  <c r="E3850" i="7" s="1"/>
  <c r="D3856" i="7"/>
  <c r="E3856" i="7" s="1"/>
  <c r="D3862" i="7"/>
  <c r="E3862" i="7" s="1"/>
  <c r="D3868" i="7"/>
  <c r="E3868" i="7" s="1"/>
  <c r="D3874" i="7"/>
  <c r="E3874" i="7" s="1"/>
  <c r="D3880" i="7"/>
  <c r="E3880" i="7" s="1"/>
  <c r="D100" i="7"/>
  <c r="E100" i="7" s="1"/>
  <c r="D118" i="7"/>
  <c r="E118" i="7" s="1"/>
  <c r="D136" i="7"/>
  <c r="E136" i="7" s="1"/>
  <c r="D154" i="7"/>
  <c r="E154" i="7" s="1"/>
  <c r="D172" i="7"/>
  <c r="E172" i="7" s="1"/>
  <c r="D190" i="7"/>
  <c r="E190" i="7" s="1"/>
  <c r="D208" i="7"/>
  <c r="E208" i="7" s="1"/>
  <c r="D226" i="7"/>
  <c r="E226" i="7" s="1"/>
  <c r="D244" i="7"/>
  <c r="E244" i="7" s="1"/>
  <c r="D262" i="7"/>
  <c r="E262" i="7" s="1"/>
  <c r="D280" i="7"/>
  <c r="E280" i="7" s="1"/>
  <c r="D298" i="7"/>
  <c r="E298" i="7" s="1"/>
  <c r="D316" i="7"/>
  <c r="E316" i="7" s="1"/>
  <c r="D334" i="7"/>
  <c r="E334" i="7" s="1"/>
  <c r="D352" i="7"/>
  <c r="E352" i="7" s="1"/>
  <c r="D370" i="7"/>
  <c r="E370" i="7" s="1"/>
  <c r="D388" i="7"/>
  <c r="E388" i="7" s="1"/>
  <c r="D406" i="7"/>
  <c r="E406" i="7" s="1"/>
  <c r="D424" i="7"/>
  <c r="E424" i="7" s="1"/>
  <c r="D442" i="7"/>
  <c r="E442" i="7" s="1"/>
  <c r="D460" i="7"/>
  <c r="E460" i="7" s="1"/>
  <c r="D478" i="7"/>
  <c r="E478" i="7" s="1"/>
  <c r="D496" i="7"/>
  <c r="E496" i="7" s="1"/>
  <c r="D514" i="7"/>
  <c r="E514" i="7" s="1"/>
  <c r="D532" i="7"/>
  <c r="E532" i="7" s="1"/>
  <c r="D550" i="7"/>
  <c r="E550" i="7" s="1"/>
  <c r="D568" i="7"/>
  <c r="E568" i="7" s="1"/>
  <c r="D586" i="7"/>
  <c r="E586" i="7" s="1"/>
  <c r="D604" i="7"/>
  <c r="E604" i="7" s="1"/>
  <c r="D622" i="7"/>
  <c r="E622" i="7" s="1"/>
  <c r="D640" i="7"/>
  <c r="E640" i="7" s="1"/>
  <c r="D658" i="7"/>
  <c r="E658" i="7" s="1"/>
  <c r="D676" i="7"/>
  <c r="E676" i="7" s="1"/>
  <c r="D694" i="7"/>
  <c r="E694" i="7" s="1"/>
  <c r="D712" i="7"/>
  <c r="E712" i="7" s="1"/>
  <c r="D730" i="7"/>
  <c r="E730" i="7" s="1"/>
  <c r="D748" i="7"/>
  <c r="E748" i="7" s="1"/>
  <c r="D766" i="7"/>
  <c r="E766" i="7" s="1"/>
  <c r="D784" i="7"/>
  <c r="E784" i="7" s="1"/>
  <c r="D802" i="7"/>
  <c r="E802" i="7" s="1"/>
  <c r="D820" i="7"/>
  <c r="E820" i="7" s="1"/>
  <c r="D838" i="7"/>
  <c r="E838" i="7" s="1"/>
  <c r="D847" i="7"/>
  <c r="E847" i="7" s="1"/>
  <c r="D856" i="7"/>
  <c r="E856" i="7" s="1"/>
  <c r="D865" i="7"/>
  <c r="E865" i="7" s="1"/>
  <c r="D874" i="7"/>
  <c r="E874" i="7" s="1"/>
  <c r="D883" i="7"/>
  <c r="E883" i="7" s="1"/>
  <c r="D892" i="7"/>
  <c r="E892" i="7" s="1"/>
  <c r="D901" i="7"/>
  <c r="E901" i="7" s="1"/>
  <c r="D910" i="7"/>
  <c r="E910" i="7" s="1"/>
  <c r="D919" i="7"/>
  <c r="E919" i="7" s="1"/>
  <c r="D928" i="7"/>
  <c r="E928" i="7" s="1"/>
  <c r="D937" i="7"/>
  <c r="E937" i="7" s="1"/>
  <c r="D946" i="7"/>
  <c r="E946" i="7" s="1"/>
  <c r="D955" i="7"/>
  <c r="E955" i="7" s="1"/>
  <c r="D964" i="7"/>
  <c r="E964" i="7" s="1"/>
  <c r="D973" i="7"/>
  <c r="E973" i="7" s="1"/>
  <c r="D982" i="7"/>
  <c r="E982" i="7" s="1"/>
  <c r="D991" i="7"/>
  <c r="E991" i="7" s="1"/>
  <c r="D1000" i="7"/>
  <c r="E1000" i="7" s="1"/>
  <c r="D1009" i="7"/>
  <c r="E1009" i="7" s="1"/>
  <c r="D1018" i="7"/>
  <c r="E1018" i="7" s="1"/>
  <c r="D1027" i="7"/>
  <c r="E1027" i="7" s="1"/>
  <c r="D1036" i="7"/>
  <c r="E1036" i="7" s="1"/>
  <c r="D1045" i="7"/>
  <c r="E1045" i="7" s="1"/>
  <c r="D1054" i="7"/>
  <c r="E1054" i="7" s="1"/>
  <c r="D1063" i="7"/>
  <c r="E1063" i="7" s="1"/>
  <c r="D1072" i="7"/>
  <c r="E1072" i="7" s="1"/>
  <c r="D1081" i="7"/>
  <c r="E1081" i="7" s="1"/>
  <c r="D1090" i="7"/>
  <c r="E1090" i="7" s="1"/>
  <c r="D1099" i="7"/>
  <c r="E1099" i="7" s="1"/>
  <c r="D1108" i="7"/>
  <c r="E1108" i="7" s="1"/>
  <c r="D1117" i="7"/>
  <c r="E1117" i="7" s="1"/>
  <c r="D1126" i="7"/>
  <c r="E1126" i="7" s="1"/>
  <c r="D1135" i="7"/>
  <c r="E1135" i="7" s="1"/>
  <c r="D1144" i="7"/>
  <c r="E1144" i="7" s="1"/>
  <c r="D1153" i="7"/>
  <c r="E1153" i="7" s="1"/>
  <c r="D1162" i="7"/>
  <c r="E1162" i="7" s="1"/>
  <c r="D1171" i="7"/>
  <c r="E1171" i="7" s="1"/>
  <c r="D1180" i="7"/>
  <c r="E1180" i="7" s="1"/>
  <c r="D1189" i="7"/>
  <c r="E1189" i="7" s="1"/>
  <c r="D1198" i="7"/>
  <c r="E1198" i="7" s="1"/>
  <c r="D1207" i="7"/>
  <c r="E1207" i="7" s="1"/>
  <c r="D1216" i="7"/>
  <c r="E1216" i="7" s="1"/>
  <c r="D1225" i="7"/>
  <c r="E1225" i="7" s="1"/>
  <c r="D1234" i="7"/>
  <c r="E1234" i="7" s="1"/>
  <c r="D1242" i="7"/>
  <c r="E1242" i="7" s="1"/>
  <c r="D1249" i="7"/>
  <c r="E1249" i="7" s="1"/>
  <c r="D1256" i="7"/>
  <c r="E1256" i="7" s="1"/>
  <c r="D1264" i="7"/>
  <c r="E1264" i="7" s="1"/>
  <c r="D1271" i="7"/>
  <c r="E1271" i="7" s="1"/>
  <c r="D1278" i="7"/>
  <c r="E1278" i="7" s="1"/>
  <c r="D1285" i="7"/>
  <c r="E1285" i="7" s="1"/>
  <c r="D1292" i="7"/>
  <c r="E1292" i="7" s="1"/>
  <c r="D1300" i="7"/>
  <c r="E1300" i="7" s="1"/>
  <c r="D1307" i="7"/>
  <c r="E1307" i="7" s="1"/>
  <c r="D1314" i="7"/>
  <c r="E1314" i="7" s="1"/>
  <c r="D1321" i="7"/>
  <c r="E1321" i="7" s="1"/>
  <c r="D1328" i="7"/>
  <c r="E1328" i="7" s="1"/>
  <c r="D1336" i="7"/>
  <c r="E1336" i="7" s="1"/>
  <c r="D1343" i="7"/>
  <c r="E1343" i="7" s="1"/>
  <c r="D1349" i="7"/>
  <c r="E1349" i="7" s="1"/>
  <c r="D1355" i="7"/>
  <c r="E1355" i="7" s="1"/>
  <c r="D1361" i="7"/>
  <c r="E1361" i="7" s="1"/>
  <c r="D1367" i="7"/>
  <c r="E1367" i="7" s="1"/>
  <c r="D1373" i="7"/>
  <c r="E1373" i="7" s="1"/>
  <c r="D1379" i="7"/>
  <c r="E1379" i="7" s="1"/>
  <c r="D1385" i="7"/>
  <c r="E1385" i="7" s="1"/>
  <c r="D1391" i="7"/>
  <c r="E1391" i="7" s="1"/>
  <c r="D1397" i="7"/>
  <c r="E1397" i="7" s="1"/>
  <c r="D1403" i="7"/>
  <c r="E1403" i="7" s="1"/>
  <c r="D1409" i="7"/>
  <c r="E1409" i="7" s="1"/>
  <c r="D1415" i="7"/>
  <c r="E1415" i="7" s="1"/>
  <c r="D1421" i="7"/>
  <c r="E1421" i="7" s="1"/>
  <c r="D1427" i="7"/>
  <c r="E1427" i="7" s="1"/>
  <c r="D1433" i="7"/>
  <c r="E1433" i="7" s="1"/>
  <c r="D1439" i="7"/>
  <c r="E1439" i="7" s="1"/>
  <c r="D1445" i="7"/>
  <c r="E1445" i="7" s="1"/>
  <c r="D1451" i="7"/>
  <c r="E1451" i="7" s="1"/>
  <c r="D1457" i="7"/>
  <c r="E1457" i="7" s="1"/>
  <c r="D1463" i="7"/>
  <c r="E1463" i="7" s="1"/>
  <c r="D1469" i="7"/>
  <c r="E1469" i="7" s="1"/>
  <c r="D1475" i="7"/>
  <c r="E1475" i="7" s="1"/>
  <c r="D1481" i="7"/>
  <c r="E1481" i="7" s="1"/>
  <c r="D1487" i="7"/>
  <c r="E1487" i="7" s="1"/>
  <c r="D1493" i="7"/>
  <c r="E1493" i="7" s="1"/>
  <c r="D1499" i="7"/>
  <c r="E1499" i="7" s="1"/>
  <c r="D1505" i="7"/>
  <c r="E1505" i="7" s="1"/>
  <c r="D1511" i="7"/>
  <c r="E1511" i="7" s="1"/>
  <c r="D1517" i="7"/>
  <c r="E1517" i="7" s="1"/>
  <c r="D1523" i="7"/>
  <c r="E1523" i="7" s="1"/>
  <c r="D1529" i="7"/>
  <c r="E1529" i="7" s="1"/>
  <c r="D1535" i="7"/>
  <c r="E1535" i="7" s="1"/>
  <c r="D1541" i="7"/>
  <c r="E1541" i="7" s="1"/>
  <c r="D1547" i="7"/>
  <c r="E1547" i="7" s="1"/>
  <c r="D1553" i="7"/>
  <c r="E1553" i="7" s="1"/>
  <c r="D1559" i="7"/>
  <c r="E1559" i="7" s="1"/>
  <c r="D1565" i="7"/>
  <c r="E1565" i="7" s="1"/>
  <c r="D1571" i="7"/>
  <c r="E1571" i="7" s="1"/>
  <c r="D1577" i="7"/>
  <c r="E1577" i="7" s="1"/>
  <c r="D1583" i="7"/>
  <c r="E1583" i="7" s="1"/>
  <c r="D1589" i="7"/>
  <c r="E1589" i="7" s="1"/>
  <c r="D1595" i="7"/>
  <c r="E1595" i="7" s="1"/>
  <c r="D1601" i="7"/>
  <c r="E1601" i="7" s="1"/>
  <c r="D1607" i="7"/>
  <c r="E1607" i="7" s="1"/>
  <c r="D1613" i="7"/>
  <c r="E1613" i="7" s="1"/>
  <c r="D1619" i="7"/>
  <c r="E1619" i="7" s="1"/>
  <c r="D1625" i="7"/>
  <c r="E1625" i="7" s="1"/>
  <c r="D1631" i="7"/>
  <c r="E1631" i="7" s="1"/>
  <c r="D1637" i="7"/>
  <c r="E1637" i="7" s="1"/>
  <c r="D1643" i="7"/>
  <c r="E1643" i="7" s="1"/>
  <c r="D1649" i="7"/>
  <c r="E1649" i="7" s="1"/>
  <c r="D1655" i="7"/>
  <c r="E1655" i="7" s="1"/>
  <c r="D1661" i="7"/>
  <c r="E1661" i="7" s="1"/>
  <c r="D1667" i="7"/>
  <c r="E1667" i="7" s="1"/>
  <c r="D1673" i="7"/>
  <c r="E1673" i="7" s="1"/>
  <c r="D1679" i="7"/>
  <c r="E1679" i="7" s="1"/>
  <c r="D1685" i="7"/>
  <c r="E1685" i="7" s="1"/>
  <c r="D1691" i="7"/>
  <c r="E1691" i="7" s="1"/>
  <c r="D1697" i="7"/>
  <c r="E1697" i="7" s="1"/>
  <c r="D1703" i="7"/>
  <c r="E1703" i="7" s="1"/>
  <c r="D1709" i="7"/>
  <c r="E1709" i="7" s="1"/>
  <c r="D1715" i="7"/>
  <c r="E1715" i="7" s="1"/>
  <c r="D1721" i="7"/>
  <c r="E1721" i="7" s="1"/>
  <c r="D1727" i="7"/>
  <c r="E1727" i="7" s="1"/>
  <c r="D1733" i="7"/>
  <c r="E1733" i="7" s="1"/>
  <c r="D1739" i="7"/>
  <c r="E1739" i="7" s="1"/>
  <c r="D1745" i="7"/>
  <c r="E1745" i="7" s="1"/>
  <c r="D1751" i="7"/>
  <c r="E1751" i="7" s="1"/>
  <c r="D1757" i="7"/>
  <c r="E1757" i="7" s="1"/>
  <c r="D1763" i="7"/>
  <c r="E1763" i="7" s="1"/>
  <c r="D1769" i="7"/>
  <c r="E1769" i="7" s="1"/>
  <c r="D1775" i="7"/>
  <c r="E1775" i="7" s="1"/>
  <c r="D1781" i="7"/>
  <c r="E1781" i="7" s="1"/>
  <c r="D1787" i="7"/>
  <c r="E1787" i="7" s="1"/>
  <c r="D1793" i="7"/>
  <c r="E1793" i="7" s="1"/>
  <c r="D1799" i="7"/>
  <c r="E1799" i="7" s="1"/>
  <c r="D1805" i="7"/>
  <c r="E1805" i="7" s="1"/>
  <c r="D1811" i="7"/>
  <c r="E1811" i="7" s="1"/>
  <c r="D1817" i="7"/>
  <c r="E1817" i="7" s="1"/>
  <c r="D1823" i="7"/>
  <c r="E1823" i="7" s="1"/>
  <c r="D1829" i="7"/>
  <c r="E1829" i="7" s="1"/>
  <c r="D1835" i="7"/>
  <c r="E1835" i="7" s="1"/>
  <c r="D1841" i="7"/>
  <c r="E1841" i="7" s="1"/>
  <c r="D1847" i="7"/>
  <c r="E1847" i="7" s="1"/>
  <c r="D1853" i="7"/>
  <c r="E1853" i="7" s="1"/>
  <c r="D1859" i="7"/>
  <c r="E1859" i="7" s="1"/>
  <c r="D1865" i="7"/>
  <c r="E1865" i="7" s="1"/>
  <c r="D1871" i="7"/>
  <c r="E1871" i="7" s="1"/>
  <c r="D1877" i="7"/>
  <c r="E1877" i="7" s="1"/>
  <c r="D1883" i="7"/>
  <c r="E1883" i="7" s="1"/>
  <c r="D1889" i="7"/>
  <c r="E1889" i="7" s="1"/>
  <c r="D1895" i="7"/>
  <c r="E1895" i="7" s="1"/>
  <c r="D1901" i="7"/>
  <c r="E1901" i="7" s="1"/>
  <c r="D1907" i="7"/>
  <c r="E1907" i="7" s="1"/>
  <c r="D1913" i="7"/>
  <c r="E1913" i="7" s="1"/>
  <c r="D1919" i="7"/>
  <c r="E1919" i="7" s="1"/>
  <c r="D1925" i="7"/>
  <c r="E1925" i="7" s="1"/>
  <c r="D1931" i="7"/>
  <c r="E1931" i="7" s="1"/>
  <c r="D1937" i="7"/>
  <c r="E1937" i="7" s="1"/>
  <c r="D1943" i="7"/>
  <c r="E1943" i="7" s="1"/>
  <c r="D1949" i="7"/>
  <c r="E1949" i="7" s="1"/>
  <c r="D1955" i="7"/>
  <c r="E1955" i="7" s="1"/>
  <c r="D1961" i="7"/>
  <c r="E1961" i="7" s="1"/>
  <c r="D1967" i="7"/>
  <c r="E1967" i="7" s="1"/>
  <c r="D1973" i="7"/>
  <c r="E1973" i="7" s="1"/>
  <c r="D1979" i="7"/>
  <c r="E1979" i="7" s="1"/>
  <c r="D1985" i="7"/>
  <c r="E1985" i="7" s="1"/>
  <c r="D1991" i="7"/>
  <c r="E1991" i="7" s="1"/>
  <c r="D1997" i="7"/>
  <c r="E1997" i="7" s="1"/>
  <c r="D2003" i="7"/>
  <c r="E2003" i="7" s="1"/>
  <c r="D2009" i="7"/>
  <c r="E2009" i="7" s="1"/>
  <c r="D2015" i="7"/>
  <c r="E2015" i="7" s="1"/>
  <c r="D2021" i="7"/>
  <c r="E2021" i="7" s="1"/>
  <c r="D2027" i="7"/>
  <c r="E2027" i="7" s="1"/>
  <c r="D2033" i="7"/>
  <c r="E2033" i="7" s="1"/>
  <c r="D2039" i="7"/>
  <c r="E2039" i="7" s="1"/>
  <c r="D2045" i="7"/>
  <c r="E2045" i="7" s="1"/>
  <c r="D2051" i="7"/>
  <c r="E2051" i="7" s="1"/>
  <c r="D2057" i="7"/>
  <c r="E2057" i="7" s="1"/>
  <c r="D2063" i="7"/>
  <c r="E2063" i="7" s="1"/>
  <c r="D2069" i="7"/>
  <c r="E2069" i="7" s="1"/>
  <c r="D2075" i="7"/>
  <c r="E2075" i="7" s="1"/>
  <c r="D2081" i="7"/>
  <c r="E2081" i="7" s="1"/>
  <c r="D2087" i="7"/>
  <c r="E2087" i="7" s="1"/>
  <c r="D2093" i="7"/>
  <c r="E2093" i="7" s="1"/>
  <c r="D2099" i="7"/>
  <c r="E2099" i="7" s="1"/>
  <c r="D2105" i="7"/>
  <c r="E2105" i="7" s="1"/>
  <c r="D2111" i="7"/>
  <c r="E2111" i="7" s="1"/>
  <c r="D2117" i="7"/>
  <c r="E2117" i="7" s="1"/>
  <c r="D2123" i="7"/>
  <c r="E2123" i="7" s="1"/>
  <c r="D2129" i="7"/>
  <c r="E2129" i="7" s="1"/>
  <c r="D2135" i="7"/>
  <c r="E2135" i="7" s="1"/>
  <c r="D2141" i="7"/>
  <c r="E2141" i="7" s="1"/>
  <c r="D2147" i="7"/>
  <c r="E2147" i="7" s="1"/>
  <c r="D2153" i="7"/>
  <c r="E2153" i="7" s="1"/>
  <c r="D2159" i="7"/>
  <c r="E2159" i="7" s="1"/>
  <c r="D2165" i="7"/>
  <c r="E2165" i="7" s="1"/>
  <c r="D2171" i="7"/>
  <c r="E2171" i="7" s="1"/>
  <c r="D2177" i="7"/>
  <c r="E2177" i="7" s="1"/>
  <c r="D2183" i="7"/>
  <c r="E2183" i="7" s="1"/>
  <c r="D2189" i="7"/>
  <c r="E2189" i="7" s="1"/>
  <c r="D2195" i="7"/>
  <c r="E2195" i="7" s="1"/>
  <c r="D2201" i="7"/>
  <c r="E2201" i="7" s="1"/>
  <c r="D2207" i="7"/>
  <c r="E2207" i="7" s="1"/>
  <c r="D2213" i="7"/>
  <c r="E2213" i="7" s="1"/>
  <c r="D2219" i="7"/>
  <c r="E2219" i="7" s="1"/>
  <c r="D2225" i="7"/>
  <c r="E2225" i="7" s="1"/>
  <c r="D2231" i="7"/>
  <c r="E2231" i="7" s="1"/>
  <c r="D2237" i="7"/>
  <c r="E2237" i="7" s="1"/>
  <c r="D2243" i="7"/>
  <c r="E2243" i="7" s="1"/>
  <c r="D2249" i="7"/>
  <c r="E2249" i="7" s="1"/>
  <c r="D2255" i="7"/>
  <c r="E2255" i="7" s="1"/>
  <c r="D2261" i="7"/>
  <c r="E2261" i="7" s="1"/>
  <c r="D2267" i="7"/>
  <c r="E2267" i="7" s="1"/>
  <c r="D2273" i="7"/>
  <c r="E2273" i="7" s="1"/>
  <c r="D2279" i="7"/>
  <c r="E2279" i="7" s="1"/>
  <c r="D2285" i="7"/>
  <c r="E2285" i="7" s="1"/>
  <c r="D2291" i="7"/>
  <c r="E2291" i="7" s="1"/>
  <c r="D2297" i="7"/>
  <c r="E2297" i="7" s="1"/>
  <c r="D2303" i="7"/>
  <c r="E2303" i="7" s="1"/>
  <c r="D2309" i="7"/>
  <c r="E2309" i="7" s="1"/>
  <c r="D2315" i="7"/>
  <c r="E2315" i="7" s="1"/>
  <c r="D2321" i="7"/>
  <c r="E2321" i="7" s="1"/>
  <c r="D2327" i="7"/>
  <c r="E2327" i="7" s="1"/>
  <c r="D2333" i="7"/>
  <c r="E2333" i="7" s="1"/>
  <c r="D2339" i="7"/>
  <c r="E2339" i="7" s="1"/>
  <c r="D2345" i="7"/>
  <c r="E2345" i="7" s="1"/>
  <c r="D2351" i="7"/>
  <c r="E2351" i="7" s="1"/>
  <c r="D2357" i="7"/>
  <c r="E2357" i="7" s="1"/>
  <c r="D2363" i="7"/>
  <c r="E2363" i="7" s="1"/>
  <c r="D2369" i="7"/>
  <c r="E2369" i="7" s="1"/>
  <c r="D2375" i="7"/>
  <c r="E2375" i="7" s="1"/>
  <c r="D2381" i="7"/>
  <c r="E2381" i="7" s="1"/>
  <c r="D2387" i="7"/>
  <c r="E2387" i="7" s="1"/>
  <c r="D2393" i="7"/>
  <c r="E2393" i="7" s="1"/>
  <c r="D2399" i="7"/>
  <c r="E2399" i="7" s="1"/>
  <c r="D2405" i="7"/>
  <c r="E2405" i="7" s="1"/>
  <c r="D2411" i="7"/>
  <c r="E2411" i="7" s="1"/>
  <c r="D2417" i="7"/>
  <c r="E2417" i="7" s="1"/>
  <c r="D2423" i="7"/>
  <c r="E2423" i="7" s="1"/>
  <c r="D2429" i="7"/>
  <c r="E2429" i="7" s="1"/>
  <c r="D2435" i="7"/>
  <c r="E2435" i="7" s="1"/>
  <c r="D2441" i="7"/>
  <c r="E2441" i="7" s="1"/>
  <c r="D2447" i="7"/>
  <c r="E2447" i="7" s="1"/>
  <c r="D2453" i="7"/>
  <c r="E2453" i="7" s="1"/>
  <c r="D2459" i="7"/>
  <c r="E2459" i="7" s="1"/>
  <c r="D2465" i="7"/>
  <c r="E2465" i="7" s="1"/>
  <c r="D2471" i="7"/>
  <c r="E2471" i="7" s="1"/>
  <c r="D2477" i="7"/>
  <c r="E2477" i="7" s="1"/>
  <c r="D2483" i="7"/>
  <c r="E2483" i="7" s="1"/>
  <c r="D2489" i="7"/>
  <c r="E2489" i="7" s="1"/>
  <c r="D2495" i="7"/>
  <c r="E2495" i="7" s="1"/>
  <c r="D2501" i="7"/>
  <c r="E2501" i="7" s="1"/>
  <c r="D2507" i="7"/>
  <c r="E2507" i="7" s="1"/>
  <c r="D2513" i="7"/>
  <c r="E2513" i="7" s="1"/>
  <c r="D2519" i="7"/>
  <c r="E2519" i="7" s="1"/>
  <c r="D2525" i="7"/>
  <c r="E2525" i="7" s="1"/>
  <c r="D2531" i="7"/>
  <c r="E2531" i="7" s="1"/>
  <c r="D2537" i="7"/>
  <c r="E2537" i="7" s="1"/>
  <c r="D2543" i="7"/>
  <c r="E2543" i="7" s="1"/>
  <c r="D2549" i="7"/>
  <c r="E2549" i="7" s="1"/>
  <c r="D2555" i="7"/>
  <c r="E2555" i="7" s="1"/>
  <c r="D2561" i="7"/>
  <c r="E2561" i="7" s="1"/>
  <c r="D2567" i="7"/>
  <c r="E2567" i="7" s="1"/>
  <c r="D2573" i="7"/>
  <c r="E2573" i="7" s="1"/>
  <c r="D2579" i="7"/>
  <c r="E2579" i="7" s="1"/>
  <c r="D2585" i="7"/>
  <c r="E2585" i="7" s="1"/>
  <c r="D2591" i="7"/>
  <c r="E2591" i="7" s="1"/>
  <c r="D2597" i="7"/>
  <c r="E2597" i="7" s="1"/>
  <c r="D2603" i="7"/>
  <c r="E2603" i="7" s="1"/>
  <c r="D2609" i="7"/>
  <c r="E2609" i="7" s="1"/>
  <c r="D2615" i="7"/>
  <c r="E2615" i="7" s="1"/>
  <c r="D2621" i="7"/>
  <c r="E2621" i="7" s="1"/>
  <c r="D2627" i="7"/>
  <c r="E2627" i="7" s="1"/>
  <c r="D2633" i="7"/>
  <c r="E2633" i="7" s="1"/>
  <c r="D2639" i="7"/>
  <c r="E2639" i="7" s="1"/>
  <c r="D2645" i="7"/>
  <c r="E2645" i="7" s="1"/>
  <c r="D2651" i="7"/>
  <c r="E2651" i="7" s="1"/>
  <c r="D2657" i="7"/>
  <c r="E2657" i="7" s="1"/>
  <c r="D2663" i="7"/>
  <c r="E2663" i="7" s="1"/>
  <c r="D2669" i="7"/>
  <c r="E2669" i="7" s="1"/>
  <c r="D2675" i="7"/>
  <c r="E2675" i="7" s="1"/>
  <c r="D2681" i="7"/>
  <c r="E2681" i="7" s="1"/>
  <c r="D2687" i="7"/>
  <c r="E2687" i="7" s="1"/>
  <c r="D2693" i="7"/>
  <c r="E2693" i="7" s="1"/>
  <c r="D2699" i="7"/>
  <c r="E2699" i="7" s="1"/>
  <c r="D2705" i="7"/>
  <c r="E2705" i="7" s="1"/>
  <c r="D2711" i="7"/>
  <c r="E2711" i="7" s="1"/>
  <c r="D2717" i="7"/>
  <c r="E2717" i="7" s="1"/>
  <c r="D2723" i="7"/>
  <c r="E2723" i="7" s="1"/>
  <c r="D2729" i="7"/>
  <c r="E2729" i="7" s="1"/>
  <c r="D2735" i="7"/>
  <c r="E2735" i="7" s="1"/>
  <c r="D2741" i="7"/>
  <c r="E2741" i="7" s="1"/>
  <c r="D2747" i="7"/>
  <c r="E2747" i="7" s="1"/>
  <c r="D2753" i="7"/>
  <c r="E2753" i="7" s="1"/>
  <c r="D2759" i="7"/>
  <c r="E2759" i="7" s="1"/>
  <c r="D2765" i="7"/>
  <c r="E2765" i="7" s="1"/>
  <c r="D2771" i="7"/>
  <c r="E2771" i="7" s="1"/>
  <c r="D2777" i="7"/>
  <c r="E2777" i="7" s="1"/>
  <c r="D2783" i="7"/>
  <c r="E2783" i="7" s="1"/>
  <c r="D2789" i="7"/>
  <c r="E2789" i="7" s="1"/>
  <c r="D2795" i="7"/>
  <c r="E2795" i="7" s="1"/>
  <c r="D2801" i="7"/>
  <c r="E2801" i="7" s="1"/>
  <c r="D2807" i="7"/>
  <c r="E2807" i="7" s="1"/>
  <c r="D2813" i="7"/>
  <c r="E2813" i="7" s="1"/>
  <c r="D2819" i="7"/>
  <c r="E2819" i="7" s="1"/>
  <c r="D2825" i="7"/>
  <c r="E2825" i="7" s="1"/>
  <c r="D2831" i="7"/>
  <c r="E2831" i="7" s="1"/>
  <c r="D2837" i="7"/>
  <c r="E2837" i="7" s="1"/>
  <c r="D2843" i="7"/>
  <c r="E2843" i="7" s="1"/>
  <c r="D2849" i="7"/>
  <c r="E2849" i="7" s="1"/>
  <c r="D2855" i="7"/>
  <c r="E2855" i="7" s="1"/>
  <c r="D2861" i="7"/>
  <c r="E2861" i="7" s="1"/>
  <c r="D2867" i="7"/>
  <c r="E2867" i="7" s="1"/>
  <c r="D2873" i="7"/>
  <c r="E2873" i="7" s="1"/>
  <c r="D2879" i="7"/>
  <c r="E2879" i="7" s="1"/>
  <c r="D2885" i="7"/>
  <c r="E2885" i="7" s="1"/>
  <c r="D2891" i="7"/>
  <c r="E2891" i="7" s="1"/>
  <c r="D2897" i="7"/>
  <c r="E2897" i="7" s="1"/>
  <c r="D2903" i="7"/>
  <c r="E2903" i="7" s="1"/>
  <c r="D2909" i="7"/>
  <c r="E2909" i="7" s="1"/>
  <c r="D2915" i="7"/>
  <c r="E2915" i="7" s="1"/>
  <c r="D2921" i="7"/>
  <c r="E2921" i="7" s="1"/>
  <c r="D2927" i="7"/>
  <c r="E2927" i="7" s="1"/>
  <c r="D2933" i="7"/>
  <c r="E2933" i="7" s="1"/>
  <c r="D2939" i="7"/>
  <c r="E2939" i="7" s="1"/>
  <c r="D2945" i="7"/>
  <c r="E2945" i="7" s="1"/>
  <c r="D2951" i="7"/>
  <c r="E2951" i="7" s="1"/>
  <c r="D2957" i="7"/>
  <c r="E2957" i="7" s="1"/>
  <c r="D2963" i="7"/>
  <c r="E2963" i="7" s="1"/>
  <c r="D2969" i="7"/>
  <c r="E2969" i="7" s="1"/>
  <c r="D2975" i="7"/>
  <c r="E2975" i="7" s="1"/>
  <c r="D2981" i="7"/>
  <c r="E2981" i="7" s="1"/>
  <c r="D2987" i="7"/>
  <c r="E2987" i="7" s="1"/>
  <c r="D2993" i="7"/>
  <c r="E2993" i="7" s="1"/>
  <c r="D2999" i="7"/>
  <c r="E2999" i="7" s="1"/>
  <c r="D3005" i="7"/>
  <c r="E3005" i="7" s="1"/>
  <c r="D3011" i="7"/>
  <c r="E3011" i="7" s="1"/>
  <c r="D3017" i="7"/>
  <c r="E3017" i="7" s="1"/>
  <c r="D3023" i="7"/>
  <c r="E3023" i="7" s="1"/>
  <c r="D3029" i="7"/>
  <c r="E3029" i="7" s="1"/>
  <c r="D3035" i="7"/>
  <c r="E3035" i="7" s="1"/>
  <c r="D3041" i="7"/>
  <c r="E3041" i="7" s="1"/>
  <c r="D3047" i="7"/>
  <c r="E3047" i="7" s="1"/>
  <c r="D3053" i="7"/>
  <c r="E3053" i="7" s="1"/>
  <c r="D3059" i="7"/>
  <c r="E3059" i="7" s="1"/>
  <c r="D3065" i="7"/>
  <c r="E3065" i="7" s="1"/>
  <c r="D3071" i="7"/>
  <c r="E3071" i="7" s="1"/>
  <c r="D3077" i="7"/>
  <c r="E3077" i="7" s="1"/>
  <c r="D3083" i="7"/>
  <c r="E3083" i="7" s="1"/>
  <c r="D3089" i="7"/>
  <c r="E3089" i="7" s="1"/>
  <c r="D3095" i="7"/>
  <c r="E3095" i="7" s="1"/>
  <c r="D3101" i="7"/>
  <c r="E3101" i="7" s="1"/>
  <c r="D3107" i="7"/>
  <c r="E3107" i="7" s="1"/>
  <c r="D3113" i="7"/>
  <c r="E3113" i="7" s="1"/>
  <c r="D3119" i="7"/>
  <c r="E3119" i="7" s="1"/>
  <c r="D3125" i="7"/>
  <c r="E3125" i="7" s="1"/>
  <c r="D3131" i="7"/>
  <c r="E3131" i="7" s="1"/>
  <c r="D3137" i="7"/>
  <c r="E3137" i="7" s="1"/>
  <c r="D3143" i="7"/>
  <c r="E3143" i="7" s="1"/>
  <c r="D3149" i="7"/>
  <c r="E3149" i="7" s="1"/>
  <c r="D3155" i="7"/>
  <c r="E3155" i="7" s="1"/>
  <c r="D3161" i="7"/>
  <c r="E3161" i="7" s="1"/>
  <c r="D3167" i="7"/>
  <c r="E3167" i="7" s="1"/>
  <c r="D3173" i="7"/>
  <c r="E3173" i="7" s="1"/>
  <c r="D3179" i="7"/>
  <c r="E3179" i="7" s="1"/>
  <c r="D3185" i="7"/>
  <c r="E3185" i="7" s="1"/>
  <c r="D3191" i="7"/>
  <c r="E3191" i="7" s="1"/>
  <c r="D3197" i="7"/>
  <c r="E3197" i="7" s="1"/>
  <c r="D3203" i="7"/>
  <c r="E3203" i="7" s="1"/>
  <c r="D3209" i="7"/>
  <c r="E3209" i="7" s="1"/>
  <c r="D3215" i="7"/>
  <c r="E3215" i="7" s="1"/>
  <c r="D3221" i="7"/>
  <c r="E3221" i="7" s="1"/>
  <c r="D3227" i="7"/>
  <c r="E3227" i="7" s="1"/>
  <c r="D3233" i="7"/>
  <c r="E3233" i="7" s="1"/>
  <c r="D3239" i="7"/>
  <c r="E3239" i="7" s="1"/>
  <c r="D3245" i="7"/>
  <c r="E3245" i="7" s="1"/>
  <c r="D3251" i="7"/>
  <c r="E3251" i="7" s="1"/>
  <c r="D3257" i="7"/>
  <c r="E3257" i="7" s="1"/>
  <c r="D3263" i="7"/>
  <c r="E3263" i="7" s="1"/>
  <c r="D3269" i="7"/>
  <c r="E3269" i="7" s="1"/>
  <c r="D3275" i="7"/>
  <c r="E3275" i="7" s="1"/>
  <c r="D3281" i="7"/>
  <c r="E3281" i="7" s="1"/>
  <c r="D3287" i="7"/>
  <c r="E3287" i="7" s="1"/>
  <c r="D3293" i="7"/>
  <c r="E3293" i="7" s="1"/>
  <c r="D3299" i="7"/>
  <c r="E3299" i="7" s="1"/>
  <c r="D3305" i="7"/>
  <c r="E3305" i="7" s="1"/>
  <c r="D3311" i="7"/>
  <c r="E3311" i="7" s="1"/>
  <c r="D3317" i="7"/>
  <c r="E3317" i="7" s="1"/>
  <c r="D3323" i="7"/>
  <c r="E3323" i="7" s="1"/>
  <c r="D3329" i="7"/>
  <c r="E3329" i="7" s="1"/>
  <c r="D3335" i="7"/>
  <c r="E3335" i="7" s="1"/>
  <c r="D3341" i="7"/>
  <c r="E3341" i="7" s="1"/>
  <c r="D3347" i="7"/>
  <c r="E3347" i="7" s="1"/>
  <c r="D3353" i="7"/>
  <c r="E3353" i="7" s="1"/>
  <c r="D3359" i="7"/>
  <c r="E3359" i="7" s="1"/>
  <c r="D3365" i="7"/>
  <c r="E3365" i="7" s="1"/>
  <c r="D3371" i="7"/>
  <c r="E3371" i="7" s="1"/>
  <c r="D3377" i="7"/>
  <c r="E3377" i="7" s="1"/>
  <c r="D3383" i="7"/>
  <c r="E3383" i="7" s="1"/>
  <c r="D3389" i="7"/>
  <c r="E3389" i="7" s="1"/>
  <c r="D3395" i="7"/>
  <c r="E3395" i="7" s="1"/>
  <c r="D3401" i="7"/>
  <c r="E3401" i="7" s="1"/>
  <c r="D3407" i="7"/>
  <c r="E3407" i="7" s="1"/>
  <c r="D3413" i="7"/>
  <c r="E3413" i="7" s="1"/>
  <c r="D3419" i="7"/>
  <c r="E3419" i="7" s="1"/>
  <c r="D3425" i="7"/>
  <c r="E3425" i="7" s="1"/>
  <c r="D3431" i="7"/>
  <c r="E3431" i="7" s="1"/>
  <c r="D3437" i="7"/>
  <c r="E3437" i="7" s="1"/>
  <c r="D3443" i="7"/>
  <c r="E3443" i="7" s="1"/>
  <c r="D3449" i="7"/>
  <c r="E3449" i="7" s="1"/>
  <c r="D3455" i="7"/>
  <c r="E3455" i="7" s="1"/>
  <c r="D3461" i="7"/>
  <c r="E3461" i="7" s="1"/>
  <c r="D3467" i="7"/>
  <c r="E3467" i="7" s="1"/>
  <c r="D3473" i="7"/>
  <c r="E3473" i="7" s="1"/>
  <c r="D3479" i="7"/>
  <c r="E3479" i="7" s="1"/>
  <c r="D3485" i="7"/>
  <c r="E3485" i="7" s="1"/>
  <c r="D3491" i="7"/>
  <c r="E3491" i="7" s="1"/>
  <c r="D3497" i="7"/>
  <c r="E3497" i="7" s="1"/>
  <c r="D3503" i="7"/>
  <c r="E3503" i="7" s="1"/>
  <c r="D3509" i="7"/>
  <c r="E3509" i="7" s="1"/>
  <c r="D3515" i="7"/>
  <c r="E3515" i="7" s="1"/>
  <c r="D104" i="7"/>
  <c r="E104" i="7" s="1"/>
  <c r="D122" i="7"/>
  <c r="E122" i="7" s="1"/>
  <c r="D140" i="7"/>
  <c r="E140" i="7" s="1"/>
  <c r="D158" i="7"/>
  <c r="E158" i="7" s="1"/>
  <c r="D176" i="7"/>
  <c r="E176" i="7" s="1"/>
  <c r="D194" i="7"/>
  <c r="E194" i="7" s="1"/>
  <c r="D212" i="7"/>
  <c r="E212" i="7" s="1"/>
  <c r="D230" i="7"/>
  <c r="E230" i="7" s="1"/>
  <c r="D248" i="7"/>
  <c r="E248" i="7" s="1"/>
  <c r="D266" i="7"/>
  <c r="E266" i="7" s="1"/>
  <c r="D284" i="7"/>
  <c r="E284" i="7" s="1"/>
  <c r="D302" i="7"/>
  <c r="E302" i="7" s="1"/>
  <c r="D320" i="7"/>
  <c r="E320" i="7" s="1"/>
  <c r="D338" i="7"/>
  <c r="E338" i="7" s="1"/>
  <c r="D356" i="7"/>
  <c r="E356" i="7" s="1"/>
  <c r="D374" i="7"/>
  <c r="E374" i="7" s="1"/>
  <c r="D392" i="7"/>
  <c r="E392" i="7" s="1"/>
  <c r="D410" i="7"/>
  <c r="E410" i="7" s="1"/>
  <c r="D428" i="7"/>
  <c r="E428" i="7" s="1"/>
  <c r="D446" i="7"/>
  <c r="E446" i="7" s="1"/>
  <c r="D464" i="7"/>
  <c r="E464" i="7" s="1"/>
  <c r="D482" i="7"/>
  <c r="E482" i="7" s="1"/>
  <c r="D500" i="7"/>
  <c r="E500" i="7" s="1"/>
  <c r="D518" i="7"/>
  <c r="E518" i="7" s="1"/>
  <c r="D536" i="7"/>
  <c r="E536" i="7" s="1"/>
  <c r="D554" i="7"/>
  <c r="E554" i="7" s="1"/>
  <c r="D572" i="7"/>
  <c r="E572" i="7" s="1"/>
  <c r="D590" i="7"/>
  <c r="E590" i="7" s="1"/>
  <c r="D608" i="7"/>
  <c r="E608" i="7" s="1"/>
  <c r="D626" i="7"/>
  <c r="E626" i="7" s="1"/>
  <c r="D644" i="7"/>
  <c r="E644" i="7" s="1"/>
  <c r="D662" i="7"/>
  <c r="E662" i="7" s="1"/>
  <c r="D680" i="7"/>
  <c r="E680" i="7" s="1"/>
  <c r="D698" i="7"/>
  <c r="E698" i="7" s="1"/>
  <c r="D716" i="7"/>
  <c r="E716" i="7" s="1"/>
  <c r="D734" i="7"/>
  <c r="E734" i="7" s="1"/>
  <c r="D752" i="7"/>
  <c r="E752" i="7" s="1"/>
  <c r="D770" i="7"/>
  <c r="E770" i="7" s="1"/>
  <c r="D788" i="7"/>
  <c r="E788" i="7" s="1"/>
  <c r="D806" i="7"/>
  <c r="E806" i="7" s="1"/>
  <c r="D824" i="7"/>
  <c r="E824" i="7" s="1"/>
  <c r="D840" i="7"/>
  <c r="E840" i="7" s="1"/>
  <c r="D848" i="7"/>
  <c r="E848" i="7" s="1"/>
  <c r="D858" i="7"/>
  <c r="E858" i="7" s="1"/>
  <c r="D866" i="7"/>
  <c r="E866" i="7" s="1"/>
  <c r="D876" i="7"/>
  <c r="E876" i="7" s="1"/>
  <c r="D884" i="7"/>
  <c r="E884" i="7" s="1"/>
  <c r="D894" i="7"/>
  <c r="E894" i="7" s="1"/>
  <c r="D902" i="7"/>
  <c r="E902" i="7" s="1"/>
  <c r="D912" i="7"/>
  <c r="E912" i="7" s="1"/>
  <c r="D920" i="7"/>
  <c r="E920" i="7" s="1"/>
  <c r="D930" i="7"/>
  <c r="E930" i="7" s="1"/>
  <c r="D938" i="7"/>
  <c r="E938" i="7" s="1"/>
  <c r="D948" i="7"/>
  <c r="E948" i="7" s="1"/>
  <c r="D956" i="7"/>
  <c r="E956" i="7" s="1"/>
  <c r="D966" i="7"/>
  <c r="E966" i="7" s="1"/>
  <c r="D974" i="7"/>
  <c r="E974" i="7" s="1"/>
  <c r="D984" i="7"/>
  <c r="E984" i="7" s="1"/>
  <c r="D992" i="7"/>
  <c r="E992" i="7" s="1"/>
  <c r="D1002" i="7"/>
  <c r="E1002" i="7" s="1"/>
  <c r="D1010" i="7"/>
  <c r="E1010" i="7" s="1"/>
  <c r="D1020" i="7"/>
  <c r="E1020" i="7" s="1"/>
  <c r="D1028" i="7"/>
  <c r="E1028" i="7" s="1"/>
  <c r="D1038" i="7"/>
  <c r="E1038" i="7" s="1"/>
  <c r="D1046" i="7"/>
  <c r="E1046" i="7" s="1"/>
  <c r="D1056" i="7"/>
  <c r="E1056" i="7" s="1"/>
  <c r="D1064" i="7"/>
  <c r="E1064" i="7" s="1"/>
  <c r="D1074" i="7"/>
  <c r="E1074" i="7" s="1"/>
  <c r="D1082" i="7"/>
  <c r="E1082" i="7" s="1"/>
  <c r="D1092" i="7"/>
  <c r="E1092" i="7" s="1"/>
  <c r="D1100" i="7"/>
  <c r="E1100" i="7" s="1"/>
  <c r="D1110" i="7"/>
  <c r="E1110" i="7" s="1"/>
  <c r="D1118" i="7"/>
  <c r="E1118" i="7" s="1"/>
  <c r="D1128" i="7"/>
  <c r="E1128" i="7" s="1"/>
  <c r="D1136" i="7"/>
  <c r="E1136" i="7" s="1"/>
  <c r="D1146" i="7"/>
  <c r="E1146" i="7" s="1"/>
  <c r="D1154" i="7"/>
  <c r="E1154" i="7" s="1"/>
  <c r="D1164" i="7"/>
  <c r="E1164" i="7" s="1"/>
  <c r="D1172" i="7"/>
  <c r="E1172" i="7" s="1"/>
  <c r="D1182" i="7"/>
  <c r="E1182" i="7" s="1"/>
  <c r="D1190" i="7"/>
  <c r="E1190" i="7" s="1"/>
  <c r="D1200" i="7"/>
  <c r="E1200" i="7" s="1"/>
  <c r="D1208" i="7"/>
  <c r="E1208" i="7" s="1"/>
  <c r="D1218" i="7"/>
  <c r="E1218" i="7" s="1"/>
  <c r="D1226" i="7"/>
  <c r="E1226" i="7" s="1"/>
  <c r="D1236" i="7"/>
  <c r="E1236" i="7" s="1"/>
  <c r="D1243" i="7"/>
  <c r="E1243" i="7" s="1"/>
  <c r="D1250" i="7"/>
  <c r="E1250" i="7" s="1"/>
  <c r="D92" i="7"/>
  <c r="E92" i="7" s="1"/>
  <c r="D110" i="7"/>
  <c r="E110" i="7" s="1"/>
  <c r="D128" i="7"/>
  <c r="E128" i="7" s="1"/>
  <c r="D146" i="7"/>
  <c r="E146" i="7" s="1"/>
  <c r="D164" i="7"/>
  <c r="E164" i="7" s="1"/>
  <c r="D182" i="7"/>
  <c r="E182" i="7" s="1"/>
  <c r="D200" i="7"/>
  <c r="E200" i="7" s="1"/>
  <c r="D218" i="7"/>
  <c r="E218" i="7" s="1"/>
  <c r="D236" i="7"/>
  <c r="E236" i="7" s="1"/>
  <c r="D254" i="7"/>
  <c r="E254" i="7" s="1"/>
  <c r="D272" i="7"/>
  <c r="E272" i="7" s="1"/>
  <c r="D290" i="7"/>
  <c r="E290" i="7" s="1"/>
  <c r="D308" i="7"/>
  <c r="E308" i="7" s="1"/>
  <c r="D326" i="7"/>
  <c r="E326" i="7" s="1"/>
  <c r="D344" i="7"/>
  <c r="E344" i="7" s="1"/>
  <c r="D362" i="7"/>
  <c r="E362" i="7" s="1"/>
  <c r="D380" i="7"/>
  <c r="E380" i="7" s="1"/>
  <c r="D398" i="7"/>
  <c r="E398" i="7" s="1"/>
  <c r="D416" i="7"/>
  <c r="E416" i="7" s="1"/>
  <c r="D434" i="7"/>
  <c r="E434" i="7" s="1"/>
  <c r="D452" i="7"/>
  <c r="E452" i="7" s="1"/>
  <c r="D470" i="7"/>
  <c r="E470" i="7" s="1"/>
  <c r="D488" i="7"/>
  <c r="E488" i="7" s="1"/>
  <c r="D506" i="7"/>
  <c r="E506" i="7" s="1"/>
  <c r="D524" i="7"/>
  <c r="E524" i="7" s="1"/>
  <c r="D542" i="7"/>
  <c r="E542" i="7" s="1"/>
  <c r="D560" i="7"/>
  <c r="E560" i="7" s="1"/>
  <c r="D578" i="7"/>
  <c r="E578" i="7" s="1"/>
  <c r="D596" i="7"/>
  <c r="E596" i="7" s="1"/>
  <c r="D614" i="7"/>
  <c r="E614" i="7" s="1"/>
  <c r="D632" i="7"/>
  <c r="E632" i="7" s="1"/>
  <c r="D650" i="7"/>
  <c r="E650" i="7" s="1"/>
  <c r="D668" i="7"/>
  <c r="E668" i="7" s="1"/>
  <c r="D686" i="7"/>
  <c r="E686" i="7" s="1"/>
  <c r="D704" i="7"/>
  <c r="E704" i="7" s="1"/>
  <c r="D722" i="7"/>
  <c r="E722" i="7" s="1"/>
  <c r="D740" i="7"/>
  <c r="E740" i="7" s="1"/>
  <c r="D758" i="7"/>
  <c r="E758" i="7" s="1"/>
  <c r="D776" i="7"/>
  <c r="E776" i="7" s="1"/>
  <c r="D794" i="7"/>
  <c r="E794" i="7" s="1"/>
  <c r="D812" i="7"/>
  <c r="E812" i="7" s="1"/>
  <c r="D830" i="7"/>
  <c r="E830" i="7" s="1"/>
  <c r="D842" i="7"/>
  <c r="E842" i="7" s="1"/>
  <c r="D852" i="7"/>
  <c r="E852" i="7" s="1"/>
  <c r="D860" i="7"/>
  <c r="E860" i="7" s="1"/>
  <c r="D870" i="7"/>
  <c r="E870" i="7" s="1"/>
  <c r="D878" i="7"/>
  <c r="E878" i="7" s="1"/>
  <c r="D888" i="7"/>
  <c r="E888" i="7" s="1"/>
  <c r="D896" i="7"/>
  <c r="E896" i="7" s="1"/>
  <c r="D906" i="7"/>
  <c r="E906" i="7" s="1"/>
  <c r="D914" i="7"/>
  <c r="E914" i="7" s="1"/>
  <c r="D924" i="7"/>
  <c r="E924" i="7" s="1"/>
  <c r="D932" i="7"/>
  <c r="E932" i="7" s="1"/>
  <c r="D942" i="7"/>
  <c r="E942" i="7" s="1"/>
  <c r="D950" i="7"/>
  <c r="E950" i="7" s="1"/>
  <c r="D960" i="7"/>
  <c r="E960" i="7" s="1"/>
  <c r="D968" i="7"/>
  <c r="E968" i="7" s="1"/>
  <c r="D978" i="7"/>
  <c r="E978" i="7" s="1"/>
  <c r="D986" i="7"/>
  <c r="E986" i="7" s="1"/>
  <c r="D996" i="7"/>
  <c r="E996" i="7" s="1"/>
  <c r="D1004" i="7"/>
  <c r="E1004" i="7" s="1"/>
  <c r="D1014" i="7"/>
  <c r="E1014" i="7" s="1"/>
  <c r="D1022" i="7"/>
  <c r="E1022" i="7" s="1"/>
  <c r="D1032" i="7"/>
  <c r="E1032" i="7" s="1"/>
  <c r="D1040" i="7"/>
  <c r="E1040" i="7" s="1"/>
  <c r="D1050" i="7"/>
  <c r="E1050" i="7" s="1"/>
  <c r="D1058" i="7"/>
  <c r="E1058" i="7" s="1"/>
  <c r="D1068" i="7"/>
  <c r="E1068" i="7" s="1"/>
  <c r="D1076" i="7"/>
  <c r="E1076" i="7" s="1"/>
  <c r="D1086" i="7"/>
  <c r="E1086" i="7" s="1"/>
  <c r="D1094" i="7"/>
  <c r="E1094" i="7" s="1"/>
  <c r="D1104" i="7"/>
  <c r="E1104" i="7" s="1"/>
  <c r="D1112" i="7"/>
  <c r="E1112" i="7" s="1"/>
  <c r="D1122" i="7"/>
  <c r="E1122" i="7" s="1"/>
  <c r="D1130" i="7"/>
  <c r="E1130" i="7" s="1"/>
  <c r="D1140" i="7"/>
  <c r="E1140" i="7" s="1"/>
  <c r="D1148" i="7"/>
  <c r="E1148" i="7" s="1"/>
  <c r="D1158" i="7"/>
  <c r="E1158" i="7" s="1"/>
  <c r="D1166" i="7"/>
  <c r="E1166" i="7" s="1"/>
  <c r="D1176" i="7"/>
  <c r="E1176" i="7" s="1"/>
  <c r="D1184" i="7"/>
  <c r="E1184" i="7" s="1"/>
  <c r="D1194" i="7"/>
  <c r="E1194" i="7" s="1"/>
  <c r="D1202" i="7"/>
  <c r="E1202" i="7" s="1"/>
  <c r="D1212" i="7"/>
  <c r="E1212" i="7" s="1"/>
  <c r="D1220" i="7"/>
  <c r="E1220" i="7" s="1"/>
  <c r="D1230" i="7"/>
  <c r="E1230" i="7" s="1"/>
  <c r="D1238" i="7"/>
  <c r="E1238" i="7" s="1"/>
  <c r="D1246" i="7"/>
  <c r="E1246" i="7" s="1"/>
  <c r="D1253" i="7"/>
  <c r="E1253" i="7" s="1"/>
  <c r="D1260" i="7"/>
  <c r="E1260" i="7" s="1"/>
  <c r="D1267" i="7"/>
  <c r="E1267" i="7" s="1"/>
  <c r="D1274" i="7"/>
  <c r="E1274" i="7" s="1"/>
  <c r="D1282" i="7"/>
  <c r="E1282" i="7" s="1"/>
  <c r="D1289" i="7"/>
  <c r="E1289" i="7" s="1"/>
  <c r="D1296" i="7"/>
  <c r="E1296" i="7" s="1"/>
  <c r="D1303" i="7"/>
  <c r="E1303" i="7" s="1"/>
  <c r="D1310" i="7"/>
  <c r="E1310" i="7" s="1"/>
  <c r="D1318" i="7"/>
  <c r="E1318" i="7" s="1"/>
  <c r="D1325" i="7"/>
  <c r="E1325" i="7" s="1"/>
  <c r="D1332" i="7"/>
  <c r="E1332" i="7" s="1"/>
  <c r="D1339" i="7"/>
  <c r="E1339" i="7" s="1"/>
  <c r="D1346" i="7"/>
  <c r="E1346" i="7" s="1"/>
  <c r="D1352" i="7"/>
  <c r="E1352" i="7" s="1"/>
  <c r="D1358" i="7"/>
  <c r="E1358" i="7" s="1"/>
  <c r="D1364" i="7"/>
  <c r="E1364" i="7" s="1"/>
  <c r="D1370" i="7"/>
  <c r="E1370" i="7" s="1"/>
  <c r="D1376" i="7"/>
  <c r="E1376" i="7" s="1"/>
  <c r="D1382" i="7"/>
  <c r="E1382" i="7" s="1"/>
  <c r="D1388" i="7"/>
  <c r="E1388" i="7" s="1"/>
  <c r="D1394" i="7"/>
  <c r="E1394" i="7" s="1"/>
  <c r="D1400" i="7"/>
  <c r="E1400" i="7" s="1"/>
  <c r="D1406" i="7"/>
  <c r="E1406" i="7" s="1"/>
  <c r="D1412" i="7"/>
  <c r="E1412" i="7" s="1"/>
  <c r="D1418" i="7"/>
  <c r="E1418" i="7" s="1"/>
  <c r="D1424" i="7"/>
  <c r="E1424" i="7" s="1"/>
  <c r="D1430" i="7"/>
  <c r="E1430" i="7" s="1"/>
  <c r="D1436" i="7"/>
  <c r="E1436" i="7" s="1"/>
  <c r="D1442" i="7"/>
  <c r="E1442" i="7" s="1"/>
  <c r="D1448" i="7"/>
  <c r="E1448" i="7" s="1"/>
  <c r="D1454" i="7"/>
  <c r="E1454" i="7" s="1"/>
  <c r="D1460" i="7"/>
  <c r="E1460" i="7" s="1"/>
  <c r="D1466" i="7"/>
  <c r="E1466" i="7" s="1"/>
  <c r="D1472" i="7"/>
  <c r="E1472" i="7" s="1"/>
  <c r="D1478" i="7"/>
  <c r="E1478" i="7" s="1"/>
  <c r="D1484" i="7"/>
  <c r="E1484" i="7" s="1"/>
  <c r="D1490" i="7"/>
  <c r="E1490" i="7" s="1"/>
  <c r="D1496" i="7"/>
  <c r="E1496" i="7" s="1"/>
  <c r="D1502" i="7"/>
  <c r="E1502" i="7" s="1"/>
  <c r="D1508" i="7"/>
  <c r="E1508" i="7" s="1"/>
  <c r="D1514" i="7"/>
  <c r="E1514" i="7" s="1"/>
  <c r="D1520" i="7"/>
  <c r="E1520" i="7" s="1"/>
  <c r="D1526" i="7"/>
  <c r="E1526" i="7" s="1"/>
  <c r="D1532" i="7"/>
  <c r="E1532" i="7" s="1"/>
  <c r="D1538" i="7"/>
  <c r="E1538" i="7" s="1"/>
  <c r="D1544" i="7"/>
  <c r="E1544" i="7" s="1"/>
  <c r="D1550" i="7"/>
  <c r="E1550" i="7" s="1"/>
  <c r="D1556" i="7"/>
  <c r="E1556" i="7" s="1"/>
  <c r="D1562" i="7"/>
  <c r="E1562" i="7" s="1"/>
  <c r="D1568" i="7"/>
  <c r="E1568" i="7" s="1"/>
  <c r="D1574" i="7"/>
  <c r="E1574" i="7" s="1"/>
  <c r="D1580" i="7"/>
  <c r="E1580" i="7" s="1"/>
  <c r="D1586" i="7"/>
  <c r="E1586" i="7" s="1"/>
  <c r="D1592" i="7"/>
  <c r="E1592" i="7" s="1"/>
  <c r="D1598" i="7"/>
  <c r="E1598" i="7" s="1"/>
  <c r="D1604" i="7"/>
  <c r="E1604" i="7" s="1"/>
  <c r="D1610" i="7"/>
  <c r="E1610" i="7" s="1"/>
  <c r="D1616" i="7"/>
  <c r="E1616" i="7" s="1"/>
  <c r="D1622" i="7"/>
  <c r="E1622" i="7" s="1"/>
  <c r="D1628" i="7"/>
  <c r="E1628" i="7" s="1"/>
  <c r="D1634" i="7"/>
  <c r="E1634" i="7" s="1"/>
  <c r="D1640" i="7"/>
  <c r="E1640" i="7" s="1"/>
  <c r="D1646" i="7"/>
  <c r="E1646" i="7" s="1"/>
  <c r="D1652" i="7"/>
  <c r="E1652" i="7" s="1"/>
  <c r="D1658" i="7"/>
  <c r="E1658" i="7" s="1"/>
  <c r="D1664" i="7"/>
  <c r="E1664" i="7" s="1"/>
  <c r="D1670" i="7"/>
  <c r="E1670" i="7" s="1"/>
  <c r="D1676" i="7"/>
  <c r="E1676" i="7" s="1"/>
  <c r="D1682" i="7"/>
  <c r="E1682" i="7" s="1"/>
  <c r="D1688" i="7"/>
  <c r="E1688" i="7" s="1"/>
  <c r="D1694" i="7"/>
  <c r="E1694" i="7" s="1"/>
  <c r="D1700" i="7"/>
  <c r="E1700" i="7" s="1"/>
  <c r="D1706" i="7"/>
  <c r="E1706" i="7" s="1"/>
  <c r="D1712" i="7"/>
  <c r="E1712" i="7" s="1"/>
  <c r="D1718" i="7"/>
  <c r="E1718" i="7" s="1"/>
  <c r="D1724" i="7"/>
  <c r="E1724" i="7" s="1"/>
  <c r="D1730" i="7"/>
  <c r="E1730" i="7" s="1"/>
  <c r="D1736" i="7"/>
  <c r="E1736" i="7" s="1"/>
  <c r="D1742" i="7"/>
  <c r="E1742" i="7" s="1"/>
  <c r="D1748" i="7"/>
  <c r="E1748" i="7" s="1"/>
  <c r="D1754" i="7"/>
  <c r="E1754" i="7" s="1"/>
  <c r="D1760" i="7"/>
  <c r="E1760" i="7" s="1"/>
  <c r="D1766" i="7"/>
  <c r="E1766" i="7" s="1"/>
  <c r="D1772" i="7"/>
  <c r="E1772" i="7" s="1"/>
  <c r="D1778" i="7"/>
  <c r="E1778" i="7" s="1"/>
  <c r="D1784" i="7"/>
  <c r="E1784" i="7" s="1"/>
  <c r="D1790" i="7"/>
  <c r="E1790" i="7" s="1"/>
  <c r="D1796" i="7"/>
  <c r="E1796" i="7" s="1"/>
  <c r="D1802" i="7"/>
  <c r="E1802" i="7" s="1"/>
  <c r="D1808" i="7"/>
  <c r="E1808" i="7" s="1"/>
  <c r="D1814" i="7"/>
  <c r="E1814" i="7" s="1"/>
  <c r="D1820" i="7"/>
  <c r="E1820" i="7" s="1"/>
  <c r="D1826" i="7"/>
  <c r="E1826" i="7" s="1"/>
  <c r="D1832" i="7"/>
  <c r="E1832" i="7" s="1"/>
  <c r="D1838" i="7"/>
  <c r="E1838" i="7" s="1"/>
  <c r="D1844" i="7"/>
  <c r="E1844" i="7" s="1"/>
  <c r="D1850" i="7"/>
  <c r="E1850" i="7" s="1"/>
  <c r="D1856" i="7"/>
  <c r="E1856" i="7" s="1"/>
  <c r="D1862" i="7"/>
  <c r="E1862" i="7" s="1"/>
  <c r="D1868" i="7"/>
  <c r="E1868" i="7" s="1"/>
  <c r="D1874" i="7"/>
  <c r="E1874" i="7" s="1"/>
  <c r="D1880" i="7"/>
  <c r="E1880" i="7" s="1"/>
  <c r="D1886" i="7"/>
  <c r="E1886" i="7" s="1"/>
  <c r="D1892" i="7"/>
  <c r="E1892" i="7" s="1"/>
  <c r="D1898" i="7"/>
  <c r="E1898" i="7" s="1"/>
  <c r="D1904" i="7"/>
  <c r="E1904" i="7" s="1"/>
  <c r="D1910" i="7"/>
  <c r="E1910" i="7" s="1"/>
  <c r="D1916" i="7"/>
  <c r="E1916" i="7" s="1"/>
  <c r="D1922" i="7"/>
  <c r="E1922" i="7" s="1"/>
  <c r="D1928" i="7"/>
  <c r="E1928" i="7" s="1"/>
  <c r="D1934" i="7"/>
  <c r="E1934" i="7" s="1"/>
  <c r="D1940" i="7"/>
  <c r="E1940" i="7" s="1"/>
  <c r="D1946" i="7"/>
  <c r="E1946" i="7" s="1"/>
  <c r="D1952" i="7"/>
  <c r="E1952" i="7" s="1"/>
  <c r="D1958" i="7"/>
  <c r="E1958" i="7" s="1"/>
  <c r="D1964" i="7"/>
  <c r="E1964" i="7" s="1"/>
  <c r="D1970" i="7"/>
  <c r="E1970" i="7" s="1"/>
  <c r="D1976" i="7"/>
  <c r="E1976" i="7" s="1"/>
  <c r="D1982" i="7"/>
  <c r="E1982" i="7" s="1"/>
  <c r="D1988" i="7"/>
  <c r="E1988" i="7" s="1"/>
  <c r="D1994" i="7"/>
  <c r="E1994" i="7" s="1"/>
  <c r="D2000" i="7"/>
  <c r="E2000" i="7" s="1"/>
  <c r="D2006" i="7"/>
  <c r="E2006" i="7" s="1"/>
  <c r="D2012" i="7"/>
  <c r="E2012" i="7" s="1"/>
  <c r="D2018" i="7"/>
  <c r="E2018" i="7" s="1"/>
  <c r="D2024" i="7"/>
  <c r="E2024" i="7" s="1"/>
  <c r="D2030" i="7"/>
  <c r="E2030" i="7" s="1"/>
  <c r="D2036" i="7"/>
  <c r="E2036" i="7" s="1"/>
  <c r="D2042" i="7"/>
  <c r="E2042" i="7" s="1"/>
  <c r="D2048" i="7"/>
  <c r="E2048" i="7" s="1"/>
  <c r="D2054" i="7"/>
  <c r="E2054" i="7" s="1"/>
  <c r="D2060" i="7"/>
  <c r="E2060" i="7" s="1"/>
  <c r="D2066" i="7"/>
  <c r="E2066" i="7" s="1"/>
  <c r="D2072" i="7"/>
  <c r="E2072" i="7" s="1"/>
  <c r="D2078" i="7"/>
  <c r="E2078" i="7" s="1"/>
  <c r="D2084" i="7"/>
  <c r="E2084" i="7" s="1"/>
  <c r="D2090" i="7"/>
  <c r="E2090" i="7" s="1"/>
  <c r="D2096" i="7"/>
  <c r="E2096" i="7" s="1"/>
  <c r="D2102" i="7"/>
  <c r="E2102" i="7" s="1"/>
  <c r="D2108" i="7"/>
  <c r="E2108" i="7" s="1"/>
  <c r="D2114" i="7"/>
  <c r="E2114" i="7" s="1"/>
  <c r="D2120" i="7"/>
  <c r="E2120" i="7" s="1"/>
  <c r="D2126" i="7"/>
  <c r="E2126" i="7" s="1"/>
  <c r="D2132" i="7"/>
  <c r="E2132" i="7" s="1"/>
  <c r="D2138" i="7"/>
  <c r="E2138" i="7" s="1"/>
  <c r="D2144" i="7"/>
  <c r="E2144" i="7" s="1"/>
  <c r="D2150" i="7"/>
  <c r="E2150" i="7" s="1"/>
  <c r="D2156" i="7"/>
  <c r="E2156" i="7" s="1"/>
  <c r="D2162" i="7"/>
  <c r="E2162" i="7" s="1"/>
  <c r="D2168" i="7"/>
  <c r="E2168" i="7" s="1"/>
  <c r="D2174" i="7"/>
  <c r="E2174" i="7" s="1"/>
  <c r="D2180" i="7"/>
  <c r="E2180" i="7" s="1"/>
  <c r="D2186" i="7"/>
  <c r="E2186" i="7" s="1"/>
  <c r="D2192" i="7"/>
  <c r="E2192" i="7" s="1"/>
  <c r="D2198" i="7"/>
  <c r="E2198" i="7" s="1"/>
  <c r="D2204" i="7"/>
  <c r="E2204" i="7" s="1"/>
  <c r="D2210" i="7"/>
  <c r="E2210" i="7" s="1"/>
  <c r="D2216" i="7"/>
  <c r="E2216" i="7" s="1"/>
  <c r="D2222" i="7"/>
  <c r="E2222" i="7" s="1"/>
  <c r="D2228" i="7"/>
  <c r="E2228" i="7" s="1"/>
  <c r="D2234" i="7"/>
  <c r="E2234" i="7" s="1"/>
  <c r="D2240" i="7"/>
  <c r="E2240" i="7" s="1"/>
  <c r="D2246" i="7"/>
  <c r="E2246" i="7" s="1"/>
  <c r="D2252" i="7"/>
  <c r="E2252" i="7" s="1"/>
  <c r="D2258" i="7"/>
  <c r="E2258" i="7" s="1"/>
  <c r="D2264" i="7"/>
  <c r="E2264" i="7" s="1"/>
  <c r="D2270" i="7"/>
  <c r="E2270" i="7" s="1"/>
  <c r="D2276" i="7"/>
  <c r="E2276" i="7" s="1"/>
  <c r="D2282" i="7"/>
  <c r="E2282" i="7" s="1"/>
  <c r="D2288" i="7"/>
  <c r="E2288" i="7" s="1"/>
  <c r="D2294" i="7"/>
  <c r="E2294" i="7" s="1"/>
  <c r="D2300" i="7"/>
  <c r="E2300" i="7" s="1"/>
  <c r="D2306" i="7"/>
  <c r="E2306" i="7" s="1"/>
  <c r="D2312" i="7"/>
  <c r="E2312" i="7" s="1"/>
  <c r="D2318" i="7"/>
  <c r="E2318" i="7" s="1"/>
  <c r="D2324" i="7"/>
  <c r="E2324" i="7" s="1"/>
  <c r="D2330" i="7"/>
  <c r="E2330" i="7" s="1"/>
  <c r="D2336" i="7"/>
  <c r="E2336" i="7" s="1"/>
  <c r="D2342" i="7"/>
  <c r="E2342" i="7" s="1"/>
  <c r="D2348" i="7"/>
  <c r="E2348" i="7" s="1"/>
  <c r="D2354" i="7"/>
  <c r="E2354" i="7" s="1"/>
  <c r="D2360" i="7"/>
  <c r="E2360" i="7" s="1"/>
  <c r="D2366" i="7"/>
  <c r="E2366" i="7" s="1"/>
  <c r="D2372" i="7"/>
  <c r="E2372" i="7" s="1"/>
  <c r="D2378" i="7"/>
  <c r="E2378" i="7" s="1"/>
  <c r="D2384" i="7"/>
  <c r="E2384" i="7" s="1"/>
  <c r="D2390" i="7"/>
  <c r="E2390" i="7" s="1"/>
  <c r="D2396" i="7"/>
  <c r="E2396" i="7" s="1"/>
  <c r="D2402" i="7"/>
  <c r="E2402" i="7" s="1"/>
  <c r="D2408" i="7"/>
  <c r="E2408" i="7" s="1"/>
  <c r="D2414" i="7"/>
  <c r="E2414" i="7" s="1"/>
  <c r="D2420" i="7"/>
  <c r="E2420" i="7" s="1"/>
  <c r="D2426" i="7"/>
  <c r="E2426" i="7" s="1"/>
  <c r="D2432" i="7"/>
  <c r="E2432" i="7" s="1"/>
  <c r="D2438" i="7"/>
  <c r="E2438" i="7" s="1"/>
  <c r="D2444" i="7"/>
  <c r="E2444" i="7" s="1"/>
  <c r="D2450" i="7"/>
  <c r="E2450" i="7" s="1"/>
  <c r="D2456" i="7"/>
  <c r="E2456" i="7" s="1"/>
  <c r="D2462" i="7"/>
  <c r="E2462" i="7" s="1"/>
  <c r="D2468" i="7"/>
  <c r="E2468" i="7" s="1"/>
  <c r="D2474" i="7"/>
  <c r="E2474" i="7" s="1"/>
  <c r="D2480" i="7"/>
  <c r="E2480" i="7" s="1"/>
  <c r="D2486" i="7"/>
  <c r="E2486" i="7" s="1"/>
  <c r="D2492" i="7"/>
  <c r="E2492" i="7" s="1"/>
  <c r="D2498" i="7"/>
  <c r="E2498" i="7" s="1"/>
  <c r="D2504" i="7"/>
  <c r="E2504" i="7" s="1"/>
  <c r="D2510" i="7"/>
  <c r="E2510" i="7" s="1"/>
  <c r="D2516" i="7"/>
  <c r="E2516" i="7" s="1"/>
  <c r="D2522" i="7"/>
  <c r="E2522" i="7" s="1"/>
  <c r="D2528" i="7"/>
  <c r="E2528" i="7" s="1"/>
  <c r="D2534" i="7"/>
  <c r="E2534" i="7" s="1"/>
  <c r="D2540" i="7"/>
  <c r="E2540" i="7" s="1"/>
  <c r="D2546" i="7"/>
  <c r="E2546" i="7" s="1"/>
  <c r="D2552" i="7"/>
  <c r="E2552" i="7" s="1"/>
  <c r="D2558" i="7"/>
  <c r="E2558" i="7" s="1"/>
  <c r="D2564" i="7"/>
  <c r="E2564" i="7" s="1"/>
  <c r="D2570" i="7"/>
  <c r="E2570" i="7" s="1"/>
  <c r="D2576" i="7"/>
  <c r="E2576" i="7" s="1"/>
  <c r="D2582" i="7"/>
  <c r="E2582" i="7" s="1"/>
  <c r="D2588" i="7"/>
  <c r="E2588" i="7" s="1"/>
  <c r="D2594" i="7"/>
  <c r="E2594" i="7" s="1"/>
  <c r="D2600" i="7"/>
  <c r="E2600" i="7" s="1"/>
  <c r="D2606" i="7"/>
  <c r="E2606" i="7" s="1"/>
  <c r="D2612" i="7"/>
  <c r="E2612" i="7" s="1"/>
  <c r="D2618" i="7"/>
  <c r="E2618" i="7" s="1"/>
  <c r="D2624" i="7"/>
  <c r="E2624" i="7" s="1"/>
  <c r="D2630" i="7"/>
  <c r="E2630" i="7" s="1"/>
  <c r="D2636" i="7"/>
  <c r="E2636" i="7" s="1"/>
  <c r="D2642" i="7"/>
  <c r="E2642" i="7" s="1"/>
  <c r="D2648" i="7"/>
  <c r="E2648" i="7" s="1"/>
  <c r="D2654" i="7"/>
  <c r="E2654" i="7" s="1"/>
  <c r="D2660" i="7"/>
  <c r="E2660" i="7" s="1"/>
  <c r="D2666" i="7"/>
  <c r="E2666" i="7" s="1"/>
  <c r="D2672" i="7"/>
  <c r="E2672" i="7" s="1"/>
  <c r="D2678" i="7"/>
  <c r="E2678" i="7" s="1"/>
  <c r="D2684" i="7"/>
  <c r="E2684" i="7" s="1"/>
  <c r="D2690" i="7"/>
  <c r="E2690" i="7" s="1"/>
  <c r="D2696" i="7"/>
  <c r="E2696" i="7" s="1"/>
  <c r="D2702" i="7"/>
  <c r="E2702" i="7" s="1"/>
  <c r="D2708" i="7"/>
  <c r="E2708" i="7" s="1"/>
  <c r="D2714" i="7"/>
  <c r="E2714" i="7" s="1"/>
  <c r="D2720" i="7"/>
  <c r="E2720" i="7" s="1"/>
  <c r="D2726" i="7"/>
  <c r="E2726" i="7" s="1"/>
  <c r="D2732" i="7"/>
  <c r="E2732" i="7" s="1"/>
  <c r="D2738" i="7"/>
  <c r="E2738" i="7" s="1"/>
  <c r="D2744" i="7"/>
  <c r="E2744" i="7" s="1"/>
  <c r="D2750" i="7"/>
  <c r="E2750" i="7" s="1"/>
  <c r="D2756" i="7"/>
  <c r="E2756" i="7" s="1"/>
  <c r="D2762" i="7"/>
  <c r="E2762" i="7" s="1"/>
  <c r="D2768" i="7"/>
  <c r="E2768" i="7" s="1"/>
  <c r="D2774" i="7"/>
  <c r="E2774" i="7" s="1"/>
  <c r="D2780" i="7"/>
  <c r="E2780" i="7" s="1"/>
  <c r="D2786" i="7"/>
  <c r="E2786" i="7" s="1"/>
  <c r="D2792" i="7"/>
  <c r="E2792" i="7" s="1"/>
  <c r="D2798" i="7"/>
  <c r="E2798" i="7" s="1"/>
  <c r="D2804" i="7"/>
  <c r="E2804" i="7" s="1"/>
  <c r="D2810" i="7"/>
  <c r="E2810" i="7" s="1"/>
  <c r="D2816" i="7"/>
  <c r="E2816" i="7" s="1"/>
  <c r="D2822" i="7"/>
  <c r="E2822" i="7" s="1"/>
  <c r="D2828" i="7"/>
  <c r="E2828" i="7" s="1"/>
  <c r="D2834" i="7"/>
  <c r="E2834" i="7" s="1"/>
  <c r="D2840" i="7"/>
  <c r="E2840" i="7" s="1"/>
  <c r="D2846" i="7"/>
  <c r="E2846" i="7" s="1"/>
  <c r="D2852" i="7"/>
  <c r="E2852" i="7" s="1"/>
  <c r="D2858" i="7"/>
  <c r="E2858" i="7" s="1"/>
  <c r="D2864" i="7"/>
  <c r="E2864" i="7" s="1"/>
  <c r="D2870" i="7"/>
  <c r="E2870" i="7" s="1"/>
  <c r="D2876" i="7"/>
  <c r="E2876" i="7" s="1"/>
  <c r="D2882" i="7"/>
  <c r="E2882" i="7" s="1"/>
  <c r="D2888" i="7"/>
  <c r="E2888" i="7" s="1"/>
  <c r="D2894" i="7"/>
  <c r="E2894" i="7" s="1"/>
  <c r="D2900" i="7"/>
  <c r="E2900" i="7" s="1"/>
  <c r="D2906" i="7"/>
  <c r="E2906" i="7" s="1"/>
  <c r="D2912" i="7"/>
  <c r="E2912" i="7" s="1"/>
  <c r="D2918" i="7"/>
  <c r="E2918" i="7" s="1"/>
  <c r="D2924" i="7"/>
  <c r="E2924" i="7" s="1"/>
  <c r="D2930" i="7"/>
  <c r="E2930" i="7" s="1"/>
  <c r="D2936" i="7"/>
  <c r="E2936" i="7" s="1"/>
  <c r="D2942" i="7"/>
  <c r="E2942" i="7" s="1"/>
  <c r="D2948" i="7"/>
  <c r="E2948" i="7" s="1"/>
  <c r="D2954" i="7"/>
  <c r="E2954" i="7" s="1"/>
  <c r="D2960" i="7"/>
  <c r="E2960" i="7" s="1"/>
  <c r="D2966" i="7"/>
  <c r="E2966" i="7" s="1"/>
  <c r="D2972" i="7"/>
  <c r="E2972" i="7" s="1"/>
  <c r="D2978" i="7"/>
  <c r="E2978" i="7" s="1"/>
  <c r="D2984" i="7"/>
  <c r="E2984" i="7" s="1"/>
  <c r="D2990" i="7"/>
  <c r="E2990" i="7" s="1"/>
  <c r="D2996" i="7"/>
  <c r="E2996" i="7" s="1"/>
  <c r="D3002" i="7"/>
  <c r="E3002" i="7" s="1"/>
  <c r="D3008" i="7"/>
  <c r="E3008" i="7" s="1"/>
  <c r="D3014" i="7"/>
  <c r="E3014" i="7" s="1"/>
  <c r="D3020" i="7"/>
  <c r="E3020" i="7" s="1"/>
  <c r="D3026" i="7"/>
  <c r="E3026" i="7" s="1"/>
  <c r="D3032" i="7"/>
  <c r="E3032" i="7" s="1"/>
  <c r="D3038" i="7"/>
  <c r="E3038" i="7" s="1"/>
  <c r="D3044" i="7"/>
  <c r="E3044" i="7" s="1"/>
  <c r="D3050" i="7"/>
  <c r="E3050" i="7" s="1"/>
  <c r="D3056" i="7"/>
  <c r="E3056" i="7" s="1"/>
  <c r="D3062" i="7"/>
  <c r="E3062" i="7" s="1"/>
  <c r="D3068" i="7"/>
  <c r="E3068" i="7" s="1"/>
  <c r="D3074" i="7"/>
  <c r="E3074" i="7" s="1"/>
  <c r="D3080" i="7"/>
  <c r="E3080" i="7" s="1"/>
  <c r="D3086" i="7"/>
  <c r="E3086" i="7" s="1"/>
  <c r="D3092" i="7"/>
  <c r="E3092" i="7" s="1"/>
  <c r="D3098" i="7"/>
  <c r="E3098" i="7" s="1"/>
  <c r="D3104" i="7"/>
  <c r="E3104" i="7" s="1"/>
  <c r="D3110" i="7"/>
  <c r="E3110" i="7" s="1"/>
  <c r="D3116" i="7"/>
  <c r="E3116" i="7" s="1"/>
  <c r="D3122" i="7"/>
  <c r="E3122" i="7" s="1"/>
  <c r="D3128" i="7"/>
  <c r="E3128" i="7" s="1"/>
  <c r="D3134" i="7"/>
  <c r="E3134" i="7" s="1"/>
  <c r="D3140" i="7"/>
  <c r="E3140" i="7" s="1"/>
  <c r="D3146" i="7"/>
  <c r="E3146" i="7" s="1"/>
  <c r="D3152" i="7"/>
  <c r="E3152" i="7" s="1"/>
  <c r="D3158" i="7"/>
  <c r="E3158" i="7" s="1"/>
  <c r="D3164" i="7"/>
  <c r="E3164" i="7" s="1"/>
  <c r="D3170" i="7"/>
  <c r="E3170" i="7" s="1"/>
  <c r="D3176" i="7"/>
  <c r="E3176" i="7" s="1"/>
  <c r="D3182" i="7"/>
  <c r="E3182" i="7" s="1"/>
  <c r="D3188" i="7"/>
  <c r="E3188" i="7" s="1"/>
  <c r="D3194" i="7"/>
  <c r="E3194" i="7" s="1"/>
  <c r="D3200" i="7"/>
  <c r="E3200" i="7" s="1"/>
  <c r="D3206" i="7"/>
  <c r="E3206" i="7" s="1"/>
  <c r="D3212" i="7"/>
  <c r="E3212" i="7" s="1"/>
  <c r="D3218" i="7"/>
  <c r="E3218" i="7" s="1"/>
  <c r="D3224" i="7"/>
  <c r="E3224" i="7" s="1"/>
  <c r="D3230" i="7"/>
  <c r="E3230" i="7" s="1"/>
  <c r="D3236" i="7"/>
  <c r="E3236" i="7" s="1"/>
  <c r="D3242" i="7"/>
  <c r="E3242" i="7" s="1"/>
  <c r="D3248" i="7"/>
  <c r="E3248" i="7" s="1"/>
  <c r="D3254" i="7"/>
  <c r="E3254" i="7" s="1"/>
  <c r="D3260" i="7"/>
  <c r="E3260" i="7" s="1"/>
  <c r="D3266" i="7"/>
  <c r="E3266" i="7" s="1"/>
  <c r="D3272" i="7"/>
  <c r="E3272" i="7" s="1"/>
  <c r="D3278" i="7"/>
  <c r="E3278" i="7" s="1"/>
  <c r="D3284" i="7"/>
  <c r="E3284" i="7" s="1"/>
  <c r="D3290" i="7"/>
  <c r="E3290" i="7" s="1"/>
  <c r="D3296" i="7"/>
  <c r="E3296" i="7" s="1"/>
  <c r="D3302" i="7"/>
  <c r="E3302" i="7" s="1"/>
  <c r="D3308" i="7"/>
  <c r="E3308" i="7" s="1"/>
  <c r="D3314" i="7"/>
  <c r="E3314" i="7" s="1"/>
  <c r="D3320" i="7"/>
  <c r="E3320" i="7" s="1"/>
  <c r="D3326" i="7"/>
  <c r="E3326" i="7" s="1"/>
  <c r="D3332" i="7"/>
  <c r="E3332" i="7" s="1"/>
  <c r="D3338" i="7"/>
  <c r="E3338" i="7" s="1"/>
  <c r="D3344" i="7"/>
  <c r="E3344" i="7" s="1"/>
  <c r="D3350" i="7"/>
  <c r="E3350" i="7" s="1"/>
  <c r="D3356" i="7"/>
  <c r="E3356" i="7" s="1"/>
  <c r="D3362" i="7"/>
  <c r="E3362" i="7" s="1"/>
  <c r="D3368" i="7"/>
  <c r="E3368" i="7" s="1"/>
  <c r="D3374" i="7"/>
  <c r="E3374" i="7" s="1"/>
  <c r="D3380" i="7"/>
  <c r="E3380" i="7" s="1"/>
  <c r="D3386" i="7"/>
  <c r="E3386" i="7" s="1"/>
  <c r="D3392" i="7"/>
  <c r="E3392" i="7" s="1"/>
  <c r="D3398" i="7"/>
  <c r="E3398" i="7" s="1"/>
  <c r="D3404" i="7"/>
  <c r="E3404" i="7" s="1"/>
  <c r="D3410" i="7"/>
  <c r="E3410" i="7" s="1"/>
  <c r="D3416" i="7"/>
  <c r="E3416" i="7" s="1"/>
  <c r="D3422" i="7"/>
  <c r="E3422" i="7" s="1"/>
  <c r="D3428" i="7"/>
  <c r="E3428" i="7" s="1"/>
  <c r="D3434" i="7"/>
  <c r="E3434" i="7" s="1"/>
  <c r="D3440" i="7"/>
  <c r="E3440" i="7" s="1"/>
  <c r="D3446" i="7"/>
  <c r="E3446" i="7" s="1"/>
  <c r="D3452" i="7"/>
  <c r="E3452" i="7" s="1"/>
  <c r="D3458" i="7"/>
  <c r="E3458" i="7" s="1"/>
  <c r="D3464" i="7"/>
  <c r="E3464" i="7" s="1"/>
  <c r="D3470" i="7"/>
  <c r="E3470" i="7" s="1"/>
  <c r="D3476" i="7"/>
  <c r="E3476" i="7" s="1"/>
  <c r="D3482" i="7"/>
  <c r="E3482" i="7" s="1"/>
  <c r="D3488" i="7"/>
  <c r="E3488" i="7" s="1"/>
  <c r="D3494" i="7"/>
  <c r="E3494" i="7" s="1"/>
  <c r="D3500" i="7"/>
  <c r="E3500" i="7" s="1"/>
  <c r="D3506" i="7"/>
  <c r="E3506" i="7" s="1"/>
  <c r="D3512" i="7"/>
  <c r="E3512" i="7" s="1"/>
  <c r="D3518" i="7"/>
  <c r="E3518" i="7" s="1"/>
  <c r="D3524" i="7"/>
  <c r="E3524" i="7" s="1"/>
  <c r="D3530" i="7"/>
  <c r="E3530" i="7" s="1"/>
  <c r="D3536" i="7"/>
  <c r="E3536" i="7" s="1"/>
  <c r="D3542" i="7"/>
  <c r="E3542" i="7" s="1"/>
  <c r="D3548" i="7"/>
  <c r="E3548" i="7" s="1"/>
  <c r="D3554" i="7"/>
  <c r="E3554" i="7" s="1"/>
  <c r="D3560" i="7"/>
  <c r="E3560" i="7" s="1"/>
  <c r="D3566" i="7"/>
  <c r="E3566" i="7" s="1"/>
  <c r="D3572" i="7"/>
  <c r="E3572" i="7" s="1"/>
  <c r="D3578" i="7"/>
  <c r="E3578" i="7" s="1"/>
  <c r="D3584" i="7"/>
  <c r="E3584" i="7" s="1"/>
  <c r="D3590" i="7"/>
  <c r="E3590" i="7" s="1"/>
  <c r="D3596" i="7"/>
  <c r="E3596" i="7" s="1"/>
  <c r="D3602" i="7"/>
  <c r="E3602" i="7" s="1"/>
  <c r="D3608" i="7"/>
  <c r="E3608" i="7" s="1"/>
  <c r="D3614" i="7"/>
  <c r="E3614" i="7" s="1"/>
  <c r="D3620" i="7"/>
  <c r="E3620" i="7" s="1"/>
  <c r="D3626" i="7"/>
  <c r="E3626" i="7" s="1"/>
  <c r="D3632" i="7"/>
  <c r="E3632" i="7" s="1"/>
  <c r="D3638" i="7"/>
  <c r="E3638" i="7" s="1"/>
  <c r="D3644" i="7"/>
  <c r="E3644" i="7" s="1"/>
  <c r="D3650" i="7"/>
  <c r="E3650" i="7" s="1"/>
  <c r="D3656" i="7"/>
  <c r="E3656" i="7" s="1"/>
  <c r="D3662" i="7"/>
  <c r="E3662" i="7" s="1"/>
  <c r="D3668" i="7"/>
  <c r="E3668" i="7" s="1"/>
  <c r="D3674" i="7"/>
  <c r="E3674" i="7" s="1"/>
  <c r="D3680" i="7"/>
  <c r="E3680" i="7" s="1"/>
  <c r="D3686" i="7"/>
  <c r="E3686" i="7" s="1"/>
  <c r="D3692" i="7"/>
  <c r="E3692" i="7" s="1"/>
  <c r="D3698" i="7"/>
  <c r="E3698" i="7" s="1"/>
  <c r="D3704" i="7"/>
  <c r="E3704" i="7" s="1"/>
  <c r="D3710" i="7"/>
  <c r="E3710" i="7" s="1"/>
  <c r="D3716" i="7"/>
  <c r="E3716" i="7" s="1"/>
  <c r="D3722" i="7"/>
  <c r="E3722" i="7" s="1"/>
  <c r="D3728" i="7"/>
  <c r="E3728" i="7" s="1"/>
  <c r="D3734" i="7"/>
  <c r="E3734" i="7" s="1"/>
  <c r="D3740" i="7"/>
  <c r="E3740" i="7" s="1"/>
  <c r="D3746" i="7"/>
  <c r="E3746" i="7" s="1"/>
  <c r="D3752" i="7"/>
  <c r="E3752" i="7" s="1"/>
  <c r="D3758" i="7"/>
  <c r="E3758" i="7" s="1"/>
  <c r="D3764" i="7"/>
  <c r="E3764" i="7" s="1"/>
  <c r="D3770" i="7"/>
  <c r="E3770" i="7" s="1"/>
  <c r="D3776" i="7"/>
  <c r="E3776" i="7" s="1"/>
  <c r="D3782" i="7"/>
  <c r="E3782" i="7" s="1"/>
  <c r="D3788" i="7"/>
  <c r="E3788" i="7" s="1"/>
  <c r="D3794" i="7"/>
  <c r="E3794" i="7" s="1"/>
  <c r="D3800" i="7"/>
  <c r="E3800" i="7" s="1"/>
  <c r="D3806" i="7"/>
  <c r="E3806" i="7" s="1"/>
  <c r="D3812" i="7"/>
  <c r="E3812" i="7" s="1"/>
  <c r="D3818" i="7"/>
  <c r="E3818" i="7" s="1"/>
  <c r="D3824" i="7"/>
  <c r="E3824" i="7" s="1"/>
  <c r="D3830" i="7"/>
  <c r="E3830" i="7" s="1"/>
  <c r="D3836" i="7"/>
  <c r="E3836" i="7" s="1"/>
  <c r="D3842" i="7"/>
  <c r="E3842" i="7" s="1"/>
  <c r="D3848" i="7"/>
  <c r="E3848" i="7" s="1"/>
  <c r="D3854" i="7"/>
  <c r="E3854" i="7" s="1"/>
  <c r="D3860" i="7"/>
  <c r="E3860" i="7" s="1"/>
  <c r="D3866" i="7"/>
  <c r="E3866" i="7" s="1"/>
  <c r="D3872" i="7"/>
  <c r="E3872" i="7" s="1"/>
  <c r="D3878" i="7"/>
  <c r="E3878" i="7" s="1"/>
  <c r="D3884" i="7"/>
  <c r="E3884" i="7" s="1"/>
  <c r="D3890" i="7"/>
  <c r="E3890" i="7" s="1"/>
  <c r="D3896" i="7"/>
  <c r="E3896" i="7" s="1"/>
  <c r="D3902" i="7"/>
  <c r="E3902" i="7" s="1"/>
  <c r="D3908" i="7"/>
  <c r="E3908" i="7" s="1"/>
  <c r="D3914" i="7"/>
  <c r="E3914" i="7" s="1"/>
  <c r="D3920" i="7"/>
  <c r="E3920" i="7" s="1"/>
  <c r="D3926" i="7"/>
  <c r="E3926" i="7" s="1"/>
  <c r="D3932" i="7"/>
  <c r="E3932" i="7" s="1"/>
  <c r="D3938" i="7"/>
  <c r="E3938" i="7" s="1"/>
  <c r="D3944" i="7"/>
  <c r="E3944" i="7" s="1"/>
  <c r="D3950" i="7"/>
  <c r="E3950" i="7" s="1"/>
  <c r="D3956" i="7"/>
  <c r="E3956" i="7" s="1"/>
  <c r="D3962" i="7"/>
  <c r="E3962" i="7" s="1"/>
  <c r="D3968" i="7"/>
  <c r="E3968" i="7" s="1"/>
  <c r="D3974" i="7"/>
  <c r="E3974" i="7" s="1"/>
  <c r="D3980" i="7"/>
  <c r="E3980" i="7" s="1"/>
  <c r="D3986" i="7"/>
  <c r="E3986" i="7" s="1"/>
  <c r="D3992" i="7"/>
  <c r="E3992" i="7" s="1"/>
  <c r="D3998" i="7"/>
  <c r="E3998" i="7" s="1"/>
  <c r="D4004" i="7"/>
  <c r="E4004" i="7" s="1"/>
  <c r="D4010" i="7"/>
  <c r="E4010" i="7" s="1"/>
  <c r="D4016" i="7"/>
  <c r="E4016" i="7" s="1"/>
  <c r="D4022" i="7"/>
  <c r="E4022" i="7" s="1"/>
  <c r="D124" i="7"/>
  <c r="E124" i="7" s="1"/>
  <c r="D178" i="7"/>
  <c r="E178" i="7" s="1"/>
  <c r="D232" i="7"/>
  <c r="E232" i="7" s="1"/>
  <c r="D286" i="7"/>
  <c r="E286" i="7" s="1"/>
  <c r="D340" i="7"/>
  <c r="E340" i="7" s="1"/>
  <c r="D394" i="7"/>
  <c r="E394" i="7" s="1"/>
  <c r="D448" i="7"/>
  <c r="E448" i="7" s="1"/>
  <c r="D502" i="7"/>
  <c r="E502" i="7" s="1"/>
  <c r="D556" i="7"/>
  <c r="E556" i="7" s="1"/>
  <c r="D610" i="7"/>
  <c r="E610" i="7" s="1"/>
  <c r="D664" i="7"/>
  <c r="E664" i="7" s="1"/>
  <c r="D718" i="7"/>
  <c r="E718" i="7" s="1"/>
  <c r="D772" i="7"/>
  <c r="E772" i="7" s="1"/>
  <c r="D826" i="7"/>
  <c r="E826" i="7" s="1"/>
  <c r="D859" i="7"/>
  <c r="E859" i="7" s="1"/>
  <c r="D886" i="7"/>
  <c r="E886" i="7" s="1"/>
  <c r="D913" i="7"/>
  <c r="E913" i="7" s="1"/>
  <c r="D940" i="7"/>
  <c r="E940" i="7" s="1"/>
  <c r="D967" i="7"/>
  <c r="E967" i="7" s="1"/>
  <c r="D994" i="7"/>
  <c r="E994" i="7" s="1"/>
  <c r="D1021" i="7"/>
  <c r="E1021" i="7" s="1"/>
  <c r="D1048" i="7"/>
  <c r="E1048" i="7" s="1"/>
  <c r="D1075" i="7"/>
  <c r="E1075" i="7" s="1"/>
  <c r="D1102" i="7"/>
  <c r="E1102" i="7" s="1"/>
  <c r="D1129" i="7"/>
  <c r="E1129" i="7" s="1"/>
  <c r="D1156" i="7"/>
  <c r="E1156" i="7" s="1"/>
  <c r="D1183" i="7"/>
  <c r="E1183" i="7" s="1"/>
  <c r="D1210" i="7"/>
  <c r="E1210" i="7" s="1"/>
  <c r="D1237" i="7"/>
  <c r="E1237" i="7" s="1"/>
  <c r="D1258" i="7"/>
  <c r="E1258" i="7" s="1"/>
  <c r="D1272" i="7"/>
  <c r="E1272" i="7" s="1"/>
  <c r="D1286" i="7"/>
  <c r="E1286" i="7" s="1"/>
  <c r="D1301" i="7"/>
  <c r="E1301" i="7" s="1"/>
  <c r="D1315" i="7"/>
  <c r="E1315" i="7" s="1"/>
  <c r="D1330" i="7"/>
  <c r="E1330" i="7" s="1"/>
  <c r="D1344" i="7"/>
  <c r="E1344" i="7" s="1"/>
  <c r="D1356" i="7"/>
  <c r="E1356" i="7" s="1"/>
  <c r="D1368" i="7"/>
  <c r="E1368" i="7" s="1"/>
  <c r="D1380" i="7"/>
  <c r="E1380" i="7" s="1"/>
  <c r="D1392" i="7"/>
  <c r="E1392" i="7" s="1"/>
  <c r="D1404" i="7"/>
  <c r="E1404" i="7" s="1"/>
  <c r="D1416" i="7"/>
  <c r="E1416" i="7" s="1"/>
  <c r="D1428" i="7"/>
  <c r="E1428" i="7" s="1"/>
  <c r="D1440" i="7"/>
  <c r="E1440" i="7" s="1"/>
  <c r="D1452" i="7"/>
  <c r="E1452" i="7" s="1"/>
  <c r="D1464" i="7"/>
  <c r="E1464" i="7" s="1"/>
  <c r="D1476" i="7"/>
  <c r="E1476" i="7" s="1"/>
  <c r="D1488" i="7"/>
  <c r="E1488" i="7" s="1"/>
  <c r="D1500" i="7"/>
  <c r="E1500" i="7" s="1"/>
  <c r="D1512" i="7"/>
  <c r="E1512" i="7" s="1"/>
  <c r="D1524" i="7"/>
  <c r="E1524" i="7" s="1"/>
  <c r="D1536" i="7"/>
  <c r="E1536" i="7" s="1"/>
  <c r="D1548" i="7"/>
  <c r="E1548" i="7" s="1"/>
  <c r="D1560" i="7"/>
  <c r="E1560" i="7" s="1"/>
  <c r="D1572" i="7"/>
  <c r="E1572" i="7" s="1"/>
  <c r="D1584" i="7"/>
  <c r="E1584" i="7" s="1"/>
  <c r="D1596" i="7"/>
  <c r="E1596" i="7" s="1"/>
  <c r="D1608" i="7"/>
  <c r="E1608" i="7" s="1"/>
  <c r="D1620" i="7"/>
  <c r="E1620" i="7" s="1"/>
  <c r="D1632" i="7"/>
  <c r="E1632" i="7" s="1"/>
  <c r="D1644" i="7"/>
  <c r="E1644" i="7" s="1"/>
  <c r="D1656" i="7"/>
  <c r="E1656" i="7" s="1"/>
  <c r="D1668" i="7"/>
  <c r="E1668" i="7" s="1"/>
  <c r="D1680" i="7"/>
  <c r="E1680" i="7" s="1"/>
  <c r="D1692" i="7"/>
  <c r="E1692" i="7" s="1"/>
  <c r="D1704" i="7"/>
  <c r="E1704" i="7" s="1"/>
  <c r="D1716" i="7"/>
  <c r="E1716" i="7" s="1"/>
  <c r="D1728" i="7"/>
  <c r="E1728" i="7" s="1"/>
  <c r="D1740" i="7"/>
  <c r="E1740" i="7" s="1"/>
  <c r="D1752" i="7"/>
  <c r="E1752" i="7" s="1"/>
  <c r="D1764" i="7"/>
  <c r="E1764" i="7" s="1"/>
  <c r="D1776" i="7"/>
  <c r="E1776" i="7" s="1"/>
  <c r="D1788" i="7"/>
  <c r="E1788" i="7" s="1"/>
  <c r="D1800" i="7"/>
  <c r="E1800" i="7" s="1"/>
  <c r="D1812" i="7"/>
  <c r="E1812" i="7" s="1"/>
  <c r="D1824" i="7"/>
  <c r="E1824" i="7" s="1"/>
  <c r="D1836" i="7"/>
  <c r="E1836" i="7" s="1"/>
  <c r="D1848" i="7"/>
  <c r="E1848" i="7" s="1"/>
  <c r="D1860" i="7"/>
  <c r="E1860" i="7" s="1"/>
  <c r="D1872" i="7"/>
  <c r="E1872" i="7" s="1"/>
  <c r="D1884" i="7"/>
  <c r="E1884" i="7" s="1"/>
  <c r="D1896" i="7"/>
  <c r="E1896" i="7" s="1"/>
  <c r="D1908" i="7"/>
  <c r="E1908" i="7" s="1"/>
  <c r="D1920" i="7"/>
  <c r="E1920" i="7" s="1"/>
  <c r="D1932" i="7"/>
  <c r="E1932" i="7" s="1"/>
  <c r="D1944" i="7"/>
  <c r="E1944" i="7" s="1"/>
  <c r="D1956" i="7"/>
  <c r="E1956" i="7" s="1"/>
  <c r="D1968" i="7"/>
  <c r="E1968" i="7" s="1"/>
  <c r="D1980" i="7"/>
  <c r="E1980" i="7" s="1"/>
  <c r="D1992" i="7"/>
  <c r="E1992" i="7" s="1"/>
  <c r="D2004" i="7"/>
  <c r="E2004" i="7" s="1"/>
  <c r="D2016" i="7"/>
  <c r="E2016" i="7" s="1"/>
  <c r="D2028" i="7"/>
  <c r="E2028" i="7" s="1"/>
  <c r="D2040" i="7"/>
  <c r="E2040" i="7" s="1"/>
  <c r="D2052" i="7"/>
  <c r="E2052" i="7" s="1"/>
  <c r="D2064" i="7"/>
  <c r="E2064" i="7" s="1"/>
  <c r="D2076" i="7"/>
  <c r="E2076" i="7" s="1"/>
  <c r="D2088" i="7"/>
  <c r="E2088" i="7" s="1"/>
  <c r="D2100" i="7"/>
  <c r="E2100" i="7" s="1"/>
  <c r="D2112" i="7"/>
  <c r="E2112" i="7" s="1"/>
  <c r="D2124" i="7"/>
  <c r="E2124" i="7" s="1"/>
  <c r="D2136" i="7"/>
  <c r="E2136" i="7" s="1"/>
  <c r="D2148" i="7"/>
  <c r="E2148" i="7" s="1"/>
  <c r="D2160" i="7"/>
  <c r="E2160" i="7" s="1"/>
  <c r="D2172" i="7"/>
  <c r="E2172" i="7" s="1"/>
  <c r="D2184" i="7"/>
  <c r="E2184" i="7" s="1"/>
  <c r="D2196" i="7"/>
  <c r="E2196" i="7" s="1"/>
  <c r="D2208" i="7"/>
  <c r="E2208" i="7" s="1"/>
  <c r="D2220" i="7"/>
  <c r="E2220" i="7" s="1"/>
  <c r="D2232" i="7"/>
  <c r="E2232" i="7" s="1"/>
  <c r="D2244" i="7"/>
  <c r="E2244" i="7" s="1"/>
  <c r="D2256" i="7"/>
  <c r="E2256" i="7" s="1"/>
  <c r="D2268" i="7"/>
  <c r="E2268" i="7" s="1"/>
  <c r="D2280" i="7"/>
  <c r="E2280" i="7" s="1"/>
  <c r="D2292" i="7"/>
  <c r="E2292" i="7" s="1"/>
  <c r="D2304" i="7"/>
  <c r="E2304" i="7" s="1"/>
  <c r="D2316" i="7"/>
  <c r="E2316" i="7" s="1"/>
  <c r="D2328" i="7"/>
  <c r="E2328" i="7" s="1"/>
  <c r="D2340" i="7"/>
  <c r="E2340" i="7" s="1"/>
  <c r="D2352" i="7"/>
  <c r="E2352" i="7" s="1"/>
  <c r="D2364" i="7"/>
  <c r="E2364" i="7" s="1"/>
  <c r="D2376" i="7"/>
  <c r="E2376" i="7" s="1"/>
  <c r="D2388" i="7"/>
  <c r="E2388" i="7" s="1"/>
  <c r="D2400" i="7"/>
  <c r="E2400" i="7" s="1"/>
  <c r="D2412" i="7"/>
  <c r="E2412" i="7" s="1"/>
  <c r="D2424" i="7"/>
  <c r="E2424" i="7" s="1"/>
  <c r="D2436" i="7"/>
  <c r="E2436" i="7" s="1"/>
  <c r="D2448" i="7"/>
  <c r="E2448" i="7" s="1"/>
  <c r="D2460" i="7"/>
  <c r="E2460" i="7" s="1"/>
  <c r="D2472" i="7"/>
  <c r="E2472" i="7" s="1"/>
  <c r="D2484" i="7"/>
  <c r="E2484" i="7" s="1"/>
  <c r="D2496" i="7"/>
  <c r="E2496" i="7" s="1"/>
  <c r="D2508" i="7"/>
  <c r="E2508" i="7" s="1"/>
  <c r="D2520" i="7"/>
  <c r="E2520" i="7" s="1"/>
  <c r="D2532" i="7"/>
  <c r="E2532" i="7" s="1"/>
  <c r="D2544" i="7"/>
  <c r="E2544" i="7" s="1"/>
  <c r="D2556" i="7"/>
  <c r="E2556" i="7" s="1"/>
  <c r="D2568" i="7"/>
  <c r="E2568" i="7" s="1"/>
  <c r="D2580" i="7"/>
  <c r="E2580" i="7" s="1"/>
  <c r="D2592" i="7"/>
  <c r="E2592" i="7" s="1"/>
  <c r="D2604" i="7"/>
  <c r="E2604" i="7" s="1"/>
  <c r="D2616" i="7"/>
  <c r="E2616" i="7" s="1"/>
  <c r="D2628" i="7"/>
  <c r="E2628" i="7" s="1"/>
  <c r="D2640" i="7"/>
  <c r="E2640" i="7" s="1"/>
  <c r="D2652" i="7"/>
  <c r="E2652" i="7" s="1"/>
  <c r="D2664" i="7"/>
  <c r="E2664" i="7" s="1"/>
  <c r="D2676" i="7"/>
  <c r="E2676" i="7" s="1"/>
  <c r="D2688" i="7"/>
  <c r="E2688" i="7" s="1"/>
  <c r="D2700" i="7"/>
  <c r="E2700" i="7" s="1"/>
  <c r="D2712" i="7"/>
  <c r="E2712" i="7" s="1"/>
  <c r="D2724" i="7"/>
  <c r="E2724" i="7" s="1"/>
  <c r="D2736" i="7"/>
  <c r="E2736" i="7" s="1"/>
  <c r="D2748" i="7"/>
  <c r="E2748" i="7" s="1"/>
  <c r="D2760" i="7"/>
  <c r="E2760" i="7" s="1"/>
  <c r="D2772" i="7"/>
  <c r="E2772" i="7" s="1"/>
  <c r="D2784" i="7"/>
  <c r="E2784" i="7" s="1"/>
  <c r="D2796" i="7"/>
  <c r="E2796" i="7" s="1"/>
  <c r="D2808" i="7"/>
  <c r="E2808" i="7" s="1"/>
  <c r="D2820" i="7"/>
  <c r="E2820" i="7" s="1"/>
  <c r="D2832" i="7"/>
  <c r="E2832" i="7" s="1"/>
  <c r="D2844" i="7"/>
  <c r="E2844" i="7" s="1"/>
  <c r="D2856" i="7"/>
  <c r="E2856" i="7" s="1"/>
  <c r="D2868" i="7"/>
  <c r="E2868" i="7" s="1"/>
  <c r="D2880" i="7"/>
  <c r="E2880" i="7" s="1"/>
  <c r="D2892" i="7"/>
  <c r="E2892" i="7" s="1"/>
  <c r="D2904" i="7"/>
  <c r="E2904" i="7" s="1"/>
  <c r="D2916" i="7"/>
  <c r="E2916" i="7" s="1"/>
  <c r="D2928" i="7"/>
  <c r="E2928" i="7" s="1"/>
  <c r="D2940" i="7"/>
  <c r="E2940" i="7" s="1"/>
  <c r="D2952" i="7"/>
  <c r="E2952" i="7" s="1"/>
  <c r="D2964" i="7"/>
  <c r="E2964" i="7" s="1"/>
  <c r="D2976" i="7"/>
  <c r="E2976" i="7" s="1"/>
  <c r="D2988" i="7"/>
  <c r="E2988" i="7" s="1"/>
  <c r="D3000" i="7"/>
  <c r="E3000" i="7" s="1"/>
  <c r="D3012" i="7"/>
  <c r="E3012" i="7" s="1"/>
  <c r="D3024" i="7"/>
  <c r="E3024" i="7" s="1"/>
  <c r="D3036" i="7"/>
  <c r="E3036" i="7" s="1"/>
  <c r="D3048" i="7"/>
  <c r="E3048" i="7" s="1"/>
  <c r="D3060" i="7"/>
  <c r="E3060" i="7" s="1"/>
  <c r="D3072" i="7"/>
  <c r="E3072" i="7" s="1"/>
  <c r="D3084" i="7"/>
  <c r="E3084" i="7" s="1"/>
  <c r="D3096" i="7"/>
  <c r="E3096" i="7" s="1"/>
  <c r="D3108" i="7"/>
  <c r="E3108" i="7" s="1"/>
  <c r="D3120" i="7"/>
  <c r="E3120" i="7" s="1"/>
  <c r="D3132" i="7"/>
  <c r="E3132" i="7" s="1"/>
  <c r="D3144" i="7"/>
  <c r="E3144" i="7" s="1"/>
  <c r="D3156" i="7"/>
  <c r="E3156" i="7" s="1"/>
  <c r="D3168" i="7"/>
  <c r="E3168" i="7" s="1"/>
  <c r="D3180" i="7"/>
  <c r="E3180" i="7" s="1"/>
  <c r="D3192" i="7"/>
  <c r="E3192" i="7" s="1"/>
  <c r="D3204" i="7"/>
  <c r="E3204" i="7" s="1"/>
  <c r="D3216" i="7"/>
  <c r="E3216" i="7" s="1"/>
  <c r="D3228" i="7"/>
  <c r="E3228" i="7" s="1"/>
  <c r="D3240" i="7"/>
  <c r="E3240" i="7" s="1"/>
  <c r="D3252" i="7"/>
  <c r="E3252" i="7" s="1"/>
  <c r="D3264" i="7"/>
  <c r="E3264" i="7" s="1"/>
  <c r="D3276" i="7"/>
  <c r="E3276" i="7" s="1"/>
  <c r="D3288" i="7"/>
  <c r="E3288" i="7" s="1"/>
  <c r="D3300" i="7"/>
  <c r="E3300" i="7" s="1"/>
  <c r="D3312" i="7"/>
  <c r="E3312" i="7" s="1"/>
  <c r="D3324" i="7"/>
  <c r="E3324" i="7" s="1"/>
  <c r="D3336" i="7"/>
  <c r="E3336" i="7" s="1"/>
  <c r="D3348" i="7"/>
  <c r="E3348" i="7" s="1"/>
  <c r="D3360" i="7"/>
  <c r="E3360" i="7" s="1"/>
  <c r="D3372" i="7"/>
  <c r="E3372" i="7" s="1"/>
  <c r="D3384" i="7"/>
  <c r="E3384" i="7" s="1"/>
  <c r="D3396" i="7"/>
  <c r="E3396" i="7" s="1"/>
  <c r="D3408" i="7"/>
  <c r="E3408" i="7" s="1"/>
  <c r="D3420" i="7"/>
  <c r="E3420" i="7" s="1"/>
  <c r="D3432" i="7"/>
  <c r="E3432" i="7" s="1"/>
  <c r="D3444" i="7"/>
  <c r="E3444" i="7" s="1"/>
  <c r="D3456" i="7"/>
  <c r="E3456" i="7" s="1"/>
  <c r="D3468" i="7"/>
  <c r="E3468" i="7" s="1"/>
  <c r="D3480" i="7"/>
  <c r="E3480" i="7" s="1"/>
  <c r="D3492" i="7"/>
  <c r="E3492" i="7" s="1"/>
  <c r="D3504" i="7"/>
  <c r="E3504" i="7" s="1"/>
  <c r="D3516" i="7"/>
  <c r="E3516" i="7" s="1"/>
  <c r="D3525" i="7"/>
  <c r="E3525" i="7" s="1"/>
  <c r="D3534" i="7"/>
  <c r="E3534" i="7" s="1"/>
  <c r="D3543" i="7"/>
  <c r="E3543" i="7" s="1"/>
  <c r="D3552" i="7"/>
  <c r="E3552" i="7" s="1"/>
  <c r="D3561" i="7"/>
  <c r="E3561" i="7" s="1"/>
  <c r="D3570" i="7"/>
  <c r="E3570" i="7" s="1"/>
  <c r="D3579" i="7"/>
  <c r="E3579" i="7" s="1"/>
  <c r="D3588" i="7"/>
  <c r="E3588" i="7" s="1"/>
  <c r="D3597" i="7"/>
  <c r="E3597" i="7" s="1"/>
  <c r="D3606" i="7"/>
  <c r="E3606" i="7" s="1"/>
  <c r="D3615" i="7"/>
  <c r="E3615" i="7" s="1"/>
  <c r="D3624" i="7"/>
  <c r="E3624" i="7" s="1"/>
  <c r="D3633" i="7"/>
  <c r="E3633" i="7" s="1"/>
  <c r="D3642" i="7"/>
  <c r="E3642" i="7" s="1"/>
  <c r="D3651" i="7"/>
  <c r="E3651" i="7" s="1"/>
  <c r="D3660" i="7"/>
  <c r="E3660" i="7" s="1"/>
  <c r="D3669" i="7"/>
  <c r="E3669" i="7" s="1"/>
  <c r="D3678" i="7"/>
  <c r="E3678" i="7" s="1"/>
  <c r="D3687" i="7"/>
  <c r="E3687" i="7" s="1"/>
  <c r="D3696" i="7"/>
  <c r="E3696" i="7" s="1"/>
  <c r="D3705" i="7"/>
  <c r="E3705" i="7" s="1"/>
  <c r="D3714" i="7"/>
  <c r="E3714" i="7" s="1"/>
  <c r="D3723" i="7"/>
  <c r="E3723" i="7" s="1"/>
  <c r="D3732" i="7"/>
  <c r="E3732" i="7" s="1"/>
  <c r="D3741" i="7"/>
  <c r="E3741" i="7" s="1"/>
  <c r="D3750" i="7"/>
  <c r="E3750" i="7" s="1"/>
  <c r="D3759" i="7"/>
  <c r="E3759" i="7" s="1"/>
  <c r="D3768" i="7"/>
  <c r="E3768" i="7" s="1"/>
  <c r="D3777" i="7"/>
  <c r="E3777" i="7" s="1"/>
  <c r="D3786" i="7"/>
  <c r="E3786" i="7" s="1"/>
  <c r="D3795" i="7"/>
  <c r="E3795" i="7" s="1"/>
  <c r="D3804" i="7"/>
  <c r="E3804" i="7" s="1"/>
  <c r="D3813" i="7"/>
  <c r="E3813" i="7" s="1"/>
  <c r="D3822" i="7"/>
  <c r="E3822" i="7" s="1"/>
  <c r="D3831" i="7"/>
  <c r="E3831" i="7" s="1"/>
  <c r="D3840" i="7"/>
  <c r="E3840" i="7" s="1"/>
  <c r="D3849" i="7"/>
  <c r="E3849" i="7" s="1"/>
  <c r="D3858" i="7"/>
  <c r="E3858" i="7" s="1"/>
  <c r="D3867" i="7"/>
  <c r="E3867" i="7" s="1"/>
  <c r="D3876" i="7"/>
  <c r="E3876" i="7" s="1"/>
  <c r="D3885" i="7"/>
  <c r="E3885" i="7" s="1"/>
  <c r="D3892" i="7"/>
  <c r="E3892" i="7" s="1"/>
  <c r="D3899" i="7"/>
  <c r="E3899" i="7" s="1"/>
  <c r="D3906" i="7"/>
  <c r="E3906" i="7" s="1"/>
  <c r="D3913" i="7"/>
  <c r="E3913" i="7" s="1"/>
  <c r="D3921" i="7"/>
  <c r="E3921" i="7" s="1"/>
  <c r="D3928" i="7"/>
  <c r="E3928" i="7" s="1"/>
  <c r="D3935" i="7"/>
  <c r="E3935" i="7" s="1"/>
  <c r="D3942" i="7"/>
  <c r="E3942" i="7" s="1"/>
  <c r="D3949" i="7"/>
  <c r="E3949" i="7" s="1"/>
  <c r="D3957" i="7"/>
  <c r="E3957" i="7" s="1"/>
  <c r="D3964" i="7"/>
  <c r="E3964" i="7" s="1"/>
  <c r="D3971" i="7"/>
  <c r="E3971" i="7" s="1"/>
  <c r="D3978" i="7"/>
  <c r="E3978" i="7" s="1"/>
  <c r="D3985" i="7"/>
  <c r="E3985" i="7" s="1"/>
  <c r="D3993" i="7"/>
  <c r="E3993" i="7" s="1"/>
  <c r="D4000" i="7"/>
  <c r="E4000" i="7" s="1"/>
  <c r="D4007" i="7"/>
  <c r="E4007" i="7" s="1"/>
  <c r="D4014" i="7"/>
  <c r="E4014" i="7" s="1"/>
  <c r="D4021" i="7"/>
  <c r="E4021" i="7" s="1"/>
  <c r="D4028" i="7"/>
  <c r="E4028" i="7" s="1"/>
  <c r="D4034" i="7"/>
  <c r="E4034" i="7" s="1"/>
  <c r="D4040" i="7"/>
  <c r="E4040" i="7" s="1"/>
  <c r="D4046" i="7"/>
  <c r="E4046" i="7" s="1"/>
  <c r="D4052" i="7"/>
  <c r="E4052" i="7" s="1"/>
  <c r="D4058" i="7"/>
  <c r="E4058" i="7" s="1"/>
  <c r="D4064" i="7"/>
  <c r="E4064" i="7" s="1"/>
  <c r="D4070" i="7"/>
  <c r="E4070" i="7" s="1"/>
  <c r="D4076" i="7"/>
  <c r="E4076" i="7" s="1"/>
  <c r="D4082" i="7"/>
  <c r="E4082" i="7" s="1"/>
  <c r="D4088" i="7"/>
  <c r="E4088" i="7" s="1"/>
  <c r="D4094" i="7"/>
  <c r="E4094" i="7" s="1"/>
  <c r="D4100" i="7"/>
  <c r="E4100" i="7" s="1"/>
  <c r="D4106" i="7"/>
  <c r="E4106" i="7" s="1"/>
  <c r="D4112" i="7"/>
  <c r="E4112" i="7" s="1"/>
  <c r="D4118" i="7"/>
  <c r="E4118" i="7" s="1"/>
  <c r="D4124" i="7"/>
  <c r="E4124" i="7" s="1"/>
  <c r="D4130" i="7"/>
  <c r="E4130" i="7" s="1"/>
  <c r="D4136" i="7"/>
  <c r="E4136" i="7" s="1"/>
  <c r="D4142" i="7"/>
  <c r="E4142" i="7" s="1"/>
  <c r="D4148" i="7"/>
  <c r="E4148" i="7" s="1"/>
  <c r="D4154" i="7"/>
  <c r="E4154" i="7" s="1"/>
  <c r="D4160" i="7"/>
  <c r="E4160" i="7" s="1"/>
  <c r="D4166" i="7"/>
  <c r="E4166" i="7" s="1"/>
  <c r="D4172" i="7"/>
  <c r="E4172" i="7" s="1"/>
  <c r="D4178" i="7"/>
  <c r="E4178" i="7" s="1"/>
  <c r="D130" i="7"/>
  <c r="E130" i="7" s="1"/>
  <c r="D184" i="7"/>
  <c r="E184" i="7" s="1"/>
  <c r="D238" i="7"/>
  <c r="E238" i="7" s="1"/>
  <c r="D292" i="7"/>
  <c r="E292" i="7" s="1"/>
  <c r="D346" i="7"/>
  <c r="E346" i="7" s="1"/>
  <c r="D400" i="7"/>
  <c r="E400" i="7" s="1"/>
  <c r="D454" i="7"/>
  <c r="E454" i="7" s="1"/>
  <c r="D508" i="7"/>
  <c r="E508" i="7" s="1"/>
  <c r="D562" i="7"/>
  <c r="E562" i="7" s="1"/>
  <c r="D616" i="7"/>
  <c r="E616" i="7" s="1"/>
  <c r="D670" i="7"/>
  <c r="E670" i="7" s="1"/>
  <c r="D724" i="7"/>
  <c r="E724" i="7" s="1"/>
  <c r="D778" i="7"/>
  <c r="E778" i="7" s="1"/>
  <c r="D832" i="7"/>
  <c r="E832" i="7" s="1"/>
  <c r="D862" i="7"/>
  <c r="E862" i="7" s="1"/>
  <c r="D889" i="7"/>
  <c r="E889" i="7" s="1"/>
  <c r="D916" i="7"/>
  <c r="E916" i="7" s="1"/>
  <c r="D943" i="7"/>
  <c r="E943" i="7" s="1"/>
  <c r="D970" i="7"/>
  <c r="E970" i="7" s="1"/>
  <c r="D997" i="7"/>
  <c r="E997" i="7" s="1"/>
  <c r="D1024" i="7"/>
  <c r="E1024" i="7" s="1"/>
  <c r="D1051" i="7"/>
  <c r="E1051" i="7" s="1"/>
  <c r="D1078" i="7"/>
  <c r="E1078" i="7" s="1"/>
  <c r="D1105" i="7"/>
  <c r="E1105" i="7" s="1"/>
  <c r="D1132" i="7"/>
  <c r="E1132" i="7" s="1"/>
  <c r="D1159" i="7"/>
  <c r="E1159" i="7" s="1"/>
  <c r="D1186" i="7"/>
  <c r="E1186" i="7" s="1"/>
  <c r="D1213" i="7"/>
  <c r="E1213" i="7" s="1"/>
  <c r="D1240" i="7"/>
  <c r="E1240" i="7" s="1"/>
  <c r="D1259" i="7"/>
  <c r="E1259" i="7" s="1"/>
  <c r="D1273" i="7"/>
  <c r="E1273" i="7" s="1"/>
  <c r="D1288" i="7"/>
  <c r="E1288" i="7" s="1"/>
  <c r="D1302" i="7"/>
  <c r="E1302" i="7" s="1"/>
  <c r="D1316" i="7"/>
  <c r="E1316" i="7" s="1"/>
  <c r="D1331" i="7"/>
  <c r="E1331" i="7" s="1"/>
  <c r="D1345" i="7"/>
  <c r="E1345" i="7" s="1"/>
  <c r="D1357" i="7"/>
  <c r="E1357" i="7" s="1"/>
  <c r="D1369" i="7"/>
  <c r="E1369" i="7" s="1"/>
  <c r="D1381" i="7"/>
  <c r="E1381" i="7" s="1"/>
  <c r="D1393" i="7"/>
  <c r="E1393" i="7" s="1"/>
  <c r="D1405" i="7"/>
  <c r="E1405" i="7" s="1"/>
  <c r="D1417" i="7"/>
  <c r="E1417" i="7" s="1"/>
  <c r="D1429" i="7"/>
  <c r="E1429" i="7" s="1"/>
  <c r="D1441" i="7"/>
  <c r="E1441" i="7" s="1"/>
  <c r="D1453" i="7"/>
  <c r="E1453" i="7" s="1"/>
  <c r="D1465" i="7"/>
  <c r="E1465" i="7" s="1"/>
  <c r="D1477" i="7"/>
  <c r="E1477" i="7" s="1"/>
  <c r="D1489" i="7"/>
  <c r="E1489" i="7" s="1"/>
  <c r="D1501" i="7"/>
  <c r="E1501" i="7" s="1"/>
  <c r="D1513" i="7"/>
  <c r="E1513" i="7" s="1"/>
  <c r="D1525" i="7"/>
  <c r="E1525" i="7" s="1"/>
  <c r="D1537" i="7"/>
  <c r="E1537" i="7" s="1"/>
  <c r="D1549" i="7"/>
  <c r="E1549" i="7" s="1"/>
  <c r="D1561" i="7"/>
  <c r="E1561" i="7" s="1"/>
  <c r="D1573" i="7"/>
  <c r="E1573" i="7" s="1"/>
  <c r="D1585" i="7"/>
  <c r="E1585" i="7" s="1"/>
  <c r="D1597" i="7"/>
  <c r="E1597" i="7" s="1"/>
  <c r="D1609" i="7"/>
  <c r="E1609" i="7" s="1"/>
  <c r="D1621" i="7"/>
  <c r="E1621" i="7" s="1"/>
  <c r="D1633" i="7"/>
  <c r="E1633" i="7" s="1"/>
  <c r="D1645" i="7"/>
  <c r="E1645" i="7" s="1"/>
  <c r="D1657" i="7"/>
  <c r="E1657" i="7" s="1"/>
  <c r="D1669" i="7"/>
  <c r="E1669" i="7" s="1"/>
  <c r="D1681" i="7"/>
  <c r="E1681" i="7" s="1"/>
  <c r="D1693" i="7"/>
  <c r="E1693" i="7" s="1"/>
  <c r="D1705" i="7"/>
  <c r="E1705" i="7" s="1"/>
  <c r="D1717" i="7"/>
  <c r="E1717" i="7" s="1"/>
  <c r="D1729" i="7"/>
  <c r="E1729" i="7" s="1"/>
  <c r="D1741" i="7"/>
  <c r="E1741" i="7" s="1"/>
  <c r="D1753" i="7"/>
  <c r="E1753" i="7" s="1"/>
  <c r="D1765" i="7"/>
  <c r="E1765" i="7" s="1"/>
  <c r="D1777" i="7"/>
  <c r="E1777" i="7" s="1"/>
  <c r="D1789" i="7"/>
  <c r="E1789" i="7" s="1"/>
  <c r="D1801" i="7"/>
  <c r="E1801" i="7" s="1"/>
  <c r="D1813" i="7"/>
  <c r="E1813" i="7" s="1"/>
  <c r="D1825" i="7"/>
  <c r="E1825" i="7" s="1"/>
  <c r="D1837" i="7"/>
  <c r="E1837" i="7" s="1"/>
  <c r="D1849" i="7"/>
  <c r="E1849" i="7" s="1"/>
  <c r="D1861" i="7"/>
  <c r="E1861" i="7" s="1"/>
  <c r="D1873" i="7"/>
  <c r="E1873" i="7" s="1"/>
  <c r="D1885" i="7"/>
  <c r="E1885" i="7" s="1"/>
  <c r="D1897" i="7"/>
  <c r="E1897" i="7" s="1"/>
  <c r="D1909" i="7"/>
  <c r="E1909" i="7" s="1"/>
  <c r="D1921" i="7"/>
  <c r="E1921" i="7" s="1"/>
  <c r="D1933" i="7"/>
  <c r="E1933" i="7" s="1"/>
  <c r="D1945" i="7"/>
  <c r="E1945" i="7" s="1"/>
  <c r="D1957" i="7"/>
  <c r="E1957" i="7" s="1"/>
  <c r="D1969" i="7"/>
  <c r="E1969" i="7" s="1"/>
  <c r="D1981" i="7"/>
  <c r="E1981" i="7" s="1"/>
  <c r="D1993" i="7"/>
  <c r="E1993" i="7" s="1"/>
  <c r="D2005" i="7"/>
  <c r="E2005" i="7" s="1"/>
  <c r="D2017" i="7"/>
  <c r="E2017" i="7" s="1"/>
  <c r="D2029" i="7"/>
  <c r="E2029" i="7" s="1"/>
  <c r="D2041" i="7"/>
  <c r="E2041" i="7" s="1"/>
  <c r="D2053" i="7"/>
  <c r="E2053" i="7" s="1"/>
  <c r="D2065" i="7"/>
  <c r="E2065" i="7" s="1"/>
  <c r="D2077" i="7"/>
  <c r="E2077" i="7" s="1"/>
  <c r="D2089" i="7"/>
  <c r="E2089" i="7" s="1"/>
  <c r="D2101" i="7"/>
  <c r="E2101" i="7" s="1"/>
  <c r="D2113" i="7"/>
  <c r="E2113" i="7" s="1"/>
  <c r="D2125" i="7"/>
  <c r="E2125" i="7" s="1"/>
  <c r="D2137" i="7"/>
  <c r="E2137" i="7" s="1"/>
  <c r="D2149" i="7"/>
  <c r="E2149" i="7" s="1"/>
  <c r="D2161" i="7"/>
  <c r="E2161" i="7" s="1"/>
  <c r="D2173" i="7"/>
  <c r="E2173" i="7" s="1"/>
  <c r="D2185" i="7"/>
  <c r="E2185" i="7" s="1"/>
  <c r="D2197" i="7"/>
  <c r="E2197" i="7" s="1"/>
  <c r="D2209" i="7"/>
  <c r="E2209" i="7" s="1"/>
  <c r="D2221" i="7"/>
  <c r="E2221" i="7" s="1"/>
  <c r="D2233" i="7"/>
  <c r="E2233" i="7" s="1"/>
  <c r="D2245" i="7"/>
  <c r="E2245" i="7" s="1"/>
  <c r="D2257" i="7"/>
  <c r="E2257" i="7" s="1"/>
  <c r="D2269" i="7"/>
  <c r="E2269" i="7" s="1"/>
  <c r="D2281" i="7"/>
  <c r="E2281" i="7" s="1"/>
  <c r="D2293" i="7"/>
  <c r="E2293" i="7" s="1"/>
  <c r="D2305" i="7"/>
  <c r="E2305" i="7" s="1"/>
  <c r="D2317" i="7"/>
  <c r="E2317" i="7" s="1"/>
  <c r="D2329" i="7"/>
  <c r="E2329" i="7" s="1"/>
  <c r="D2341" i="7"/>
  <c r="E2341" i="7" s="1"/>
  <c r="D2353" i="7"/>
  <c r="E2353" i="7" s="1"/>
  <c r="D2365" i="7"/>
  <c r="E2365" i="7" s="1"/>
  <c r="D2377" i="7"/>
  <c r="E2377" i="7" s="1"/>
  <c r="D2389" i="7"/>
  <c r="E2389" i="7" s="1"/>
  <c r="D2401" i="7"/>
  <c r="E2401" i="7" s="1"/>
  <c r="D2413" i="7"/>
  <c r="E2413" i="7" s="1"/>
  <c r="D2425" i="7"/>
  <c r="E2425" i="7" s="1"/>
  <c r="D2437" i="7"/>
  <c r="E2437" i="7" s="1"/>
  <c r="D2449" i="7"/>
  <c r="E2449" i="7" s="1"/>
  <c r="D2461" i="7"/>
  <c r="E2461" i="7" s="1"/>
  <c r="D2473" i="7"/>
  <c r="E2473" i="7" s="1"/>
  <c r="D2485" i="7"/>
  <c r="E2485" i="7" s="1"/>
  <c r="D2497" i="7"/>
  <c r="E2497" i="7" s="1"/>
  <c r="D2509" i="7"/>
  <c r="E2509" i="7" s="1"/>
  <c r="D2521" i="7"/>
  <c r="E2521" i="7" s="1"/>
  <c r="D2533" i="7"/>
  <c r="E2533" i="7" s="1"/>
  <c r="D2545" i="7"/>
  <c r="E2545" i="7" s="1"/>
  <c r="D2557" i="7"/>
  <c r="E2557" i="7" s="1"/>
  <c r="D2569" i="7"/>
  <c r="E2569" i="7" s="1"/>
  <c r="D2581" i="7"/>
  <c r="E2581" i="7" s="1"/>
  <c r="D2593" i="7"/>
  <c r="E2593" i="7" s="1"/>
  <c r="D2605" i="7"/>
  <c r="E2605" i="7" s="1"/>
  <c r="D2617" i="7"/>
  <c r="E2617" i="7" s="1"/>
  <c r="D2629" i="7"/>
  <c r="E2629" i="7" s="1"/>
  <c r="D2641" i="7"/>
  <c r="E2641" i="7" s="1"/>
  <c r="D2653" i="7"/>
  <c r="E2653" i="7" s="1"/>
  <c r="D2665" i="7"/>
  <c r="E2665" i="7" s="1"/>
  <c r="D2677" i="7"/>
  <c r="E2677" i="7" s="1"/>
  <c r="D2689" i="7"/>
  <c r="E2689" i="7" s="1"/>
  <c r="D2701" i="7"/>
  <c r="E2701" i="7" s="1"/>
  <c r="D2713" i="7"/>
  <c r="E2713" i="7" s="1"/>
  <c r="D2725" i="7"/>
  <c r="E2725" i="7" s="1"/>
  <c r="D2737" i="7"/>
  <c r="E2737" i="7" s="1"/>
  <c r="D2749" i="7"/>
  <c r="E2749" i="7" s="1"/>
  <c r="D2761" i="7"/>
  <c r="E2761" i="7" s="1"/>
  <c r="D2773" i="7"/>
  <c r="E2773" i="7" s="1"/>
  <c r="D2785" i="7"/>
  <c r="E2785" i="7" s="1"/>
  <c r="D2797" i="7"/>
  <c r="E2797" i="7" s="1"/>
  <c r="D2809" i="7"/>
  <c r="E2809" i="7" s="1"/>
  <c r="D2821" i="7"/>
  <c r="E2821" i="7" s="1"/>
  <c r="D2833" i="7"/>
  <c r="E2833" i="7" s="1"/>
  <c r="D2845" i="7"/>
  <c r="E2845" i="7" s="1"/>
  <c r="D2857" i="7"/>
  <c r="E2857" i="7" s="1"/>
  <c r="D2869" i="7"/>
  <c r="E2869" i="7" s="1"/>
  <c r="D2881" i="7"/>
  <c r="E2881" i="7" s="1"/>
  <c r="D2893" i="7"/>
  <c r="E2893" i="7" s="1"/>
  <c r="D2905" i="7"/>
  <c r="E2905" i="7" s="1"/>
  <c r="D2917" i="7"/>
  <c r="E2917" i="7" s="1"/>
  <c r="D2929" i="7"/>
  <c r="E2929" i="7" s="1"/>
  <c r="D2941" i="7"/>
  <c r="E2941" i="7" s="1"/>
  <c r="D2953" i="7"/>
  <c r="E2953" i="7" s="1"/>
  <c r="D2965" i="7"/>
  <c r="E2965" i="7" s="1"/>
  <c r="D2977" i="7"/>
  <c r="E2977" i="7" s="1"/>
  <c r="D2989" i="7"/>
  <c r="E2989" i="7" s="1"/>
  <c r="D3001" i="7"/>
  <c r="E3001" i="7" s="1"/>
  <c r="D3013" i="7"/>
  <c r="E3013" i="7" s="1"/>
  <c r="D3025" i="7"/>
  <c r="E3025" i="7" s="1"/>
  <c r="D3037" i="7"/>
  <c r="E3037" i="7" s="1"/>
  <c r="D3049" i="7"/>
  <c r="E3049" i="7" s="1"/>
  <c r="D3061" i="7"/>
  <c r="E3061" i="7" s="1"/>
  <c r="D3073" i="7"/>
  <c r="E3073" i="7" s="1"/>
  <c r="D3085" i="7"/>
  <c r="E3085" i="7" s="1"/>
  <c r="D3097" i="7"/>
  <c r="E3097" i="7" s="1"/>
  <c r="D3109" i="7"/>
  <c r="E3109" i="7" s="1"/>
  <c r="D3121" i="7"/>
  <c r="E3121" i="7" s="1"/>
  <c r="D3133" i="7"/>
  <c r="E3133" i="7" s="1"/>
  <c r="D3145" i="7"/>
  <c r="E3145" i="7" s="1"/>
  <c r="D3157" i="7"/>
  <c r="E3157" i="7" s="1"/>
  <c r="D3169" i="7"/>
  <c r="E3169" i="7" s="1"/>
  <c r="D3181" i="7"/>
  <c r="E3181" i="7" s="1"/>
  <c r="D3193" i="7"/>
  <c r="E3193" i="7" s="1"/>
  <c r="D3205" i="7"/>
  <c r="E3205" i="7" s="1"/>
  <c r="D3217" i="7"/>
  <c r="E3217" i="7" s="1"/>
  <c r="D3229" i="7"/>
  <c r="E3229" i="7" s="1"/>
  <c r="D3241" i="7"/>
  <c r="E3241" i="7" s="1"/>
  <c r="D3253" i="7"/>
  <c r="E3253" i="7" s="1"/>
  <c r="D3265" i="7"/>
  <c r="E3265" i="7" s="1"/>
  <c r="D3277" i="7"/>
  <c r="E3277" i="7" s="1"/>
  <c r="D3289" i="7"/>
  <c r="E3289" i="7" s="1"/>
  <c r="D3301" i="7"/>
  <c r="E3301" i="7" s="1"/>
  <c r="D3313" i="7"/>
  <c r="E3313" i="7" s="1"/>
  <c r="D3325" i="7"/>
  <c r="E3325" i="7" s="1"/>
  <c r="D3337" i="7"/>
  <c r="E3337" i="7" s="1"/>
  <c r="D3349" i="7"/>
  <c r="E3349" i="7" s="1"/>
  <c r="D3361" i="7"/>
  <c r="E3361" i="7" s="1"/>
  <c r="D3373" i="7"/>
  <c r="E3373" i="7" s="1"/>
  <c r="D3385" i="7"/>
  <c r="E3385" i="7" s="1"/>
  <c r="D3397" i="7"/>
  <c r="E3397" i="7" s="1"/>
  <c r="D3409" i="7"/>
  <c r="E3409" i="7" s="1"/>
  <c r="D3421" i="7"/>
  <c r="E3421" i="7" s="1"/>
  <c r="D3433" i="7"/>
  <c r="E3433" i="7" s="1"/>
  <c r="D3445" i="7"/>
  <c r="E3445" i="7" s="1"/>
  <c r="D3457" i="7"/>
  <c r="E3457" i="7" s="1"/>
  <c r="D3469" i="7"/>
  <c r="E3469" i="7" s="1"/>
  <c r="D3481" i="7"/>
  <c r="E3481" i="7" s="1"/>
  <c r="D3493" i="7"/>
  <c r="E3493" i="7" s="1"/>
  <c r="D3505" i="7"/>
  <c r="E3505" i="7" s="1"/>
  <c r="D3517" i="7"/>
  <c r="E3517" i="7" s="1"/>
  <c r="D3527" i="7"/>
  <c r="E3527" i="7" s="1"/>
  <c r="D3535" i="7"/>
  <c r="E3535" i="7" s="1"/>
  <c r="D3545" i="7"/>
  <c r="E3545" i="7" s="1"/>
  <c r="D3553" i="7"/>
  <c r="E3553" i="7" s="1"/>
  <c r="D3563" i="7"/>
  <c r="E3563" i="7" s="1"/>
  <c r="D3571" i="7"/>
  <c r="E3571" i="7" s="1"/>
  <c r="D3581" i="7"/>
  <c r="E3581" i="7" s="1"/>
  <c r="D3589" i="7"/>
  <c r="E3589" i="7" s="1"/>
  <c r="D3599" i="7"/>
  <c r="E3599" i="7" s="1"/>
  <c r="D3607" i="7"/>
  <c r="E3607" i="7" s="1"/>
  <c r="D3617" i="7"/>
  <c r="E3617" i="7" s="1"/>
  <c r="D3625" i="7"/>
  <c r="E3625" i="7" s="1"/>
  <c r="D3635" i="7"/>
  <c r="E3635" i="7" s="1"/>
  <c r="D3643" i="7"/>
  <c r="E3643" i="7" s="1"/>
  <c r="D3653" i="7"/>
  <c r="E3653" i="7" s="1"/>
  <c r="D3661" i="7"/>
  <c r="E3661" i="7" s="1"/>
  <c r="D3671" i="7"/>
  <c r="E3671" i="7" s="1"/>
  <c r="D3679" i="7"/>
  <c r="E3679" i="7" s="1"/>
  <c r="D3689" i="7"/>
  <c r="E3689" i="7" s="1"/>
  <c r="D3697" i="7"/>
  <c r="E3697" i="7" s="1"/>
  <c r="D3707" i="7"/>
  <c r="E3707" i="7" s="1"/>
  <c r="D3715" i="7"/>
  <c r="E3715" i="7" s="1"/>
  <c r="D3725" i="7"/>
  <c r="E3725" i="7" s="1"/>
  <c r="D3733" i="7"/>
  <c r="E3733" i="7" s="1"/>
  <c r="D3743" i="7"/>
  <c r="E3743" i="7" s="1"/>
  <c r="D3751" i="7"/>
  <c r="E3751" i="7" s="1"/>
  <c r="D3761" i="7"/>
  <c r="E3761" i="7" s="1"/>
  <c r="D3769" i="7"/>
  <c r="E3769" i="7" s="1"/>
  <c r="D3779" i="7"/>
  <c r="E3779" i="7" s="1"/>
  <c r="D3787" i="7"/>
  <c r="E3787" i="7" s="1"/>
  <c r="D3797" i="7"/>
  <c r="E3797" i="7" s="1"/>
  <c r="D3805" i="7"/>
  <c r="E3805" i="7" s="1"/>
  <c r="D3815" i="7"/>
  <c r="E3815" i="7" s="1"/>
  <c r="D3823" i="7"/>
  <c r="E3823" i="7" s="1"/>
  <c r="D3833" i="7"/>
  <c r="E3833" i="7" s="1"/>
  <c r="D3841" i="7"/>
  <c r="E3841" i="7" s="1"/>
  <c r="D3851" i="7"/>
  <c r="E3851" i="7" s="1"/>
  <c r="D3859" i="7"/>
  <c r="E3859" i="7" s="1"/>
  <c r="D3869" i="7"/>
  <c r="E3869" i="7" s="1"/>
  <c r="D3877" i="7"/>
  <c r="E3877" i="7" s="1"/>
  <c r="D3886" i="7"/>
  <c r="E3886" i="7" s="1"/>
  <c r="D3893" i="7"/>
  <c r="E3893" i="7" s="1"/>
  <c r="D3900" i="7"/>
  <c r="E3900" i="7" s="1"/>
  <c r="D3907" i="7"/>
  <c r="E3907" i="7" s="1"/>
  <c r="D3915" i="7"/>
  <c r="E3915" i="7" s="1"/>
  <c r="D3922" i="7"/>
  <c r="E3922" i="7" s="1"/>
  <c r="D3929" i="7"/>
  <c r="E3929" i="7" s="1"/>
  <c r="D3936" i="7"/>
  <c r="E3936" i="7" s="1"/>
  <c r="D3943" i="7"/>
  <c r="E3943" i="7" s="1"/>
  <c r="D3951" i="7"/>
  <c r="E3951" i="7" s="1"/>
  <c r="D3958" i="7"/>
  <c r="E3958" i="7" s="1"/>
  <c r="D3965" i="7"/>
  <c r="E3965" i="7" s="1"/>
  <c r="D3972" i="7"/>
  <c r="E3972" i="7" s="1"/>
  <c r="D3979" i="7"/>
  <c r="E3979" i="7" s="1"/>
  <c r="D3987" i="7"/>
  <c r="E3987" i="7" s="1"/>
  <c r="D3994" i="7"/>
  <c r="E3994" i="7" s="1"/>
  <c r="D4001" i="7"/>
  <c r="E4001" i="7" s="1"/>
  <c r="D4008" i="7"/>
  <c r="E4008" i="7" s="1"/>
  <c r="D4015" i="7"/>
  <c r="E4015" i="7" s="1"/>
  <c r="D4023" i="7"/>
  <c r="E4023" i="7" s="1"/>
  <c r="D4029" i="7"/>
  <c r="E4029" i="7" s="1"/>
  <c r="D4035" i="7"/>
  <c r="E4035" i="7" s="1"/>
  <c r="D4041" i="7"/>
  <c r="E4041" i="7" s="1"/>
  <c r="D4047" i="7"/>
  <c r="E4047" i="7" s="1"/>
  <c r="D4053" i="7"/>
  <c r="E4053" i="7" s="1"/>
  <c r="D4059" i="7"/>
  <c r="E4059" i="7" s="1"/>
  <c r="D4065" i="7"/>
  <c r="E4065" i="7" s="1"/>
  <c r="D4071" i="7"/>
  <c r="E4071" i="7" s="1"/>
  <c r="D4077" i="7"/>
  <c r="E4077" i="7" s="1"/>
  <c r="D4083" i="7"/>
  <c r="E4083" i="7" s="1"/>
  <c r="D4089" i="7"/>
  <c r="E4089" i="7" s="1"/>
  <c r="D4095" i="7"/>
  <c r="E4095" i="7" s="1"/>
  <c r="D4101" i="7"/>
  <c r="E4101" i="7" s="1"/>
  <c r="D4107" i="7"/>
  <c r="E4107" i="7" s="1"/>
  <c r="D4113" i="7"/>
  <c r="E4113" i="7" s="1"/>
  <c r="D4119" i="7"/>
  <c r="E4119" i="7" s="1"/>
  <c r="D4125" i="7"/>
  <c r="E4125" i="7" s="1"/>
  <c r="D4131" i="7"/>
  <c r="E4131" i="7" s="1"/>
  <c r="D4137" i="7"/>
  <c r="E4137" i="7" s="1"/>
  <c r="D4143" i="7"/>
  <c r="E4143" i="7" s="1"/>
  <c r="D4149" i="7"/>
  <c r="E4149" i="7" s="1"/>
  <c r="D4155" i="7"/>
  <c r="E4155" i="7" s="1"/>
  <c r="D4161" i="7"/>
  <c r="E4161" i="7" s="1"/>
  <c r="D4167" i="7"/>
  <c r="E4167" i="7" s="1"/>
  <c r="D4173" i="7"/>
  <c r="E4173" i="7" s="1"/>
  <c r="D4179" i="7"/>
  <c r="E4179" i="7" s="1"/>
  <c r="D4185" i="7"/>
  <c r="E4185" i="7" s="1"/>
  <c r="D4191" i="7"/>
  <c r="E4191" i="7" s="1"/>
  <c r="D4197" i="7"/>
  <c r="E4197" i="7" s="1"/>
  <c r="D4203" i="7"/>
  <c r="E4203" i="7" s="1"/>
  <c r="D4209" i="7"/>
  <c r="E4209" i="7" s="1"/>
  <c r="D4215" i="7"/>
  <c r="E4215" i="7" s="1"/>
  <c r="D4221" i="7"/>
  <c r="E4221" i="7" s="1"/>
  <c r="D4227" i="7"/>
  <c r="E4227" i="7" s="1"/>
  <c r="D4233" i="7"/>
  <c r="E4233" i="7" s="1"/>
  <c r="D4239" i="7"/>
  <c r="E4239" i="7" s="1"/>
  <c r="D4245" i="7"/>
  <c r="E4245" i="7" s="1"/>
  <c r="D4251" i="7"/>
  <c r="E4251" i="7" s="1"/>
  <c r="D4257" i="7"/>
  <c r="E4257" i="7" s="1"/>
  <c r="D4263" i="7"/>
  <c r="E4263" i="7" s="1"/>
  <c r="D4269" i="7"/>
  <c r="E4269" i="7" s="1"/>
  <c r="D4275" i="7"/>
  <c r="E4275" i="7" s="1"/>
  <c r="D4281" i="7"/>
  <c r="E4281" i="7" s="1"/>
  <c r="D4287" i="7"/>
  <c r="E4287" i="7" s="1"/>
  <c r="D4293" i="7"/>
  <c r="E4293" i="7" s="1"/>
  <c r="D4299" i="7"/>
  <c r="E4299" i="7" s="1"/>
  <c r="D4305" i="7"/>
  <c r="E4305" i="7" s="1"/>
  <c r="D4311" i="7"/>
  <c r="E4311" i="7" s="1"/>
  <c r="D4317" i="7"/>
  <c r="E4317" i="7" s="1"/>
  <c r="D4323" i="7"/>
  <c r="E4323" i="7" s="1"/>
  <c r="D4329" i="7"/>
  <c r="E4329" i="7" s="1"/>
  <c r="D4335" i="7"/>
  <c r="E4335" i="7" s="1"/>
  <c r="D4341" i="7"/>
  <c r="E4341" i="7" s="1"/>
  <c r="D4347" i="7"/>
  <c r="E4347" i="7" s="1"/>
  <c r="D4353" i="7"/>
  <c r="E4353" i="7" s="1"/>
  <c r="D4359" i="7"/>
  <c r="E4359" i="7" s="1"/>
  <c r="D4365" i="7"/>
  <c r="E4365" i="7" s="1"/>
  <c r="D4371" i="7"/>
  <c r="E4371" i="7" s="1"/>
  <c r="D4377" i="7"/>
  <c r="E4377" i="7" s="1"/>
  <c r="D4383" i="7"/>
  <c r="E4383" i="7" s="1"/>
  <c r="D4389" i="7"/>
  <c r="E4389" i="7" s="1"/>
  <c r="D4395" i="7"/>
  <c r="E4395" i="7" s="1"/>
  <c r="D4401" i="7"/>
  <c r="E4401" i="7" s="1"/>
  <c r="D4407" i="7"/>
  <c r="E4407" i="7" s="1"/>
  <c r="D4413" i="7"/>
  <c r="E4413" i="7" s="1"/>
  <c r="D4419" i="7"/>
  <c r="E4419" i="7" s="1"/>
  <c r="D4425" i="7"/>
  <c r="E4425" i="7" s="1"/>
  <c r="D4431" i="7"/>
  <c r="E4431" i="7" s="1"/>
  <c r="D4437" i="7"/>
  <c r="E4437" i="7" s="1"/>
  <c r="D4443" i="7"/>
  <c r="E4443" i="7" s="1"/>
  <c r="D4449" i="7"/>
  <c r="E4449" i="7" s="1"/>
  <c r="D4455" i="7"/>
  <c r="E4455" i="7" s="1"/>
  <c r="D4461" i="7"/>
  <c r="E4461" i="7" s="1"/>
  <c r="D4467" i="7"/>
  <c r="E4467" i="7" s="1"/>
  <c r="D4473" i="7"/>
  <c r="E4473" i="7" s="1"/>
  <c r="D4479" i="7"/>
  <c r="E4479" i="7" s="1"/>
  <c r="D4485" i="7"/>
  <c r="E4485" i="7" s="1"/>
  <c r="D4491" i="7"/>
  <c r="E4491" i="7" s="1"/>
  <c r="D4497" i="7"/>
  <c r="E4497" i="7" s="1"/>
  <c r="D4503" i="7"/>
  <c r="E4503" i="7" s="1"/>
  <c r="D4509" i="7"/>
  <c r="E4509" i="7" s="1"/>
  <c r="D4515" i="7"/>
  <c r="E4515" i="7" s="1"/>
  <c r="D4521" i="7"/>
  <c r="E4521" i="7" s="1"/>
  <c r="D4527" i="7"/>
  <c r="E4527" i="7" s="1"/>
  <c r="D4533" i="7"/>
  <c r="E4533" i="7" s="1"/>
  <c r="D4539" i="7"/>
  <c r="E4539" i="7" s="1"/>
  <c r="D4545" i="7"/>
  <c r="E4545" i="7" s="1"/>
  <c r="D4551" i="7"/>
  <c r="E4551" i="7" s="1"/>
  <c r="D4557" i="7"/>
  <c r="E4557" i="7" s="1"/>
  <c r="D4563" i="7"/>
  <c r="E4563" i="7" s="1"/>
  <c r="D4569" i="7"/>
  <c r="E4569" i="7" s="1"/>
  <c r="D4575" i="7"/>
  <c r="E4575" i="7" s="1"/>
  <c r="D4581" i="7"/>
  <c r="E4581" i="7" s="1"/>
  <c r="D4587" i="7"/>
  <c r="E4587" i="7" s="1"/>
  <c r="D4593" i="7"/>
  <c r="E4593" i="7" s="1"/>
  <c r="D4599" i="7"/>
  <c r="E4599" i="7" s="1"/>
  <c r="D4605" i="7"/>
  <c r="E4605" i="7" s="1"/>
  <c r="D4611" i="7"/>
  <c r="E4611" i="7" s="1"/>
  <c r="D4617" i="7"/>
  <c r="E4617" i="7" s="1"/>
  <c r="D4623" i="7"/>
  <c r="E4623" i="7" s="1"/>
  <c r="D4629" i="7"/>
  <c r="E4629" i="7" s="1"/>
  <c r="D4635" i="7"/>
  <c r="E4635" i="7" s="1"/>
  <c r="D4641" i="7"/>
  <c r="E4641" i="7" s="1"/>
  <c r="D4647" i="7"/>
  <c r="E4647" i="7" s="1"/>
  <c r="D4653" i="7"/>
  <c r="E4653" i="7" s="1"/>
  <c r="D4659" i="7"/>
  <c r="E4659" i="7" s="1"/>
  <c r="D4665" i="7"/>
  <c r="E4665" i="7" s="1"/>
  <c r="D4671" i="7"/>
  <c r="E4671" i="7" s="1"/>
  <c r="D4677" i="7"/>
  <c r="E4677" i="7" s="1"/>
  <c r="D4683" i="7"/>
  <c r="E4683" i="7" s="1"/>
  <c r="D4689" i="7"/>
  <c r="E4689" i="7" s="1"/>
  <c r="D4695" i="7"/>
  <c r="E4695" i="7" s="1"/>
  <c r="D4701" i="7"/>
  <c r="E4701" i="7" s="1"/>
  <c r="D4707" i="7"/>
  <c r="E4707" i="7" s="1"/>
  <c r="D4713" i="7"/>
  <c r="E4713" i="7" s="1"/>
  <c r="D4719" i="7"/>
  <c r="E4719" i="7" s="1"/>
  <c r="D4725" i="7"/>
  <c r="E4725" i="7" s="1"/>
  <c r="D4731" i="7"/>
  <c r="E4731" i="7" s="1"/>
  <c r="D4737" i="7"/>
  <c r="E4737" i="7" s="1"/>
  <c r="D4743" i="7"/>
  <c r="E4743" i="7" s="1"/>
  <c r="D4749" i="7"/>
  <c r="E4749" i="7" s="1"/>
  <c r="D4755" i="7"/>
  <c r="E4755" i="7" s="1"/>
  <c r="D4761" i="7"/>
  <c r="E4761" i="7" s="1"/>
  <c r="D4767" i="7"/>
  <c r="E4767" i="7" s="1"/>
  <c r="D4773" i="7"/>
  <c r="E4773" i="7" s="1"/>
  <c r="D4779" i="7"/>
  <c r="E4779" i="7" s="1"/>
  <c r="D4785" i="7"/>
  <c r="E4785" i="7" s="1"/>
  <c r="D4791" i="7"/>
  <c r="E4791" i="7" s="1"/>
  <c r="D4797" i="7"/>
  <c r="E4797" i="7" s="1"/>
  <c r="D4803" i="7"/>
  <c r="E4803" i="7" s="1"/>
  <c r="D4809" i="7"/>
  <c r="E4809" i="7" s="1"/>
  <c r="D4815" i="7"/>
  <c r="E4815" i="7" s="1"/>
  <c r="D4821" i="7"/>
  <c r="E4821" i="7" s="1"/>
  <c r="D4827" i="7"/>
  <c r="E4827" i="7" s="1"/>
  <c r="D4833" i="7"/>
  <c r="E4833" i="7" s="1"/>
  <c r="D4839" i="7"/>
  <c r="E4839" i="7" s="1"/>
  <c r="D4845" i="7"/>
  <c r="E4845" i="7" s="1"/>
  <c r="D4851" i="7"/>
  <c r="E4851" i="7" s="1"/>
  <c r="D4857" i="7"/>
  <c r="E4857" i="7" s="1"/>
  <c r="D4863" i="7"/>
  <c r="E4863" i="7" s="1"/>
  <c r="D4869" i="7"/>
  <c r="E4869" i="7" s="1"/>
  <c r="D4875" i="7"/>
  <c r="E4875" i="7" s="1"/>
  <c r="D4881" i="7"/>
  <c r="E4881" i="7" s="1"/>
  <c r="D4887" i="7"/>
  <c r="E4887" i="7" s="1"/>
  <c r="D4893" i="7"/>
  <c r="E4893" i="7" s="1"/>
  <c r="D4899" i="7"/>
  <c r="E4899" i="7" s="1"/>
  <c r="D4905" i="7"/>
  <c r="E4905" i="7" s="1"/>
  <c r="D4911" i="7"/>
  <c r="E4911" i="7" s="1"/>
  <c r="D4917" i="7"/>
  <c r="E4917" i="7" s="1"/>
  <c r="D4923" i="7"/>
  <c r="E4923" i="7" s="1"/>
  <c r="D4929" i="7"/>
  <c r="E4929" i="7" s="1"/>
  <c r="D4935" i="7"/>
  <c r="E4935" i="7" s="1"/>
  <c r="D4941" i="7"/>
  <c r="E4941" i="7" s="1"/>
  <c r="D4947" i="7"/>
  <c r="E4947" i="7" s="1"/>
  <c r="D4953" i="7"/>
  <c r="E4953" i="7" s="1"/>
  <c r="D4959" i="7"/>
  <c r="E4959" i="7" s="1"/>
  <c r="D4965" i="7"/>
  <c r="E4965" i="7" s="1"/>
  <c r="D4971" i="7"/>
  <c r="E4971" i="7" s="1"/>
  <c r="D4977" i="7"/>
  <c r="E4977" i="7" s="1"/>
  <c r="D4983" i="7"/>
  <c r="E4983" i="7" s="1"/>
  <c r="D4989" i="7"/>
  <c r="E4989" i="7" s="1"/>
  <c r="D4995" i="7"/>
  <c r="E4995" i="7" s="1"/>
  <c r="D5001" i="7"/>
  <c r="E5001" i="7" s="1"/>
  <c r="D5007" i="7"/>
  <c r="E5007" i="7" s="1"/>
  <c r="D5013" i="7"/>
  <c r="E5013" i="7" s="1"/>
  <c r="D5019" i="7"/>
  <c r="E5019" i="7" s="1"/>
  <c r="D5025" i="7"/>
  <c r="E5025" i="7" s="1"/>
  <c r="D5031" i="7"/>
  <c r="E5031" i="7" s="1"/>
  <c r="D5037" i="7"/>
  <c r="E5037" i="7" s="1"/>
  <c r="D5043" i="7"/>
  <c r="E5043" i="7" s="1"/>
  <c r="D5049" i="7"/>
  <c r="E5049" i="7" s="1"/>
  <c r="D5055" i="7"/>
  <c r="E5055" i="7" s="1"/>
  <c r="D5061" i="7"/>
  <c r="E5061" i="7" s="1"/>
  <c r="D5067" i="7"/>
  <c r="E5067" i="7" s="1"/>
  <c r="D5073" i="7"/>
  <c r="E5073" i="7" s="1"/>
  <c r="D5079" i="7"/>
  <c r="E5079" i="7" s="1"/>
  <c r="D5085" i="7"/>
  <c r="E5085" i="7" s="1"/>
  <c r="D5091" i="7"/>
  <c r="E5091" i="7" s="1"/>
  <c r="D5097" i="7"/>
  <c r="E5097" i="7" s="1"/>
  <c r="D5103" i="7"/>
  <c r="E5103" i="7" s="1"/>
  <c r="D5109" i="7"/>
  <c r="E5109" i="7" s="1"/>
  <c r="D5115" i="7"/>
  <c r="E5115" i="7" s="1"/>
  <c r="D5121" i="7"/>
  <c r="E5121" i="7" s="1"/>
  <c r="D5127" i="7"/>
  <c r="E5127" i="7" s="1"/>
  <c r="D5133" i="7"/>
  <c r="E5133" i="7" s="1"/>
  <c r="D5139" i="7"/>
  <c r="E5139" i="7" s="1"/>
  <c r="D5145" i="7"/>
  <c r="E5145" i="7" s="1"/>
  <c r="D5151" i="7"/>
  <c r="E5151" i="7" s="1"/>
  <c r="D5157" i="7"/>
  <c r="E5157" i="7" s="1"/>
  <c r="D5163" i="7"/>
  <c r="E5163" i="7" s="1"/>
  <c r="D5169" i="7"/>
  <c r="E5169" i="7" s="1"/>
  <c r="D5175" i="7"/>
  <c r="E5175" i="7" s="1"/>
  <c r="D5181" i="7"/>
  <c r="E5181" i="7" s="1"/>
  <c r="D5187" i="7"/>
  <c r="E5187" i="7" s="1"/>
  <c r="D5193" i="7"/>
  <c r="E5193" i="7" s="1"/>
  <c r="D5199" i="7"/>
  <c r="E5199" i="7" s="1"/>
  <c r="D5205" i="7"/>
  <c r="E5205" i="7" s="1"/>
  <c r="D5211" i="7"/>
  <c r="E5211" i="7" s="1"/>
  <c r="D5217" i="7"/>
  <c r="E5217" i="7" s="1"/>
  <c r="D5223" i="7"/>
  <c r="E5223" i="7" s="1"/>
  <c r="D5229" i="7"/>
  <c r="E5229" i="7" s="1"/>
  <c r="D5235" i="7"/>
  <c r="E5235" i="7" s="1"/>
  <c r="D5241" i="7"/>
  <c r="E5241" i="7" s="1"/>
  <c r="D5247" i="7"/>
  <c r="E5247" i="7" s="1"/>
  <c r="D5253" i="7"/>
  <c r="E5253" i="7" s="1"/>
  <c r="D5259" i="7"/>
  <c r="E5259" i="7" s="1"/>
  <c r="D5265" i="7"/>
  <c r="E5265" i="7" s="1"/>
  <c r="D5271" i="7"/>
  <c r="E5271" i="7" s="1"/>
  <c r="D5277" i="7"/>
  <c r="E5277" i="7" s="1"/>
  <c r="D5283" i="7"/>
  <c r="E5283" i="7" s="1"/>
  <c r="D5289" i="7"/>
  <c r="E5289" i="7" s="1"/>
  <c r="D5295" i="7"/>
  <c r="E5295" i="7" s="1"/>
  <c r="D5301" i="7"/>
  <c r="E5301" i="7" s="1"/>
  <c r="D5307" i="7"/>
  <c r="E5307" i="7" s="1"/>
  <c r="D5313" i="7"/>
  <c r="E5313" i="7" s="1"/>
  <c r="D5319" i="7"/>
  <c r="E5319" i="7" s="1"/>
  <c r="D5325" i="7"/>
  <c r="E5325" i="7" s="1"/>
  <c r="D5331" i="7"/>
  <c r="E5331" i="7" s="1"/>
  <c r="D5337" i="7"/>
  <c r="E5337" i="7" s="1"/>
  <c r="D5343" i="7"/>
  <c r="E5343" i="7" s="1"/>
  <c r="D5349" i="7"/>
  <c r="E5349" i="7" s="1"/>
  <c r="D5355" i="7"/>
  <c r="E5355" i="7" s="1"/>
  <c r="D5361" i="7"/>
  <c r="E5361" i="7" s="1"/>
  <c r="D5367" i="7"/>
  <c r="E5367" i="7" s="1"/>
  <c r="D5373" i="7"/>
  <c r="E5373" i="7" s="1"/>
  <c r="D5379" i="7"/>
  <c r="E5379" i="7" s="1"/>
  <c r="D5385" i="7"/>
  <c r="E5385" i="7" s="1"/>
  <c r="D5391" i="7"/>
  <c r="E5391" i="7" s="1"/>
  <c r="D5397" i="7"/>
  <c r="E5397" i="7" s="1"/>
  <c r="D5403" i="7"/>
  <c r="E5403" i="7" s="1"/>
  <c r="D5409" i="7"/>
  <c r="E5409" i="7" s="1"/>
  <c r="D5415" i="7"/>
  <c r="E5415" i="7" s="1"/>
  <c r="D5421" i="7"/>
  <c r="E5421" i="7" s="1"/>
  <c r="D5427" i="7"/>
  <c r="E5427" i="7" s="1"/>
  <c r="D5433" i="7"/>
  <c r="E5433" i="7" s="1"/>
  <c r="D5439" i="7"/>
  <c r="E5439" i="7" s="1"/>
  <c r="D5445" i="7"/>
  <c r="E5445" i="7" s="1"/>
  <c r="D5451" i="7"/>
  <c r="E5451" i="7" s="1"/>
  <c r="D5457" i="7"/>
  <c r="E5457" i="7" s="1"/>
  <c r="D5463" i="7"/>
  <c r="E5463" i="7" s="1"/>
  <c r="D5469" i="7"/>
  <c r="E5469" i="7" s="1"/>
  <c r="D5475" i="7"/>
  <c r="E5475" i="7" s="1"/>
  <c r="D5481" i="7"/>
  <c r="E5481" i="7" s="1"/>
  <c r="D5487" i="7"/>
  <c r="E5487" i="7" s="1"/>
  <c r="D5493" i="7"/>
  <c r="E5493" i="7" s="1"/>
  <c r="D5499" i="7"/>
  <c r="E5499" i="7" s="1"/>
  <c r="D5505" i="7"/>
  <c r="E5505" i="7" s="1"/>
  <c r="D5511" i="7"/>
  <c r="E5511" i="7" s="1"/>
  <c r="D5517" i="7"/>
  <c r="E5517" i="7" s="1"/>
  <c r="D5523" i="7"/>
  <c r="E5523" i="7" s="1"/>
  <c r="D5529" i="7"/>
  <c r="E5529" i="7" s="1"/>
  <c r="D5535" i="7"/>
  <c r="E5535" i="7" s="1"/>
  <c r="D5541" i="7"/>
  <c r="E5541" i="7" s="1"/>
  <c r="D5547" i="7"/>
  <c r="E5547" i="7" s="1"/>
  <c r="D5553" i="7"/>
  <c r="E5553" i="7" s="1"/>
  <c r="D5559" i="7"/>
  <c r="E5559" i="7" s="1"/>
  <c r="D5565" i="7"/>
  <c r="E5565" i="7" s="1"/>
  <c r="D5571" i="7"/>
  <c r="E5571" i="7" s="1"/>
  <c r="D5577" i="7"/>
  <c r="E5577" i="7" s="1"/>
  <c r="D5583" i="7"/>
  <c r="E5583" i="7" s="1"/>
  <c r="D5589" i="7"/>
  <c r="E5589" i="7" s="1"/>
  <c r="D5595" i="7"/>
  <c r="E5595" i="7" s="1"/>
  <c r="D5601" i="7"/>
  <c r="E5601" i="7" s="1"/>
  <c r="D5607" i="7"/>
  <c r="E5607" i="7" s="1"/>
  <c r="D5613" i="7"/>
  <c r="E5613" i="7" s="1"/>
  <c r="D5619" i="7"/>
  <c r="E5619" i="7" s="1"/>
  <c r="D5625" i="7"/>
  <c r="E5625" i="7" s="1"/>
  <c r="D5631" i="7"/>
  <c r="E5631" i="7" s="1"/>
  <c r="D5637" i="7"/>
  <c r="E5637" i="7" s="1"/>
  <c r="D5643" i="7"/>
  <c r="E5643" i="7" s="1"/>
  <c r="D5649" i="7"/>
  <c r="E5649" i="7" s="1"/>
  <c r="D5655" i="7"/>
  <c r="E5655" i="7" s="1"/>
  <c r="D5661" i="7"/>
  <c r="E5661" i="7" s="1"/>
  <c r="D5667" i="7"/>
  <c r="E5667" i="7" s="1"/>
  <c r="D5673" i="7"/>
  <c r="E5673" i="7" s="1"/>
  <c r="D5679" i="7"/>
  <c r="E5679" i="7" s="1"/>
  <c r="D5685" i="7"/>
  <c r="E5685" i="7" s="1"/>
  <c r="D5691" i="7"/>
  <c r="E5691" i="7" s="1"/>
  <c r="D5697" i="7"/>
  <c r="E5697" i="7" s="1"/>
  <c r="D5703" i="7"/>
  <c r="E5703" i="7" s="1"/>
  <c r="D5709" i="7"/>
  <c r="E5709" i="7" s="1"/>
  <c r="D5715" i="7"/>
  <c r="E5715" i="7" s="1"/>
  <c r="D5721" i="7"/>
  <c r="E5721" i="7" s="1"/>
  <c r="D5727" i="7"/>
  <c r="E5727" i="7" s="1"/>
  <c r="D5733" i="7"/>
  <c r="E5733" i="7" s="1"/>
  <c r="D5739" i="7"/>
  <c r="E5739" i="7" s="1"/>
  <c r="D5745" i="7"/>
  <c r="E5745" i="7" s="1"/>
  <c r="D5751" i="7"/>
  <c r="E5751" i="7" s="1"/>
  <c r="D5757" i="7"/>
  <c r="E5757" i="7" s="1"/>
  <c r="D5763" i="7"/>
  <c r="E5763" i="7" s="1"/>
  <c r="D5769" i="7"/>
  <c r="E5769" i="7" s="1"/>
  <c r="D5775" i="7"/>
  <c r="E5775" i="7" s="1"/>
  <c r="D5781" i="7"/>
  <c r="E5781" i="7" s="1"/>
  <c r="D5787" i="7"/>
  <c r="E5787" i="7" s="1"/>
  <c r="D5793" i="7"/>
  <c r="E5793" i="7" s="1"/>
  <c r="D5799" i="7"/>
  <c r="E5799" i="7" s="1"/>
  <c r="D5805" i="7"/>
  <c r="E5805" i="7" s="1"/>
  <c r="D5811" i="7"/>
  <c r="E5811" i="7" s="1"/>
  <c r="D5817" i="7"/>
  <c r="E5817" i="7" s="1"/>
  <c r="D5823" i="7"/>
  <c r="E5823" i="7" s="1"/>
  <c r="D5829" i="7"/>
  <c r="E5829" i="7" s="1"/>
  <c r="D5835" i="7"/>
  <c r="E5835" i="7" s="1"/>
  <c r="D5841" i="7"/>
  <c r="E5841" i="7" s="1"/>
  <c r="D5847" i="7"/>
  <c r="E5847" i="7" s="1"/>
  <c r="D5853" i="7"/>
  <c r="E5853" i="7" s="1"/>
  <c r="D5859" i="7"/>
  <c r="E5859" i="7" s="1"/>
  <c r="D5865" i="7"/>
  <c r="E5865" i="7" s="1"/>
  <c r="D5871" i="7"/>
  <c r="E5871" i="7" s="1"/>
  <c r="D5877" i="7"/>
  <c r="E5877" i="7" s="1"/>
  <c r="D5883" i="7"/>
  <c r="E5883" i="7" s="1"/>
  <c r="D5889" i="7"/>
  <c r="E5889" i="7" s="1"/>
  <c r="D5895" i="7"/>
  <c r="E5895" i="7" s="1"/>
  <c r="D5901" i="7"/>
  <c r="E5901" i="7" s="1"/>
  <c r="D5907" i="7"/>
  <c r="E5907" i="7" s="1"/>
  <c r="D5913" i="7"/>
  <c r="E5913" i="7" s="1"/>
  <c r="D5919" i="7"/>
  <c r="E5919" i="7" s="1"/>
  <c r="D5925" i="7"/>
  <c r="E5925" i="7" s="1"/>
  <c r="D5931" i="7"/>
  <c r="E5931" i="7" s="1"/>
  <c r="D5937" i="7"/>
  <c r="E5937" i="7" s="1"/>
  <c r="D5943" i="7"/>
  <c r="E5943" i="7" s="1"/>
  <c r="D5949" i="7"/>
  <c r="E5949" i="7" s="1"/>
  <c r="D5955" i="7"/>
  <c r="E5955" i="7" s="1"/>
  <c r="D5961" i="7"/>
  <c r="E5961" i="7" s="1"/>
  <c r="D5967" i="7"/>
  <c r="E5967" i="7" s="1"/>
  <c r="D5973" i="7"/>
  <c r="E5973" i="7" s="1"/>
  <c r="D5979" i="7"/>
  <c r="E5979" i="7" s="1"/>
  <c r="D5985" i="7"/>
  <c r="E5985" i="7" s="1"/>
  <c r="D5991" i="7"/>
  <c r="E5991" i="7" s="1"/>
  <c r="D5997" i="7"/>
  <c r="E5997" i="7" s="1"/>
  <c r="D6003" i="7"/>
  <c r="E6003" i="7" s="1"/>
  <c r="D6009" i="7"/>
  <c r="E6009" i="7" s="1"/>
  <c r="D6015" i="7"/>
  <c r="E6015" i="7" s="1"/>
  <c r="D6021" i="7"/>
  <c r="E6021" i="7" s="1"/>
  <c r="D6027" i="7"/>
  <c r="E6027" i="7" s="1"/>
  <c r="D6033" i="7"/>
  <c r="E6033" i="7" s="1"/>
  <c r="D6039" i="7"/>
  <c r="E6039" i="7" s="1"/>
  <c r="D6045" i="7"/>
  <c r="E6045" i="7" s="1"/>
  <c r="D6051" i="7"/>
  <c r="E6051" i="7" s="1"/>
  <c r="D6057" i="7"/>
  <c r="E6057" i="7" s="1"/>
  <c r="D6063" i="7"/>
  <c r="E6063" i="7" s="1"/>
  <c r="D6069" i="7"/>
  <c r="E6069" i="7" s="1"/>
  <c r="D6075" i="7"/>
  <c r="E6075" i="7" s="1"/>
  <c r="D6081" i="7"/>
  <c r="E6081" i="7" s="1"/>
  <c r="D6087" i="7"/>
  <c r="E6087" i="7" s="1"/>
  <c r="D6093" i="7"/>
  <c r="E6093" i="7" s="1"/>
  <c r="D6099" i="7"/>
  <c r="E6099" i="7" s="1"/>
  <c r="D6105" i="7"/>
  <c r="E6105" i="7" s="1"/>
  <c r="D6111" i="7"/>
  <c r="E6111" i="7" s="1"/>
  <c r="D6117" i="7"/>
  <c r="E6117" i="7" s="1"/>
  <c r="D6123" i="7"/>
  <c r="E6123" i="7" s="1"/>
  <c r="D6129" i="7"/>
  <c r="E6129" i="7" s="1"/>
  <c r="D6135" i="7"/>
  <c r="E6135" i="7" s="1"/>
  <c r="D142" i="7"/>
  <c r="E142" i="7" s="1"/>
  <c r="D196" i="7"/>
  <c r="E196" i="7" s="1"/>
  <c r="D250" i="7"/>
  <c r="E250" i="7" s="1"/>
  <c r="D304" i="7"/>
  <c r="E304" i="7" s="1"/>
  <c r="D358" i="7"/>
  <c r="E358" i="7" s="1"/>
  <c r="D412" i="7"/>
  <c r="E412" i="7" s="1"/>
  <c r="D466" i="7"/>
  <c r="E466" i="7" s="1"/>
  <c r="D520" i="7"/>
  <c r="E520" i="7" s="1"/>
  <c r="D574" i="7"/>
  <c r="E574" i="7" s="1"/>
  <c r="D628" i="7"/>
  <c r="E628" i="7" s="1"/>
  <c r="D682" i="7"/>
  <c r="E682" i="7" s="1"/>
  <c r="D736" i="7"/>
  <c r="E736" i="7" s="1"/>
  <c r="D790" i="7"/>
  <c r="E790" i="7" s="1"/>
  <c r="D841" i="7"/>
  <c r="E841" i="7" s="1"/>
  <c r="D868" i="7"/>
  <c r="E868" i="7" s="1"/>
  <c r="D895" i="7"/>
  <c r="E895" i="7" s="1"/>
  <c r="D922" i="7"/>
  <c r="E922" i="7" s="1"/>
  <c r="D949" i="7"/>
  <c r="E949" i="7" s="1"/>
  <c r="D976" i="7"/>
  <c r="E976" i="7" s="1"/>
  <c r="D1003" i="7"/>
  <c r="E1003" i="7" s="1"/>
  <c r="D1030" i="7"/>
  <c r="E1030" i="7" s="1"/>
  <c r="D1057" i="7"/>
  <c r="E1057" i="7" s="1"/>
  <c r="D1084" i="7"/>
  <c r="E1084" i="7" s="1"/>
  <c r="D1111" i="7"/>
  <c r="E1111" i="7" s="1"/>
  <c r="D1138" i="7"/>
  <c r="E1138" i="7" s="1"/>
  <c r="D1165" i="7"/>
  <c r="E1165" i="7" s="1"/>
  <c r="D1192" i="7"/>
  <c r="E1192" i="7" s="1"/>
  <c r="D1219" i="7"/>
  <c r="E1219" i="7" s="1"/>
  <c r="D1244" i="7"/>
  <c r="E1244" i="7" s="1"/>
  <c r="D1261" i="7"/>
  <c r="E1261" i="7" s="1"/>
  <c r="D1276" i="7"/>
  <c r="E1276" i="7" s="1"/>
  <c r="D1290" i="7"/>
  <c r="E1290" i="7" s="1"/>
  <c r="D1304" i="7"/>
  <c r="E1304" i="7" s="1"/>
  <c r="D1319" i="7"/>
  <c r="E1319" i="7" s="1"/>
  <c r="D1333" i="7"/>
  <c r="E1333" i="7" s="1"/>
  <c r="D1347" i="7"/>
  <c r="E1347" i="7" s="1"/>
  <c r="D1359" i="7"/>
  <c r="E1359" i="7" s="1"/>
  <c r="D1371" i="7"/>
  <c r="E1371" i="7" s="1"/>
  <c r="D1383" i="7"/>
  <c r="E1383" i="7" s="1"/>
  <c r="D1395" i="7"/>
  <c r="E1395" i="7" s="1"/>
  <c r="D1407" i="7"/>
  <c r="E1407" i="7" s="1"/>
  <c r="D1419" i="7"/>
  <c r="E1419" i="7" s="1"/>
  <c r="D1431" i="7"/>
  <c r="E1431" i="7" s="1"/>
  <c r="D1443" i="7"/>
  <c r="E1443" i="7" s="1"/>
  <c r="D1455" i="7"/>
  <c r="E1455" i="7" s="1"/>
  <c r="D1467" i="7"/>
  <c r="E1467" i="7" s="1"/>
  <c r="D1479" i="7"/>
  <c r="E1479" i="7" s="1"/>
  <c r="D1491" i="7"/>
  <c r="E1491" i="7" s="1"/>
  <c r="D1503" i="7"/>
  <c r="E1503" i="7" s="1"/>
  <c r="D1515" i="7"/>
  <c r="E1515" i="7" s="1"/>
  <c r="D1527" i="7"/>
  <c r="E1527" i="7" s="1"/>
  <c r="D1539" i="7"/>
  <c r="E1539" i="7" s="1"/>
  <c r="D1551" i="7"/>
  <c r="E1551" i="7" s="1"/>
  <c r="D1563" i="7"/>
  <c r="E1563" i="7" s="1"/>
  <c r="D1575" i="7"/>
  <c r="E1575" i="7" s="1"/>
  <c r="D1587" i="7"/>
  <c r="E1587" i="7" s="1"/>
  <c r="D1599" i="7"/>
  <c r="E1599" i="7" s="1"/>
  <c r="D1611" i="7"/>
  <c r="E1611" i="7" s="1"/>
  <c r="D1623" i="7"/>
  <c r="E1623" i="7" s="1"/>
  <c r="D1635" i="7"/>
  <c r="E1635" i="7" s="1"/>
  <c r="D1647" i="7"/>
  <c r="E1647" i="7" s="1"/>
  <c r="D1659" i="7"/>
  <c r="E1659" i="7" s="1"/>
  <c r="D1671" i="7"/>
  <c r="E1671" i="7" s="1"/>
  <c r="D1683" i="7"/>
  <c r="E1683" i="7" s="1"/>
  <c r="D1695" i="7"/>
  <c r="E1695" i="7" s="1"/>
  <c r="D1707" i="7"/>
  <c r="E1707" i="7" s="1"/>
  <c r="D1719" i="7"/>
  <c r="E1719" i="7" s="1"/>
  <c r="D1731" i="7"/>
  <c r="E1731" i="7" s="1"/>
  <c r="D1743" i="7"/>
  <c r="E1743" i="7" s="1"/>
  <c r="D1755" i="7"/>
  <c r="E1755" i="7" s="1"/>
  <c r="D1767" i="7"/>
  <c r="E1767" i="7" s="1"/>
  <c r="D1779" i="7"/>
  <c r="E1779" i="7" s="1"/>
  <c r="D1791" i="7"/>
  <c r="E1791" i="7" s="1"/>
  <c r="D1803" i="7"/>
  <c r="E1803" i="7" s="1"/>
  <c r="D1815" i="7"/>
  <c r="E1815" i="7" s="1"/>
  <c r="D1827" i="7"/>
  <c r="E1827" i="7" s="1"/>
  <c r="D1839" i="7"/>
  <c r="E1839" i="7" s="1"/>
  <c r="D1851" i="7"/>
  <c r="E1851" i="7" s="1"/>
  <c r="D1863" i="7"/>
  <c r="E1863" i="7" s="1"/>
  <c r="D1875" i="7"/>
  <c r="E1875" i="7" s="1"/>
  <c r="D1887" i="7"/>
  <c r="E1887" i="7" s="1"/>
  <c r="D1899" i="7"/>
  <c r="E1899" i="7" s="1"/>
  <c r="D1911" i="7"/>
  <c r="E1911" i="7" s="1"/>
  <c r="D1923" i="7"/>
  <c r="E1923" i="7" s="1"/>
  <c r="D1935" i="7"/>
  <c r="E1935" i="7" s="1"/>
  <c r="D1947" i="7"/>
  <c r="E1947" i="7" s="1"/>
  <c r="D1959" i="7"/>
  <c r="E1959" i="7" s="1"/>
  <c r="D1971" i="7"/>
  <c r="E1971" i="7" s="1"/>
  <c r="D1983" i="7"/>
  <c r="E1983" i="7" s="1"/>
  <c r="D1995" i="7"/>
  <c r="E1995" i="7" s="1"/>
  <c r="D2007" i="7"/>
  <c r="E2007" i="7" s="1"/>
  <c r="D2019" i="7"/>
  <c r="E2019" i="7" s="1"/>
  <c r="D2031" i="7"/>
  <c r="E2031" i="7" s="1"/>
  <c r="D2043" i="7"/>
  <c r="E2043" i="7" s="1"/>
  <c r="D2055" i="7"/>
  <c r="E2055" i="7" s="1"/>
  <c r="D2067" i="7"/>
  <c r="E2067" i="7" s="1"/>
  <c r="D2079" i="7"/>
  <c r="E2079" i="7" s="1"/>
  <c r="D2091" i="7"/>
  <c r="E2091" i="7" s="1"/>
  <c r="D2103" i="7"/>
  <c r="E2103" i="7" s="1"/>
  <c r="D2115" i="7"/>
  <c r="E2115" i="7" s="1"/>
  <c r="D2127" i="7"/>
  <c r="E2127" i="7" s="1"/>
  <c r="D2139" i="7"/>
  <c r="E2139" i="7" s="1"/>
  <c r="D2151" i="7"/>
  <c r="E2151" i="7" s="1"/>
  <c r="D2163" i="7"/>
  <c r="E2163" i="7" s="1"/>
  <c r="D2175" i="7"/>
  <c r="E2175" i="7" s="1"/>
  <c r="D2187" i="7"/>
  <c r="E2187" i="7" s="1"/>
  <c r="D2199" i="7"/>
  <c r="E2199" i="7" s="1"/>
  <c r="D2211" i="7"/>
  <c r="E2211" i="7" s="1"/>
  <c r="D2223" i="7"/>
  <c r="E2223" i="7" s="1"/>
  <c r="D2235" i="7"/>
  <c r="E2235" i="7" s="1"/>
  <c r="D2247" i="7"/>
  <c r="E2247" i="7" s="1"/>
  <c r="D2259" i="7"/>
  <c r="E2259" i="7" s="1"/>
  <c r="D2271" i="7"/>
  <c r="E2271" i="7" s="1"/>
  <c r="D2283" i="7"/>
  <c r="E2283" i="7" s="1"/>
  <c r="D2295" i="7"/>
  <c r="E2295" i="7" s="1"/>
  <c r="D2307" i="7"/>
  <c r="E2307" i="7" s="1"/>
  <c r="D2319" i="7"/>
  <c r="E2319" i="7" s="1"/>
  <c r="D2331" i="7"/>
  <c r="E2331" i="7" s="1"/>
  <c r="D2343" i="7"/>
  <c r="E2343" i="7" s="1"/>
  <c r="D2355" i="7"/>
  <c r="E2355" i="7" s="1"/>
  <c r="D2367" i="7"/>
  <c r="E2367" i="7" s="1"/>
  <c r="D2379" i="7"/>
  <c r="E2379" i="7" s="1"/>
  <c r="D2391" i="7"/>
  <c r="E2391" i="7" s="1"/>
  <c r="D2403" i="7"/>
  <c r="E2403" i="7" s="1"/>
  <c r="D2415" i="7"/>
  <c r="E2415" i="7" s="1"/>
  <c r="D2427" i="7"/>
  <c r="E2427" i="7" s="1"/>
  <c r="D2439" i="7"/>
  <c r="E2439" i="7" s="1"/>
  <c r="D2451" i="7"/>
  <c r="E2451" i="7" s="1"/>
  <c r="D2463" i="7"/>
  <c r="E2463" i="7" s="1"/>
  <c r="D2475" i="7"/>
  <c r="E2475" i="7" s="1"/>
  <c r="D2487" i="7"/>
  <c r="E2487" i="7" s="1"/>
  <c r="D2499" i="7"/>
  <c r="E2499" i="7" s="1"/>
  <c r="D2511" i="7"/>
  <c r="E2511" i="7" s="1"/>
  <c r="D2523" i="7"/>
  <c r="E2523" i="7" s="1"/>
  <c r="D2535" i="7"/>
  <c r="E2535" i="7" s="1"/>
  <c r="D2547" i="7"/>
  <c r="E2547" i="7" s="1"/>
  <c r="D2559" i="7"/>
  <c r="E2559" i="7" s="1"/>
  <c r="D2571" i="7"/>
  <c r="E2571" i="7" s="1"/>
  <c r="D2583" i="7"/>
  <c r="E2583" i="7" s="1"/>
  <c r="D2595" i="7"/>
  <c r="E2595" i="7" s="1"/>
  <c r="D2607" i="7"/>
  <c r="E2607" i="7" s="1"/>
  <c r="D2619" i="7"/>
  <c r="E2619" i="7" s="1"/>
  <c r="D2631" i="7"/>
  <c r="E2631" i="7" s="1"/>
  <c r="D2643" i="7"/>
  <c r="E2643" i="7" s="1"/>
  <c r="D2655" i="7"/>
  <c r="E2655" i="7" s="1"/>
  <c r="D2667" i="7"/>
  <c r="E2667" i="7" s="1"/>
  <c r="D2679" i="7"/>
  <c r="E2679" i="7" s="1"/>
  <c r="D2691" i="7"/>
  <c r="E2691" i="7" s="1"/>
  <c r="D2703" i="7"/>
  <c r="E2703" i="7" s="1"/>
  <c r="D2715" i="7"/>
  <c r="E2715" i="7" s="1"/>
  <c r="D2727" i="7"/>
  <c r="E2727" i="7" s="1"/>
  <c r="D2739" i="7"/>
  <c r="E2739" i="7" s="1"/>
  <c r="D2751" i="7"/>
  <c r="E2751" i="7" s="1"/>
  <c r="D2763" i="7"/>
  <c r="E2763" i="7" s="1"/>
  <c r="D2775" i="7"/>
  <c r="E2775" i="7" s="1"/>
  <c r="D2787" i="7"/>
  <c r="E2787" i="7" s="1"/>
  <c r="D2799" i="7"/>
  <c r="E2799" i="7" s="1"/>
  <c r="D2811" i="7"/>
  <c r="E2811" i="7" s="1"/>
  <c r="D2823" i="7"/>
  <c r="E2823" i="7" s="1"/>
  <c r="D2835" i="7"/>
  <c r="E2835" i="7" s="1"/>
  <c r="D2847" i="7"/>
  <c r="E2847" i="7" s="1"/>
  <c r="D2859" i="7"/>
  <c r="E2859" i="7" s="1"/>
  <c r="D2871" i="7"/>
  <c r="E2871" i="7" s="1"/>
  <c r="D2883" i="7"/>
  <c r="E2883" i="7" s="1"/>
  <c r="D2895" i="7"/>
  <c r="E2895" i="7" s="1"/>
  <c r="D2907" i="7"/>
  <c r="E2907" i="7" s="1"/>
  <c r="D2919" i="7"/>
  <c r="E2919" i="7" s="1"/>
  <c r="D2931" i="7"/>
  <c r="E2931" i="7" s="1"/>
  <c r="D2943" i="7"/>
  <c r="E2943" i="7" s="1"/>
  <c r="D2955" i="7"/>
  <c r="E2955" i="7" s="1"/>
  <c r="D2967" i="7"/>
  <c r="E2967" i="7" s="1"/>
  <c r="D2979" i="7"/>
  <c r="E2979" i="7" s="1"/>
  <c r="D2991" i="7"/>
  <c r="E2991" i="7" s="1"/>
  <c r="D3003" i="7"/>
  <c r="E3003" i="7" s="1"/>
  <c r="D3015" i="7"/>
  <c r="E3015" i="7" s="1"/>
  <c r="D3027" i="7"/>
  <c r="E3027" i="7" s="1"/>
  <c r="D3039" i="7"/>
  <c r="E3039" i="7" s="1"/>
  <c r="D3051" i="7"/>
  <c r="E3051" i="7" s="1"/>
  <c r="D3063" i="7"/>
  <c r="E3063" i="7" s="1"/>
  <c r="D3075" i="7"/>
  <c r="E3075" i="7" s="1"/>
  <c r="D3087" i="7"/>
  <c r="E3087" i="7" s="1"/>
  <c r="D3099" i="7"/>
  <c r="E3099" i="7" s="1"/>
  <c r="D3111" i="7"/>
  <c r="E3111" i="7" s="1"/>
  <c r="D3123" i="7"/>
  <c r="E3123" i="7" s="1"/>
  <c r="D3135" i="7"/>
  <c r="E3135" i="7" s="1"/>
  <c r="D3147" i="7"/>
  <c r="E3147" i="7" s="1"/>
  <c r="D3159" i="7"/>
  <c r="E3159" i="7" s="1"/>
  <c r="D3171" i="7"/>
  <c r="E3171" i="7" s="1"/>
  <c r="D3183" i="7"/>
  <c r="E3183" i="7" s="1"/>
  <c r="D3195" i="7"/>
  <c r="E3195" i="7" s="1"/>
  <c r="D3207" i="7"/>
  <c r="E3207" i="7" s="1"/>
  <c r="D3219" i="7"/>
  <c r="E3219" i="7" s="1"/>
  <c r="D3231" i="7"/>
  <c r="E3231" i="7" s="1"/>
  <c r="D3243" i="7"/>
  <c r="E3243" i="7" s="1"/>
  <c r="D3255" i="7"/>
  <c r="E3255" i="7" s="1"/>
  <c r="D3267" i="7"/>
  <c r="E3267" i="7" s="1"/>
  <c r="D3279" i="7"/>
  <c r="E3279" i="7" s="1"/>
  <c r="D3291" i="7"/>
  <c r="E3291" i="7" s="1"/>
  <c r="D3303" i="7"/>
  <c r="E3303" i="7" s="1"/>
  <c r="D3315" i="7"/>
  <c r="E3315" i="7" s="1"/>
  <c r="D3327" i="7"/>
  <c r="E3327" i="7" s="1"/>
  <c r="D3339" i="7"/>
  <c r="E3339" i="7" s="1"/>
  <c r="D3351" i="7"/>
  <c r="E3351" i="7" s="1"/>
  <c r="D3363" i="7"/>
  <c r="E3363" i="7" s="1"/>
  <c r="D3375" i="7"/>
  <c r="E3375" i="7" s="1"/>
  <c r="D3387" i="7"/>
  <c r="E3387" i="7" s="1"/>
  <c r="D3399" i="7"/>
  <c r="E3399" i="7" s="1"/>
  <c r="D3411" i="7"/>
  <c r="E3411" i="7" s="1"/>
  <c r="D3423" i="7"/>
  <c r="E3423" i="7" s="1"/>
  <c r="D3435" i="7"/>
  <c r="E3435" i="7" s="1"/>
  <c r="D3447" i="7"/>
  <c r="E3447" i="7" s="1"/>
  <c r="D3459" i="7"/>
  <c r="E3459" i="7" s="1"/>
  <c r="D3471" i="7"/>
  <c r="E3471" i="7" s="1"/>
  <c r="D3483" i="7"/>
  <c r="E3483" i="7" s="1"/>
  <c r="D3495" i="7"/>
  <c r="E3495" i="7" s="1"/>
  <c r="D3507" i="7"/>
  <c r="E3507" i="7" s="1"/>
  <c r="D3519" i="7"/>
  <c r="E3519" i="7" s="1"/>
  <c r="D3528" i="7"/>
  <c r="E3528" i="7" s="1"/>
  <c r="D3537" i="7"/>
  <c r="E3537" i="7" s="1"/>
  <c r="D3546" i="7"/>
  <c r="E3546" i="7" s="1"/>
  <c r="D3555" i="7"/>
  <c r="E3555" i="7" s="1"/>
  <c r="D3564" i="7"/>
  <c r="E3564" i="7" s="1"/>
  <c r="D3573" i="7"/>
  <c r="E3573" i="7" s="1"/>
  <c r="D3582" i="7"/>
  <c r="E3582" i="7" s="1"/>
  <c r="D3591" i="7"/>
  <c r="E3591" i="7" s="1"/>
  <c r="D3600" i="7"/>
  <c r="E3600" i="7" s="1"/>
  <c r="D3609" i="7"/>
  <c r="E3609" i="7" s="1"/>
  <c r="D3618" i="7"/>
  <c r="E3618" i="7" s="1"/>
  <c r="D3627" i="7"/>
  <c r="E3627" i="7" s="1"/>
  <c r="D3636" i="7"/>
  <c r="E3636" i="7" s="1"/>
  <c r="D3645" i="7"/>
  <c r="E3645" i="7" s="1"/>
  <c r="D3654" i="7"/>
  <c r="E3654" i="7" s="1"/>
  <c r="D3663" i="7"/>
  <c r="E3663" i="7" s="1"/>
  <c r="D3672" i="7"/>
  <c r="E3672" i="7" s="1"/>
  <c r="D3681" i="7"/>
  <c r="E3681" i="7" s="1"/>
  <c r="D3690" i="7"/>
  <c r="E3690" i="7" s="1"/>
  <c r="D3699" i="7"/>
  <c r="E3699" i="7" s="1"/>
  <c r="D3708" i="7"/>
  <c r="E3708" i="7" s="1"/>
  <c r="D3717" i="7"/>
  <c r="E3717" i="7" s="1"/>
  <c r="D3726" i="7"/>
  <c r="E3726" i="7" s="1"/>
  <c r="D3735" i="7"/>
  <c r="E3735" i="7" s="1"/>
  <c r="D3744" i="7"/>
  <c r="E3744" i="7" s="1"/>
  <c r="D3753" i="7"/>
  <c r="E3753" i="7" s="1"/>
  <c r="D3762" i="7"/>
  <c r="E3762" i="7" s="1"/>
  <c r="D3771" i="7"/>
  <c r="E3771" i="7" s="1"/>
  <c r="D3780" i="7"/>
  <c r="E3780" i="7" s="1"/>
  <c r="D3789" i="7"/>
  <c r="E3789" i="7" s="1"/>
  <c r="D3798" i="7"/>
  <c r="E3798" i="7" s="1"/>
  <c r="D3807" i="7"/>
  <c r="E3807" i="7" s="1"/>
  <c r="D3816" i="7"/>
  <c r="E3816" i="7" s="1"/>
  <c r="D3825" i="7"/>
  <c r="E3825" i="7" s="1"/>
  <c r="D3834" i="7"/>
  <c r="E3834" i="7" s="1"/>
  <c r="D3843" i="7"/>
  <c r="E3843" i="7" s="1"/>
  <c r="D3852" i="7"/>
  <c r="E3852" i="7" s="1"/>
  <c r="D3861" i="7"/>
  <c r="E3861" i="7" s="1"/>
  <c r="D3870" i="7"/>
  <c r="E3870" i="7" s="1"/>
  <c r="D3879" i="7"/>
  <c r="E3879" i="7" s="1"/>
  <c r="D3887" i="7"/>
  <c r="E3887" i="7" s="1"/>
  <c r="D3894" i="7"/>
  <c r="E3894" i="7" s="1"/>
  <c r="D3901" i="7"/>
  <c r="E3901" i="7" s="1"/>
  <c r="D3909" i="7"/>
  <c r="E3909" i="7" s="1"/>
  <c r="D3916" i="7"/>
  <c r="E3916" i="7" s="1"/>
  <c r="D3923" i="7"/>
  <c r="E3923" i="7" s="1"/>
  <c r="D3930" i="7"/>
  <c r="E3930" i="7" s="1"/>
  <c r="D3937" i="7"/>
  <c r="E3937" i="7" s="1"/>
  <c r="D3945" i="7"/>
  <c r="E3945" i="7" s="1"/>
  <c r="D3952" i="7"/>
  <c r="E3952" i="7" s="1"/>
  <c r="D3959" i="7"/>
  <c r="E3959" i="7" s="1"/>
  <c r="D3966" i="7"/>
  <c r="E3966" i="7" s="1"/>
  <c r="D3973" i="7"/>
  <c r="E3973" i="7" s="1"/>
  <c r="D3981" i="7"/>
  <c r="E3981" i="7" s="1"/>
  <c r="D3988" i="7"/>
  <c r="E3988" i="7" s="1"/>
  <c r="D3995" i="7"/>
  <c r="E3995" i="7" s="1"/>
  <c r="D4002" i="7"/>
  <c r="E4002" i="7" s="1"/>
  <c r="D4009" i="7"/>
  <c r="E4009" i="7" s="1"/>
  <c r="D4017" i="7"/>
  <c r="E4017" i="7" s="1"/>
  <c r="D4024" i="7"/>
  <c r="E4024" i="7" s="1"/>
  <c r="D4030" i="7"/>
  <c r="E4030" i="7" s="1"/>
  <c r="D4036" i="7"/>
  <c r="E4036" i="7" s="1"/>
  <c r="D4042" i="7"/>
  <c r="E4042" i="7" s="1"/>
  <c r="D4048" i="7"/>
  <c r="E4048" i="7" s="1"/>
  <c r="D4054" i="7"/>
  <c r="E4054" i="7" s="1"/>
  <c r="D4060" i="7"/>
  <c r="E4060" i="7" s="1"/>
  <c r="D4066" i="7"/>
  <c r="E4066" i="7" s="1"/>
  <c r="D4072" i="7"/>
  <c r="E4072" i="7" s="1"/>
  <c r="D4078" i="7"/>
  <c r="E4078" i="7" s="1"/>
  <c r="D4084" i="7"/>
  <c r="E4084" i="7" s="1"/>
  <c r="D4090" i="7"/>
  <c r="E4090" i="7" s="1"/>
  <c r="D4096" i="7"/>
  <c r="E4096" i="7" s="1"/>
  <c r="D4102" i="7"/>
  <c r="E4102" i="7" s="1"/>
  <c r="D4108" i="7"/>
  <c r="E4108" i="7" s="1"/>
  <c r="D4114" i="7"/>
  <c r="E4114" i="7" s="1"/>
  <c r="D4120" i="7"/>
  <c r="E4120" i="7" s="1"/>
  <c r="D4126" i="7"/>
  <c r="E4126" i="7" s="1"/>
  <c r="D4132" i="7"/>
  <c r="E4132" i="7" s="1"/>
  <c r="D4138" i="7"/>
  <c r="E4138" i="7" s="1"/>
  <c r="D4144" i="7"/>
  <c r="E4144" i="7" s="1"/>
  <c r="D4150" i="7"/>
  <c r="E4150" i="7" s="1"/>
  <c r="D4156" i="7"/>
  <c r="E4156" i="7" s="1"/>
  <c r="D4162" i="7"/>
  <c r="E4162" i="7" s="1"/>
  <c r="D4168" i="7"/>
  <c r="E4168" i="7" s="1"/>
  <c r="D4174" i="7"/>
  <c r="E4174" i="7" s="1"/>
  <c r="D4180" i="7"/>
  <c r="E4180" i="7" s="1"/>
  <c r="D4186" i="7"/>
  <c r="E4186" i="7" s="1"/>
  <c r="D4192" i="7"/>
  <c r="E4192" i="7" s="1"/>
  <c r="D4198" i="7"/>
  <c r="E4198" i="7" s="1"/>
  <c r="D4204" i="7"/>
  <c r="E4204" i="7" s="1"/>
  <c r="D4210" i="7"/>
  <c r="E4210" i="7" s="1"/>
  <c r="D4216" i="7"/>
  <c r="E4216" i="7" s="1"/>
  <c r="D4222" i="7"/>
  <c r="E4222" i="7" s="1"/>
  <c r="D4228" i="7"/>
  <c r="E4228" i="7" s="1"/>
  <c r="D4234" i="7"/>
  <c r="E4234" i="7" s="1"/>
  <c r="D4240" i="7"/>
  <c r="E4240" i="7" s="1"/>
  <c r="D4246" i="7"/>
  <c r="E4246" i="7" s="1"/>
  <c r="D4252" i="7"/>
  <c r="E4252" i="7" s="1"/>
  <c r="D4258" i="7"/>
  <c r="E4258" i="7" s="1"/>
  <c r="D4264" i="7"/>
  <c r="E4264" i="7" s="1"/>
  <c r="D4270" i="7"/>
  <c r="E4270" i="7" s="1"/>
  <c r="D4276" i="7"/>
  <c r="E4276" i="7" s="1"/>
  <c r="D4282" i="7"/>
  <c r="E4282" i="7" s="1"/>
  <c r="D4288" i="7"/>
  <c r="E4288" i="7" s="1"/>
  <c r="D4294" i="7"/>
  <c r="E4294" i="7" s="1"/>
  <c r="D4300" i="7"/>
  <c r="E4300" i="7" s="1"/>
  <c r="D4306" i="7"/>
  <c r="E4306" i="7" s="1"/>
  <c r="D4312" i="7"/>
  <c r="E4312" i="7" s="1"/>
  <c r="D4318" i="7"/>
  <c r="E4318" i="7" s="1"/>
  <c r="D4324" i="7"/>
  <c r="E4324" i="7" s="1"/>
  <c r="D4330" i="7"/>
  <c r="E4330" i="7" s="1"/>
  <c r="D4336" i="7"/>
  <c r="E4336" i="7" s="1"/>
  <c r="D4342" i="7"/>
  <c r="E4342" i="7" s="1"/>
  <c r="D4348" i="7"/>
  <c r="E4348" i="7" s="1"/>
  <c r="D4354" i="7"/>
  <c r="E4354" i="7" s="1"/>
  <c r="D4360" i="7"/>
  <c r="E4360" i="7" s="1"/>
  <c r="D4366" i="7"/>
  <c r="E4366" i="7" s="1"/>
  <c r="D4372" i="7"/>
  <c r="E4372" i="7" s="1"/>
  <c r="D4378" i="7"/>
  <c r="E4378" i="7" s="1"/>
  <c r="D4384" i="7"/>
  <c r="E4384" i="7" s="1"/>
  <c r="D4390" i="7"/>
  <c r="E4390" i="7" s="1"/>
  <c r="D4396" i="7"/>
  <c r="E4396" i="7" s="1"/>
  <c r="D4402" i="7"/>
  <c r="E4402" i="7" s="1"/>
  <c r="D4408" i="7"/>
  <c r="E4408" i="7" s="1"/>
  <c r="D4414" i="7"/>
  <c r="E4414" i="7" s="1"/>
  <c r="D4420" i="7"/>
  <c r="E4420" i="7" s="1"/>
  <c r="D4426" i="7"/>
  <c r="E4426" i="7" s="1"/>
  <c r="D4432" i="7"/>
  <c r="E4432" i="7" s="1"/>
  <c r="D4438" i="7"/>
  <c r="E4438" i="7" s="1"/>
  <c r="D4444" i="7"/>
  <c r="E4444" i="7" s="1"/>
  <c r="D4450" i="7"/>
  <c r="E4450" i="7" s="1"/>
  <c r="D4456" i="7"/>
  <c r="E4456" i="7" s="1"/>
  <c r="D4462" i="7"/>
  <c r="E4462" i="7" s="1"/>
  <c r="D4468" i="7"/>
  <c r="E4468" i="7" s="1"/>
  <c r="D4474" i="7"/>
  <c r="E4474" i="7" s="1"/>
  <c r="D4480" i="7"/>
  <c r="E4480" i="7" s="1"/>
  <c r="D4486" i="7"/>
  <c r="E4486" i="7" s="1"/>
  <c r="D4492" i="7"/>
  <c r="E4492" i="7" s="1"/>
  <c r="D4498" i="7"/>
  <c r="E4498" i="7" s="1"/>
  <c r="D4504" i="7"/>
  <c r="E4504" i="7" s="1"/>
  <c r="D4510" i="7"/>
  <c r="E4510" i="7" s="1"/>
  <c r="D4516" i="7"/>
  <c r="E4516" i="7" s="1"/>
  <c r="D4522" i="7"/>
  <c r="E4522" i="7" s="1"/>
  <c r="D4528" i="7"/>
  <c r="E4528" i="7" s="1"/>
  <c r="D4534" i="7"/>
  <c r="E4534" i="7" s="1"/>
  <c r="D4540" i="7"/>
  <c r="E4540" i="7" s="1"/>
  <c r="D4546" i="7"/>
  <c r="E4546" i="7" s="1"/>
  <c r="D4552" i="7"/>
  <c r="E4552" i="7" s="1"/>
  <c r="D4558" i="7"/>
  <c r="E4558" i="7" s="1"/>
  <c r="D4564" i="7"/>
  <c r="E4564" i="7" s="1"/>
  <c r="D4570" i="7"/>
  <c r="E4570" i="7" s="1"/>
  <c r="D4576" i="7"/>
  <c r="E4576" i="7" s="1"/>
  <c r="D4582" i="7"/>
  <c r="E4582" i="7" s="1"/>
  <c r="D4588" i="7"/>
  <c r="E4588" i="7" s="1"/>
  <c r="D4594" i="7"/>
  <c r="E4594" i="7" s="1"/>
  <c r="D4600" i="7"/>
  <c r="E4600" i="7" s="1"/>
  <c r="D4606" i="7"/>
  <c r="E4606" i="7" s="1"/>
  <c r="D4612" i="7"/>
  <c r="E4612" i="7" s="1"/>
  <c r="D4618" i="7"/>
  <c r="E4618" i="7" s="1"/>
  <c r="D4624" i="7"/>
  <c r="E4624" i="7" s="1"/>
  <c r="D4630" i="7"/>
  <c r="E4630" i="7" s="1"/>
  <c r="D4636" i="7"/>
  <c r="E4636" i="7" s="1"/>
  <c r="D4642" i="7"/>
  <c r="E4642" i="7" s="1"/>
  <c r="D4648" i="7"/>
  <c r="E4648" i="7" s="1"/>
  <c r="D4654" i="7"/>
  <c r="E4654" i="7" s="1"/>
  <c r="D4660" i="7"/>
  <c r="E4660" i="7" s="1"/>
  <c r="D4666" i="7"/>
  <c r="E4666" i="7" s="1"/>
  <c r="D4672" i="7"/>
  <c r="E4672" i="7" s="1"/>
  <c r="D4678" i="7"/>
  <c r="E4678" i="7" s="1"/>
  <c r="D4684" i="7"/>
  <c r="E4684" i="7" s="1"/>
  <c r="D4690" i="7"/>
  <c r="E4690" i="7" s="1"/>
  <c r="D4696" i="7"/>
  <c r="E4696" i="7" s="1"/>
  <c r="D4702" i="7"/>
  <c r="E4702" i="7" s="1"/>
  <c r="D4708" i="7"/>
  <c r="E4708" i="7" s="1"/>
  <c r="D4714" i="7"/>
  <c r="E4714" i="7" s="1"/>
  <c r="D4720" i="7"/>
  <c r="E4720" i="7" s="1"/>
  <c r="D4726" i="7"/>
  <c r="E4726" i="7" s="1"/>
  <c r="D4732" i="7"/>
  <c r="E4732" i="7" s="1"/>
  <c r="D4738" i="7"/>
  <c r="E4738" i="7" s="1"/>
  <c r="D4744" i="7"/>
  <c r="E4744" i="7" s="1"/>
  <c r="D4750" i="7"/>
  <c r="E4750" i="7" s="1"/>
  <c r="D4756" i="7"/>
  <c r="E4756" i="7" s="1"/>
  <c r="D4762" i="7"/>
  <c r="E4762" i="7" s="1"/>
  <c r="D4768" i="7"/>
  <c r="E4768" i="7" s="1"/>
  <c r="D4774" i="7"/>
  <c r="E4774" i="7" s="1"/>
  <c r="D4780" i="7"/>
  <c r="E4780" i="7" s="1"/>
  <c r="D4786" i="7"/>
  <c r="E4786" i="7" s="1"/>
  <c r="D4792" i="7"/>
  <c r="E4792" i="7" s="1"/>
  <c r="D4798" i="7"/>
  <c r="E4798" i="7" s="1"/>
  <c r="D4804" i="7"/>
  <c r="E4804" i="7" s="1"/>
  <c r="D4810" i="7"/>
  <c r="E4810" i="7" s="1"/>
  <c r="D4816" i="7"/>
  <c r="E4816" i="7" s="1"/>
  <c r="D4822" i="7"/>
  <c r="E4822" i="7" s="1"/>
  <c r="D4828" i="7"/>
  <c r="E4828" i="7" s="1"/>
  <c r="D4834" i="7"/>
  <c r="E4834" i="7" s="1"/>
  <c r="D4840" i="7"/>
  <c r="E4840" i="7" s="1"/>
  <c r="D4846" i="7"/>
  <c r="E4846" i="7" s="1"/>
  <c r="D4852" i="7"/>
  <c r="E4852" i="7" s="1"/>
  <c r="D4858" i="7"/>
  <c r="E4858" i="7" s="1"/>
  <c r="D4864" i="7"/>
  <c r="E4864" i="7" s="1"/>
  <c r="D4870" i="7"/>
  <c r="E4870" i="7" s="1"/>
  <c r="D4876" i="7"/>
  <c r="E4876" i="7" s="1"/>
  <c r="D4882" i="7"/>
  <c r="E4882" i="7" s="1"/>
  <c r="D4888" i="7"/>
  <c r="E4888" i="7" s="1"/>
  <c r="D4894" i="7"/>
  <c r="E4894" i="7" s="1"/>
  <c r="D4900" i="7"/>
  <c r="E4900" i="7" s="1"/>
  <c r="D4906" i="7"/>
  <c r="E4906" i="7" s="1"/>
  <c r="D4912" i="7"/>
  <c r="E4912" i="7" s="1"/>
  <c r="D4918" i="7"/>
  <c r="E4918" i="7" s="1"/>
  <c r="D4924" i="7"/>
  <c r="E4924" i="7" s="1"/>
  <c r="D4930" i="7"/>
  <c r="E4930" i="7" s="1"/>
  <c r="D4936" i="7"/>
  <c r="E4936" i="7" s="1"/>
  <c r="D4942" i="7"/>
  <c r="E4942" i="7" s="1"/>
  <c r="D4948" i="7"/>
  <c r="E4948" i="7" s="1"/>
  <c r="D4954" i="7"/>
  <c r="E4954" i="7" s="1"/>
  <c r="D4960" i="7"/>
  <c r="E4960" i="7" s="1"/>
  <c r="D4966" i="7"/>
  <c r="E4966" i="7" s="1"/>
  <c r="D4972" i="7"/>
  <c r="E4972" i="7" s="1"/>
  <c r="D4978" i="7"/>
  <c r="E4978" i="7" s="1"/>
  <c r="D4984" i="7"/>
  <c r="E4984" i="7" s="1"/>
  <c r="D4990" i="7"/>
  <c r="E4990" i="7" s="1"/>
  <c r="D4996" i="7"/>
  <c r="E4996" i="7" s="1"/>
  <c r="D5002" i="7"/>
  <c r="E5002" i="7" s="1"/>
  <c r="D5008" i="7"/>
  <c r="E5008" i="7" s="1"/>
  <c r="D5014" i="7"/>
  <c r="E5014" i="7" s="1"/>
  <c r="D5020" i="7"/>
  <c r="E5020" i="7" s="1"/>
  <c r="D5026" i="7"/>
  <c r="E5026" i="7" s="1"/>
  <c r="D5032" i="7"/>
  <c r="E5032" i="7" s="1"/>
  <c r="D5038" i="7"/>
  <c r="E5038" i="7" s="1"/>
  <c r="D5044" i="7"/>
  <c r="E5044" i="7" s="1"/>
  <c r="D5050" i="7"/>
  <c r="E5050" i="7" s="1"/>
  <c r="D5056" i="7"/>
  <c r="E5056" i="7" s="1"/>
  <c r="D5062" i="7"/>
  <c r="E5062" i="7" s="1"/>
  <c r="D5068" i="7"/>
  <c r="E5068" i="7" s="1"/>
  <c r="D5074" i="7"/>
  <c r="E5074" i="7" s="1"/>
  <c r="D5080" i="7"/>
  <c r="E5080" i="7" s="1"/>
  <c r="D5086" i="7"/>
  <c r="E5086" i="7" s="1"/>
  <c r="D5092" i="7"/>
  <c r="E5092" i="7" s="1"/>
  <c r="D5098" i="7"/>
  <c r="E5098" i="7" s="1"/>
  <c r="D5104" i="7"/>
  <c r="E5104" i="7" s="1"/>
  <c r="D5110" i="7"/>
  <c r="E5110" i="7" s="1"/>
  <c r="D5116" i="7"/>
  <c r="E5116" i="7" s="1"/>
  <c r="D5122" i="7"/>
  <c r="E5122" i="7" s="1"/>
  <c r="D5128" i="7"/>
  <c r="E5128" i="7" s="1"/>
  <c r="D5134" i="7"/>
  <c r="E5134" i="7" s="1"/>
  <c r="D5140" i="7"/>
  <c r="E5140" i="7" s="1"/>
  <c r="D5146" i="7"/>
  <c r="E5146" i="7" s="1"/>
  <c r="D5152" i="7"/>
  <c r="E5152" i="7" s="1"/>
  <c r="D5158" i="7"/>
  <c r="E5158" i="7" s="1"/>
  <c r="D5164" i="7"/>
  <c r="E5164" i="7" s="1"/>
  <c r="D5170" i="7"/>
  <c r="E5170" i="7" s="1"/>
  <c r="D5176" i="7"/>
  <c r="E5176" i="7" s="1"/>
  <c r="D5182" i="7"/>
  <c r="E5182" i="7" s="1"/>
  <c r="D5188" i="7"/>
  <c r="E5188" i="7" s="1"/>
  <c r="D5194" i="7"/>
  <c r="E5194" i="7" s="1"/>
  <c r="D5200" i="7"/>
  <c r="E5200" i="7" s="1"/>
  <c r="D5206" i="7"/>
  <c r="E5206" i="7" s="1"/>
  <c r="D5212" i="7"/>
  <c r="E5212" i="7" s="1"/>
  <c r="D5218" i="7"/>
  <c r="E5218" i="7" s="1"/>
  <c r="D5224" i="7"/>
  <c r="E5224" i="7" s="1"/>
  <c r="D5230" i="7"/>
  <c r="E5230" i="7" s="1"/>
  <c r="D5236" i="7"/>
  <c r="E5236" i="7" s="1"/>
  <c r="D5242" i="7"/>
  <c r="E5242" i="7" s="1"/>
  <c r="D5248" i="7"/>
  <c r="E5248" i="7" s="1"/>
  <c r="D5254" i="7"/>
  <c r="E5254" i="7" s="1"/>
  <c r="D5260" i="7"/>
  <c r="E5260" i="7" s="1"/>
  <c r="D5266" i="7"/>
  <c r="E5266" i="7" s="1"/>
  <c r="D5272" i="7"/>
  <c r="E5272" i="7" s="1"/>
  <c r="D5278" i="7"/>
  <c r="E5278" i="7" s="1"/>
  <c r="D5284" i="7"/>
  <c r="E5284" i="7" s="1"/>
  <c r="D5290" i="7"/>
  <c r="E5290" i="7" s="1"/>
  <c r="D5296" i="7"/>
  <c r="E5296" i="7" s="1"/>
  <c r="D5302" i="7"/>
  <c r="E5302" i="7" s="1"/>
  <c r="D5308" i="7"/>
  <c r="E5308" i="7" s="1"/>
  <c r="D5314" i="7"/>
  <c r="E5314" i="7" s="1"/>
  <c r="D5320" i="7"/>
  <c r="E5320" i="7" s="1"/>
  <c r="D5326" i="7"/>
  <c r="E5326" i="7" s="1"/>
  <c r="D5332" i="7"/>
  <c r="E5332" i="7" s="1"/>
  <c r="D5338" i="7"/>
  <c r="E5338" i="7" s="1"/>
  <c r="D5344" i="7"/>
  <c r="E5344" i="7" s="1"/>
  <c r="D5350" i="7"/>
  <c r="E5350" i="7" s="1"/>
  <c r="D5356" i="7"/>
  <c r="E5356" i="7" s="1"/>
  <c r="D5362" i="7"/>
  <c r="E5362" i="7" s="1"/>
  <c r="D5368" i="7"/>
  <c r="E5368" i="7" s="1"/>
  <c r="D5374" i="7"/>
  <c r="E5374" i="7" s="1"/>
  <c r="D5380" i="7"/>
  <c r="E5380" i="7" s="1"/>
  <c r="D5386" i="7"/>
  <c r="E5386" i="7" s="1"/>
  <c r="D5392" i="7"/>
  <c r="E5392" i="7" s="1"/>
  <c r="D5398" i="7"/>
  <c r="E5398" i="7" s="1"/>
  <c r="D5404" i="7"/>
  <c r="E5404" i="7" s="1"/>
  <c r="D5410" i="7"/>
  <c r="E5410" i="7" s="1"/>
  <c r="D5416" i="7"/>
  <c r="E5416" i="7" s="1"/>
  <c r="D5422" i="7"/>
  <c r="E5422" i="7" s="1"/>
  <c r="D5428" i="7"/>
  <c r="E5428" i="7" s="1"/>
  <c r="D5434" i="7"/>
  <c r="E5434" i="7" s="1"/>
  <c r="D5440" i="7"/>
  <c r="E5440" i="7" s="1"/>
  <c r="D5446" i="7"/>
  <c r="E5446" i="7" s="1"/>
  <c r="D5452" i="7"/>
  <c r="E5452" i="7" s="1"/>
  <c r="D5458" i="7"/>
  <c r="E5458" i="7" s="1"/>
  <c r="D5464" i="7"/>
  <c r="E5464" i="7" s="1"/>
  <c r="D5470" i="7"/>
  <c r="E5470" i="7" s="1"/>
  <c r="D5476" i="7"/>
  <c r="E5476" i="7" s="1"/>
  <c r="D5482" i="7"/>
  <c r="E5482" i="7" s="1"/>
  <c r="D5488" i="7"/>
  <c r="E5488" i="7" s="1"/>
  <c r="D5494" i="7"/>
  <c r="E5494" i="7" s="1"/>
  <c r="D5500" i="7"/>
  <c r="E5500" i="7" s="1"/>
  <c r="D5506" i="7"/>
  <c r="E5506" i="7" s="1"/>
  <c r="D5512" i="7"/>
  <c r="E5512" i="7" s="1"/>
  <c r="D5518" i="7"/>
  <c r="E5518" i="7" s="1"/>
  <c r="D5524" i="7"/>
  <c r="E5524" i="7" s="1"/>
  <c r="D5530" i="7"/>
  <c r="E5530" i="7" s="1"/>
  <c r="D5536" i="7"/>
  <c r="E5536" i="7" s="1"/>
  <c r="D5542" i="7"/>
  <c r="E5542" i="7" s="1"/>
  <c r="D5548" i="7"/>
  <c r="E5548" i="7" s="1"/>
  <c r="D5554" i="7"/>
  <c r="E5554" i="7" s="1"/>
  <c r="D5560" i="7"/>
  <c r="E5560" i="7" s="1"/>
  <c r="D5566" i="7"/>
  <c r="E5566" i="7" s="1"/>
  <c r="D5572" i="7"/>
  <c r="E5572" i="7" s="1"/>
  <c r="D5578" i="7"/>
  <c r="E5578" i="7" s="1"/>
  <c r="D5584" i="7"/>
  <c r="E5584" i="7" s="1"/>
  <c r="D5590" i="7"/>
  <c r="E5590" i="7" s="1"/>
  <c r="D5596" i="7"/>
  <c r="E5596" i="7" s="1"/>
  <c r="D5602" i="7"/>
  <c r="E5602" i="7" s="1"/>
  <c r="D5608" i="7"/>
  <c r="E5608" i="7" s="1"/>
  <c r="D5614" i="7"/>
  <c r="E5614" i="7" s="1"/>
  <c r="D5620" i="7"/>
  <c r="E5620" i="7" s="1"/>
  <c r="D5626" i="7"/>
  <c r="E5626" i="7" s="1"/>
  <c r="D5632" i="7"/>
  <c r="E5632" i="7" s="1"/>
  <c r="D5638" i="7"/>
  <c r="E5638" i="7" s="1"/>
  <c r="D5644" i="7"/>
  <c r="E5644" i="7" s="1"/>
  <c r="D5650" i="7"/>
  <c r="E5650" i="7" s="1"/>
  <c r="D5656" i="7"/>
  <c r="E5656" i="7" s="1"/>
  <c r="D5662" i="7"/>
  <c r="E5662" i="7" s="1"/>
  <c r="D5668" i="7"/>
  <c r="E5668" i="7" s="1"/>
  <c r="D5674" i="7"/>
  <c r="E5674" i="7" s="1"/>
  <c r="D5680" i="7"/>
  <c r="E5680" i="7" s="1"/>
  <c r="D5686" i="7"/>
  <c r="E5686" i="7" s="1"/>
  <c r="D5692" i="7"/>
  <c r="E5692" i="7" s="1"/>
  <c r="D5698" i="7"/>
  <c r="E5698" i="7" s="1"/>
  <c r="D5704" i="7"/>
  <c r="E5704" i="7" s="1"/>
  <c r="D5710" i="7"/>
  <c r="E5710" i="7" s="1"/>
  <c r="D5716" i="7"/>
  <c r="E5716" i="7" s="1"/>
  <c r="D5722" i="7"/>
  <c r="E5722" i="7" s="1"/>
  <c r="D5728" i="7"/>
  <c r="E5728" i="7" s="1"/>
  <c r="D5734" i="7"/>
  <c r="E5734" i="7" s="1"/>
  <c r="D5740" i="7"/>
  <c r="E5740" i="7" s="1"/>
  <c r="D5746" i="7"/>
  <c r="E5746" i="7" s="1"/>
  <c r="D5752" i="7"/>
  <c r="E5752" i="7" s="1"/>
  <c r="D5758" i="7"/>
  <c r="E5758" i="7" s="1"/>
  <c r="D5764" i="7"/>
  <c r="E5764" i="7" s="1"/>
  <c r="D5770" i="7"/>
  <c r="E5770" i="7" s="1"/>
  <c r="D5776" i="7"/>
  <c r="E5776" i="7" s="1"/>
  <c r="D5782" i="7"/>
  <c r="E5782" i="7" s="1"/>
  <c r="D5788" i="7"/>
  <c r="E5788" i="7" s="1"/>
  <c r="D5794" i="7"/>
  <c r="E5794" i="7" s="1"/>
  <c r="D5800" i="7"/>
  <c r="E5800" i="7" s="1"/>
  <c r="D5806" i="7"/>
  <c r="E5806" i="7" s="1"/>
  <c r="D5812" i="7"/>
  <c r="E5812" i="7" s="1"/>
  <c r="D5818" i="7"/>
  <c r="E5818" i="7" s="1"/>
  <c r="D5824" i="7"/>
  <c r="E5824" i="7" s="1"/>
  <c r="D5830" i="7"/>
  <c r="E5830" i="7" s="1"/>
  <c r="D5836" i="7"/>
  <c r="E5836" i="7" s="1"/>
  <c r="D5842" i="7"/>
  <c r="E5842" i="7" s="1"/>
  <c r="D5848" i="7"/>
  <c r="E5848" i="7" s="1"/>
  <c r="D5854" i="7"/>
  <c r="E5854" i="7" s="1"/>
  <c r="D5860" i="7"/>
  <c r="E5860" i="7" s="1"/>
  <c r="D5866" i="7"/>
  <c r="E5866" i="7" s="1"/>
  <c r="D5872" i="7"/>
  <c r="E5872" i="7" s="1"/>
  <c r="D5878" i="7"/>
  <c r="E5878" i="7" s="1"/>
  <c r="D5884" i="7"/>
  <c r="E5884" i="7" s="1"/>
  <c r="D5890" i="7"/>
  <c r="E5890" i="7" s="1"/>
  <c r="D5896" i="7"/>
  <c r="E5896" i="7" s="1"/>
  <c r="D5902" i="7"/>
  <c r="E5902" i="7" s="1"/>
  <c r="D5908" i="7"/>
  <c r="E5908" i="7" s="1"/>
  <c r="D5914" i="7"/>
  <c r="E5914" i="7" s="1"/>
  <c r="D5920" i="7"/>
  <c r="E5920" i="7" s="1"/>
  <c r="D5926" i="7"/>
  <c r="E5926" i="7" s="1"/>
  <c r="D5932" i="7"/>
  <c r="E5932" i="7" s="1"/>
  <c r="D5938" i="7"/>
  <c r="E5938" i="7" s="1"/>
  <c r="D5944" i="7"/>
  <c r="E5944" i="7" s="1"/>
  <c r="D5950" i="7"/>
  <c r="E5950" i="7" s="1"/>
  <c r="D5956" i="7"/>
  <c r="E5956" i="7" s="1"/>
  <c r="D5962" i="7"/>
  <c r="E5962" i="7" s="1"/>
  <c r="D5968" i="7"/>
  <c r="E5968" i="7" s="1"/>
  <c r="D5974" i="7"/>
  <c r="E5974" i="7" s="1"/>
  <c r="D5980" i="7"/>
  <c r="E5980" i="7" s="1"/>
  <c r="D5986" i="7"/>
  <c r="E5986" i="7" s="1"/>
  <c r="D5992" i="7"/>
  <c r="E5992" i="7" s="1"/>
  <c r="D5998" i="7"/>
  <c r="E5998" i="7" s="1"/>
  <c r="D6004" i="7"/>
  <c r="E6004" i="7" s="1"/>
  <c r="D6010" i="7"/>
  <c r="E6010" i="7" s="1"/>
  <c r="D6016" i="7"/>
  <c r="E6016" i="7" s="1"/>
  <c r="D6022" i="7"/>
  <c r="E6022" i="7" s="1"/>
  <c r="D6028" i="7"/>
  <c r="E6028" i="7" s="1"/>
  <c r="D6034" i="7"/>
  <c r="E6034" i="7" s="1"/>
  <c r="D6040" i="7"/>
  <c r="E6040" i="7" s="1"/>
  <c r="D6046" i="7"/>
  <c r="E6046" i="7" s="1"/>
  <c r="D6052" i="7"/>
  <c r="E6052" i="7" s="1"/>
  <c r="D6058" i="7"/>
  <c r="E6058" i="7" s="1"/>
  <c r="D6064" i="7"/>
  <c r="E6064" i="7" s="1"/>
  <c r="D6070" i="7"/>
  <c r="E6070" i="7" s="1"/>
  <c r="D6076" i="7"/>
  <c r="E6076" i="7" s="1"/>
  <c r="D6082" i="7"/>
  <c r="E6082" i="7" s="1"/>
  <c r="D6088" i="7"/>
  <c r="E6088" i="7" s="1"/>
  <c r="D6094" i="7"/>
  <c r="E6094" i="7" s="1"/>
  <c r="D6100" i="7"/>
  <c r="E6100" i="7" s="1"/>
  <c r="D6106" i="7"/>
  <c r="E6106" i="7" s="1"/>
  <c r="D6112" i="7"/>
  <c r="E6112" i="7" s="1"/>
  <c r="D6118" i="7"/>
  <c r="E6118" i="7" s="1"/>
  <c r="D6124" i="7"/>
  <c r="E6124" i="7" s="1"/>
  <c r="D6130" i="7"/>
  <c r="E6130" i="7" s="1"/>
  <c r="D6136" i="7"/>
  <c r="E6136" i="7" s="1"/>
  <c r="D106" i="7"/>
  <c r="E106" i="7" s="1"/>
  <c r="D160" i="7"/>
  <c r="E160" i="7" s="1"/>
  <c r="D214" i="7"/>
  <c r="E214" i="7" s="1"/>
  <c r="D268" i="7"/>
  <c r="E268" i="7" s="1"/>
  <c r="D322" i="7"/>
  <c r="E322" i="7" s="1"/>
  <c r="D376" i="7"/>
  <c r="E376" i="7" s="1"/>
  <c r="D430" i="7"/>
  <c r="E430" i="7" s="1"/>
  <c r="D484" i="7"/>
  <c r="E484" i="7" s="1"/>
  <c r="D538" i="7"/>
  <c r="E538" i="7" s="1"/>
  <c r="D592" i="7"/>
  <c r="E592" i="7" s="1"/>
  <c r="D646" i="7"/>
  <c r="E646" i="7" s="1"/>
  <c r="D700" i="7"/>
  <c r="E700" i="7" s="1"/>
  <c r="D754" i="7"/>
  <c r="E754" i="7" s="1"/>
  <c r="D808" i="7"/>
  <c r="E808" i="7" s="1"/>
  <c r="D850" i="7"/>
  <c r="E850" i="7" s="1"/>
  <c r="D877" i="7"/>
  <c r="E877" i="7" s="1"/>
  <c r="D904" i="7"/>
  <c r="E904" i="7" s="1"/>
  <c r="D931" i="7"/>
  <c r="E931" i="7" s="1"/>
  <c r="D958" i="7"/>
  <c r="E958" i="7" s="1"/>
  <c r="D985" i="7"/>
  <c r="E985" i="7" s="1"/>
  <c r="D1012" i="7"/>
  <c r="E1012" i="7" s="1"/>
  <c r="D1039" i="7"/>
  <c r="E1039" i="7" s="1"/>
  <c r="D1066" i="7"/>
  <c r="E1066" i="7" s="1"/>
  <c r="D1093" i="7"/>
  <c r="E1093" i="7" s="1"/>
  <c r="D1120" i="7"/>
  <c r="E1120" i="7" s="1"/>
  <c r="D1147" i="7"/>
  <c r="E1147" i="7" s="1"/>
  <c r="D1174" i="7"/>
  <c r="E1174" i="7" s="1"/>
  <c r="D1201" i="7"/>
  <c r="E1201" i="7" s="1"/>
  <c r="D1228" i="7"/>
  <c r="E1228" i="7" s="1"/>
  <c r="D1252" i="7"/>
  <c r="E1252" i="7" s="1"/>
  <c r="D1266" i="7"/>
  <c r="E1266" i="7" s="1"/>
  <c r="D1280" i="7"/>
  <c r="E1280" i="7" s="1"/>
  <c r="D1295" i="7"/>
  <c r="E1295" i="7" s="1"/>
  <c r="D1309" i="7"/>
  <c r="E1309" i="7" s="1"/>
  <c r="D1324" i="7"/>
  <c r="E1324" i="7" s="1"/>
  <c r="D1338" i="7"/>
  <c r="E1338" i="7" s="1"/>
  <c r="D1351" i="7"/>
  <c r="E1351" i="7" s="1"/>
  <c r="D1363" i="7"/>
  <c r="E1363" i="7" s="1"/>
  <c r="D1375" i="7"/>
  <c r="E1375" i="7" s="1"/>
  <c r="D1387" i="7"/>
  <c r="E1387" i="7" s="1"/>
  <c r="D1399" i="7"/>
  <c r="E1399" i="7" s="1"/>
  <c r="D1411" i="7"/>
  <c r="E1411" i="7" s="1"/>
  <c r="D1423" i="7"/>
  <c r="E1423" i="7" s="1"/>
  <c r="D1435" i="7"/>
  <c r="E1435" i="7" s="1"/>
  <c r="D1447" i="7"/>
  <c r="E1447" i="7" s="1"/>
  <c r="D1459" i="7"/>
  <c r="E1459" i="7" s="1"/>
  <c r="D1471" i="7"/>
  <c r="E1471" i="7" s="1"/>
  <c r="D1483" i="7"/>
  <c r="E1483" i="7" s="1"/>
  <c r="D1495" i="7"/>
  <c r="E1495" i="7" s="1"/>
  <c r="D1507" i="7"/>
  <c r="E1507" i="7" s="1"/>
  <c r="D1519" i="7"/>
  <c r="E1519" i="7" s="1"/>
  <c r="D1531" i="7"/>
  <c r="E1531" i="7" s="1"/>
  <c r="D1543" i="7"/>
  <c r="E1543" i="7" s="1"/>
  <c r="D1555" i="7"/>
  <c r="E1555" i="7" s="1"/>
  <c r="D1567" i="7"/>
  <c r="E1567" i="7" s="1"/>
  <c r="D1579" i="7"/>
  <c r="E1579" i="7" s="1"/>
  <c r="D1591" i="7"/>
  <c r="E1591" i="7" s="1"/>
  <c r="D1603" i="7"/>
  <c r="E1603" i="7" s="1"/>
  <c r="D1615" i="7"/>
  <c r="E1615" i="7" s="1"/>
  <c r="D1627" i="7"/>
  <c r="E1627" i="7" s="1"/>
  <c r="D1639" i="7"/>
  <c r="E1639" i="7" s="1"/>
  <c r="D1651" i="7"/>
  <c r="E1651" i="7" s="1"/>
  <c r="D1663" i="7"/>
  <c r="E1663" i="7" s="1"/>
  <c r="D1675" i="7"/>
  <c r="E1675" i="7" s="1"/>
  <c r="D1687" i="7"/>
  <c r="E1687" i="7" s="1"/>
  <c r="D1699" i="7"/>
  <c r="E1699" i="7" s="1"/>
  <c r="D1711" i="7"/>
  <c r="E1711" i="7" s="1"/>
  <c r="D1723" i="7"/>
  <c r="E1723" i="7" s="1"/>
  <c r="D1735" i="7"/>
  <c r="E1735" i="7" s="1"/>
  <c r="D1747" i="7"/>
  <c r="E1747" i="7" s="1"/>
  <c r="D1759" i="7"/>
  <c r="E1759" i="7" s="1"/>
  <c r="D1771" i="7"/>
  <c r="E1771" i="7" s="1"/>
  <c r="D1783" i="7"/>
  <c r="E1783" i="7" s="1"/>
  <c r="D1795" i="7"/>
  <c r="E1795" i="7" s="1"/>
  <c r="D1807" i="7"/>
  <c r="E1807" i="7" s="1"/>
  <c r="D1819" i="7"/>
  <c r="E1819" i="7" s="1"/>
  <c r="D1831" i="7"/>
  <c r="E1831" i="7" s="1"/>
  <c r="D1843" i="7"/>
  <c r="E1843" i="7" s="1"/>
  <c r="D1855" i="7"/>
  <c r="E1855" i="7" s="1"/>
  <c r="D1867" i="7"/>
  <c r="E1867" i="7" s="1"/>
  <c r="D1879" i="7"/>
  <c r="E1879" i="7" s="1"/>
  <c r="D1891" i="7"/>
  <c r="E1891" i="7" s="1"/>
  <c r="D1903" i="7"/>
  <c r="E1903" i="7" s="1"/>
  <c r="D1915" i="7"/>
  <c r="E1915" i="7" s="1"/>
  <c r="D1927" i="7"/>
  <c r="E1927" i="7" s="1"/>
  <c r="D1939" i="7"/>
  <c r="E1939" i="7" s="1"/>
  <c r="D1951" i="7"/>
  <c r="E1951" i="7" s="1"/>
  <c r="D1963" i="7"/>
  <c r="E1963" i="7" s="1"/>
  <c r="D1975" i="7"/>
  <c r="E1975" i="7" s="1"/>
  <c r="D1987" i="7"/>
  <c r="E1987" i="7" s="1"/>
  <c r="D1999" i="7"/>
  <c r="E1999" i="7" s="1"/>
  <c r="D2011" i="7"/>
  <c r="E2011" i="7" s="1"/>
  <c r="D2023" i="7"/>
  <c r="E2023" i="7" s="1"/>
  <c r="D2035" i="7"/>
  <c r="E2035" i="7" s="1"/>
  <c r="D2047" i="7"/>
  <c r="E2047" i="7" s="1"/>
  <c r="D2059" i="7"/>
  <c r="E2059" i="7" s="1"/>
  <c r="D2071" i="7"/>
  <c r="E2071" i="7" s="1"/>
  <c r="D2083" i="7"/>
  <c r="E2083" i="7" s="1"/>
  <c r="D2095" i="7"/>
  <c r="E2095" i="7" s="1"/>
  <c r="D2107" i="7"/>
  <c r="E2107" i="7" s="1"/>
  <c r="D2119" i="7"/>
  <c r="E2119" i="7" s="1"/>
  <c r="D2131" i="7"/>
  <c r="E2131" i="7" s="1"/>
  <c r="D2143" i="7"/>
  <c r="E2143" i="7" s="1"/>
  <c r="D2155" i="7"/>
  <c r="E2155" i="7" s="1"/>
  <c r="D2167" i="7"/>
  <c r="E2167" i="7" s="1"/>
  <c r="D2179" i="7"/>
  <c r="E2179" i="7" s="1"/>
  <c r="D2191" i="7"/>
  <c r="E2191" i="7" s="1"/>
  <c r="D2203" i="7"/>
  <c r="E2203" i="7" s="1"/>
  <c r="D2215" i="7"/>
  <c r="E2215" i="7" s="1"/>
  <c r="D2227" i="7"/>
  <c r="E2227" i="7" s="1"/>
  <c r="D2239" i="7"/>
  <c r="E2239" i="7" s="1"/>
  <c r="D2251" i="7"/>
  <c r="E2251" i="7" s="1"/>
  <c r="D2263" i="7"/>
  <c r="E2263" i="7" s="1"/>
  <c r="D2275" i="7"/>
  <c r="E2275" i="7" s="1"/>
  <c r="D2287" i="7"/>
  <c r="E2287" i="7" s="1"/>
  <c r="D2299" i="7"/>
  <c r="E2299" i="7" s="1"/>
  <c r="D2311" i="7"/>
  <c r="E2311" i="7" s="1"/>
  <c r="D2323" i="7"/>
  <c r="E2323" i="7" s="1"/>
  <c r="D2335" i="7"/>
  <c r="E2335" i="7" s="1"/>
  <c r="D2347" i="7"/>
  <c r="E2347" i="7" s="1"/>
  <c r="D2359" i="7"/>
  <c r="E2359" i="7" s="1"/>
  <c r="D2371" i="7"/>
  <c r="E2371" i="7" s="1"/>
  <c r="D2383" i="7"/>
  <c r="E2383" i="7" s="1"/>
  <c r="D2395" i="7"/>
  <c r="E2395" i="7" s="1"/>
  <c r="D2407" i="7"/>
  <c r="E2407" i="7" s="1"/>
  <c r="D2419" i="7"/>
  <c r="E2419" i="7" s="1"/>
  <c r="D2431" i="7"/>
  <c r="E2431" i="7" s="1"/>
  <c r="D2443" i="7"/>
  <c r="E2443" i="7" s="1"/>
  <c r="D2455" i="7"/>
  <c r="E2455" i="7" s="1"/>
  <c r="D2467" i="7"/>
  <c r="E2467" i="7" s="1"/>
  <c r="D2479" i="7"/>
  <c r="E2479" i="7" s="1"/>
  <c r="D2491" i="7"/>
  <c r="E2491" i="7" s="1"/>
  <c r="D2503" i="7"/>
  <c r="E2503" i="7" s="1"/>
  <c r="D2515" i="7"/>
  <c r="E2515" i="7" s="1"/>
  <c r="D2527" i="7"/>
  <c r="E2527" i="7" s="1"/>
  <c r="D2539" i="7"/>
  <c r="E2539" i="7" s="1"/>
  <c r="D2551" i="7"/>
  <c r="E2551" i="7" s="1"/>
  <c r="D2563" i="7"/>
  <c r="E2563" i="7" s="1"/>
  <c r="D2575" i="7"/>
  <c r="E2575" i="7" s="1"/>
  <c r="D2587" i="7"/>
  <c r="E2587" i="7" s="1"/>
  <c r="D2599" i="7"/>
  <c r="E2599" i="7" s="1"/>
  <c r="D2611" i="7"/>
  <c r="E2611" i="7" s="1"/>
  <c r="D2623" i="7"/>
  <c r="E2623" i="7" s="1"/>
  <c r="D2635" i="7"/>
  <c r="E2635" i="7" s="1"/>
  <c r="D2647" i="7"/>
  <c r="E2647" i="7" s="1"/>
  <c r="D2659" i="7"/>
  <c r="E2659" i="7" s="1"/>
  <c r="D2671" i="7"/>
  <c r="E2671" i="7" s="1"/>
  <c r="D2683" i="7"/>
  <c r="E2683" i="7" s="1"/>
  <c r="D2695" i="7"/>
  <c r="E2695" i="7" s="1"/>
  <c r="D2707" i="7"/>
  <c r="E2707" i="7" s="1"/>
  <c r="D2719" i="7"/>
  <c r="E2719" i="7" s="1"/>
  <c r="D2731" i="7"/>
  <c r="E2731" i="7" s="1"/>
  <c r="D2743" i="7"/>
  <c r="E2743" i="7" s="1"/>
  <c r="D2755" i="7"/>
  <c r="E2755" i="7" s="1"/>
  <c r="D2767" i="7"/>
  <c r="E2767" i="7" s="1"/>
  <c r="D2779" i="7"/>
  <c r="E2779" i="7" s="1"/>
  <c r="D2791" i="7"/>
  <c r="E2791" i="7" s="1"/>
  <c r="D2803" i="7"/>
  <c r="E2803" i="7" s="1"/>
  <c r="D2815" i="7"/>
  <c r="E2815" i="7" s="1"/>
  <c r="D2827" i="7"/>
  <c r="E2827" i="7" s="1"/>
  <c r="D2839" i="7"/>
  <c r="E2839" i="7" s="1"/>
  <c r="D2851" i="7"/>
  <c r="E2851" i="7" s="1"/>
  <c r="D2863" i="7"/>
  <c r="E2863" i="7" s="1"/>
  <c r="D2875" i="7"/>
  <c r="E2875" i="7" s="1"/>
  <c r="D2887" i="7"/>
  <c r="E2887" i="7" s="1"/>
  <c r="D2899" i="7"/>
  <c r="E2899" i="7" s="1"/>
  <c r="D2911" i="7"/>
  <c r="E2911" i="7" s="1"/>
  <c r="D2923" i="7"/>
  <c r="E2923" i="7" s="1"/>
  <c r="D2935" i="7"/>
  <c r="E2935" i="7" s="1"/>
  <c r="D2947" i="7"/>
  <c r="E2947" i="7" s="1"/>
  <c r="D2959" i="7"/>
  <c r="E2959" i="7" s="1"/>
  <c r="D2971" i="7"/>
  <c r="E2971" i="7" s="1"/>
  <c r="D2983" i="7"/>
  <c r="E2983" i="7" s="1"/>
  <c r="D2995" i="7"/>
  <c r="E2995" i="7" s="1"/>
  <c r="D3007" i="7"/>
  <c r="E3007" i="7" s="1"/>
  <c r="D3019" i="7"/>
  <c r="E3019" i="7" s="1"/>
  <c r="D3031" i="7"/>
  <c r="E3031" i="7" s="1"/>
  <c r="D3043" i="7"/>
  <c r="E3043" i="7" s="1"/>
  <c r="D3055" i="7"/>
  <c r="E3055" i="7" s="1"/>
  <c r="D3067" i="7"/>
  <c r="E3067" i="7" s="1"/>
  <c r="D3079" i="7"/>
  <c r="E3079" i="7" s="1"/>
  <c r="D3091" i="7"/>
  <c r="E3091" i="7" s="1"/>
  <c r="D3103" i="7"/>
  <c r="E3103" i="7" s="1"/>
  <c r="D3115" i="7"/>
  <c r="E3115" i="7" s="1"/>
  <c r="D3127" i="7"/>
  <c r="E3127" i="7" s="1"/>
  <c r="D3139" i="7"/>
  <c r="E3139" i="7" s="1"/>
  <c r="D3151" i="7"/>
  <c r="E3151" i="7" s="1"/>
  <c r="D3163" i="7"/>
  <c r="E3163" i="7" s="1"/>
  <c r="D3175" i="7"/>
  <c r="E3175" i="7" s="1"/>
  <c r="D3187" i="7"/>
  <c r="E3187" i="7" s="1"/>
  <c r="D3199" i="7"/>
  <c r="E3199" i="7" s="1"/>
  <c r="D3211" i="7"/>
  <c r="E3211" i="7" s="1"/>
  <c r="D3223" i="7"/>
  <c r="E3223" i="7" s="1"/>
  <c r="D3235" i="7"/>
  <c r="E3235" i="7" s="1"/>
  <c r="D3247" i="7"/>
  <c r="E3247" i="7" s="1"/>
  <c r="D3259" i="7"/>
  <c r="E3259" i="7" s="1"/>
  <c r="D3271" i="7"/>
  <c r="E3271" i="7" s="1"/>
  <c r="D3283" i="7"/>
  <c r="E3283" i="7" s="1"/>
  <c r="D3295" i="7"/>
  <c r="E3295" i="7" s="1"/>
  <c r="D3307" i="7"/>
  <c r="E3307" i="7" s="1"/>
  <c r="D3319" i="7"/>
  <c r="E3319" i="7" s="1"/>
  <c r="D3331" i="7"/>
  <c r="E3331" i="7" s="1"/>
  <c r="D3343" i="7"/>
  <c r="E3343" i="7" s="1"/>
  <c r="D3355" i="7"/>
  <c r="E3355" i="7" s="1"/>
  <c r="D3367" i="7"/>
  <c r="E3367" i="7" s="1"/>
  <c r="D3379" i="7"/>
  <c r="E3379" i="7" s="1"/>
  <c r="D3391" i="7"/>
  <c r="E3391" i="7" s="1"/>
  <c r="D3403" i="7"/>
  <c r="E3403" i="7" s="1"/>
  <c r="D3415" i="7"/>
  <c r="E3415" i="7" s="1"/>
  <c r="D3427" i="7"/>
  <c r="E3427" i="7" s="1"/>
  <c r="D3439" i="7"/>
  <c r="E3439" i="7" s="1"/>
  <c r="D3451" i="7"/>
  <c r="E3451" i="7" s="1"/>
  <c r="D3463" i="7"/>
  <c r="E3463" i="7" s="1"/>
  <c r="D3475" i="7"/>
  <c r="E3475" i="7" s="1"/>
  <c r="D3487" i="7"/>
  <c r="E3487" i="7" s="1"/>
  <c r="D3499" i="7"/>
  <c r="E3499" i="7" s="1"/>
  <c r="D3511" i="7"/>
  <c r="E3511" i="7" s="1"/>
  <c r="D3522" i="7"/>
  <c r="E3522" i="7" s="1"/>
  <c r="D3531" i="7"/>
  <c r="E3531" i="7" s="1"/>
  <c r="D3540" i="7"/>
  <c r="E3540" i="7" s="1"/>
  <c r="D3549" i="7"/>
  <c r="E3549" i="7" s="1"/>
  <c r="D3558" i="7"/>
  <c r="E3558" i="7" s="1"/>
  <c r="D3567" i="7"/>
  <c r="E3567" i="7" s="1"/>
  <c r="D3576" i="7"/>
  <c r="E3576" i="7" s="1"/>
  <c r="D3585" i="7"/>
  <c r="E3585" i="7" s="1"/>
  <c r="D3594" i="7"/>
  <c r="E3594" i="7" s="1"/>
  <c r="D3603" i="7"/>
  <c r="E3603" i="7" s="1"/>
  <c r="D3612" i="7"/>
  <c r="E3612" i="7" s="1"/>
  <c r="D3621" i="7"/>
  <c r="E3621" i="7" s="1"/>
  <c r="D3630" i="7"/>
  <c r="E3630" i="7" s="1"/>
  <c r="D3639" i="7"/>
  <c r="E3639" i="7" s="1"/>
  <c r="D3648" i="7"/>
  <c r="E3648" i="7" s="1"/>
  <c r="D3657" i="7"/>
  <c r="E3657" i="7" s="1"/>
  <c r="D3666" i="7"/>
  <c r="E3666" i="7" s="1"/>
  <c r="D3675" i="7"/>
  <c r="E3675" i="7" s="1"/>
  <c r="D3684" i="7"/>
  <c r="E3684" i="7" s="1"/>
  <c r="D3693" i="7"/>
  <c r="E3693" i="7" s="1"/>
  <c r="D3702" i="7"/>
  <c r="E3702" i="7" s="1"/>
  <c r="D3711" i="7"/>
  <c r="E3711" i="7" s="1"/>
  <c r="D3720" i="7"/>
  <c r="E3720" i="7" s="1"/>
  <c r="D3729" i="7"/>
  <c r="E3729" i="7" s="1"/>
  <c r="D3738" i="7"/>
  <c r="E3738" i="7" s="1"/>
  <c r="D3747" i="7"/>
  <c r="E3747" i="7" s="1"/>
  <c r="D3756" i="7"/>
  <c r="E3756" i="7" s="1"/>
  <c r="D3765" i="7"/>
  <c r="E3765" i="7" s="1"/>
  <c r="D3774" i="7"/>
  <c r="E3774" i="7" s="1"/>
  <c r="D3783" i="7"/>
  <c r="E3783" i="7" s="1"/>
  <c r="D3792" i="7"/>
  <c r="E3792" i="7" s="1"/>
  <c r="D3801" i="7"/>
  <c r="E3801" i="7" s="1"/>
  <c r="D3810" i="7"/>
  <c r="E3810" i="7" s="1"/>
  <c r="D3819" i="7"/>
  <c r="E3819" i="7" s="1"/>
  <c r="D3828" i="7"/>
  <c r="E3828" i="7" s="1"/>
  <c r="D3837" i="7"/>
  <c r="E3837" i="7" s="1"/>
  <c r="D3846" i="7"/>
  <c r="E3846" i="7" s="1"/>
  <c r="D3855" i="7"/>
  <c r="E3855" i="7" s="1"/>
  <c r="D3864" i="7"/>
  <c r="E3864" i="7" s="1"/>
  <c r="D3873" i="7"/>
  <c r="E3873" i="7" s="1"/>
  <c r="D3882" i="7"/>
  <c r="E3882" i="7" s="1"/>
  <c r="D3889" i="7"/>
  <c r="E3889" i="7" s="1"/>
  <c r="D3897" i="7"/>
  <c r="E3897" i="7" s="1"/>
  <c r="D3904" i="7"/>
  <c r="E3904" i="7" s="1"/>
  <c r="D3911" i="7"/>
  <c r="E3911" i="7" s="1"/>
  <c r="D3918" i="7"/>
  <c r="E3918" i="7" s="1"/>
  <c r="D3925" i="7"/>
  <c r="E3925" i="7" s="1"/>
  <c r="D3933" i="7"/>
  <c r="E3933" i="7" s="1"/>
  <c r="D3940" i="7"/>
  <c r="E3940" i="7" s="1"/>
  <c r="D3947" i="7"/>
  <c r="E3947" i="7" s="1"/>
  <c r="D3954" i="7"/>
  <c r="E3954" i="7" s="1"/>
  <c r="D3961" i="7"/>
  <c r="E3961" i="7" s="1"/>
  <c r="D3969" i="7"/>
  <c r="E3969" i="7" s="1"/>
  <c r="D3976" i="7"/>
  <c r="E3976" i="7" s="1"/>
  <c r="D3983" i="7"/>
  <c r="E3983" i="7" s="1"/>
  <c r="D3990" i="7"/>
  <c r="E3990" i="7" s="1"/>
  <c r="D3997" i="7"/>
  <c r="E3997" i="7" s="1"/>
  <c r="D4005" i="7"/>
  <c r="E4005" i="7" s="1"/>
  <c r="D4012" i="7"/>
  <c r="E4012" i="7" s="1"/>
  <c r="D4019" i="7"/>
  <c r="E4019" i="7" s="1"/>
  <c r="D4026" i="7"/>
  <c r="E4026" i="7" s="1"/>
  <c r="D4032" i="7"/>
  <c r="E4032" i="7" s="1"/>
  <c r="D4038" i="7"/>
  <c r="E4038" i="7" s="1"/>
  <c r="D4044" i="7"/>
  <c r="E4044" i="7" s="1"/>
  <c r="D4050" i="7"/>
  <c r="E4050" i="7" s="1"/>
  <c r="D4056" i="7"/>
  <c r="E4056" i="7" s="1"/>
  <c r="D4062" i="7"/>
  <c r="E4062" i="7" s="1"/>
  <c r="D4068" i="7"/>
  <c r="E4068" i="7" s="1"/>
  <c r="D4074" i="7"/>
  <c r="E4074" i="7" s="1"/>
  <c r="D4080" i="7"/>
  <c r="E4080" i="7" s="1"/>
  <c r="D4086" i="7"/>
  <c r="E4086" i="7" s="1"/>
  <c r="D4092" i="7"/>
  <c r="E4092" i="7" s="1"/>
  <c r="D4098" i="7"/>
  <c r="E4098" i="7" s="1"/>
  <c r="D4104" i="7"/>
  <c r="E4104" i="7" s="1"/>
  <c r="D4110" i="7"/>
  <c r="E4110" i="7" s="1"/>
  <c r="D4116" i="7"/>
  <c r="E4116" i="7" s="1"/>
  <c r="D4122" i="7"/>
  <c r="E4122" i="7" s="1"/>
  <c r="D4128" i="7"/>
  <c r="E4128" i="7" s="1"/>
  <c r="D4134" i="7"/>
  <c r="E4134" i="7" s="1"/>
  <c r="D4140" i="7"/>
  <c r="E4140" i="7" s="1"/>
  <c r="D4146" i="7"/>
  <c r="E4146" i="7" s="1"/>
  <c r="D4152" i="7"/>
  <c r="E4152" i="7" s="1"/>
  <c r="D4158" i="7"/>
  <c r="E4158" i="7" s="1"/>
  <c r="D4164" i="7"/>
  <c r="E4164" i="7" s="1"/>
  <c r="D4170" i="7"/>
  <c r="E4170" i="7" s="1"/>
  <c r="D4176" i="7"/>
  <c r="E4176" i="7" s="1"/>
  <c r="D4182" i="7"/>
  <c r="E4182" i="7" s="1"/>
  <c r="D4188" i="7"/>
  <c r="E4188" i="7" s="1"/>
  <c r="D4194" i="7"/>
  <c r="E4194" i="7" s="1"/>
  <c r="D4200" i="7"/>
  <c r="E4200" i="7" s="1"/>
  <c r="D4206" i="7"/>
  <c r="E4206" i="7" s="1"/>
  <c r="D4212" i="7"/>
  <c r="E4212" i="7" s="1"/>
  <c r="D4218" i="7"/>
  <c r="E4218" i="7" s="1"/>
  <c r="D4224" i="7"/>
  <c r="E4224" i="7" s="1"/>
  <c r="D4230" i="7"/>
  <c r="E4230" i="7" s="1"/>
  <c r="D4236" i="7"/>
  <c r="E4236" i="7" s="1"/>
  <c r="D4242" i="7"/>
  <c r="E4242" i="7" s="1"/>
  <c r="D4248" i="7"/>
  <c r="E4248" i="7" s="1"/>
  <c r="D4254" i="7"/>
  <c r="E4254" i="7" s="1"/>
  <c r="D4260" i="7"/>
  <c r="E4260" i="7" s="1"/>
  <c r="D4266" i="7"/>
  <c r="E4266" i="7" s="1"/>
  <c r="D4272" i="7"/>
  <c r="E4272" i="7" s="1"/>
  <c r="D4278" i="7"/>
  <c r="E4278" i="7" s="1"/>
  <c r="D4284" i="7"/>
  <c r="E4284" i="7" s="1"/>
  <c r="D4290" i="7"/>
  <c r="E4290" i="7" s="1"/>
  <c r="D4296" i="7"/>
  <c r="E4296" i="7" s="1"/>
  <c r="D4302" i="7"/>
  <c r="E4302" i="7" s="1"/>
  <c r="D4308" i="7"/>
  <c r="E4308" i="7" s="1"/>
  <c r="D4314" i="7"/>
  <c r="E4314" i="7" s="1"/>
  <c r="D4320" i="7"/>
  <c r="E4320" i="7" s="1"/>
  <c r="D4326" i="7"/>
  <c r="E4326" i="7" s="1"/>
  <c r="D4332" i="7"/>
  <c r="E4332" i="7" s="1"/>
  <c r="D4338" i="7"/>
  <c r="E4338" i="7" s="1"/>
  <c r="D4344" i="7"/>
  <c r="E4344" i="7" s="1"/>
  <c r="D4350" i="7"/>
  <c r="E4350" i="7" s="1"/>
  <c r="D4356" i="7"/>
  <c r="E4356" i="7" s="1"/>
  <c r="D4362" i="7"/>
  <c r="E4362" i="7" s="1"/>
  <c r="D4368" i="7"/>
  <c r="E4368" i="7" s="1"/>
  <c r="D4374" i="7"/>
  <c r="E4374" i="7" s="1"/>
  <c r="D4380" i="7"/>
  <c r="E4380" i="7" s="1"/>
  <c r="D4386" i="7"/>
  <c r="E4386" i="7" s="1"/>
  <c r="D4392" i="7"/>
  <c r="E4392" i="7" s="1"/>
  <c r="D4398" i="7"/>
  <c r="E4398" i="7" s="1"/>
  <c r="D4404" i="7"/>
  <c r="E4404" i="7" s="1"/>
  <c r="D4410" i="7"/>
  <c r="E4410" i="7" s="1"/>
  <c r="D4416" i="7"/>
  <c r="E4416" i="7" s="1"/>
  <c r="D4422" i="7"/>
  <c r="E4422" i="7" s="1"/>
  <c r="D4428" i="7"/>
  <c r="E4428" i="7" s="1"/>
  <c r="D4434" i="7"/>
  <c r="E4434" i="7" s="1"/>
  <c r="D4440" i="7"/>
  <c r="E4440" i="7" s="1"/>
  <c r="D4446" i="7"/>
  <c r="E4446" i="7" s="1"/>
  <c r="D4452" i="7"/>
  <c r="E4452" i="7" s="1"/>
  <c r="D4458" i="7"/>
  <c r="E4458" i="7" s="1"/>
  <c r="D4464" i="7"/>
  <c r="E4464" i="7" s="1"/>
  <c r="D4470" i="7"/>
  <c r="E4470" i="7" s="1"/>
  <c r="D4476" i="7"/>
  <c r="E4476" i="7" s="1"/>
  <c r="D4482" i="7"/>
  <c r="E4482" i="7" s="1"/>
  <c r="D4488" i="7"/>
  <c r="E4488" i="7" s="1"/>
  <c r="D4494" i="7"/>
  <c r="E4494" i="7" s="1"/>
  <c r="D4500" i="7"/>
  <c r="E4500" i="7" s="1"/>
  <c r="D4506" i="7"/>
  <c r="E4506" i="7" s="1"/>
  <c r="D4512" i="7"/>
  <c r="E4512" i="7" s="1"/>
  <c r="D4518" i="7"/>
  <c r="E4518" i="7" s="1"/>
  <c r="D4524" i="7"/>
  <c r="E4524" i="7" s="1"/>
  <c r="D4530" i="7"/>
  <c r="E4530" i="7" s="1"/>
  <c r="D4536" i="7"/>
  <c r="E4536" i="7" s="1"/>
  <c r="D4542" i="7"/>
  <c r="E4542" i="7" s="1"/>
  <c r="D4548" i="7"/>
  <c r="E4548" i="7" s="1"/>
  <c r="D4554" i="7"/>
  <c r="E4554" i="7" s="1"/>
  <c r="D4560" i="7"/>
  <c r="E4560" i="7" s="1"/>
  <c r="D4566" i="7"/>
  <c r="E4566" i="7" s="1"/>
  <c r="D4572" i="7"/>
  <c r="E4572" i="7" s="1"/>
  <c r="D4578" i="7"/>
  <c r="E4578" i="7" s="1"/>
  <c r="D4584" i="7"/>
  <c r="E4584" i="7" s="1"/>
  <c r="D4590" i="7"/>
  <c r="E4590" i="7" s="1"/>
  <c r="D4596" i="7"/>
  <c r="E4596" i="7" s="1"/>
  <c r="D4602" i="7"/>
  <c r="E4602" i="7" s="1"/>
  <c r="D4608" i="7"/>
  <c r="E4608" i="7" s="1"/>
  <c r="D4614" i="7"/>
  <c r="E4614" i="7" s="1"/>
  <c r="D4620" i="7"/>
  <c r="E4620" i="7" s="1"/>
  <c r="D4626" i="7"/>
  <c r="E4626" i="7" s="1"/>
  <c r="D4632" i="7"/>
  <c r="E4632" i="7" s="1"/>
  <c r="D4638" i="7"/>
  <c r="E4638" i="7" s="1"/>
  <c r="D4644" i="7"/>
  <c r="E4644" i="7" s="1"/>
  <c r="D4650" i="7"/>
  <c r="E4650" i="7" s="1"/>
  <c r="D4656" i="7"/>
  <c r="E4656" i="7" s="1"/>
  <c r="D4662" i="7"/>
  <c r="E4662" i="7" s="1"/>
  <c r="D4668" i="7"/>
  <c r="E4668" i="7" s="1"/>
  <c r="D4674" i="7"/>
  <c r="E4674" i="7" s="1"/>
  <c r="D4680" i="7"/>
  <c r="E4680" i="7" s="1"/>
  <c r="D4686" i="7"/>
  <c r="E4686" i="7" s="1"/>
  <c r="D4692" i="7"/>
  <c r="E4692" i="7" s="1"/>
  <c r="D4698" i="7"/>
  <c r="E4698" i="7" s="1"/>
  <c r="D4704" i="7"/>
  <c r="E4704" i="7" s="1"/>
  <c r="D4710" i="7"/>
  <c r="E4710" i="7" s="1"/>
  <c r="D4716" i="7"/>
  <c r="E4716" i="7" s="1"/>
  <c r="D4722" i="7"/>
  <c r="E4722" i="7" s="1"/>
  <c r="D4728" i="7"/>
  <c r="E4728" i="7" s="1"/>
  <c r="D4734" i="7"/>
  <c r="E4734" i="7" s="1"/>
  <c r="D4740" i="7"/>
  <c r="E4740" i="7" s="1"/>
  <c r="D4746" i="7"/>
  <c r="E4746" i="7" s="1"/>
  <c r="D4752" i="7"/>
  <c r="E4752" i="7" s="1"/>
  <c r="D4758" i="7"/>
  <c r="E4758" i="7" s="1"/>
  <c r="D4764" i="7"/>
  <c r="E4764" i="7" s="1"/>
  <c r="D4770" i="7"/>
  <c r="E4770" i="7" s="1"/>
  <c r="D4776" i="7"/>
  <c r="E4776" i="7" s="1"/>
  <c r="D4782" i="7"/>
  <c r="E4782" i="7" s="1"/>
  <c r="D4788" i="7"/>
  <c r="E4788" i="7" s="1"/>
  <c r="D4794" i="7"/>
  <c r="E4794" i="7" s="1"/>
  <c r="D4800" i="7"/>
  <c r="E4800" i="7" s="1"/>
  <c r="D4806" i="7"/>
  <c r="E4806" i="7" s="1"/>
  <c r="D4812" i="7"/>
  <c r="E4812" i="7" s="1"/>
  <c r="D4818" i="7"/>
  <c r="E4818" i="7" s="1"/>
  <c r="D4824" i="7"/>
  <c r="E4824" i="7" s="1"/>
  <c r="D4830" i="7"/>
  <c r="E4830" i="7" s="1"/>
  <c r="D4836" i="7"/>
  <c r="E4836" i="7" s="1"/>
  <c r="D4842" i="7"/>
  <c r="E4842" i="7" s="1"/>
  <c r="D4848" i="7"/>
  <c r="E4848" i="7" s="1"/>
  <c r="D4854" i="7"/>
  <c r="E4854" i="7" s="1"/>
  <c r="D4860" i="7"/>
  <c r="E4860" i="7" s="1"/>
  <c r="D4866" i="7"/>
  <c r="E4866" i="7" s="1"/>
  <c r="D4872" i="7"/>
  <c r="E4872" i="7" s="1"/>
  <c r="D4878" i="7"/>
  <c r="E4878" i="7" s="1"/>
  <c r="D4884" i="7"/>
  <c r="E4884" i="7" s="1"/>
  <c r="D4890" i="7"/>
  <c r="E4890" i="7" s="1"/>
  <c r="D4896" i="7"/>
  <c r="E4896" i="7" s="1"/>
  <c r="D4902" i="7"/>
  <c r="E4902" i="7" s="1"/>
  <c r="D4908" i="7"/>
  <c r="E4908" i="7" s="1"/>
  <c r="D4914" i="7"/>
  <c r="E4914" i="7" s="1"/>
  <c r="D4920" i="7"/>
  <c r="E4920" i="7" s="1"/>
  <c r="D4926" i="7"/>
  <c r="E4926" i="7" s="1"/>
  <c r="D4932" i="7"/>
  <c r="E4932" i="7" s="1"/>
  <c r="D4938" i="7"/>
  <c r="E4938" i="7" s="1"/>
  <c r="D4944" i="7"/>
  <c r="E4944" i="7" s="1"/>
  <c r="D4950" i="7"/>
  <c r="E4950" i="7" s="1"/>
  <c r="D4956" i="7"/>
  <c r="E4956" i="7" s="1"/>
  <c r="D4962" i="7"/>
  <c r="E4962" i="7" s="1"/>
  <c r="D4968" i="7"/>
  <c r="E4968" i="7" s="1"/>
  <c r="D4974" i="7"/>
  <c r="E4974" i="7" s="1"/>
  <c r="D4980" i="7"/>
  <c r="E4980" i="7" s="1"/>
  <c r="D4986" i="7"/>
  <c r="E4986" i="7" s="1"/>
  <c r="D4992" i="7"/>
  <c r="E4992" i="7" s="1"/>
  <c r="D4998" i="7"/>
  <c r="E4998" i="7" s="1"/>
  <c r="D5004" i="7"/>
  <c r="E5004" i="7" s="1"/>
  <c r="D5010" i="7"/>
  <c r="E5010" i="7" s="1"/>
  <c r="D5016" i="7"/>
  <c r="E5016" i="7" s="1"/>
  <c r="D5022" i="7"/>
  <c r="E5022" i="7" s="1"/>
  <c r="D5028" i="7"/>
  <c r="E5028" i="7" s="1"/>
  <c r="D5034" i="7"/>
  <c r="E5034" i="7" s="1"/>
  <c r="D5040" i="7"/>
  <c r="E5040" i="7" s="1"/>
  <c r="D5046" i="7"/>
  <c r="E5046" i="7" s="1"/>
  <c r="D5052" i="7"/>
  <c r="E5052" i="7" s="1"/>
  <c r="D5058" i="7"/>
  <c r="E5058" i="7" s="1"/>
  <c r="D5064" i="7"/>
  <c r="E5064" i="7" s="1"/>
  <c r="D5070" i="7"/>
  <c r="E5070" i="7" s="1"/>
  <c r="D5076" i="7"/>
  <c r="E5076" i="7" s="1"/>
  <c r="D5082" i="7"/>
  <c r="E5082" i="7" s="1"/>
  <c r="D5088" i="7"/>
  <c r="E5088" i="7" s="1"/>
  <c r="D5094" i="7"/>
  <c r="E5094" i="7" s="1"/>
  <c r="D5100" i="7"/>
  <c r="E5100" i="7" s="1"/>
  <c r="D5106" i="7"/>
  <c r="E5106" i="7" s="1"/>
  <c r="D5112" i="7"/>
  <c r="E5112" i="7" s="1"/>
  <c r="D5118" i="7"/>
  <c r="E5118" i="7" s="1"/>
  <c r="D5124" i="7"/>
  <c r="E5124" i="7" s="1"/>
  <c r="D5130" i="7"/>
  <c r="E5130" i="7" s="1"/>
  <c r="D5136" i="7"/>
  <c r="E5136" i="7" s="1"/>
  <c r="D5142" i="7"/>
  <c r="E5142" i="7" s="1"/>
  <c r="D5148" i="7"/>
  <c r="E5148" i="7" s="1"/>
  <c r="D5154" i="7"/>
  <c r="E5154" i="7" s="1"/>
  <c r="D5160" i="7"/>
  <c r="E5160" i="7" s="1"/>
  <c r="D5166" i="7"/>
  <c r="E5166" i="7" s="1"/>
  <c r="D5172" i="7"/>
  <c r="E5172" i="7" s="1"/>
  <c r="D5178" i="7"/>
  <c r="E5178" i="7" s="1"/>
  <c r="D5184" i="7"/>
  <c r="E5184" i="7" s="1"/>
  <c r="D5190" i="7"/>
  <c r="E5190" i="7" s="1"/>
  <c r="D5196" i="7"/>
  <c r="E5196" i="7" s="1"/>
  <c r="D5202" i="7"/>
  <c r="E5202" i="7" s="1"/>
  <c r="D5208" i="7"/>
  <c r="E5208" i="7" s="1"/>
  <c r="D5214" i="7"/>
  <c r="E5214" i="7" s="1"/>
  <c r="D5220" i="7"/>
  <c r="E5220" i="7" s="1"/>
  <c r="D5226" i="7"/>
  <c r="E5226" i="7" s="1"/>
  <c r="D5232" i="7"/>
  <c r="E5232" i="7" s="1"/>
  <c r="D5238" i="7"/>
  <c r="E5238" i="7" s="1"/>
  <c r="D5244" i="7"/>
  <c r="E5244" i="7" s="1"/>
  <c r="D5250" i="7"/>
  <c r="E5250" i="7" s="1"/>
  <c r="D5256" i="7"/>
  <c r="E5256" i="7" s="1"/>
  <c r="D5262" i="7"/>
  <c r="E5262" i="7" s="1"/>
  <c r="D5268" i="7"/>
  <c r="E5268" i="7" s="1"/>
  <c r="D5274" i="7"/>
  <c r="E5274" i="7" s="1"/>
  <c r="D5280" i="7"/>
  <c r="E5280" i="7" s="1"/>
  <c r="D5286" i="7"/>
  <c r="E5286" i="7" s="1"/>
  <c r="D5292" i="7"/>
  <c r="E5292" i="7" s="1"/>
  <c r="D5298" i="7"/>
  <c r="E5298" i="7" s="1"/>
  <c r="D5304" i="7"/>
  <c r="E5304" i="7" s="1"/>
  <c r="D5310" i="7"/>
  <c r="E5310" i="7" s="1"/>
  <c r="D5316" i="7"/>
  <c r="E5316" i="7" s="1"/>
  <c r="D5322" i="7"/>
  <c r="E5322" i="7" s="1"/>
  <c r="D5328" i="7"/>
  <c r="E5328" i="7" s="1"/>
  <c r="D5334" i="7"/>
  <c r="E5334" i="7" s="1"/>
  <c r="D5340" i="7"/>
  <c r="E5340" i="7" s="1"/>
  <c r="D5346" i="7"/>
  <c r="E5346" i="7" s="1"/>
  <c r="D5352" i="7"/>
  <c r="E5352" i="7" s="1"/>
  <c r="D5358" i="7"/>
  <c r="E5358" i="7" s="1"/>
  <c r="D5364" i="7"/>
  <c r="E5364" i="7" s="1"/>
  <c r="D5370" i="7"/>
  <c r="E5370" i="7" s="1"/>
  <c r="D5376" i="7"/>
  <c r="E5376" i="7" s="1"/>
  <c r="D5382" i="7"/>
  <c r="E5382" i="7" s="1"/>
  <c r="D5388" i="7"/>
  <c r="E5388" i="7" s="1"/>
  <c r="D5394" i="7"/>
  <c r="E5394" i="7" s="1"/>
  <c r="D5400" i="7"/>
  <c r="E5400" i="7" s="1"/>
  <c r="D5406" i="7"/>
  <c r="E5406" i="7" s="1"/>
  <c r="D5412" i="7"/>
  <c r="E5412" i="7" s="1"/>
  <c r="D5418" i="7"/>
  <c r="E5418" i="7" s="1"/>
  <c r="D5424" i="7"/>
  <c r="E5424" i="7" s="1"/>
  <c r="D5430" i="7"/>
  <c r="E5430" i="7" s="1"/>
  <c r="D5436" i="7"/>
  <c r="E5436" i="7" s="1"/>
  <c r="D5442" i="7"/>
  <c r="E5442" i="7" s="1"/>
  <c r="D5448" i="7"/>
  <c r="E5448" i="7" s="1"/>
  <c r="D5454" i="7"/>
  <c r="E5454" i="7" s="1"/>
  <c r="D5460" i="7"/>
  <c r="E5460" i="7" s="1"/>
  <c r="D5466" i="7"/>
  <c r="E5466" i="7" s="1"/>
  <c r="D5472" i="7"/>
  <c r="E5472" i="7" s="1"/>
  <c r="D5478" i="7"/>
  <c r="E5478" i="7" s="1"/>
  <c r="D5484" i="7"/>
  <c r="E5484" i="7" s="1"/>
  <c r="D5490" i="7"/>
  <c r="E5490" i="7" s="1"/>
  <c r="D202" i="7"/>
  <c r="E202" i="7" s="1"/>
  <c r="D364" i="7"/>
  <c r="E364" i="7" s="1"/>
  <c r="D526" i="7"/>
  <c r="E526" i="7" s="1"/>
  <c r="D688" i="7"/>
  <c r="E688" i="7" s="1"/>
  <c r="D844" i="7"/>
  <c r="E844" i="7" s="1"/>
  <c r="D925" i="7"/>
  <c r="E925" i="7" s="1"/>
  <c r="D1006" i="7"/>
  <c r="E1006" i="7" s="1"/>
  <c r="D1087" i="7"/>
  <c r="E1087" i="7" s="1"/>
  <c r="D1168" i="7"/>
  <c r="E1168" i="7" s="1"/>
  <c r="D1247" i="7"/>
  <c r="E1247" i="7" s="1"/>
  <c r="D1294" i="7"/>
  <c r="E1294" i="7" s="1"/>
  <c r="D1337" i="7"/>
  <c r="E1337" i="7" s="1"/>
  <c r="D1374" i="7"/>
  <c r="E1374" i="7" s="1"/>
  <c r="D1410" i="7"/>
  <c r="E1410" i="7" s="1"/>
  <c r="D1446" i="7"/>
  <c r="E1446" i="7" s="1"/>
  <c r="D1482" i="7"/>
  <c r="E1482" i="7" s="1"/>
  <c r="D1518" i="7"/>
  <c r="E1518" i="7" s="1"/>
  <c r="D1554" i="7"/>
  <c r="E1554" i="7" s="1"/>
  <c r="D1590" i="7"/>
  <c r="E1590" i="7" s="1"/>
  <c r="D1626" i="7"/>
  <c r="E1626" i="7" s="1"/>
  <c r="D1662" i="7"/>
  <c r="E1662" i="7" s="1"/>
  <c r="D1698" i="7"/>
  <c r="E1698" i="7" s="1"/>
  <c r="D1734" i="7"/>
  <c r="E1734" i="7" s="1"/>
  <c r="D1770" i="7"/>
  <c r="E1770" i="7" s="1"/>
  <c r="D1806" i="7"/>
  <c r="E1806" i="7" s="1"/>
  <c r="D1842" i="7"/>
  <c r="E1842" i="7" s="1"/>
  <c r="D1878" i="7"/>
  <c r="E1878" i="7" s="1"/>
  <c r="D1914" i="7"/>
  <c r="E1914" i="7" s="1"/>
  <c r="D1950" i="7"/>
  <c r="E1950" i="7" s="1"/>
  <c r="D1986" i="7"/>
  <c r="E1986" i="7" s="1"/>
  <c r="D2022" i="7"/>
  <c r="E2022" i="7" s="1"/>
  <c r="D2058" i="7"/>
  <c r="E2058" i="7" s="1"/>
  <c r="D2094" i="7"/>
  <c r="E2094" i="7" s="1"/>
  <c r="D2130" i="7"/>
  <c r="E2130" i="7" s="1"/>
  <c r="D2166" i="7"/>
  <c r="E2166" i="7" s="1"/>
  <c r="D2202" i="7"/>
  <c r="E2202" i="7" s="1"/>
  <c r="D2238" i="7"/>
  <c r="E2238" i="7" s="1"/>
  <c r="D2274" i="7"/>
  <c r="E2274" i="7" s="1"/>
  <c r="D2310" i="7"/>
  <c r="E2310" i="7" s="1"/>
  <c r="D2346" i="7"/>
  <c r="E2346" i="7" s="1"/>
  <c r="D2382" i="7"/>
  <c r="E2382" i="7" s="1"/>
  <c r="D2418" i="7"/>
  <c r="E2418" i="7" s="1"/>
  <c r="D2454" i="7"/>
  <c r="E2454" i="7" s="1"/>
  <c r="D2490" i="7"/>
  <c r="E2490" i="7" s="1"/>
  <c r="D2526" i="7"/>
  <c r="E2526" i="7" s="1"/>
  <c r="D2562" i="7"/>
  <c r="E2562" i="7" s="1"/>
  <c r="D2598" i="7"/>
  <c r="E2598" i="7" s="1"/>
  <c r="D2634" i="7"/>
  <c r="E2634" i="7" s="1"/>
  <c r="D2670" i="7"/>
  <c r="E2670" i="7" s="1"/>
  <c r="D2706" i="7"/>
  <c r="E2706" i="7" s="1"/>
  <c r="D2742" i="7"/>
  <c r="E2742" i="7" s="1"/>
  <c r="D2778" i="7"/>
  <c r="E2778" i="7" s="1"/>
  <c r="D2814" i="7"/>
  <c r="E2814" i="7" s="1"/>
  <c r="D2850" i="7"/>
  <c r="E2850" i="7" s="1"/>
  <c r="D2886" i="7"/>
  <c r="E2886" i="7" s="1"/>
  <c r="D2922" i="7"/>
  <c r="E2922" i="7" s="1"/>
  <c r="D2958" i="7"/>
  <c r="E2958" i="7" s="1"/>
  <c r="D2994" i="7"/>
  <c r="E2994" i="7" s="1"/>
  <c r="D3030" i="7"/>
  <c r="E3030" i="7" s="1"/>
  <c r="D3066" i="7"/>
  <c r="E3066" i="7" s="1"/>
  <c r="D3102" i="7"/>
  <c r="E3102" i="7" s="1"/>
  <c r="D3138" i="7"/>
  <c r="E3138" i="7" s="1"/>
  <c r="D3174" i="7"/>
  <c r="E3174" i="7" s="1"/>
  <c r="D3210" i="7"/>
  <c r="E3210" i="7" s="1"/>
  <c r="D3246" i="7"/>
  <c r="E3246" i="7" s="1"/>
  <c r="D3282" i="7"/>
  <c r="E3282" i="7" s="1"/>
  <c r="D3318" i="7"/>
  <c r="E3318" i="7" s="1"/>
  <c r="D3354" i="7"/>
  <c r="E3354" i="7" s="1"/>
  <c r="D3390" i="7"/>
  <c r="E3390" i="7" s="1"/>
  <c r="D3426" i="7"/>
  <c r="E3426" i="7" s="1"/>
  <c r="D3462" i="7"/>
  <c r="E3462" i="7" s="1"/>
  <c r="D3498" i="7"/>
  <c r="E3498" i="7" s="1"/>
  <c r="D3529" i="7"/>
  <c r="E3529" i="7" s="1"/>
  <c r="D3557" i="7"/>
  <c r="E3557" i="7" s="1"/>
  <c r="D3583" i="7"/>
  <c r="E3583" i="7" s="1"/>
  <c r="D3611" i="7"/>
  <c r="E3611" i="7" s="1"/>
  <c r="D3637" i="7"/>
  <c r="E3637" i="7" s="1"/>
  <c r="D3665" i="7"/>
  <c r="E3665" i="7" s="1"/>
  <c r="D3691" i="7"/>
  <c r="E3691" i="7" s="1"/>
  <c r="D3719" i="7"/>
  <c r="E3719" i="7" s="1"/>
  <c r="D3745" i="7"/>
  <c r="E3745" i="7" s="1"/>
  <c r="D3773" i="7"/>
  <c r="E3773" i="7" s="1"/>
  <c r="D3799" i="7"/>
  <c r="E3799" i="7" s="1"/>
  <c r="D3827" i="7"/>
  <c r="E3827" i="7" s="1"/>
  <c r="D3853" i="7"/>
  <c r="E3853" i="7" s="1"/>
  <c r="D3881" i="7"/>
  <c r="E3881" i="7" s="1"/>
  <c r="D3903" i="7"/>
  <c r="E3903" i="7" s="1"/>
  <c r="D3924" i="7"/>
  <c r="E3924" i="7" s="1"/>
  <c r="D3946" i="7"/>
  <c r="E3946" i="7" s="1"/>
  <c r="D3967" i="7"/>
  <c r="E3967" i="7" s="1"/>
  <c r="D3989" i="7"/>
  <c r="E3989" i="7" s="1"/>
  <c r="D4011" i="7"/>
  <c r="E4011" i="7" s="1"/>
  <c r="D4031" i="7"/>
  <c r="E4031" i="7" s="1"/>
  <c r="D4049" i="7"/>
  <c r="E4049" i="7" s="1"/>
  <c r="D4067" i="7"/>
  <c r="E4067" i="7" s="1"/>
  <c r="D4085" i="7"/>
  <c r="E4085" i="7" s="1"/>
  <c r="D4103" i="7"/>
  <c r="E4103" i="7" s="1"/>
  <c r="D4121" i="7"/>
  <c r="E4121" i="7" s="1"/>
  <c r="D4139" i="7"/>
  <c r="E4139" i="7" s="1"/>
  <c r="D4157" i="7"/>
  <c r="E4157" i="7" s="1"/>
  <c r="D4175" i="7"/>
  <c r="E4175" i="7" s="1"/>
  <c r="D4189" i="7"/>
  <c r="E4189" i="7" s="1"/>
  <c r="D4201" i="7"/>
  <c r="E4201" i="7" s="1"/>
  <c r="D4213" i="7"/>
  <c r="E4213" i="7" s="1"/>
  <c r="D4225" i="7"/>
  <c r="E4225" i="7" s="1"/>
  <c r="D4237" i="7"/>
  <c r="E4237" i="7" s="1"/>
  <c r="D4249" i="7"/>
  <c r="E4249" i="7" s="1"/>
  <c r="D4261" i="7"/>
  <c r="E4261" i="7" s="1"/>
  <c r="D4273" i="7"/>
  <c r="E4273" i="7" s="1"/>
  <c r="D4285" i="7"/>
  <c r="E4285" i="7" s="1"/>
  <c r="D4297" i="7"/>
  <c r="E4297" i="7" s="1"/>
  <c r="D4309" i="7"/>
  <c r="E4309" i="7" s="1"/>
  <c r="D4321" i="7"/>
  <c r="E4321" i="7" s="1"/>
  <c r="D4333" i="7"/>
  <c r="E4333" i="7" s="1"/>
  <c r="D4345" i="7"/>
  <c r="E4345" i="7" s="1"/>
  <c r="D4357" i="7"/>
  <c r="E4357" i="7" s="1"/>
  <c r="D4369" i="7"/>
  <c r="E4369" i="7" s="1"/>
  <c r="D4381" i="7"/>
  <c r="E4381" i="7" s="1"/>
  <c r="D4393" i="7"/>
  <c r="E4393" i="7" s="1"/>
  <c r="D4405" i="7"/>
  <c r="E4405" i="7" s="1"/>
  <c r="D4417" i="7"/>
  <c r="E4417" i="7" s="1"/>
  <c r="D4429" i="7"/>
  <c r="E4429" i="7" s="1"/>
  <c r="D4441" i="7"/>
  <c r="E4441" i="7" s="1"/>
  <c r="D4453" i="7"/>
  <c r="E4453" i="7" s="1"/>
  <c r="D4465" i="7"/>
  <c r="E4465" i="7" s="1"/>
  <c r="D4477" i="7"/>
  <c r="E4477" i="7" s="1"/>
  <c r="D4489" i="7"/>
  <c r="E4489" i="7" s="1"/>
  <c r="D4501" i="7"/>
  <c r="E4501" i="7" s="1"/>
  <c r="D4513" i="7"/>
  <c r="E4513" i="7" s="1"/>
  <c r="D4525" i="7"/>
  <c r="E4525" i="7" s="1"/>
  <c r="D4537" i="7"/>
  <c r="E4537" i="7" s="1"/>
  <c r="D4549" i="7"/>
  <c r="E4549" i="7" s="1"/>
  <c r="D4561" i="7"/>
  <c r="E4561" i="7" s="1"/>
  <c r="D4573" i="7"/>
  <c r="E4573" i="7" s="1"/>
  <c r="D4585" i="7"/>
  <c r="E4585" i="7" s="1"/>
  <c r="D4597" i="7"/>
  <c r="E4597" i="7" s="1"/>
  <c r="D4609" i="7"/>
  <c r="E4609" i="7" s="1"/>
  <c r="D4621" i="7"/>
  <c r="E4621" i="7" s="1"/>
  <c r="D4633" i="7"/>
  <c r="E4633" i="7" s="1"/>
  <c r="D4645" i="7"/>
  <c r="E4645" i="7" s="1"/>
  <c r="D4657" i="7"/>
  <c r="E4657" i="7" s="1"/>
  <c r="D4669" i="7"/>
  <c r="E4669" i="7" s="1"/>
  <c r="D4681" i="7"/>
  <c r="E4681" i="7" s="1"/>
  <c r="D4693" i="7"/>
  <c r="E4693" i="7" s="1"/>
  <c r="D4705" i="7"/>
  <c r="E4705" i="7" s="1"/>
  <c r="D4717" i="7"/>
  <c r="E4717" i="7" s="1"/>
  <c r="D4729" i="7"/>
  <c r="E4729" i="7" s="1"/>
  <c r="D4741" i="7"/>
  <c r="E4741" i="7" s="1"/>
  <c r="D4753" i="7"/>
  <c r="E4753" i="7" s="1"/>
  <c r="D4765" i="7"/>
  <c r="E4765" i="7" s="1"/>
  <c r="D4777" i="7"/>
  <c r="E4777" i="7" s="1"/>
  <c r="D4789" i="7"/>
  <c r="E4789" i="7" s="1"/>
  <c r="D4801" i="7"/>
  <c r="E4801" i="7" s="1"/>
  <c r="D4813" i="7"/>
  <c r="E4813" i="7" s="1"/>
  <c r="D4825" i="7"/>
  <c r="E4825" i="7" s="1"/>
  <c r="D4837" i="7"/>
  <c r="E4837" i="7" s="1"/>
  <c r="D4849" i="7"/>
  <c r="E4849" i="7" s="1"/>
  <c r="D4861" i="7"/>
  <c r="E4861" i="7" s="1"/>
  <c r="D4873" i="7"/>
  <c r="E4873" i="7" s="1"/>
  <c r="D4885" i="7"/>
  <c r="E4885" i="7" s="1"/>
  <c r="D4897" i="7"/>
  <c r="E4897" i="7" s="1"/>
  <c r="D4909" i="7"/>
  <c r="E4909" i="7" s="1"/>
  <c r="D4921" i="7"/>
  <c r="E4921" i="7" s="1"/>
  <c r="D4933" i="7"/>
  <c r="E4933" i="7" s="1"/>
  <c r="D4945" i="7"/>
  <c r="E4945" i="7" s="1"/>
  <c r="D4957" i="7"/>
  <c r="E4957" i="7" s="1"/>
  <c r="D4969" i="7"/>
  <c r="E4969" i="7" s="1"/>
  <c r="D4981" i="7"/>
  <c r="E4981" i="7" s="1"/>
  <c r="D4993" i="7"/>
  <c r="E4993" i="7" s="1"/>
  <c r="D5005" i="7"/>
  <c r="E5005" i="7" s="1"/>
  <c r="D5017" i="7"/>
  <c r="E5017" i="7" s="1"/>
  <c r="D5029" i="7"/>
  <c r="E5029" i="7" s="1"/>
  <c r="D5041" i="7"/>
  <c r="E5041" i="7" s="1"/>
  <c r="D5053" i="7"/>
  <c r="E5053" i="7" s="1"/>
  <c r="D5065" i="7"/>
  <c r="E5065" i="7" s="1"/>
  <c r="D5077" i="7"/>
  <c r="E5077" i="7" s="1"/>
  <c r="D5089" i="7"/>
  <c r="E5089" i="7" s="1"/>
  <c r="D5101" i="7"/>
  <c r="E5101" i="7" s="1"/>
  <c r="D5113" i="7"/>
  <c r="E5113" i="7" s="1"/>
  <c r="D5125" i="7"/>
  <c r="E5125" i="7" s="1"/>
  <c r="D5137" i="7"/>
  <c r="E5137" i="7" s="1"/>
  <c r="D5149" i="7"/>
  <c r="E5149" i="7" s="1"/>
  <c r="D5161" i="7"/>
  <c r="E5161" i="7" s="1"/>
  <c r="D5173" i="7"/>
  <c r="E5173" i="7" s="1"/>
  <c r="D5185" i="7"/>
  <c r="E5185" i="7" s="1"/>
  <c r="D5197" i="7"/>
  <c r="E5197" i="7" s="1"/>
  <c r="D5209" i="7"/>
  <c r="E5209" i="7" s="1"/>
  <c r="D5221" i="7"/>
  <c r="E5221" i="7" s="1"/>
  <c r="D5233" i="7"/>
  <c r="E5233" i="7" s="1"/>
  <c r="D5245" i="7"/>
  <c r="E5245" i="7" s="1"/>
  <c r="D5257" i="7"/>
  <c r="E5257" i="7" s="1"/>
  <c r="D5269" i="7"/>
  <c r="E5269" i="7" s="1"/>
  <c r="D5281" i="7"/>
  <c r="E5281" i="7" s="1"/>
  <c r="D5293" i="7"/>
  <c r="E5293" i="7" s="1"/>
  <c r="D5305" i="7"/>
  <c r="E5305" i="7" s="1"/>
  <c r="D5317" i="7"/>
  <c r="E5317" i="7" s="1"/>
  <c r="D5329" i="7"/>
  <c r="E5329" i="7" s="1"/>
  <c r="D5341" i="7"/>
  <c r="E5341" i="7" s="1"/>
  <c r="D5353" i="7"/>
  <c r="E5353" i="7" s="1"/>
  <c r="D5365" i="7"/>
  <c r="E5365" i="7" s="1"/>
  <c r="D5377" i="7"/>
  <c r="E5377" i="7" s="1"/>
  <c r="D5389" i="7"/>
  <c r="E5389" i="7" s="1"/>
  <c r="D5401" i="7"/>
  <c r="E5401" i="7" s="1"/>
  <c r="D5413" i="7"/>
  <c r="E5413" i="7" s="1"/>
  <c r="D5425" i="7"/>
  <c r="E5425" i="7" s="1"/>
  <c r="D5437" i="7"/>
  <c r="E5437" i="7" s="1"/>
  <c r="D5449" i="7"/>
  <c r="E5449" i="7" s="1"/>
  <c r="D5461" i="7"/>
  <c r="E5461" i="7" s="1"/>
  <c r="D5473" i="7"/>
  <c r="E5473" i="7" s="1"/>
  <c r="D5485" i="7"/>
  <c r="E5485" i="7" s="1"/>
  <c r="D5496" i="7"/>
  <c r="E5496" i="7" s="1"/>
  <c r="D5504" i="7"/>
  <c r="E5504" i="7" s="1"/>
  <c r="D5514" i="7"/>
  <c r="E5514" i="7" s="1"/>
  <c r="D5522" i="7"/>
  <c r="E5522" i="7" s="1"/>
  <c r="D5532" i="7"/>
  <c r="E5532" i="7" s="1"/>
  <c r="D5540" i="7"/>
  <c r="E5540" i="7" s="1"/>
  <c r="D5550" i="7"/>
  <c r="E5550" i="7" s="1"/>
  <c r="D5558" i="7"/>
  <c r="E5558" i="7" s="1"/>
  <c r="D5568" i="7"/>
  <c r="E5568" i="7" s="1"/>
  <c r="D5576" i="7"/>
  <c r="E5576" i="7" s="1"/>
  <c r="D5586" i="7"/>
  <c r="E5586" i="7" s="1"/>
  <c r="D5594" i="7"/>
  <c r="E5594" i="7" s="1"/>
  <c r="D5604" i="7"/>
  <c r="E5604" i="7" s="1"/>
  <c r="D5612" i="7"/>
  <c r="E5612" i="7" s="1"/>
  <c r="D5622" i="7"/>
  <c r="E5622" i="7" s="1"/>
  <c r="D5630" i="7"/>
  <c r="E5630" i="7" s="1"/>
  <c r="D5640" i="7"/>
  <c r="E5640" i="7" s="1"/>
  <c r="D5648" i="7"/>
  <c r="E5648" i="7" s="1"/>
  <c r="D5658" i="7"/>
  <c r="E5658" i="7" s="1"/>
  <c r="D5666" i="7"/>
  <c r="E5666" i="7" s="1"/>
  <c r="D5676" i="7"/>
  <c r="E5676" i="7" s="1"/>
  <c r="D5684" i="7"/>
  <c r="E5684" i="7" s="1"/>
  <c r="D5694" i="7"/>
  <c r="E5694" i="7" s="1"/>
  <c r="D5702" i="7"/>
  <c r="E5702" i="7" s="1"/>
  <c r="D5712" i="7"/>
  <c r="E5712" i="7" s="1"/>
  <c r="D5720" i="7"/>
  <c r="E5720" i="7" s="1"/>
  <c r="D5730" i="7"/>
  <c r="E5730" i="7" s="1"/>
  <c r="D5738" i="7"/>
  <c r="E5738" i="7" s="1"/>
  <c r="D5748" i="7"/>
  <c r="E5748" i="7" s="1"/>
  <c r="D5756" i="7"/>
  <c r="E5756" i="7" s="1"/>
  <c r="D5766" i="7"/>
  <c r="E5766" i="7" s="1"/>
  <c r="D5774" i="7"/>
  <c r="E5774" i="7" s="1"/>
  <c r="D5784" i="7"/>
  <c r="E5784" i="7" s="1"/>
  <c r="D5792" i="7"/>
  <c r="E5792" i="7" s="1"/>
  <c r="D5802" i="7"/>
  <c r="E5802" i="7" s="1"/>
  <c r="D5810" i="7"/>
  <c r="E5810" i="7" s="1"/>
  <c r="D5820" i="7"/>
  <c r="E5820" i="7" s="1"/>
  <c r="D5828" i="7"/>
  <c r="E5828" i="7" s="1"/>
  <c r="D5838" i="7"/>
  <c r="E5838" i="7" s="1"/>
  <c r="D5846" i="7"/>
  <c r="E5846" i="7" s="1"/>
  <c r="D5856" i="7"/>
  <c r="E5856" i="7" s="1"/>
  <c r="D5864" i="7"/>
  <c r="E5864" i="7" s="1"/>
  <c r="D5874" i="7"/>
  <c r="E5874" i="7" s="1"/>
  <c r="D5882" i="7"/>
  <c r="E5882" i="7" s="1"/>
  <c r="D5892" i="7"/>
  <c r="E5892" i="7" s="1"/>
  <c r="D5900" i="7"/>
  <c r="E5900" i="7" s="1"/>
  <c r="D5910" i="7"/>
  <c r="E5910" i="7" s="1"/>
  <c r="D5918" i="7"/>
  <c r="E5918" i="7" s="1"/>
  <c r="D5928" i="7"/>
  <c r="E5928" i="7" s="1"/>
  <c r="D5936" i="7"/>
  <c r="E5936" i="7" s="1"/>
  <c r="D5946" i="7"/>
  <c r="E5946" i="7" s="1"/>
  <c r="D5954" i="7"/>
  <c r="E5954" i="7" s="1"/>
  <c r="D5964" i="7"/>
  <c r="E5964" i="7" s="1"/>
  <c r="D5972" i="7"/>
  <c r="E5972" i="7" s="1"/>
  <c r="D5982" i="7"/>
  <c r="E5982" i="7" s="1"/>
  <c r="D5990" i="7"/>
  <c r="E5990" i="7" s="1"/>
  <c r="D6000" i="7"/>
  <c r="E6000" i="7" s="1"/>
  <c r="D6008" i="7"/>
  <c r="E6008" i="7" s="1"/>
  <c r="D6018" i="7"/>
  <c r="E6018" i="7" s="1"/>
  <c r="D6026" i="7"/>
  <c r="E6026" i="7" s="1"/>
  <c r="D6036" i="7"/>
  <c r="E6036" i="7" s="1"/>
  <c r="D6044" i="7"/>
  <c r="E6044" i="7" s="1"/>
  <c r="D6054" i="7"/>
  <c r="E6054" i="7" s="1"/>
  <c r="D6062" i="7"/>
  <c r="E6062" i="7" s="1"/>
  <c r="D6072" i="7"/>
  <c r="E6072" i="7" s="1"/>
  <c r="D6080" i="7"/>
  <c r="E6080" i="7" s="1"/>
  <c r="D6090" i="7"/>
  <c r="E6090" i="7" s="1"/>
  <c r="D6098" i="7"/>
  <c r="E6098" i="7" s="1"/>
  <c r="D6108" i="7"/>
  <c r="E6108" i="7" s="1"/>
  <c r="D6116" i="7"/>
  <c r="E6116" i="7" s="1"/>
  <c r="D6126" i="7"/>
  <c r="E6126" i="7" s="1"/>
  <c r="D6134" i="7"/>
  <c r="E6134" i="7" s="1"/>
  <c r="D6142" i="7"/>
  <c r="E6142" i="7" s="1"/>
  <c r="D6148" i="7"/>
  <c r="E6148" i="7" s="1"/>
  <c r="D6154" i="7"/>
  <c r="E6154" i="7" s="1"/>
  <c r="D6160" i="7"/>
  <c r="E6160" i="7" s="1"/>
  <c r="D6166" i="7"/>
  <c r="E6166" i="7" s="1"/>
  <c r="D6172" i="7"/>
  <c r="E6172" i="7" s="1"/>
  <c r="D6178" i="7"/>
  <c r="E6178" i="7" s="1"/>
  <c r="D6184" i="7"/>
  <c r="E6184" i="7" s="1"/>
  <c r="D6190" i="7"/>
  <c r="E6190" i="7" s="1"/>
  <c r="D6196" i="7"/>
  <c r="E6196" i="7" s="1"/>
  <c r="D6202" i="7"/>
  <c r="E6202" i="7" s="1"/>
  <c r="D6208" i="7"/>
  <c r="E6208" i="7" s="1"/>
  <c r="D6214" i="7"/>
  <c r="E6214" i="7" s="1"/>
  <c r="D6220" i="7"/>
  <c r="E6220" i="7" s="1"/>
  <c r="D6226" i="7"/>
  <c r="E6226" i="7" s="1"/>
  <c r="D6232" i="7"/>
  <c r="E6232" i="7" s="1"/>
  <c r="D6238" i="7"/>
  <c r="E6238" i="7" s="1"/>
  <c r="D6244" i="7"/>
  <c r="E6244" i="7" s="1"/>
  <c r="D6250" i="7"/>
  <c r="E6250" i="7" s="1"/>
  <c r="D6256" i="7"/>
  <c r="E6256" i="7" s="1"/>
  <c r="D6262" i="7"/>
  <c r="E6262" i="7" s="1"/>
  <c r="D6268" i="7"/>
  <c r="E6268" i="7" s="1"/>
  <c r="D6274" i="7"/>
  <c r="E6274" i="7" s="1"/>
  <c r="D6280" i="7"/>
  <c r="E6280" i="7" s="1"/>
  <c r="D6286" i="7"/>
  <c r="E6286" i="7" s="1"/>
  <c r="D6292" i="7"/>
  <c r="E6292" i="7" s="1"/>
  <c r="D6298" i="7"/>
  <c r="E6298" i="7" s="1"/>
  <c r="D6304" i="7"/>
  <c r="E6304" i="7" s="1"/>
  <c r="D6310" i="7"/>
  <c r="E6310" i="7" s="1"/>
  <c r="D6316" i="7"/>
  <c r="E6316" i="7" s="1"/>
  <c r="D6322" i="7"/>
  <c r="E6322" i="7" s="1"/>
  <c r="D6328" i="7"/>
  <c r="E6328" i="7" s="1"/>
  <c r="D6334" i="7"/>
  <c r="E6334" i="7" s="1"/>
  <c r="D6340" i="7"/>
  <c r="E6340" i="7" s="1"/>
  <c r="D6346" i="7"/>
  <c r="E6346" i="7" s="1"/>
  <c r="D6352" i="7"/>
  <c r="E6352" i="7" s="1"/>
  <c r="D6358" i="7"/>
  <c r="E6358" i="7" s="1"/>
  <c r="D6364" i="7"/>
  <c r="E6364" i="7" s="1"/>
  <c r="D6370" i="7"/>
  <c r="E6370" i="7" s="1"/>
  <c r="D6376" i="7"/>
  <c r="E6376" i="7" s="1"/>
  <c r="D6382" i="7"/>
  <c r="E6382" i="7" s="1"/>
  <c r="D6388" i="7"/>
  <c r="E6388" i="7" s="1"/>
  <c r="D6394" i="7"/>
  <c r="E6394" i="7" s="1"/>
  <c r="D6400" i="7"/>
  <c r="E6400" i="7" s="1"/>
  <c r="D6406" i="7"/>
  <c r="E6406" i="7" s="1"/>
  <c r="D6412" i="7"/>
  <c r="E6412" i="7" s="1"/>
  <c r="D6418" i="7"/>
  <c r="E6418" i="7" s="1"/>
  <c r="D6424" i="7"/>
  <c r="E6424" i="7" s="1"/>
  <c r="D6430" i="7"/>
  <c r="E6430" i="7" s="1"/>
  <c r="D6436" i="7"/>
  <c r="E6436" i="7" s="1"/>
  <c r="D6442" i="7"/>
  <c r="E6442" i="7" s="1"/>
  <c r="D6448" i="7"/>
  <c r="E6448" i="7" s="1"/>
  <c r="D6454" i="7"/>
  <c r="E6454" i="7" s="1"/>
  <c r="D6460" i="7"/>
  <c r="E6460" i="7" s="1"/>
  <c r="D6466" i="7"/>
  <c r="E6466" i="7" s="1"/>
  <c r="D6472" i="7"/>
  <c r="E6472" i="7" s="1"/>
  <c r="D6478" i="7"/>
  <c r="E6478" i="7" s="1"/>
  <c r="D6484" i="7"/>
  <c r="E6484" i="7" s="1"/>
  <c r="D6490" i="7"/>
  <c r="E6490" i="7" s="1"/>
  <c r="D6496" i="7"/>
  <c r="E6496" i="7" s="1"/>
  <c r="D6502" i="7"/>
  <c r="E6502" i="7" s="1"/>
  <c r="D6508" i="7"/>
  <c r="E6508" i="7" s="1"/>
  <c r="D6514" i="7"/>
  <c r="E6514" i="7" s="1"/>
  <c r="D6520" i="7"/>
  <c r="E6520" i="7" s="1"/>
  <c r="D6526" i="7"/>
  <c r="E6526" i="7" s="1"/>
  <c r="D6532" i="7"/>
  <c r="E6532" i="7" s="1"/>
  <c r="D6538" i="7"/>
  <c r="E6538" i="7" s="1"/>
  <c r="D6544" i="7"/>
  <c r="E6544" i="7" s="1"/>
  <c r="D6550" i="7"/>
  <c r="E6550" i="7" s="1"/>
  <c r="D6556" i="7"/>
  <c r="E6556" i="7" s="1"/>
  <c r="D6562" i="7"/>
  <c r="E6562" i="7" s="1"/>
  <c r="D6568" i="7"/>
  <c r="E6568" i="7" s="1"/>
  <c r="D6574" i="7"/>
  <c r="E6574" i="7" s="1"/>
  <c r="D6580" i="7"/>
  <c r="E6580" i="7" s="1"/>
  <c r="D6586" i="7"/>
  <c r="E6586" i="7" s="1"/>
  <c r="D6592" i="7"/>
  <c r="E6592" i="7" s="1"/>
  <c r="D6598" i="7"/>
  <c r="E6598" i="7" s="1"/>
  <c r="D6604" i="7"/>
  <c r="E6604" i="7" s="1"/>
  <c r="D6610" i="7"/>
  <c r="E6610" i="7" s="1"/>
  <c r="D6616" i="7"/>
  <c r="E6616" i="7" s="1"/>
  <c r="D6622" i="7"/>
  <c r="E6622" i="7" s="1"/>
  <c r="D6628" i="7"/>
  <c r="E6628" i="7" s="1"/>
  <c r="D6634" i="7"/>
  <c r="E6634" i="7" s="1"/>
  <c r="D6640" i="7"/>
  <c r="E6640" i="7" s="1"/>
  <c r="D6646" i="7"/>
  <c r="E6646" i="7" s="1"/>
  <c r="D6652" i="7"/>
  <c r="E6652" i="7" s="1"/>
  <c r="D6658" i="7"/>
  <c r="E6658" i="7" s="1"/>
  <c r="D6664" i="7"/>
  <c r="E6664" i="7" s="1"/>
  <c r="D6670" i="7"/>
  <c r="E6670" i="7" s="1"/>
  <c r="D6676" i="7"/>
  <c r="E6676" i="7" s="1"/>
  <c r="D6682" i="7"/>
  <c r="E6682" i="7" s="1"/>
  <c r="D6688" i="7"/>
  <c r="E6688" i="7" s="1"/>
  <c r="D6694" i="7"/>
  <c r="E6694" i="7" s="1"/>
  <c r="D6700" i="7"/>
  <c r="E6700" i="7" s="1"/>
  <c r="D6706" i="7"/>
  <c r="E6706" i="7" s="1"/>
  <c r="D6712" i="7"/>
  <c r="E6712" i="7" s="1"/>
  <c r="D6718" i="7"/>
  <c r="E6718" i="7" s="1"/>
  <c r="D6724" i="7"/>
  <c r="E6724" i="7" s="1"/>
  <c r="D6730" i="7"/>
  <c r="E6730" i="7" s="1"/>
  <c r="D6736" i="7"/>
  <c r="E6736" i="7" s="1"/>
  <c r="D6742" i="7"/>
  <c r="E6742" i="7" s="1"/>
  <c r="D6748" i="7"/>
  <c r="E6748" i="7" s="1"/>
  <c r="D6754" i="7"/>
  <c r="E6754" i="7" s="1"/>
  <c r="D6760" i="7"/>
  <c r="E6760" i="7" s="1"/>
  <c r="D6766" i="7"/>
  <c r="E6766" i="7" s="1"/>
  <c r="D6772" i="7"/>
  <c r="E6772" i="7" s="1"/>
  <c r="D6778" i="7"/>
  <c r="E6778" i="7" s="1"/>
  <c r="D6784" i="7"/>
  <c r="E6784" i="7" s="1"/>
  <c r="D6790" i="7"/>
  <c r="E6790" i="7" s="1"/>
  <c r="D6796" i="7"/>
  <c r="E6796" i="7" s="1"/>
  <c r="D6802" i="7"/>
  <c r="E6802" i="7" s="1"/>
  <c r="D6808" i="7"/>
  <c r="E6808" i="7" s="1"/>
  <c r="D6814" i="7"/>
  <c r="E6814" i="7" s="1"/>
  <c r="D6820" i="7"/>
  <c r="E6820" i="7" s="1"/>
  <c r="D6826" i="7"/>
  <c r="E6826" i="7" s="1"/>
  <c r="D6832" i="7"/>
  <c r="E6832" i="7" s="1"/>
  <c r="D6838" i="7"/>
  <c r="E6838" i="7" s="1"/>
  <c r="D6844" i="7"/>
  <c r="E6844" i="7" s="1"/>
  <c r="D6850" i="7"/>
  <c r="E6850" i="7" s="1"/>
  <c r="D6856" i="7"/>
  <c r="E6856" i="7" s="1"/>
  <c r="D6862" i="7"/>
  <c r="E6862" i="7" s="1"/>
  <c r="D6868" i="7"/>
  <c r="E6868" i="7" s="1"/>
  <c r="D6874" i="7"/>
  <c r="E6874" i="7" s="1"/>
  <c r="D6880" i="7"/>
  <c r="E6880" i="7" s="1"/>
  <c r="D6886" i="7"/>
  <c r="E6886" i="7" s="1"/>
  <c r="D6892" i="7"/>
  <c r="E6892" i="7" s="1"/>
  <c r="D6898" i="7"/>
  <c r="E6898" i="7" s="1"/>
  <c r="D6904" i="7"/>
  <c r="E6904" i="7" s="1"/>
  <c r="D6910" i="7"/>
  <c r="E6910" i="7" s="1"/>
  <c r="D6916" i="7"/>
  <c r="E6916" i="7" s="1"/>
  <c r="D6922" i="7"/>
  <c r="E6922" i="7" s="1"/>
  <c r="D6928" i="7"/>
  <c r="E6928" i="7" s="1"/>
  <c r="D6934" i="7"/>
  <c r="E6934" i="7" s="1"/>
  <c r="D6940" i="7"/>
  <c r="E6940" i="7" s="1"/>
  <c r="D6946" i="7"/>
  <c r="E6946" i="7" s="1"/>
  <c r="D6952" i="7"/>
  <c r="E6952" i="7" s="1"/>
  <c r="D6958" i="7"/>
  <c r="E6958" i="7" s="1"/>
  <c r="D6964" i="7"/>
  <c r="E6964" i="7" s="1"/>
  <c r="D6970" i="7"/>
  <c r="E6970" i="7" s="1"/>
  <c r="D6976" i="7"/>
  <c r="E6976" i="7" s="1"/>
  <c r="D6982" i="7"/>
  <c r="E6982" i="7" s="1"/>
  <c r="D6988" i="7"/>
  <c r="E6988" i="7" s="1"/>
  <c r="D6994" i="7"/>
  <c r="E6994" i="7" s="1"/>
  <c r="D7000" i="7"/>
  <c r="E7000" i="7" s="1"/>
  <c r="D7006" i="7"/>
  <c r="E7006" i="7" s="1"/>
  <c r="D7012" i="7"/>
  <c r="E7012" i="7" s="1"/>
  <c r="D7018" i="7"/>
  <c r="E7018" i="7" s="1"/>
  <c r="D7024" i="7"/>
  <c r="E7024" i="7" s="1"/>
  <c r="D7030" i="7"/>
  <c r="E7030" i="7" s="1"/>
  <c r="D7036" i="7"/>
  <c r="E7036" i="7" s="1"/>
  <c r="D7042" i="7"/>
  <c r="E7042" i="7" s="1"/>
  <c r="D7048" i="7"/>
  <c r="E7048" i="7" s="1"/>
  <c r="D7054" i="7"/>
  <c r="E7054" i="7" s="1"/>
  <c r="D7060" i="7"/>
  <c r="E7060" i="7" s="1"/>
  <c r="D7066" i="7"/>
  <c r="E7066" i="7" s="1"/>
  <c r="D7072" i="7"/>
  <c r="E7072" i="7" s="1"/>
  <c r="D7078" i="7"/>
  <c r="E7078" i="7" s="1"/>
  <c r="D7084" i="7"/>
  <c r="E7084" i="7" s="1"/>
  <c r="D7090" i="7"/>
  <c r="E7090" i="7" s="1"/>
  <c r="D7096" i="7"/>
  <c r="E7096" i="7" s="1"/>
  <c r="D7102" i="7"/>
  <c r="E7102" i="7" s="1"/>
  <c r="D7108" i="7"/>
  <c r="E7108" i="7" s="1"/>
  <c r="D7114" i="7"/>
  <c r="E7114" i="7" s="1"/>
  <c r="D7120" i="7"/>
  <c r="E7120" i="7" s="1"/>
  <c r="D7126" i="7"/>
  <c r="E7126" i="7" s="1"/>
  <c r="D7132" i="7"/>
  <c r="E7132" i="7" s="1"/>
  <c r="D7138" i="7"/>
  <c r="E7138" i="7" s="1"/>
  <c r="D7144" i="7"/>
  <c r="E7144" i="7" s="1"/>
  <c r="D7150" i="7"/>
  <c r="E7150" i="7" s="1"/>
  <c r="D7156" i="7"/>
  <c r="E7156" i="7" s="1"/>
  <c r="D7162" i="7"/>
  <c r="E7162" i="7" s="1"/>
  <c r="D7168" i="7"/>
  <c r="E7168" i="7" s="1"/>
  <c r="D7174" i="7"/>
  <c r="E7174" i="7" s="1"/>
  <c r="D7180" i="7"/>
  <c r="E7180" i="7" s="1"/>
  <c r="D7186" i="7"/>
  <c r="E7186" i="7" s="1"/>
  <c r="D7192" i="7"/>
  <c r="E7192" i="7" s="1"/>
  <c r="D7198" i="7"/>
  <c r="E7198" i="7" s="1"/>
  <c r="D7204" i="7"/>
  <c r="E7204" i="7" s="1"/>
  <c r="D7210" i="7"/>
  <c r="E7210" i="7" s="1"/>
  <c r="D7216" i="7"/>
  <c r="E7216" i="7" s="1"/>
  <c r="D7222" i="7"/>
  <c r="E7222" i="7" s="1"/>
  <c r="D7228" i="7"/>
  <c r="E7228" i="7" s="1"/>
  <c r="D7234" i="7"/>
  <c r="E7234" i="7" s="1"/>
  <c r="D7240" i="7"/>
  <c r="E7240" i="7" s="1"/>
  <c r="D7246" i="7"/>
  <c r="E7246" i="7" s="1"/>
  <c r="D7252" i="7"/>
  <c r="E7252" i="7" s="1"/>
  <c r="D7258" i="7"/>
  <c r="E7258" i="7" s="1"/>
  <c r="D7264" i="7"/>
  <c r="E7264" i="7" s="1"/>
  <c r="D7270" i="7"/>
  <c r="E7270" i="7" s="1"/>
  <c r="D7276" i="7"/>
  <c r="E7276" i="7" s="1"/>
  <c r="D7282" i="7"/>
  <c r="E7282" i="7" s="1"/>
  <c r="D7288" i="7"/>
  <c r="E7288" i="7" s="1"/>
  <c r="D7294" i="7"/>
  <c r="E7294" i="7" s="1"/>
  <c r="D7300" i="7"/>
  <c r="E7300" i="7" s="1"/>
  <c r="D7306" i="7"/>
  <c r="E7306" i="7" s="1"/>
  <c r="D7312" i="7"/>
  <c r="E7312" i="7" s="1"/>
  <c r="D7318" i="7"/>
  <c r="E7318" i="7" s="1"/>
  <c r="D7324" i="7"/>
  <c r="E7324" i="7" s="1"/>
  <c r="D7330" i="7"/>
  <c r="E7330" i="7" s="1"/>
  <c r="D7336" i="7"/>
  <c r="E7336" i="7" s="1"/>
  <c r="D7342" i="7"/>
  <c r="E7342" i="7" s="1"/>
  <c r="D7348" i="7"/>
  <c r="E7348" i="7" s="1"/>
  <c r="D7354" i="7"/>
  <c r="E7354" i="7" s="1"/>
  <c r="D7360" i="7"/>
  <c r="E7360" i="7" s="1"/>
  <c r="D7366" i="7"/>
  <c r="E7366" i="7" s="1"/>
  <c r="D7372" i="7"/>
  <c r="E7372" i="7" s="1"/>
  <c r="D7378" i="7"/>
  <c r="E7378" i="7" s="1"/>
  <c r="D7384" i="7"/>
  <c r="E7384" i="7" s="1"/>
  <c r="D7390" i="7"/>
  <c r="E7390" i="7" s="1"/>
  <c r="D7396" i="7"/>
  <c r="E7396" i="7" s="1"/>
  <c r="D7402" i="7"/>
  <c r="E7402" i="7" s="1"/>
  <c r="D7408" i="7"/>
  <c r="E7408" i="7" s="1"/>
  <c r="D7414" i="7"/>
  <c r="E7414" i="7" s="1"/>
  <c r="D7420" i="7"/>
  <c r="E7420" i="7" s="1"/>
  <c r="D7426" i="7"/>
  <c r="E7426" i="7" s="1"/>
  <c r="D7432" i="7"/>
  <c r="E7432" i="7" s="1"/>
  <c r="D7438" i="7"/>
  <c r="E7438" i="7" s="1"/>
  <c r="D7444" i="7"/>
  <c r="E7444" i="7" s="1"/>
  <c r="D7450" i="7"/>
  <c r="E7450" i="7" s="1"/>
  <c r="D7456" i="7"/>
  <c r="E7456" i="7" s="1"/>
  <c r="D7462" i="7"/>
  <c r="E7462" i="7" s="1"/>
  <c r="D7468" i="7"/>
  <c r="E7468" i="7" s="1"/>
  <c r="D7474" i="7"/>
  <c r="E7474" i="7" s="1"/>
  <c r="D7480" i="7"/>
  <c r="E7480" i="7" s="1"/>
  <c r="D7486" i="7"/>
  <c r="E7486" i="7" s="1"/>
  <c r="D7492" i="7"/>
  <c r="E7492" i="7" s="1"/>
  <c r="D7498" i="7"/>
  <c r="E7498" i="7" s="1"/>
  <c r="D7504" i="7"/>
  <c r="E7504" i="7" s="1"/>
  <c r="D7510" i="7"/>
  <c r="E7510" i="7" s="1"/>
  <c r="D7516" i="7"/>
  <c r="E7516" i="7" s="1"/>
  <c r="D7522" i="7"/>
  <c r="E7522" i="7" s="1"/>
  <c r="D7528" i="7"/>
  <c r="E7528" i="7" s="1"/>
  <c r="D7534" i="7"/>
  <c r="E7534" i="7" s="1"/>
  <c r="D7540" i="7"/>
  <c r="E7540" i="7" s="1"/>
  <c r="D7546" i="7"/>
  <c r="E7546" i="7" s="1"/>
  <c r="D7552" i="7"/>
  <c r="E7552" i="7" s="1"/>
  <c r="D7558" i="7"/>
  <c r="E7558" i="7" s="1"/>
  <c r="D7564" i="7"/>
  <c r="E7564" i="7" s="1"/>
  <c r="D7570" i="7"/>
  <c r="E7570" i="7" s="1"/>
  <c r="D7576" i="7"/>
  <c r="E7576" i="7" s="1"/>
  <c r="D7582" i="7"/>
  <c r="E7582" i="7" s="1"/>
  <c r="D7588" i="7"/>
  <c r="E7588" i="7" s="1"/>
  <c r="D7594" i="7"/>
  <c r="E7594" i="7" s="1"/>
  <c r="D7600" i="7"/>
  <c r="E7600" i="7" s="1"/>
  <c r="D7606" i="7"/>
  <c r="E7606" i="7" s="1"/>
  <c r="D7612" i="7"/>
  <c r="E7612" i="7" s="1"/>
  <c r="D7618" i="7"/>
  <c r="E7618" i="7" s="1"/>
  <c r="D7624" i="7"/>
  <c r="E7624" i="7" s="1"/>
  <c r="D7630" i="7"/>
  <c r="E7630" i="7" s="1"/>
  <c r="D7636" i="7"/>
  <c r="E7636" i="7" s="1"/>
  <c r="D7642" i="7"/>
  <c r="E7642" i="7" s="1"/>
  <c r="D7648" i="7"/>
  <c r="E7648" i="7" s="1"/>
  <c r="D7654" i="7"/>
  <c r="E7654" i="7" s="1"/>
  <c r="D7660" i="7"/>
  <c r="E7660" i="7" s="1"/>
  <c r="D7666" i="7"/>
  <c r="E7666" i="7" s="1"/>
  <c r="D7672" i="7"/>
  <c r="E7672" i="7" s="1"/>
  <c r="D7678" i="7"/>
  <c r="E7678" i="7" s="1"/>
  <c r="D7684" i="7"/>
  <c r="E7684" i="7" s="1"/>
  <c r="D7690" i="7"/>
  <c r="E7690" i="7" s="1"/>
  <c r="D7696" i="7"/>
  <c r="E7696" i="7" s="1"/>
  <c r="D7702" i="7"/>
  <c r="E7702" i="7" s="1"/>
  <c r="D7708" i="7"/>
  <c r="E7708" i="7" s="1"/>
  <c r="D7714" i="7"/>
  <c r="E7714" i="7" s="1"/>
  <c r="D7720" i="7"/>
  <c r="E7720" i="7" s="1"/>
  <c r="D7726" i="7"/>
  <c r="E7726" i="7" s="1"/>
  <c r="D7732" i="7"/>
  <c r="E7732" i="7" s="1"/>
  <c r="D7738" i="7"/>
  <c r="E7738" i="7" s="1"/>
  <c r="D7744" i="7"/>
  <c r="E7744" i="7" s="1"/>
  <c r="D7750" i="7"/>
  <c r="E7750" i="7" s="1"/>
  <c r="D7756" i="7"/>
  <c r="E7756" i="7" s="1"/>
  <c r="D7762" i="7"/>
  <c r="E7762" i="7" s="1"/>
  <c r="D7768" i="7"/>
  <c r="E7768" i="7" s="1"/>
  <c r="D7774" i="7"/>
  <c r="E7774" i="7" s="1"/>
  <c r="D7780" i="7"/>
  <c r="E7780" i="7" s="1"/>
  <c r="D7786" i="7"/>
  <c r="E7786" i="7" s="1"/>
  <c r="D7792" i="7"/>
  <c r="E7792" i="7" s="1"/>
  <c r="D7798" i="7"/>
  <c r="E7798" i="7" s="1"/>
  <c r="D7804" i="7"/>
  <c r="E7804" i="7" s="1"/>
  <c r="D7810" i="7"/>
  <c r="E7810" i="7" s="1"/>
  <c r="D7816" i="7"/>
  <c r="E7816" i="7" s="1"/>
  <c r="D7822" i="7"/>
  <c r="E7822" i="7" s="1"/>
  <c r="D7828" i="7"/>
  <c r="E7828" i="7" s="1"/>
  <c r="D7834" i="7"/>
  <c r="E7834" i="7" s="1"/>
  <c r="D7840" i="7"/>
  <c r="E7840" i="7" s="1"/>
  <c r="D7846" i="7"/>
  <c r="E7846" i="7" s="1"/>
  <c r="D7852" i="7"/>
  <c r="E7852" i="7" s="1"/>
  <c r="D7858" i="7"/>
  <c r="E7858" i="7" s="1"/>
  <c r="D7864" i="7"/>
  <c r="E7864" i="7" s="1"/>
  <c r="D7870" i="7"/>
  <c r="E7870" i="7" s="1"/>
  <c r="D7876" i="7"/>
  <c r="E7876" i="7" s="1"/>
  <c r="D7882" i="7"/>
  <c r="E7882" i="7" s="1"/>
  <c r="D7888" i="7"/>
  <c r="E7888" i="7" s="1"/>
  <c r="D7894" i="7"/>
  <c r="E7894" i="7" s="1"/>
  <c r="D7900" i="7"/>
  <c r="E7900" i="7" s="1"/>
  <c r="D7906" i="7"/>
  <c r="E7906" i="7" s="1"/>
  <c r="D7912" i="7"/>
  <c r="E7912" i="7" s="1"/>
  <c r="D7918" i="7"/>
  <c r="E7918" i="7" s="1"/>
  <c r="D7924" i="7"/>
  <c r="E7924" i="7" s="1"/>
  <c r="D7930" i="7"/>
  <c r="E7930" i="7" s="1"/>
  <c r="D7936" i="7"/>
  <c r="E7936" i="7" s="1"/>
  <c r="D7942" i="7"/>
  <c r="E7942" i="7" s="1"/>
  <c r="D7948" i="7"/>
  <c r="E7948" i="7" s="1"/>
  <c r="D7954" i="7"/>
  <c r="E7954" i="7" s="1"/>
  <c r="D7960" i="7"/>
  <c r="E7960" i="7" s="1"/>
  <c r="D7966" i="7"/>
  <c r="E7966" i="7" s="1"/>
  <c r="D7972" i="7"/>
  <c r="E7972" i="7" s="1"/>
  <c r="D7978" i="7"/>
  <c r="E7978" i="7" s="1"/>
  <c r="D7984" i="7"/>
  <c r="E7984" i="7" s="1"/>
  <c r="D7990" i="7"/>
  <c r="E7990" i="7" s="1"/>
  <c r="D7996" i="7"/>
  <c r="E7996" i="7" s="1"/>
  <c r="D8002" i="7"/>
  <c r="E8002" i="7" s="1"/>
  <c r="D8008" i="7"/>
  <c r="E8008" i="7" s="1"/>
  <c r="D8014" i="7"/>
  <c r="E8014" i="7" s="1"/>
  <c r="D8020" i="7"/>
  <c r="E8020" i="7" s="1"/>
  <c r="D8026" i="7"/>
  <c r="E8026" i="7" s="1"/>
  <c r="D8032" i="7"/>
  <c r="E8032" i="7" s="1"/>
  <c r="D8038" i="7"/>
  <c r="E8038" i="7" s="1"/>
  <c r="D8044" i="7"/>
  <c r="E8044" i="7" s="1"/>
  <c r="D8050" i="7"/>
  <c r="E8050" i="7" s="1"/>
  <c r="D8056" i="7"/>
  <c r="E8056" i="7" s="1"/>
  <c r="D8062" i="7"/>
  <c r="E8062" i="7" s="1"/>
  <c r="D8068" i="7"/>
  <c r="E8068" i="7" s="1"/>
  <c r="D8074" i="7"/>
  <c r="E8074" i="7" s="1"/>
  <c r="D8080" i="7"/>
  <c r="E8080" i="7" s="1"/>
  <c r="D8086" i="7"/>
  <c r="E8086" i="7" s="1"/>
  <c r="D8092" i="7"/>
  <c r="E8092" i="7" s="1"/>
  <c r="D8098" i="7"/>
  <c r="E8098" i="7" s="1"/>
  <c r="D8104" i="7"/>
  <c r="E8104" i="7" s="1"/>
  <c r="D8110" i="7"/>
  <c r="E8110" i="7" s="1"/>
  <c r="D8116" i="7"/>
  <c r="E8116" i="7" s="1"/>
  <c r="D8122" i="7"/>
  <c r="E8122" i="7" s="1"/>
  <c r="D8128" i="7"/>
  <c r="E8128" i="7" s="1"/>
  <c r="D8134" i="7"/>
  <c r="E8134" i="7" s="1"/>
  <c r="D8140" i="7"/>
  <c r="E8140" i="7" s="1"/>
  <c r="D8146" i="7"/>
  <c r="E8146" i="7" s="1"/>
  <c r="D8152" i="7"/>
  <c r="E8152" i="7" s="1"/>
  <c r="D8158" i="7"/>
  <c r="E8158" i="7" s="1"/>
  <c r="D8164" i="7"/>
  <c r="E8164" i="7" s="1"/>
  <c r="D8170" i="7"/>
  <c r="E8170" i="7" s="1"/>
  <c r="D8176" i="7"/>
  <c r="E8176" i="7" s="1"/>
  <c r="D8182" i="7"/>
  <c r="E8182" i="7" s="1"/>
  <c r="D8188" i="7"/>
  <c r="E8188" i="7" s="1"/>
  <c r="D8194" i="7"/>
  <c r="E8194" i="7" s="1"/>
  <c r="D8200" i="7"/>
  <c r="E8200" i="7" s="1"/>
  <c r="D8206" i="7"/>
  <c r="E8206" i="7" s="1"/>
  <c r="D8212" i="7"/>
  <c r="E8212" i="7" s="1"/>
  <c r="D8218" i="7"/>
  <c r="E8218" i="7" s="1"/>
  <c r="D8224" i="7"/>
  <c r="E8224" i="7" s="1"/>
  <c r="D8230" i="7"/>
  <c r="E8230" i="7" s="1"/>
  <c r="D8236" i="7"/>
  <c r="E8236" i="7" s="1"/>
  <c r="D8242" i="7"/>
  <c r="E8242" i="7" s="1"/>
  <c r="D8248" i="7"/>
  <c r="E8248" i="7" s="1"/>
  <c r="D8254" i="7"/>
  <c r="E8254" i="7" s="1"/>
  <c r="D8260" i="7"/>
  <c r="E8260" i="7" s="1"/>
  <c r="D8266" i="7"/>
  <c r="E8266" i="7" s="1"/>
  <c r="D8272" i="7"/>
  <c r="E8272" i="7" s="1"/>
  <c r="D8278" i="7"/>
  <c r="E8278" i="7" s="1"/>
  <c r="D8284" i="7"/>
  <c r="E8284" i="7" s="1"/>
  <c r="D8290" i="7"/>
  <c r="E8290" i="7" s="1"/>
  <c r="D8296" i="7"/>
  <c r="E8296" i="7" s="1"/>
  <c r="D8302" i="7"/>
  <c r="E8302" i="7" s="1"/>
  <c r="D8308" i="7"/>
  <c r="E8308" i="7" s="1"/>
  <c r="D8314" i="7"/>
  <c r="E8314" i="7" s="1"/>
  <c r="D8320" i="7"/>
  <c r="E8320" i="7" s="1"/>
  <c r="D8326" i="7"/>
  <c r="E8326" i="7" s="1"/>
  <c r="D8332" i="7"/>
  <c r="E8332" i="7" s="1"/>
  <c r="D8338" i="7"/>
  <c r="E8338" i="7" s="1"/>
  <c r="D8344" i="7"/>
  <c r="E8344" i="7" s="1"/>
  <c r="D8350" i="7"/>
  <c r="E8350" i="7" s="1"/>
  <c r="D8356" i="7"/>
  <c r="E8356" i="7" s="1"/>
  <c r="D8362" i="7"/>
  <c r="E8362" i="7" s="1"/>
  <c r="D8368" i="7"/>
  <c r="E8368" i="7" s="1"/>
  <c r="D8374" i="7"/>
  <c r="E8374" i="7" s="1"/>
  <c r="D8380" i="7"/>
  <c r="E8380" i="7" s="1"/>
  <c r="D8386" i="7"/>
  <c r="E8386" i="7" s="1"/>
  <c r="D8392" i="7"/>
  <c r="E8392" i="7" s="1"/>
  <c r="D8398" i="7"/>
  <c r="E8398" i="7" s="1"/>
  <c r="D8404" i="7"/>
  <c r="E8404" i="7" s="1"/>
  <c r="D8410" i="7"/>
  <c r="E8410" i="7" s="1"/>
  <c r="D8416" i="7"/>
  <c r="E8416" i="7" s="1"/>
  <c r="D8422" i="7"/>
  <c r="E8422" i="7" s="1"/>
  <c r="D8428" i="7"/>
  <c r="E8428" i="7" s="1"/>
  <c r="D8434" i="7"/>
  <c r="E8434" i="7" s="1"/>
  <c r="D8440" i="7"/>
  <c r="E8440" i="7" s="1"/>
  <c r="D8446" i="7"/>
  <c r="E8446" i="7" s="1"/>
  <c r="D8452" i="7"/>
  <c r="E8452" i="7" s="1"/>
  <c r="D8458" i="7"/>
  <c r="E8458" i="7" s="1"/>
  <c r="D8464" i="7"/>
  <c r="E8464" i="7" s="1"/>
  <c r="D8470" i="7"/>
  <c r="E8470" i="7" s="1"/>
  <c r="D8476" i="7"/>
  <c r="E8476" i="7" s="1"/>
  <c r="D8482" i="7"/>
  <c r="E8482" i="7" s="1"/>
  <c r="D8488" i="7"/>
  <c r="E8488" i="7" s="1"/>
  <c r="D8494" i="7"/>
  <c r="E8494" i="7" s="1"/>
  <c r="D8500" i="7"/>
  <c r="E8500" i="7" s="1"/>
  <c r="D8506" i="7"/>
  <c r="E8506" i="7" s="1"/>
  <c r="D8512" i="7"/>
  <c r="E8512" i="7" s="1"/>
  <c r="D8518" i="7"/>
  <c r="E8518" i="7" s="1"/>
  <c r="D8524" i="7"/>
  <c r="E8524" i="7" s="1"/>
  <c r="D8530" i="7"/>
  <c r="E8530" i="7" s="1"/>
  <c r="D8536" i="7"/>
  <c r="E8536" i="7" s="1"/>
  <c r="D8542" i="7"/>
  <c r="E8542" i="7" s="1"/>
  <c r="D8548" i="7"/>
  <c r="E8548" i="7" s="1"/>
  <c r="D8554" i="7"/>
  <c r="E8554" i="7" s="1"/>
  <c r="D8560" i="7"/>
  <c r="E8560" i="7" s="1"/>
  <c r="D8566" i="7"/>
  <c r="E8566" i="7" s="1"/>
  <c r="D8572" i="7"/>
  <c r="E8572" i="7" s="1"/>
  <c r="D8578" i="7"/>
  <c r="E8578" i="7" s="1"/>
  <c r="D8584" i="7"/>
  <c r="E8584" i="7" s="1"/>
  <c r="D8590" i="7"/>
  <c r="E8590" i="7" s="1"/>
  <c r="D8596" i="7"/>
  <c r="E8596" i="7" s="1"/>
  <c r="D8602" i="7"/>
  <c r="E8602" i="7" s="1"/>
  <c r="D8608" i="7"/>
  <c r="E8608" i="7" s="1"/>
  <c r="D8614" i="7"/>
  <c r="E8614" i="7" s="1"/>
  <c r="D8620" i="7"/>
  <c r="E8620" i="7" s="1"/>
  <c r="D8626" i="7"/>
  <c r="E8626" i="7" s="1"/>
  <c r="D8632" i="7"/>
  <c r="E8632" i="7" s="1"/>
  <c r="D8638" i="7"/>
  <c r="E8638" i="7" s="1"/>
  <c r="D8644" i="7"/>
  <c r="E8644" i="7" s="1"/>
  <c r="D8650" i="7"/>
  <c r="E8650" i="7" s="1"/>
  <c r="D8656" i="7"/>
  <c r="E8656" i="7" s="1"/>
  <c r="D8662" i="7"/>
  <c r="E8662" i="7" s="1"/>
  <c r="D8668" i="7"/>
  <c r="E8668" i="7" s="1"/>
  <c r="D8674" i="7"/>
  <c r="E8674" i="7" s="1"/>
  <c r="D8680" i="7"/>
  <c r="E8680" i="7" s="1"/>
  <c r="D8686" i="7"/>
  <c r="E8686" i="7" s="1"/>
  <c r="D8692" i="7"/>
  <c r="E8692" i="7" s="1"/>
  <c r="D8698" i="7"/>
  <c r="E8698" i="7" s="1"/>
  <c r="D8704" i="7"/>
  <c r="E8704" i="7" s="1"/>
  <c r="D8710" i="7"/>
  <c r="E8710" i="7" s="1"/>
  <c r="D8716" i="7"/>
  <c r="E8716" i="7" s="1"/>
  <c r="D8722" i="7"/>
  <c r="E8722" i="7" s="1"/>
  <c r="D8728" i="7"/>
  <c r="E8728" i="7" s="1"/>
  <c r="D8734" i="7"/>
  <c r="E8734" i="7" s="1"/>
  <c r="D8740" i="7"/>
  <c r="E8740" i="7" s="1"/>
  <c r="D8746" i="7"/>
  <c r="E8746" i="7" s="1"/>
  <c r="D8752" i="7"/>
  <c r="E8752" i="7" s="1"/>
  <c r="D8758" i="7"/>
  <c r="E8758" i="7" s="1"/>
  <c r="D8764" i="7"/>
  <c r="E8764" i="7" s="1"/>
  <c r="D8770" i="7"/>
  <c r="E8770" i="7" s="1"/>
  <c r="D8776" i="7"/>
  <c r="E8776" i="7" s="1"/>
  <c r="D8782" i="7"/>
  <c r="E8782" i="7" s="1"/>
  <c r="D8788" i="7"/>
  <c r="E8788" i="7" s="1"/>
  <c r="D8794" i="7"/>
  <c r="E8794" i="7" s="1"/>
  <c r="D8800" i="7"/>
  <c r="E8800" i="7" s="1"/>
  <c r="D8806" i="7"/>
  <c r="E8806" i="7" s="1"/>
  <c r="D8812" i="7"/>
  <c r="E8812" i="7" s="1"/>
  <c r="D8818" i="7"/>
  <c r="E8818" i="7" s="1"/>
  <c r="D8824" i="7"/>
  <c r="E8824" i="7" s="1"/>
  <c r="D8830" i="7"/>
  <c r="E8830" i="7" s="1"/>
  <c r="D8836" i="7"/>
  <c r="E8836" i="7" s="1"/>
  <c r="D8842" i="7"/>
  <c r="E8842" i="7" s="1"/>
  <c r="D5167" i="7"/>
  <c r="E5167" i="7" s="1"/>
  <c r="D5761" i="7"/>
  <c r="E5761" i="7" s="1"/>
  <c r="D5969" i="7"/>
  <c r="E5969" i="7" s="1"/>
  <c r="D6059" i="7"/>
  <c r="E6059" i="7" s="1"/>
  <c r="D6103" i="7"/>
  <c r="E6103" i="7" s="1"/>
  <c r="D6131" i="7"/>
  <c r="E6131" i="7" s="1"/>
  <c r="D6151" i="7"/>
  <c r="E6151" i="7" s="1"/>
  <c r="D6175" i="7"/>
  <c r="E6175" i="7" s="1"/>
  <c r="D6193" i="7"/>
  <c r="E6193" i="7" s="1"/>
  <c r="D6211" i="7"/>
  <c r="E6211" i="7" s="1"/>
  <c r="D6229" i="7"/>
  <c r="E6229" i="7" s="1"/>
  <c r="D6253" i="7"/>
  <c r="E6253" i="7" s="1"/>
  <c r="D6271" i="7"/>
  <c r="E6271" i="7" s="1"/>
  <c r="D6289" i="7"/>
  <c r="E6289" i="7" s="1"/>
  <c r="D6307" i="7"/>
  <c r="E6307" i="7" s="1"/>
  <c r="D6325" i="7"/>
  <c r="E6325" i="7" s="1"/>
  <c r="D6349" i="7"/>
  <c r="E6349" i="7" s="1"/>
  <c r="D6367" i="7"/>
  <c r="E6367" i="7" s="1"/>
  <c r="D6385" i="7"/>
  <c r="E6385" i="7" s="1"/>
  <c r="D6403" i="7"/>
  <c r="E6403" i="7" s="1"/>
  <c r="D6427" i="7"/>
  <c r="E6427" i="7" s="1"/>
  <c r="D6451" i="7"/>
  <c r="E6451" i="7" s="1"/>
  <c r="D6481" i="7"/>
  <c r="E6481" i="7" s="1"/>
  <c r="D6499" i="7"/>
  <c r="E6499" i="7" s="1"/>
  <c r="D6523" i="7"/>
  <c r="E6523" i="7" s="1"/>
  <c r="D6547" i="7"/>
  <c r="E6547" i="7" s="1"/>
  <c r="D6565" i="7"/>
  <c r="E6565" i="7" s="1"/>
  <c r="D6583" i="7"/>
  <c r="E6583" i="7" s="1"/>
  <c r="D6601" i="7"/>
  <c r="E6601" i="7" s="1"/>
  <c r="D6625" i="7"/>
  <c r="E6625" i="7" s="1"/>
  <c r="D6643" i="7"/>
  <c r="E6643" i="7" s="1"/>
  <c r="D6661" i="7"/>
  <c r="E6661" i="7" s="1"/>
  <c r="D6685" i="7"/>
  <c r="E6685" i="7" s="1"/>
  <c r="D6709" i="7"/>
  <c r="E6709" i="7" s="1"/>
  <c r="D6727" i="7"/>
  <c r="E6727" i="7" s="1"/>
  <c r="D6745" i="7"/>
  <c r="E6745" i="7" s="1"/>
  <c r="D6769" i="7"/>
  <c r="E6769" i="7" s="1"/>
  <c r="D6793" i="7"/>
  <c r="E6793" i="7" s="1"/>
  <c r="D6817" i="7"/>
  <c r="E6817" i="7" s="1"/>
  <c r="D6835" i="7"/>
  <c r="E6835" i="7" s="1"/>
  <c r="D6853" i="7"/>
  <c r="E6853" i="7" s="1"/>
  <c r="D6871" i="7"/>
  <c r="E6871" i="7" s="1"/>
  <c r="D6901" i="7"/>
  <c r="E6901" i="7" s="1"/>
  <c r="D6925" i="7"/>
  <c r="E6925" i="7" s="1"/>
  <c r="D6955" i="7"/>
  <c r="E6955" i="7" s="1"/>
  <c r="D6979" i="7"/>
  <c r="E6979" i="7" s="1"/>
  <c r="D7009" i="7"/>
  <c r="E7009" i="7" s="1"/>
  <c r="D7027" i="7"/>
  <c r="E7027" i="7" s="1"/>
  <c r="D7057" i="7"/>
  <c r="E7057" i="7" s="1"/>
  <c r="D7075" i="7"/>
  <c r="E7075" i="7" s="1"/>
  <c r="D7093" i="7"/>
  <c r="E7093" i="7" s="1"/>
  <c r="D7111" i="7"/>
  <c r="E7111" i="7" s="1"/>
  <c r="D7135" i="7"/>
  <c r="E7135" i="7" s="1"/>
  <c r="D7159" i="7"/>
  <c r="E7159" i="7" s="1"/>
  <c r="D7183" i="7"/>
  <c r="E7183" i="7" s="1"/>
  <c r="D7201" i="7"/>
  <c r="E7201" i="7" s="1"/>
  <c r="D7219" i="7"/>
  <c r="E7219" i="7" s="1"/>
  <c r="D7237" i="7"/>
  <c r="E7237" i="7" s="1"/>
  <c r="D7255" i="7"/>
  <c r="E7255" i="7" s="1"/>
  <c r="D7273" i="7"/>
  <c r="E7273" i="7" s="1"/>
  <c r="D7291" i="7"/>
  <c r="E7291" i="7" s="1"/>
  <c r="D7309" i="7"/>
  <c r="E7309" i="7" s="1"/>
  <c r="D7327" i="7"/>
  <c r="E7327" i="7" s="1"/>
  <c r="D7345" i="7"/>
  <c r="E7345" i="7" s="1"/>
  <c r="D7363" i="7"/>
  <c r="E7363" i="7" s="1"/>
  <c r="D7393" i="7"/>
  <c r="E7393" i="7" s="1"/>
  <c r="D7411" i="7"/>
  <c r="E7411" i="7" s="1"/>
  <c r="D7435" i="7"/>
  <c r="E7435" i="7" s="1"/>
  <c r="D7465" i="7"/>
  <c r="E7465" i="7" s="1"/>
  <c r="D7483" i="7"/>
  <c r="E7483" i="7" s="1"/>
  <c r="D7507" i="7"/>
  <c r="E7507" i="7" s="1"/>
  <c r="D7525" i="7"/>
  <c r="E7525" i="7" s="1"/>
  <c r="D7543" i="7"/>
  <c r="E7543" i="7" s="1"/>
  <c r="D7561" i="7"/>
  <c r="E7561" i="7" s="1"/>
  <c r="D7585" i="7"/>
  <c r="E7585" i="7" s="1"/>
  <c r="D7603" i="7"/>
  <c r="E7603" i="7" s="1"/>
  <c r="D7627" i="7"/>
  <c r="E7627" i="7" s="1"/>
  <c r="D7645" i="7"/>
  <c r="E7645" i="7" s="1"/>
  <c r="D7663" i="7"/>
  <c r="E7663" i="7" s="1"/>
  <c r="D7681" i="7"/>
  <c r="E7681" i="7" s="1"/>
  <c r="D7699" i="7"/>
  <c r="E7699" i="7" s="1"/>
  <c r="D7723" i="7"/>
  <c r="E7723" i="7" s="1"/>
  <c r="D7741" i="7"/>
  <c r="E7741" i="7" s="1"/>
  <c r="D7759" i="7"/>
  <c r="E7759" i="7" s="1"/>
  <c r="D7777" i="7"/>
  <c r="E7777" i="7" s="1"/>
  <c r="D7795" i="7"/>
  <c r="E7795" i="7" s="1"/>
  <c r="D7813" i="7"/>
  <c r="E7813" i="7" s="1"/>
  <c r="D7837" i="7"/>
  <c r="E7837" i="7" s="1"/>
  <c r="D7861" i="7"/>
  <c r="E7861" i="7" s="1"/>
  <c r="D7891" i="7"/>
  <c r="E7891" i="7" s="1"/>
  <c r="D7909" i="7"/>
  <c r="E7909" i="7" s="1"/>
  <c r="D7927" i="7"/>
  <c r="E7927" i="7" s="1"/>
  <c r="D7945" i="7"/>
  <c r="E7945" i="7" s="1"/>
  <c r="D7963" i="7"/>
  <c r="E7963" i="7" s="1"/>
  <c r="D7981" i="7"/>
  <c r="E7981" i="7" s="1"/>
  <c r="D7999" i="7"/>
  <c r="E7999" i="7" s="1"/>
  <c r="D8017" i="7"/>
  <c r="E8017" i="7" s="1"/>
  <c r="D8035" i="7"/>
  <c r="E8035" i="7" s="1"/>
  <c r="D8053" i="7"/>
  <c r="E8053" i="7" s="1"/>
  <c r="D8071" i="7"/>
  <c r="E8071" i="7" s="1"/>
  <c r="D8089" i="7"/>
  <c r="E8089" i="7" s="1"/>
  <c r="D8113" i="7"/>
  <c r="E8113" i="7" s="1"/>
  <c r="D8131" i="7"/>
  <c r="E8131" i="7" s="1"/>
  <c r="D8149" i="7"/>
  <c r="E8149" i="7" s="1"/>
  <c r="D8167" i="7"/>
  <c r="E8167" i="7" s="1"/>
  <c r="D8185" i="7"/>
  <c r="E8185" i="7" s="1"/>
  <c r="D8215" i="7"/>
  <c r="E8215" i="7" s="1"/>
  <c r="D8227" i="7"/>
  <c r="E8227" i="7" s="1"/>
  <c r="D8257" i="7"/>
  <c r="E8257" i="7" s="1"/>
  <c r="D8275" i="7"/>
  <c r="E8275" i="7" s="1"/>
  <c r="D8293" i="7"/>
  <c r="E8293" i="7" s="1"/>
  <c r="D8311" i="7"/>
  <c r="E8311" i="7" s="1"/>
  <c r="D8329" i="7"/>
  <c r="E8329" i="7" s="1"/>
  <c r="D8347" i="7"/>
  <c r="E8347" i="7" s="1"/>
  <c r="D8365" i="7"/>
  <c r="E8365" i="7" s="1"/>
  <c r="D8383" i="7"/>
  <c r="E8383" i="7" s="1"/>
  <c r="D8401" i="7"/>
  <c r="E8401" i="7" s="1"/>
  <c r="D8419" i="7"/>
  <c r="E8419" i="7" s="1"/>
  <c r="D8437" i="7"/>
  <c r="E8437" i="7" s="1"/>
  <c r="D8467" i="7"/>
  <c r="E8467" i="7" s="1"/>
  <c r="D8491" i="7"/>
  <c r="E8491" i="7" s="1"/>
  <c r="D8521" i="7"/>
  <c r="E8521" i="7" s="1"/>
  <c r="D8551" i="7"/>
  <c r="E8551" i="7" s="1"/>
  <c r="D8581" i="7"/>
  <c r="E8581" i="7" s="1"/>
  <c r="D8605" i="7"/>
  <c r="E8605" i="7" s="1"/>
  <c r="D8635" i="7"/>
  <c r="E8635" i="7" s="1"/>
  <c r="D8653" i="7"/>
  <c r="E8653" i="7" s="1"/>
  <c r="D8671" i="7"/>
  <c r="E8671" i="7" s="1"/>
  <c r="D8689" i="7"/>
  <c r="E8689" i="7" s="1"/>
  <c r="D8707" i="7"/>
  <c r="E8707" i="7" s="1"/>
  <c r="D8725" i="7"/>
  <c r="E8725" i="7" s="1"/>
  <c r="D8743" i="7"/>
  <c r="E8743" i="7" s="1"/>
  <c r="D8761" i="7"/>
  <c r="E8761" i="7" s="1"/>
  <c r="D8779" i="7"/>
  <c r="E8779" i="7" s="1"/>
  <c r="D8797" i="7"/>
  <c r="E8797" i="7" s="1"/>
  <c r="D8833" i="7"/>
  <c r="E8833" i="7" s="1"/>
  <c r="D328" i="7"/>
  <c r="E328" i="7" s="1"/>
  <c r="D814" i="7"/>
  <c r="E814" i="7" s="1"/>
  <c r="D907" i="7"/>
  <c r="E907" i="7" s="1"/>
  <c r="D1150" i="7"/>
  <c r="E1150" i="7" s="1"/>
  <c r="D1283" i="7"/>
  <c r="E1283" i="7" s="1"/>
  <c r="D1365" i="7"/>
  <c r="E1365" i="7" s="1"/>
  <c r="D1473" i="7"/>
  <c r="E1473" i="7" s="1"/>
  <c r="D1509" i="7"/>
  <c r="E1509" i="7" s="1"/>
  <c r="D1617" i="7"/>
  <c r="E1617" i="7" s="1"/>
  <c r="D1689" i="7"/>
  <c r="E1689" i="7" s="1"/>
  <c r="D1761" i="7"/>
  <c r="E1761" i="7" s="1"/>
  <c r="D1833" i="7"/>
  <c r="E1833" i="7" s="1"/>
  <c r="D1905" i="7"/>
  <c r="E1905" i="7" s="1"/>
  <c r="D1941" i="7"/>
  <c r="E1941" i="7" s="1"/>
  <c r="D2049" i="7"/>
  <c r="E2049" i="7" s="1"/>
  <c r="D2157" i="7"/>
  <c r="E2157" i="7" s="1"/>
  <c r="D2229" i="7"/>
  <c r="E2229" i="7" s="1"/>
  <c r="D2265" i="7"/>
  <c r="E2265" i="7" s="1"/>
  <c r="D2373" i="7"/>
  <c r="E2373" i="7" s="1"/>
  <c r="D2445" i="7"/>
  <c r="E2445" i="7" s="1"/>
  <c r="D2553" i="7"/>
  <c r="E2553" i="7" s="1"/>
  <c r="D2625" i="7"/>
  <c r="E2625" i="7" s="1"/>
  <c r="D2697" i="7"/>
  <c r="E2697" i="7" s="1"/>
  <c r="D2769" i="7"/>
  <c r="E2769" i="7" s="1"/>
  <c r="D2841" i="7"/>
  <c r="E2841" i="7" s="1"/>
  <c r="D2913" i="7"/>
  <c r="E2913" i="7" s="1"/>
  <c r="D2949" i="7"/>
  <c r="E2949" i="7" s="1"/>
  <c r="D3021" i="7"/>
  <c r="E3021" i="7" s="1"/>
  <c r="D3057" i="7"/>
  <c r="E3057" i="7" s="1"/>
  <c r="D3129" i="7"/>
  <c r="E3129" i="7" s="1"/>
  <c r="D3165" i="7"/>
  <c r="E3165" i="7" s="1"/>
  <c r="D3273" i="7"/>
  <c r="E3273" i="7" s="1"/>
  <c r="D3345" i="7"/>
  <c r="E3345" i="7" s="1"/>
  <c r="D3417" i="7"/>
  <c r="E3417" i="7" s="1"/>
  <c r="D3489" i="7"/>
  <c r="E3489" i="7" s="1"/>
  <c r="D3577" i="7"/>
  <c r="E3577" i="7" s="1"/>
  <c r="D3631" i="7"/>
  <c r="E3631" i="7" s="1"/>
  <c r="D3685" i="7"/>
  <c r="E3685" i="7" s="1"/>
  <c r="D3767" i="7"/>
  <c r="E3767" i="7" s="1"/>
  <c r="D3821" i="7"/>
  <c r="E3821" i="7" s="1"/>
  <c r="D3875" i="7"/>
  <c r="E3875" i="7" s="1"/>
  <c r="D3919" i="7"/>
  <c r="E3919" i="7" s="1"/>
  <c r="D3984" i="7"/>
  <c r="E3984" i="7" s="1"/>
  <c r="D4045" i="7"/>
  <c r="E4045" i="7" s="1"/>
  <c r="D4081" i="7"/>
  <c r="E4081" i="7" s="1"/>
  <c r="D4117" i="7"/>
  <c r="E4117" i="7" s="1"/>
  <c r="D4153" i="7"/>
  <c r="E4153" i="7" s="1"/>
  <c r="D4199" i="7"/>
  <c r="E4199" i="7" s="1"/>
  <c r="D4223" i="7"/>
  <c r="E4223" i="7" s="1"/>
  <c r="D4259" i="7"/>
  <c r="E4259" i="7" s="1"/>
  <c r="D4271" i="7"/>
  <c r="E4271" i="7" s="1"/>
  <c r="D4295" i="7"/>
  <c r="E4295" i="7" s="1"/>
  <c r="D4319" i="7"/>
  <c r="E4319" i="7" s="1"/>
  <c r="D4355" i="7"/>
  <c r="E4355" i="7" s="1"/>
  <c r="D4379" i="7"/>
  <c r="E4379" i="7" s="1"/>
  <c r="D4403" i="7"/>
  <c r="E4403" i="7" s="1"/>
  <c r="D4427" i="7"/>
  <c r="E4427" i="7" s="1"/>
  <c r="D4451" i="7"/>
  <c r="E4451" i="7" s="1"/>
  <c r="D4487" i="7"/>
  <c r="E4487" i="7" s="1"/>
  <c r="D4511" i="7"/>
  <c r="E4511" i="7" s="1"/>
  <c r="D4535" i="7"/>
  <c r="E4535" i="7" s="1"/>
  <c r="D4571" i="7"/>
  <c r="E4571" i="7" s="1"/>
  <c r="D4595" i="7"/>
  <c r="E4595" i="7" s="1"/>
  <c r="D4619" i="7"/>
  <c r="E4619" i="7" s="1"/>
  <c r="D4643" i="7"/>
  <c r="E4643" i="7" s="1"/>
  <c r="D4679" i="7"/>
  <c r="E4679" i="7" s="1"/>
  <c r="D4703" i="7"/>
  <c r="E4703" i="7" s="1"/>
  <c r="D4727" i="7"/>
  <c r="E4727" i="7" s="1"/>
  <c r="D4751" i="7"/>
  <c r="E4751" i="7" s="1"/>
  <c r="D4787" i="7"/>
  <c r="E4787" i="7" s="1"/>
  <c r="D4811" i="7"/>
  <c r="E4811" i="7" s="1"/>
  <c r="D4835" i="7"/>
  <c r="E4835" i="7" s="1"/>
  <c r="D4871" i="7"/>
  <c r="E4871" i="7" s="1"/>
  <c r="D4895" i="7"/>
  <c r="E4895" i="7" s="1"/>
  <c r="D4931" i="7"/>
  <c r="E4931" i="7" s="1"/>
  <c r="D4955" i="7"/>
  <c r="E4955" i="7" s="1"/>
  <c r="D4991" i="7"/>
  <c r="E4991" i="7" s="1"/>
  <c r="D5027" i="7"/>
  <c r="E5027" i="7" s="1"/>
  <c r="D5051" i="7"/>
  <c r="E5051" i="7" s="1"/>
  <c r="D5087" i="7"/>
  <c r="E5087" i="7" s="1"/>
  <c r="D5111" i="7"/>
  <c r="E5111" i="7" s="1"/>
  <c r="D5135" i="7"/>
  <c r="E5135" i="7" s="1"/>
  <c r="D5159" i="7"/>
  <c r="E5159" i="7" s="1"/>
  <c r="D5183" i="7"/>
  <c r="E5183" i="7" s="1"/>
  <c r="D5207" i="7"/>
  <c r="E5207" i="7" s="1"/>
  <c r="D5243" i="7"/>
  <c r="E5243" i="7" s="1"/>
  <c r="D5279" i="7"/>
  <c r="E5279" i="7" s="1"/>
  <c r="D5303" i="7"/>
  <c r="E5303" i="7" s="1"/>
  <c r="D5339" i="7"/>
  <c r="E5339" i="7" s="1"/>
  <c r="D5351" i="7"/>
  <c r="E5351" i="7" s="1"/>
  <c r="D5387" i="7"/>
  <c r="E5387" i="7" s="1"/>
  <c r="D5411" i="7"/>
  <c r="E5411" i="7" s="1"/>
  <c r="D5435" i="7"/>
  <c r="E5435" i="7" s="1"/>
  <c r="D5459" i="7"/>
  <c r="E5459" i="7" s="1"/>
  <c r="D5495" i="7"/>
  <c r="E5495" i="7" s="1"/>
  <c r="D5521" i="7"/>
  <c r="E5521" i="7" s="1"/>
  <c r="D5549" i="7"/>
  <c r="E5549" i="7" s="1"/>
  <c r="D5567" i="7"/>
  <c r="E5567" i="7" s="1"/>
  <c r="D5585" i="7"/>
  <c r="E5585" i="7" s="1"/>
  <c r="D5603" i="7"/>
  <c r="E5603" i="7" s="1"/>
  <c r="D5621" i="7"/>
  <c r="E5621" i="7" s="1"/>
  <c r="D5639" i="7"/>
  <c r="E5639" i="7" s="1"/>
  <c r="D5657" i="7"/>
  <c r="E5657" i="7" s="1"/>
  <c r="D5683" i="7"/>
  <c r="E5683" i="7" s="1"/>
  <c r="D5701" i="7"/>
  <c r="E5701" i="7" s="1"/>
  <c r="D5729" i="7"/>
  <c r="E5729" i="7" s="1"/>
  <c r="D5747" i="7"/>
  <c r="E5747" i="7" s="1"/>
  <c r="D5765" i="7"/>
  <c r="E5765" i="7" s="1"/>
  <c r="D5783" i="7"/>
  <c r="E5783" i="7" s="1"/>
  <c r="D5809" i="7"/>
  <c r="E5809" i="7" s="1"/>
  <c r="D5827" i="7"/>
  <c r="E5827" i="7" s="1"/>
  <c r="D5845" i="7"/>
  <c r="E5845" i="7" s="1"/>
  <c r="D5873" i="7"/>
  <c r="E5873" i="7" s="1"/>
  <c r="D5891" i="7"/>
  <c r="E5891" i="7" s="1"/>
  <c r="D5909" i="7"/>
  <c r="E5909" i="7" s="1"/>
  <c r="D5935" i="7"/>
  <c r="E5935" i="7" s="1"/>
  <c r="D5953" i="7"/>
  <c r="E5953" i="7" s="1"/>
  <c r="D5971" i="7"/>
  <c r="E5971" i="7" s="1"/>
  <c r="D5989" i="7"/>
  <c r="E5989" i="7" s="1"/>
  <c r="D6007" i="7"/>
  <c r="E6007" i="7" s="1"/>
  <c r="D6025" i="7"/>
  <c r="E6025" i="7" s="1"/>
  <c r="D6043" i="7"/>
  <c r="E6043" i="7" s="1"/>
  <c r="D6071" i="7"/>
  <c r="E6071" i="7" s="1"/>
  <c r="D6097" i="7"/>
  <c r="E6097" i="7" s="1"/>
  <c r="D6125" i="7"/>
  <c r="E6125" i="7" s="1"/>
  <c r="D6147" i="7"/>
  <c r="E6147" i="7" s="1"/>
  <c r="D6165" i="7"/>
  <c r="E6165" i="7" s="1"/>
  <c r="D6183" i="7"/>
  <c r="E6183" i="7" s="1"/>
  <c r="D6201" i="7"/>
  <c r="E6201" i="7" s="1"/>
  <c r="D6219" i="7"/>
  <c r="E6219" i="7" s="1"/>
  <c r="D6237" i="7"/>
  <c r="E6237" i="7" s="1"/>
  <c r="D6249" i="7"/>
  <c r="E6249" i="7" s="1"/>
  <c r="D6267" i="7"/>
  <c r="E6267" i="7" s="1"/>
  <c r="D6279" i="7"/>
  <c r="E6279" i="7" s="1"/>
  <c r="D6297" i="7"/>
  <c r="E6297" i="7" s="1"/>
  <c r="D6315" i="7"/>
  <c r="E6315" i="7" s="1"/>
  <c r="D6327" i="7"/>
  <c r="E6327" i="7" s="1"/>
  <c r="D6345" i="7"/>
  <c r="E6345" i="7" s="1"/>
  <c r="D6351" i="7"/>
  <c r="E6351" i="7" s="1"/>
  <c r="D6363" i="7"/>
  <c r="E6363" i="7" s="1"/>
  <c r="D6381" i="7"/>
  <c r="E6381" i="7" s="1"/>
  <c r="D6393" i="7"/>
  <c r="E6393" i="7" s="1"/>
  <c r="D6405" i="7"/>
  <c r="E6405" i="7" s="1"/>
  <c r="D6423" i="7"/>
  <c r="E6423" i="7" s="1"/>
  <c r="D6441" i="7"/>
  <c r="E6441" i="7" s="1"/>
  <c r="D6459" i="7"/>
  <c r="E6459" i="7" s="1"/>
  <c r="D6471" i="7"/>
  <c r="E6471" i="7" s="1"/>
  <c r="D6483" i="7"/>
  <c r="E6483" i="7" s="1"/>
  <c r="D6495" i="7"/>
  <c r="E6495" i="7" s="1"/>
  <c r="D6513" i="7"/>
  <c r="E6513" i="7" s="1"/>
  <c r="D6525" i="7"/>
  <c r="E6525" i="7" s="1"/>
  <c r="D6543" i="7"/>
  <c r="E6543" i="7" s="1"/>
  <c r="D6555" i="7"/>
  <c r="E6555" i="7" s="1"/>
  <c r="D6573" i="7"/>
  <c r="E6573" i="7" s="1"/>
  <c r="D6579" i="7"/>
  <c r="E6579" i="7" s="1"/>
  <c r="D6591" i="7"/>
  <c r="E6591" i="7" s="1"/>
  <c r="D6597" i="7"/>
  <c r="E6597" i="7" s="1"/>
  <c r="D6609" i="7"/>
  <c r="E6609" i="7" s="1"/>
  <c r="D6621" i="7"/>
  <c r="E6621" i="7" s="1"/>
  <c r="D6627" i="7"/>
  <c r="E6627" i="7" s="1"/>
  <c r="D6639" i="7"/>
  <c r="E6639" i="7" s="1"/>
  <c r="D6651" i="7"/>
  <c r="E6651" i="7" s="1"/>
  <c r="D6663" i="7"/>
  <c r="E6663" i="7" s="1"/>
  <c r="D6681" i="7"/>
  <c r="E6681" i="7" s="1"/>
  <c r="D6699" i="7"/>
  <c r="E6699" i="7" s="1"/>
  <c r="D6717" i="7"/>
  <c r="E6717" i="7" s="1"/>
  <c r="D6729" i="7"/>
  <c r="E6729" i="7" s="1"/>
  <c r="D6747" i="7"/>
  <c r="E6747" i="7" s="1"/>
  <c r="D6753" i="7"/>
  <c r="E6753" i="7" s="1"/>
  <c r="D6765" i="7"/>
  <c r="E6765" i="7" s="1"/>
  <c r="D6777" i="7"/>
  <c r="E6777" i="7" s="1"/>
  <c r="D6789" i="7"/>
  <c r="E6789" i="7" s="1"/>
  <c r="D6807" i="7"/>
  <c r="E6807" i="7" s="1"/>
  <c r="D6825" i="7"/>
  <c r="E6825" i="7" s="1"/>
  <c r="D6837" i="7"/>
  <c r="E6837" i="7" s="1"/>
  <c r="D6849" i="7"/>
  <c r="E6849" i="7" s="1"/>
  <c r="D6867" i="7"/>
  <c r="E6867" i="7" s="1"/>
  <c r="D6885" i="7"/>
  <c r="E6885" i="7" s="1"/>
  <c r="D6897" i="7"/>
  <c r="E6897" i="7" s="1"/>
  <c r="D6909" i="7"/>
  <c r="E6909" i="7" s="1"/>
  <c r="D6921" i="7"/>
  <c r="E6921" i="7" s="1"/>
  <c r="D6933" i="7"/>
  <c r="E6933" i="7" s="1"/>
  <c r="D6945" i="7"/>
  <c r="E6945" i="7" s="1"/>
  <c r="D6957" i="7"/>
  <c r="E6957" i="7" s="1"/>
  <c r="D6975" i="7"/>
  <c r="E6975" i="7" s="1"/>
  <c r="D6987" i="7"/>
  <c r="E6987" i="7" s="1"/>
  <c r="D6999" i="7"/>
  <c r="E6999" i="7" s="1"/>
  <c r="D7011" i="7"/>
  <c r="E7011" i="7" s="1"/>
  <c r="D7023" i="7"/>
  <c r="E7023" i="7" s="1"/>
  <c r="D7035" i="7"/>
  <c r="E7035" i="7" s="1"/>
  <c r="D7047" i="7"/>
  <c r="E7047" i="7" s="1"/>
  <c r="D7059" i="7"/>
  <c r="E7059" i="7" s="1"/>
  <c r="D7077" i="7"/>
  <c r="E7077" i="7" s="1"/>
  <c r="D7089" i="7"/>
  <c r="E7089" i="7" s="1"/>
  <c r="D7101" i="7"/>
  <c r="E7101" i="7" s="1"/>
  <c r="D7107" i="7"/>
  <c r="E7107" i="7" s="1"/>
  <c r="D7119" i="7"/>
  <c r="E7119" i="7" s="1"/>
  <c r="D7125" i="7"/>
  <c r="E7125" i="7" s="1"/>
  <c r="D7149" i="7"/>
  <c r="E7149" i="7" s="1"/>
  <c r="D7161" i="7"/>
  <c r="E7161" i="7" s="1"/>
  <c r="D7179" i="7"/>
  <c r="E7179" i="7" s="1"/>
  <c r="D7185" i="7"/>
  <c r="E7185" i="7" s="1"/>
  <c r="D7197" i="7"/>
  <c r="E7197" i="7" s="1"/>
  <c r="D7203" i="7"/>
  <c r="E7203" i="7" s="1"/>
  <c r="D7215" i="7"/>
  <c r="E7215" i="7" s="1"/>
  <c r="D7221" i="7"/>
  <c r="E7221" i="7" s="1"/>
  <c r="D7233" i="7"/>
  <c r="E7233" i="7" s="1"/>
  <c r="D7245" i="7"/>
  <c r="E7245" i="7" s="1"/>
  <c r="D7263" i="7"/>
  <c r="E7263" i="7" s="1"/>
  <c r="D7275" i="7"/>
  <c r="E7275" i="7" s="1"/>
  <c r="D7281" i="7"/>
  <c r="E7281" i="7" s="1"/>
  <c r="D7299" i="7"/>
  <c r="E7299" i="7" s="1"/>
  <c r="D7311" i="7"/>
  <c r="E7311" i="7" s="1"/>
  <c r="D7323" i="7"/>
  <c r="E7323" i="7" s="1"/>
  <c r="D7335" i="7"/>
  <c r="E7335" i="7" s="1"/>
  <c r="D7353" i="7"/>
  <c r="E7353" i="7" s="1"/>
  <c r="D7371" i="7"/>
  <c r="E7371" i="7" s="1"/>
  <c r="D7383" i="7"/>
  <c r="E7383" i="7" s="1"/>
  <c r="D7395" i="7"/>
  <c r="E7395" i="7" s="1"/>
  <c r="D7407" i="7"/>
  <c r="E7407" i="7" s="1"/>
  <c r="D7419" i="7"/>
  <c r="E7419" i="7" s="1"/>
  <c r="D7431" i="7"/>
  <c r="E7431" i="7" s="1"/>
  <c r="D7443" i="7"/>
  <c r="E7443" i="7" s="1"/>
  <c r="D7455" i="7"/>
  <c r="E7455" i="7" s="1"/>
  <c r="D7467" i="7"/>
  <c r="E7467" i="7" s="1"/>
  <c r="D7479" i="7"/>
  <c r="E7479" i="7" s="1"/>
  <c r="D7497" i="7"/>
  <c r="E7497" i="7" s="1"/>
  <c r="D7515" i="7"/>
  <c r="E7515" i="7" s="1"/>
  <c r="D7533" i="7"/>
  <c r="E7533" i="7" s="1"/>
  <c r="D7551" i="7"/>
  <c r="E7551" i="7" s="1"/>
  <c r="D7563" i="7"/>
  <c r="E7563" i="7" s="1"/>
  <c r="D7575" i="7"/>
  <c r="E7575" i="7" s="1"/>
  <c r="D7593" i="7"/>
  <c r="E7593" i="7" s="1"/>
  <c r="D7599" i="7"/>
  <c r="E7599" i="7" s="1"/>
  <c r="D7611" i="7"/>
  <c r="E7611" i="7" s="1"/>
  <c r="D7623" i="7"/>
  <c r="E7623" i="7" s="1"/>
  <c r="D7635" i="7"/>
  <c r="E7635" i="7" s="1"/>
  <c r="D7647" i="7"/>
  <c r="E7647" i="7" s="1"/>
  <c r="D7671" i="7"/>
  <c r="E7671" i="7" s="1"/>
  <c r="D7695" i="7"/>
  <c r="E7695" i="7" s="1"/>
  <c r="D7725" i="7"/>
  <c r="E7725" i="7" s="1"/>
  <c r="D220" i="7"/>
  <c r="E220" i="7" s="1"/>
  <c r="D382" i="7"/>
  <c r="E382" i="7" s="1"/>
  <c r="D544" i="7"/>
  <c r="E544" i="7" s="1"/>
  <c r="D706" i="7"/>
  <c r="E706" i="7" s="1"/>
  <c r="D853" i="7"/>
  <c r="E853" i="7" s="1"/>
  <c r="D934" i="7"/>
  <c r="E934" i="7" s="1"/>
  <c r="D1015" i="7"/>
  <c r="E1015" i="7" s="1"/>
  <c r="D1096" i="7"/>
  <c r="E1096" i="7" s="1"/>
  <c r="D1177" i="7"/>
  <c r="E1177" i="7" s="1"/>
  <c r="D1254" i="7"/>
  <c r="E1254" i="7" s="1"/>
  <c r="D1297" i="7"/>
  <c r="E1297" i="7" s="1"/>
  <c r="D1340" i="7"/>
  <c r="E1340" i="7" s="1"/>
  <c r="D1377" i="7"/>
  <c r="E1377" i="7" s="1"/>
  <c r="D1413" i="7"/>
  <c r="E1413" i="7" s="1"/>
  <c r="D1449" i="7"/>
  <c r="E1449" i="7" s="1"/>
  <c r="D1485" i="7"/>
  <c r="E1485" i="7" s="1"/>
  <c r="D1521" i="7"/>
  <c r="E1521" i="7" s="1"/>
  <c r="D1557" i="7"/>
  <c r="E1557" i="7" s="1"/>
  <c r="D1593" i="7"/>
  <c r="E1593" i="7" s="1"/>
  <c r="D1629" i="7"/>
  <c r="E1629" i="7" s="1"/>
  <c r="D1665" i="7"/>
  <c r="E1665" i="7" s="1"/>
  <c r="D1701" i="7"/>
  <c r="E1701" i="7" s="1"/>
  <c r="D1737" i="7"/>
  <c r="E1737" i="7" s="1"/>
  <c r="D1773" i="7"/>
  <c r="E1773" i="7" s="1"/>
  <c r="D1809" i="7"/>
  <c r="E1809" i="7" s="1"/>
  <c r="D1845" i="7"/>
  <c r="E1845" i="7" s="1"/>
  <c r="D1881" i="7"/>
  <c r="E1881" i="7" s="1"/>
  <c r="D1917" i="7"/>
  <c r="E1917" i="7" s="1"/>
  <c r="D1953" i="7"/>
  <c r="E1953" i="7" s="1"/>
  <c r="D1989" i="7"/>
  <c r="E1989" i="7" s="1"/>
  <c r="D2025" i="7"/>
  <c r="E2025" i="7" s="1"/>
  <c r="D2061" i="7"/>
  <c r="E2061" i="7" s="1"/>
  <c r="D2097" i="7"/>
  <c r="E2097" i="7" s="1"/>
  <c r="D2133" i="7"/>
  <c r="E2133" i="7" s="1"/>
  <c r="D2169" i="7"/>
  <c r="E2169" i="7" s="1"/>
  <c r="D2205" i="7"/>
  <c r="E2205" i="7" s="1"/>
  <c r="D2241" i="7"/>
  <c r="E2241" i="7" s="1"/>
  <c r="D2277" i="7"/>
  <c r="E2277" i="7" s="1"/>
  <c r="D2313" i="7"/>
  <c r="E2313" i="7" s="1"/>
  <c r="D2349" i="7"/>
  <c r="E2349" i="7" s="1"/>
  <c r="D2385" i="7"/>
  <c r="E2385" i="7" s="1"/>
  <c r="D2421" i="7"/>
  <c r="E2421" i="7" s="1"/>
  <c r="D2457" i="7"/>
  <c r="E2457" i="7" s="1"/>
  <c r="D2493" i="7"/>
  <c r="E2493" i="7" s="1"/>
  <c r="D2529" i="7"/>
  <c r="E2529" i="7" s="1"/>
  <c r="D2565" i="7"/>
  <c r="E2565" i="7" s="1"/>
  <c r="D2601" i="7"/>
  <c r="E2601" i="7" s="1"/>
  <c r="D2637" i="7"/>
  <c r="E2637" i="7" s="1"/>
  <c r="D2673" i="7"/>
  <c r="E2673" i="7" s="1"/>
  <c r="D2709" i="7"/>
  <c r="E2709" i="7" s="1"/>
  <c r="D2745" i="7"/>
  <c r="E2745" i="7" s="1"/>
  <c r="D2781" i="7"/>
  <c r="E2781" i="7" s="1"/>
  <c r="D2817" i="7"/>
  <c r="E2817" i="7" s="1"/>
  <c r="D2853" i="7"/>
  <c r="E2853" i="7" s="1"/>
  <c r="D2889" i="7"/>
  <c r="E2889" i="7" s="1"/>
  <c r="D2925" i="7"/>
  <c r="E2925" i="7" s="1"/>
  <c r="D2961" i="7"/>
  <c r="E2961" i="7" s="1"/>
  <c r="D2997" i="7"/>
  <c r="E2997" i="7" s="1"/>
  <c r="D3033" i="7"/>
  <c r="E3033" i="7" s="1"/>
  <c r="D3069" i="7"/>
  <c r="E3069" i="7" s="1"/>
  <c r="D3105" i="7"/>
  <c r="E3105" i="7" s="1"/>
  <c r="D3141" i="7"/>
  <c r="E3141" i="7" s="1"/>
  <c r="D3177" i="7"/>
  <c r="E3177" i="7" s="1"/>
  <c r="D3213" i="7"/>
  <c r="E3213" i="7" s="1"/>
  <c r="D3249" i="7"/>
  <c r="E3249" i="7" s="1"/>
  <c r="D3285" i="7"/>
  <c r="E3285" i="7" s="1"/>
  <c r="D3321" i="7"/>
  <c r="E3321" i="7" s="1"/>
  <c r="D3357" i="7"/>
  <c r="E3357" i="7" s="1"/>
  <c r="D3393" i="7"/>
  <c r="E3393" i="7" s="1"/>
  <c r="D3429" i="7"/>
  <c r="E3429" i="7" s="1"/>
  <c r="D3465" i="7"/>
  <c r="E3465" i="7" s="1"/>
  <c r="D3501" i="7"/>
  <c r="E3501" i="7" s="1"/>
  <c r="D3533" i="7"/>
  <c r="E3533" i="7" s="1"/>
  <c r="D3559" i="7"/>
  <c r="E3559" i="7" s="1"/>
  <c r="D3587" i="7"/>
  <c r="E3587" i="7" s="1"/>
  <c r="D3613" i="7"/>
  <c r="E3613" i="7" s="1"/>
  <c r="D3641" i="7"/>
  <c r="E3641" i="7" s="1"/>
  <c r="D3667" i="7"/>
  <c r="E3667" i="7" s="1"/>
  <c r="D3695" i="7"/>
  <c r="E3695" i="7" s="1"/>
  <c r="D3721" i="7"/>
  <c r="E3721" i="7" s="1"/>
  <c r="D3749" i="7"/>
  <c r="E3749" i="7" s="1"/>
  <c r="D3775" i="7"/>
  <c r="E3775" i="7" s="1"/>
  <c r="D3803" i="7"/>
  <c r="E3803" i="7" s="1"/>
  <c r="D3829" i="7"/>
  <c r="E3829" i="7" s="1"/>
  <c r="D3857" i="7"/>
  <c r="E3857" i="7" s="1"/>
  <c r="D3883" i="7"/>
  <c r="E3883" i="7" s="1"/>
  <c r="D3905" i="7"/>
  <c r="E3905" i="7" s="1"/>
  <c r="D3927" i="7"/>
  <c r="E3927" i="7" s="1"/>
  <c r="D3948" i="7"/>
  <c r="E3948" i="7" s="1"/>
  <c r="D3970" i="7"/>
  <c r="E3970" i="7" s="1"/>
  <c r="D3991" i="7"/>
  <c r="E3991" i="7" s="1"/>
  <c r="D4013" i="7"/>
  <c r="E4013" i="7" s="1"/>
  <c r="D4033" i="7"/>
  <c r="E4033" i="7" s="1"/>
  <c r="D4051" i="7"/>
  <c r="E4051" i="7" s="1"/>
  <c r="D4069" i="7"/>
  <c r="E4069" i="7" s="1"/>
  <c r="D4087" i="7"/>
  <c r="E4087" i="7" s="1"/>
  <c r="D4105" i="7"/>
  <c r="E4105" i="7" s="1"/>
  <c r="D4123" i="7"/>
  <c r="E4123" i="7" s="1"/>
  <c r="D4141" i="7"/>
  <c r="E4141" i="7" s="1"/>
  <c r="D4159" i="7"/>
  <c r="E4159" i="7" s="1"/>
  <c r="D4177" i="7"/>
  <c r="E4177" i="7" s="1"/>
  <c r="D4190" i="7"/>
  <c r="E4190" i="7" s="1"/>
  <c r="D4202" i="7"/>
  <c r="E4202" i="7" s="1"/>
  <c r="D4214" i="7"/>
  <c r="E4214" i="7" s="1"/>
  <c r="D4226" i="7"/>
  <c r="E4226" i="7" s="1"/>
  <c r="D4238" i="7"/>
  <c r="E4238" i="7" s="1"/>
  <c r="D4250" i="7"/>
  <c r="E4250" i="7" s="1"/>
  <c r="D4262" i="7"/>
  <c r="E4262" i="7" s="1"/>
  <c r="D4274" i="7"/>
  <c r="E4274" i="7" s="1"/>
  <c r="D4286" i="7"/>
  <c r="E4286" i="7" s="1"/>
  <c r="D4298" i="7"/>
  <c r="E4298" i="7" s="1"/>
  <c r="D4310" i="7"/>
  <c r="E4310" i="7" s="1"/>
  <c r="D4322" i="7"/>
  <c r="E4322" i="7" s="1"/>
  <c r="D4334" i="7"/>
  <c r="E4334" i="7" s="1"/>
  <c r="D4346" i="7"/>
  <c r="E4346" i="7" s="1"/>
  <c r="D4358" i="7"/>
  <c r="E4358" i="7" s="1"/>
  <c r="D4370" i="7"/>
  <c r="E4370" i="7" s="1"/>
  <c r="D4382" i="7"/>
  <c r="E4382" i="7" s="1"/>
  <c r="D4394" i="7"/>
  <c r="E4394" i="7" s="1"/>
  <c r="D4406" i="7"/>
  <c r="E4406" i="7" s="1"/>
  <c r="D4418" i="7"/>
  <c r="E4418" i="7" s="1"/>
  <c r="D4430" i="7"/>
  <c r="E4430" i="7" s="1"/>
  <c r="D4442" i="7"/>
  <c r="E4442" i="7" s="1"/>
  <c r="D4454" i="7"/>
  <c r="E4454" i="7" s="1"/>
  <c r="D4466" i="7"/>
  <c r="E4466" i="7" s="1"/>
  <c r="D4478" i="7"/>
  <c r="E4478" i="7" s="1"/>
  <c r="D4490" i="7"/>
  <c r="E4490" i="7" s="1"/>
  <c r="D4502" i="7"/>
  <c r="E4502" i="7" s="1"/>
  <c r="D4514" i="7"/>
  <c r="E4514" i="7" s="1"/>
  <c r="D4526" i="7"/>
  <c r="E4526" i="7" s="1"/>
  <c r="D4538" i="7"/>
  <c r="E4538" i="7" s="1"/>
  <c r="D4550" i="7"/>
  <c r="E4550" i="7" s="1"/>
  <c r="D4562" i="7"/>
  <c r="E4562" i="7" s="1"/>
  <c r="D4574" i="7"/>
  <c r="E4574" i="7" s="1"/>
  <c r="D4586" i="7"/>
  <c r="E4586" i="7" s="1"/>
  <c r="D4598" i="7"/>
  <c r="E4598" i="7" s="1"/>
  <c r="D4610" i="7"/>
  <c r="E4610" i="7" s="1"/>
  <c r="D4622" i="7"/>
  <c r="E4622" i="7" s="1"/>
  <c r="D4634" i="7"/>
  <c r="E4634" i="7" s="1"/>
  <c r="D4646" i="7"/>
  <c r="E4646" i="7" s="1"/>
  <c r="D4658" i="7"/>
  <c r="E4658" i="7" s="1"/>
  <c r="D4670" i="7"/>
  <c r="E4670" i="7" s="1"/>
  <c r="D4682" i="7"/>
  <c r="E4682" i="7" s="1"/>
  <c r="D4694" i="7"/>
  <c r="E4694" i="7" s="1"/>
  <c r="D4706" i="7"/>
  <c r="E4706" i="7" s="1"/>
  <c r="D4718" i="7"/>
  <c r="E4718" i="7" s="1"/>
  <c r="D4730" i="7"/>
  <c r="E4730" i="7" s="1"/>
  <c r="D4742" i="7"/>
  <c r="E4742" i="7" s="1"/>
  <c r="D4754" i="7"/>
  <c r="E4754" i="7" s="1"/>
  <c r="D4766" i="7"/>
  <c r="E4766" i="7" s="1"/>
  <c r="D4778" i="7"/>
  <c r="E4778" i="7" s="1"/>
  <c r="D4790" i="7"/>
  <c r="E4790" i="7" s="1"/>
  <c r="D4802" i="7"/>
  <c r="E4802" i="7" s="1"/>
  <c r="D4814" i="7"/>
  <c r="E4814" i="7" s="1"/>
  <c r="D4826" i="7"/>
  <c r="E4826" i="7" s="1"/>
  <c r="D4838" i="7"/>
  <c r="E4838" i="7" s="1"/>
  <c r="D4850" i="7"/>
  <c r="E4850" i="7" s="1"/>
  <c r="D4862" i="7"/>
  <c r="E4862" i="7" s="1"/>
  <c r="D4874" i="7"/>
  <c r="E4874" i="7" s="1"/>
  <c r="D4886" i="7"/>
  <c r="E4886" i="7" s="1"/>
  <c r="D4898" i="7"/>
  <c r="E4898" i="7" s="1"/>
  <c r="D4910" i="7"/>
  <c r="E4910" i="7" s="1"/>
  <c r="D4922" i="7"/>
  <c r="E4922" i="7" s="1"/>
  <c r="D4934" i="7"/>
  <c r="E4934" i="7" s="1"/>
  <c r="D4946" i="7"/>
  <c r="E4946" i="7" s="1"/>
  <c r="D4958" i="7"/>
  <c r="E4958" i="7" s="1"/>
  <c r="D4970" i="7"/>
  <c r="E4970" i="7" s="1"/>
  <c r="D4982" i="7"/>
  <c r="E4982" i="7" s="1"/>
  <c r="D4994" i="7"/>
  <c r="E4994" i="7" s="1"/>
  <c r="D5006" i="7"/>
  <c r="E5006" i="7" s="1"/>
  <c r="D5018" i="7"/>
  <c r="E5018" i="7" s="1"/>
  <c r="D5030" i="7"/>
  <c r="E5030" i="7" s="1"/>
  <c r="D5042" i="7"/>
  <c r="E5042" i="7" s="1"/>
  <c r="D5054" i="7"/>
  <c r="E5054" i="7" s="1"/>
  <c r="D5066" i="7"/>
  <c r="E5066" i="7" s="1"/>
  <c r="D5078" i="7"/>
  <c r="E5078" i="7" s="1"/>
  <c r="D5090" i="7"/>
  <c r="E5090" i="7" s="1"/>
  <c r="D5102" i="7"/>
  <c r="E5102" i="7" s="1"/>
  <c r="D5114" i="7"/>
  <c r="E5114" i="7" s="1"/>
  <c r="D5126" i="7"/>
  <c r="E5126" i="7" s="1"/>
  <c r="D5138" i="7"/>
  <c r="E5138" i="7" s="1"/>
  <c r="D5150" i="7"/>
  <c r="E5150" i="7" s="1"/>
  <c r="D5162" i="7"/>
  <c r="E5162" i="7" s="1"/>
  <c r="D5174" i="7"/>
  <c r="E5174" i="7" s="1"/>
  <c r="D5186" i="7"/>
  <c r="E5186" i="7" s="1"/>
  <c r="D5198" i="7"/>
  <c r="E5198" i="7" s="1"/>
  <c r="D5210" i="7"/>
  <c r="E5210" i="7" s="1"/>
  <c r="D5222" i="7"/>
  <c r="E5222" i="7" s="1"/>
  <c r="D5234" i="7"/>
  <c r="E5234" i="7" s="1"/>
  <c r="D5246" i="7"/>
  <c r="E5246" i="7" s="1"/>
  <c r="D5258" i="7"/>
  <c r="E5258" i="7" s="1"/>
  <c r="D5270" i="7"/>
  <c r="E5270" i="7" s="1"/>
  <c r="D5282" i="7"/>
  <c r="E5282" i="7" s="1"/>
  <c r="D5294" i="7"/>
  <c r="E5294" i="7" s="1"/>
  <c r="D5306" i="7"/>
  <c r="E5306" i="7" s="1"/>
  <c r="D5318" i="7"/>
  <c r="E5318" i="7" s="1"/>
  <c r="D5330" i="7"/>
  <c r="E5330" i="7" s="1"/>
  <c r="D5342" i="7"/>
  <c r="E5342" i="7" s="1"/>
  <c r="D5354" i="7"/>
  <c r="E5354" i="7" s="1"/>
  <c r="D5366" i="7"/>
  <c r="E5366" i="7" s="1"/>
  <c r="D5378" i="7"/>
  <c r="E5378" i="7" s="1"/>
  <c r="D5390" i="7"/>
  <c r="E5390" i="7" s="1"/>
  <c r="D5402" i="7"/>
  <c r="E5402" i="7" s="1"/>
  <c r="D5414" i="7"/>
  <c r="E5414" i="7" s="1"/>
  <c r="D5426" i="7"/>
  <c r="E5426" i="7" s="1"/>
  <c r="D5438" i="7"/>
  <c r="E5438" i="7" s="1"/>
  <c r="D5450" i="7"/>
  <c r="E5450" i="7" s="1"/>
  <c r="D5462" i="7"/>
  <c r="E5462" i="7" s="1"/>
  <c r="D5474" i="7"/>
  <c r="E5474" i="7" s="1"/>
  <c r="D5486" i="7"/>
  <c r="E5486" i="7" s="1"/>
  <c r="D5497" i="7"/>
  <c r="E5497" i="7" s="1"/>
  <c r="D5507" i="7"/>
  <c r="E5507" i="7" s="1"/>
  <c r="D5515" i="7"/>
  <c r="E5515" i="7" s="1"/>
  <c r="D5525" i="7"/>
  <c r="E5525" i="7" s="1"/>
  <c r="D5533" i="7"/>
  <c r="E5533" i="7" s="1"/>
  <c r="D5543" i="7"/>
  <c r="E5543" i="7" s="1"/>
  <c r="D5551" i="7"/>
  <c r="E5551" i="7" s="1"/>
  <c r="D5561" i="7"/>
  <c r="E5561" i="7" s="1"/>
  <c r="D5569" i="7"/>
  <c r="E5569" i="7" s="1"/>
  <c r="D5579" i="7"/>
  <c r="E5579" i="7" s="1"/>
  <c r="D5587" i="7"/>
  <c r="E5587" i="7" s="1"/>
  <c r="D5597" i="7"/>
  <c r="E5597" i="7" s="1"/>
  <c r="D5605" i="7"/>
  <c r="E5605" i="7" s="1"/>
  <c r="D5615" i="7"/>
  <c r="E5615" i="7" s="1"/>
  <c r="D5623" i="7"/>
  <c r="E5623" i="7" s="1"/>
  <c r="D5633" i="7"/>
  <c r="E5633" i="7" s="1"/>
  <c r="D5641" i="7"/>
  <c r="E5641" i="7" s="1"/>
  <c r="D5651" i="7"/>
  <c r="E5651" i="7" s="1"/>
  <c r="D5659" i="7"/>
  <c r="E5659" i="7" s="1"/>
  <c r="D5669" i="7"/>
  <c r="E5669" i="7" s="1"/>
  <c r="D5677" i="7"/>
  <c r="E5677" i="7" s="1"/>
  <c r="D5687" i="7"/>
  <c r="E5687" i="7" s="1"/>
  <c r="D5695" i="7"/>
  <c r="E5695" i="7" s="1"/>
  <c r="D5705" i="7"/>
  <c r="E5705" i="7" s="1"/>
  <c r="D5713" i="7"/>
  <c r="E5713" i="7" s="1"/>
  <c r="D5723" i="7"/>
  <c r="E5723" i="7" s="1"/>
  <c r="D5731" i="7"/>
  <c r="E5731" i="7" s="1"/>
  <c r="D5741" i="7"/>
  <c r="E5741" i="7" s="1"/>
  <c r="D5749" i="7"/>
  <c r="E5749" i="7" s="1"/>
  <c r="D5759" i="7"/>
  <c r="E5759" i="7" s="1"/>
  <c r="D5767" i="7"/>
  <c r="E5767" i="7" s="1"/>
  <c r="D5777" i="7"/>
  <c r="E5777" i="7" s="1"/>
  <c r="D5785" i="7"/>
  <c r="E5785" i="7" s="1"/>
  <c r="D5795" i="7"/>
  <c r="E5795" i="7" s="1"/>
  <c r="D5803" i="7"/>
  <c r="E5803" i="7" s="1"/>
  <c r="D5813" i="7"/>
  <c r="E5813" i="7" s="1"/>
  <c r="D5821" i="7"/>
  <c r="E5821" i="7" s="1"/>
  <c r="D5831" i="7"/>
  <c r="E5831" i="7" s="1"/>
  <c r="D5839" i="7"/>
  <c r="E5839" i="7" s="1"/>
  <c r="D5849" i="7"/>
  <c r="E5849" i="7" s="1"/>
  <c r="D5857" i="7"/>
  <c r="E5857" i="7" s="1"/>
  <c r="D5867" i="7"/>
  <c r="E5867" i="7" s="1"/>
  <c r="D5875" i="7"/>
  <c r="E5875" i="7" s="1"/>
  <c r="D5885" i="7"/>
  <c r="E5885" i="7" s="1"/>
  <c r="D5893" i="7"/>
  <c r="E5893" i="7" s="1"/>
  <c r="D5903" i="7"/>
  <c r="E5903" i="7" s="1"/>
  <c r="D5911" i="7"/>
  <c r="E5911" i="7" s="1"/>
  <c r="D5921" i="7"/>
  <c r="E5921" i="7" s="1"/>
  <c r="D5929" i="7"/>
  <c r="E5929" i="7" s="1"/>
  <c r="D5939" i="7"/>
  <c r="E5939" i="7" s="1"/>
  <c r="D5947" i="7"/>
  <c r="E5947" i="7" s="1"/>
  <c r="D5957" i="7"/>
  <c r="E5957" i="7" s="1"/>
  <c r="D5965" i="7"/>
  <c r="E5965" i="7" s="1"/>
  <c r="D5975" i="7"/>
  <c r="E5975" i="7" s="1"/>
  <c r="D5983" i="7"/>
  <c r="E5983" i="7" s="1"/>
  <c r="D5993" i="7"/>
  <c r="E5993" i="7" s="1"/>
  <c r="D6001" i="7"/>
  <c r="E6001" i="7" s="1"/>
  <c r="D6011" i="7"/>
  <c r="E6011" i="7" s="1"/>
  <c r="D6019" i="7"/>
  <c r="E6019" i="7" s="1"/>
  <c r="D6029" i="7"/>
  <c r="E6029" i="7" s="1"/>
  <c r="D6037" i="7"/>
  <c r="E6037" i="7" s="1"/>
  <c r="D6047" i="7"/>
  <c r="E6047" i="7" s="1"/>
  <c r="D6055" i="7"/>
  <c r="E6055" i="7" s="1"/>
  <c r="D6065" i="7"/>
  <c r="E6065" i="7" s="1"/>
  <c r="D6073" i="7"/>
  <c r="E6073" i="7" s="1"/>
  <c r="D6083" i="7"/>
  <c r="E6083" i="7" s="1"/>
  <c r="D6091" i="7"/>
  <c r="E6091" i="7" s="1"/>
  <c r="D6101" i="7"/>
  <c r="E6101" i="7" s="1"/>
  <c r="D6109" i="7"/>
  <c r="E6109" i="7" s="1"/>
  <c r="D6119" i="7"/>
  <c r="E6119" i="7" s="1"/>
  <c r="D6127" i="7"/>
  <c r="E6127" i="7" s="1"/>
  <c r="D6137" i="7"/>
  <c r="E6137" i="7" s="1"/>
  <c r="D6143" i="7"/>
  <c r="E6143" i="7" s="1"/>
  <c r="D6149" i="7"/>
  <c r="E6149" i="7" s="1"/>
  <c r="D6155" i="7"/>
  <c r="E6155" i="7" s="1"/>
  <c r="D6161" i="7"/>
  <c r="E6161" i="7" s="1"/>
  <c r="D6167" i="7"/>
  <c r="E6167" i="7" s="1"/>
  <c r="D6173" i="7"/>
  <c r="E6173" i="7" s="1"/>
  <c r="D6179" i="7"/>
  <c r="E6179" i="7" s="1"/>
  <c r="D6185" i="7"/>
  <c r="E6185" i="7" s="1"/>
  <c r="D6191" i="7"/>
  <c r="E6191" i="7" s="1"/>
  <c r="D6197" i="7"/>
  <c r="E6197" i="7" s="1"/>
  <c r="D6203" i="7"/>
  <c r="E6203" i="7" s="1"/>
  <c r="D6209" i="7"/>
  <c r="E6209" i="7" s="1"/>
  <c r="D6215" i="7"/>
  <c r="E6215" i="7" s="1"/>
  <c r="D6221" i="7"/>
  <c r="E6221" i="7" s="1"/>
  <c r="D6227" i="7"/>
  <c r="E6227" i="7" s="1"/>
  <c r="D6233" i="7"/>
  <c r="E6233" i="7" s="1"/>
  <c r="D6239" i="7"/>
  <c r="E6239" i="7" s="1"/>
  <c r="D6245" i="7"/>
  <c r="E6245" i="7" s="1"/>
  <c r="D6251" i="7"/>
  <c r="E6251" i="7" s="1"/>
  <c r="D6257" i="7"/>
  <c r="E6257" i="7" s="1"/>
  <c r="D6263" i="7"/>
  <c r="E6263" i="7" s="1"/>
  <c r="D6269" i="7"/>
  <c r="E6269" i="7" s="1"/>
  <c r="D6275" i="7"/>
  <c r="E6275" i="7" s="1"/>
  <c r="D6281" i="7"/>
  <c r="E6281" i="7" s="1"/>
  <c r="D6287" i="7"/>
  <c r="E6287" i="7" s="1"/>
  <c r="D6293" i="7"/>
  <c r="E6293" i="7" s="1"/>
  <c r="D6299" i="7"/>
  <c r="E6299" i="7" s="1"/>
  <c r="D6305" i="7"/>
  <c r="E6305" i="7" s="1"/>
  <c r="D6311" i="7"/>
  <c r="E6311" i="7" s="1"/>
  <c r="D6317" i="7"/>
  <c r="E6317" i="7" s="1"/>
  <c r="D6323" i="7"/>
  <c r="E6323" i="7" s="1"/>
  <c r="D6329" i="7"/>
  <c r="E6329" i="7" s="1"/>
  <c r="D6335" i="7"/>
  <c r="E6335" i="7" s="1"/>
  <c r="D6341" i="7"/>
  <c r="E6341" i="7" s="1"/>
  <c r="D6347" i="7"/>
  <c r="E6347" i="7" s="1"/>
  <c r="D6353" i="7"/>
  <c r="E6353" i="7" s="1"/>
  <c r="D6359" i="7"/>
  <c r="E6359" i="7" s="1"/>
  <c r="D6365" i="7"/>
  <c r="E6365" i="7" s="1"/>
  <c r="D6371" i="7"/>
  <c r="E6371" i="7" s="1"/>
  <c r="D6377" i="7"/>
  <c r="E6377" i="7" s="1"/>
  <c r="D6383" i="7"/>
  <c r="E6383" i="7" s="1"/>
  <c r="D6389" i="7"/>
  <c r="E6389" i="7" s="1"/>
  <c r="D6395" i="7"/>
  <c r="E6395" i="7" s="1"/>
  <c r="D6401" i="7"/>
  <c r="E6401" i="7" s="1"/>
  <c r="D6407" i="7"/>
  <c r="E6407" i="7" s="1"/>
  <c r="D6413" i="7"/>
  <c r="E6413" i="7" s="1"/>
  <c r="D6419" i="7"/>
  <c r="E6419" i="7" s="1"/>
  <c r="D6425" i="7"/>
  <c r="E6425" i="7" s="1"/>
  <c r="D6431" i="7"/>
  <c r="E6431" i="7" s="1"/>
  <c r="D6437" i="7"/>
  <c r="E6437" i="7" s="1"/>
  <c r="D6443" i="7"/>
  <c r="E6443" i="7" s="1"/>
  <c r="D6449" i="7"/>
  <c r="E6449" i="7" s="1"/>
  <c r="D6455" i="7"/>
  <c r="E6455" i="7" s="1"/>
  <c r="D6461" i="7"/>
  <c r="E6461" i="7" s="1"/>
  <c r="D6467" i="7"/>
  <c r="E6467" i="7" s="1"/>
  <c r="D6473" i="7"/>
  <c r="E6473" i="7" s="1"/>
  <c r="D6479" i="7"/>
  <c r="E6479" i="7" s="1"/>
  <c r="D6485" i="7"/>
  <c r="E6485" i="7" s="1"/>
  <c r="D6491" i="7"/>
  <c r="E6491" i="7" s="1"/>
  <c r="D6497" i="7"/>
  <c r="E6497" i="7" s="1"/>
  <c r="D6503" i="7"/>
  <c r="E6503" i="7" s="1"/>
  <c r="D6509" i="7"/>
  <c r="E6509" i="7" s="1"/>
  <c r="D6515" i="7"/>
  <c r="E6515" i="7" s="1"/>
  <c r="D6521" i="7"/>
  <c r="E6521" i="7" s="1"/>
  <c r="D6527" i="7"/>
  <c r="E6527" i="7" s="1"/>
  <c r="D6533" i="7"/>
  <c r="E6533" i="7" s="1"/>
  <c r="D6539" i="7"/>
  <c r="E6539" i="7" s="1"/>
  <c r="D6545" i="7"/>
  <c r="E6545" i="7" s="1"/>
  <c r="D6551" i="7"/>
  <c r="E6551" i="7" s="1"/>
  <c r="D6557" i="7"/>
  <c r="E6557" i="7" s="1"/>
  <c r="D6563" i="7"/>
  <c r="E6563" i="7" s="1"/>
  <c r="D6569" i="7"/>
  <c r="E6569" i="7" s="1"/>
  <c r="D6575" i="7"/>
  <c r="E6575" i="7" s="1"/>
  <c r="D6581" i="7"/>
  <c r="E6581" i="7" s="1"/>
  <c r="D6587" i="7"/>
  <c r="E6587" i="7" s="1"/>
  <c r="D6593" i="7"/>
  <c r="E6593" i="7" s="1"/>
  <c r="D6599" i="7"/>
  <c r="E6599" i="7" s="1"/>
  <c r="D6605" i="7"/>
  <c r="E6605" i="7" s="1"/>
  <c r="D6611" i="7"/>
  <c r="E6611" i="7" s="1"/>
  <c r="D6617" i="7"/>
  <c r="E6617" i="7" s="1"/>
  <c r="D6623" i="7"/>
  <c r="E6623" i="7" s="1"/>
  <c r="D6629" i="7"/>
  <c r="E6629" i="7" s="1"/>
  <c r="D6635" i="7"/>
  <c r="E6635" i="7" s="1"/>
  <c r="D6641" i="7"/>
  <c r="E6641" i="7" s="1"/>
  <c r="D6647" i="7"/>
  <c r="E6647" i="7" s="1"/>
  <c r="D6653" i="7"/>
  <c r="E6653" i="7" s="1"/>
  <c r="D6659" i="7"/>
  <c r="E6659" i="7" s="1"/>
  <c r="D6665" i="7"/>
  <c r="E6665" i="7" s="1"/>
  <c r="D6671" i="7"/>
  <c r="E6671" i="7" s="1"/>
  <c r="D6677" i="7"/>
  <c r="E6677" i="7" s="1"/>
  <c r="D6683" i="7"/>
  <c r="E6683" i="7" s="1"/>
  <c r="D6689" i="7"/>
  <c r="E6689" i="7" s="1"/>
  <c r="D6695" i="7"/>
  <c r="E6695" i="7" s="1"/>
  <c r="D6701" i="7"/>
  <c r="E6701" i="7" s="1"/>
  <c r="D6707" i="7"/>
  <c r="E6707" i="7" s="1"/>
  <c r="D6713" i="7"/>
  <c r="E6713" i="7" s="1"/>
  <c r="D6719" i="7"/>
  <c r="E6719" i="7" s="1"/>
  <c r="D6725" i="7"/>
  <c r="E6725" i="7" s="1"/>
  <c r="D6731" i="7"/>
  <c r="E6731" i="7" s="1"/>
  <c r="D6737" i="7"/>
  <c r="E6737" i="7" s="1"/>
  <c r="D6743" i="7"/>
  <c r="E6743" i="7" s="1"/>
  <c r="D6749" i="7"/>
  <c r="E6749" i="7" s="1"/>
  <c r="D6755" i="7"/>
  <c r="E6755" i="7" s="1"/>
  <c r="D6761" i="7"/>
  <c r="E6761" i="7" s="1"/>
  <c r="D6767" i="7"/>
  <c r="E6767" i="7" s="1"/>
  <c r="D6773" i="7"/>
  <c r="E6773" i="7" s="1"/>
  <c r="D6779" i="7"/>
  <c r="E6779" i="7" s="1"/>
  <c r="D6785" i="7"/>
  <c r="E6785" i="7" s="1"/>
  <c r="D6791" i="7"/>
  <c r="E6791" i="7" s="1"/>
  <c r="D6797" i="7"/>
  <c r="E6797" i="7" s="1"/>
  <c r="D6803" i="7"/>
  <c r="E6803" i="7" s="1"/>
  <c r="D6809" i="7"/>
  <c r="E6809" i="7" s="1"/>
  <c r="D6815" i="7"/>
  <c r="E6815" i="7" s="1"/>
  <c r="D6821" i="7"/>
  <c r="E6821" i="7" s="1"/>
  <c r="D6827" i="7"/>
  <c r="E6827" i="7" s="1"/>
  <c r="D6833" i="7"/>
  <c r="E6833" i="7" s="1"/>
  <c r="D6839" i="7"/>
  <c r="E6839" i="7" s="1"/>
  <c r="D6845" i="7"/>
  <c r="E6845" i="7" s="1"/>
  <c r="D6851" i="7"/>
  <c r="E6851" i="7" s="1"/>
  <c r="D6857" i="7"/>
  <c r="E6857" i="7" s="1"/>
  <c r="D6863" i="7"/>
  <c r="E6863" i="7" s="1"/>
  <c r="D6869" i="7"/>
  <c r="E6869" i="7" s="1"/>
  <c r="D6875" i="7"/>
  <c r="E6875" i="7" s="1"/>
  <c r="D6881" i="7"/>
  <c r="E6881" i="7" s="1"/>
  <c r="D6887" i="7"/>
  <c r="E6887" i="7" s="1"/>
  <c r="D6893" i="7"/>
  <c r="E6893" i="7" s="1"/>
  <c r="D6899" i="7"/>
  <c r="E6899" i="7" s="1"/>
  <c r="D6905" i="7"/>
  <c r="E6905" i="7" s="1"/>
  <c r="D6911" i="7"/>
  <c r="E6911" i="7" s="1"/>
  <c r="D6917" i="7"/>
  <c r="E6917" i="7" s="1"/>
  <c r="D6923" i="7"/>
  <c r="E6923" i="7" s="1"/>
  <c r="D6929" i="7"/>
  <c r="E6929" i="7" s="1"/>
  <c r="D6935" i="7"/>
  <c r="E6935" i="7" s="1"/>
  <c r="D6941" i="7"/>
  <c r="E6941" i="7" s="1"/>
  <c r="D6947" i="7"/>
  <c r="E6947" i="7" s="1"/>
  <c r="D6953" i="7"/>
  <c r="E6953" i="7" s="1"/>
  <c r="D6959" i="7"/>
  <c r="E6959" i="7" s="1"/>
  <c r="D6965" i="7"/>
  <c r="E6965" i="7" s="1"/>
  <c r="D6971" i="7"/>
  <c r="E6971" i="7" s="1"/>
  <c r="D6977" i="7"/>
  <c r="E6977" i="7" s="1"/>
  <c r="D6983" i="7"/>
  <c r="E6983" i="7" s="1"/>
  <c r="D6989" i="7"/>
  <c r="E6989" i="7" s="1"/>
  <c r="D6995" i="7"/>
  <c r="E6995" i="7" s="1"/>
  <c r="D7001" i="7"/>
  <c r="E7001" i="7" s="1"/>
  <c r="D7007" i="7"/>
  <c r="E7007" i="7" s="1"/>
  <c r="D7013" i="7"/>
  <c r="E7013" i="7" s="1"/>
  <c r="D7019" i="7"/>
  <c r="E7019" i="7" s="1"/>
  <c r="D7025" i="7"/>
  <c r="E7025" i="7" s="1"/>
  <c r="D7031" i="7"/>
  <c r="E7031" i="7" s="1"/>
  <c r="D7037" i="7"/>
  <c r="E7037" i="7" s="1"/>
  <c r="D7043" i="7"/>
  <c r="E7043" i="7" s="1"/>
  <c r="D7049" i="7"/>
  <c r="E7049" i="7" s="1"/>
  <c r="D7055" i="7"/>
  <c r="E7055" i="7" s="1"/>
  <c r="D7061" i="7"/>
  <c r="E7061" i="7" s="1"/>
  <c r="D7067" i="7"/>
  <c r="E7067" i="7" s="1"/>
  <c r="D7073" i="7"/>
  <c r="E7073" i="7" s="1"/>
  <c r="D7079" i="7"/>
  <c r="E7079" i="7" s="1"/>
  <c r="D7085" i="7"/>
  <c r="E7085" i="7" s="1"/>
  <c r="D7091" i="7"/>
  <c r="E7091" i="7" s="1"/>
  <c r="D7097" i="7"/>
  <c r="E7097" i="7" s="1"/>
  <c r="D7103" i="7"/>
  <c r="E7103" i="7" s="1"/>
  <c r="D7109" i="7"/>
  <c r="E7109" i="7" s="1"/>
  <c r="D7115" i="7"/>
  <c r="E7115" i="7" s="1"/>
  <c r="D7121" i="7"/>
  <c r="E7121" i="7" s="1"/>
  <c r="D7127" i="7"/>
  <c r="E7127" i="7" s="1"/>
  <c r="D7133" i="7"/>
  <c r="E7133" i="7" s="1"/>
  <c r="D7139" i="7"/>
  <c r="E7139" i="7" s="1"/>
  <c r="D7145" i="7"/>
  <c r="E7145" i="7" s="1"/>
  <c r="D7151" i="7"/>
  <c r="E7151" i="7" s="1"/>
  <c r="D7157" i="7"/>
  <c r="E7157" i="7" s="1"/>
  <c r="D7163" i="7"/>
  <c r="E7163" i="7" s="1"/>
  <c r="D7169" i="7"/>
  <c r="E7169" i="7" s="1"/>
  <c r="D7175" i="7"/>
  <c r="E7175" i="7" s="1"/>
  <c r="D7181" i="7"/>
  <c r="E7181" i="7" s="1"/>
  <c r="D7187" i="7"/>
  <c r="E7187" i="7" s="1"/>
  <c r="D7193" i="7"/>
  <c r="E7193" i="7" s="1"/>
  <c r="D7199" i="7"/>
  <c r="E7199" i="7" s="1"/>
  <c r="D7205" i="7"/>
  <c r="E7205" i="7" s="1"/>
  <c r="D7211" i="7"/>
  <c r="E7211" i="7" s="1"/>
  <c r="D7217" i="7"/>
  <c r="E7217" i="7" s="1"/>
  <c r="D7223" i="7"/>
  <c r="E7223" i="7" s="1"/>
  <c r="D7229" i="7"/>
  <c r="E7229" i="7" s="1"/>
  <c r="D7235" i="7"/>
  <c r="E7235" i="7" s="1"/>
  <c r="D7241" i="7"/>
  <c r="E7241" i="7" s="1"/>
  <c r="D7247" i="7"/>
  <c r="E7247" i="7" s="1"/>
  <c r="D7253" i="7"/>
  <c r="E7253" i="7" s="1"/>
  <c r="D7259" i="7"/>
  <c r="E7259" i="7" s="1"/>
  <c r="D7265" i="7"/>
  <c r="E7265" i="7" s="1"/>
  <c r="D7271" i="7"/>
  <c r="E7271" i="7" s="1"/>
  <c r="D7277" i="7"/>
  <c r="E7277" i="7" s="1"/>
  <c r="D7283" i="7"/>
  <c r="E7283" i="7" s="1"/>
  <c r="D7289" i="7"/>
  <c r="E7289" i="7" s="1"/>
  <c r="D7295" i="7"/>
  <c r="E7295" i="7" s="1"/>
  <c r="D7301" i="7"/>
  <c r="E7301" i="7" s="1"/>
  <c r="D7307" i="7"/>
  <c r="E7307" i="7" s="1"/>
  <c r="D7313" i="7"/>
  <c r="E7313" i="7" s="1"/>
  <c r="D7319" i="7"/>
  <c r="E7319" i="7" s="1"/>
  <c r="D7325" i="7"/>
  <c r="E7325" i="7" s="1"/>
  <c r="D7331" i="7"/>
  <c r="E7331" i="7" s="1"/>
  <c r="D7337" i="7"/>
  <c r="E7337" i="7" s="1"/>
  <c r="D7343" i="7"/>
  <c r="E7343" i="7" s="1"/>
  <c r="D7349" i="7"/>
  <c r="E7349" i="7" s="1"/>
  <c r="D7355" i="7"/>
  <c r="E7355" i="7" s="1"/>
  <c r="D7361" i="7"/>
  <c r="E7361" i="7" s="1"/>
  <c r="D7367" i="7"/>
  <c r="E7367" i="7" s="1"/>
  <c r="D7373" i="7"/>
  <c r="E7373" i="7" s="1"/>
  <c r="D7379" i="7"/>
  <c r="E7379" i="7" s="1"/>
  <c r="D7385" i="7"/>
  <c r="E7385" i="7" s="1"/>
  <c r="D7391" i="7"/>
  <c r="E7391" i="7" s="1"/>
  <c r="D7397" i="7"/>
  <c r="E7397" i="7" s="1"/>
  <c r="D7403" i="7"/>
  <c r="E7403" i="7" s="1"/>
  <c r="D7409" i="7"/>
  <c r="E7409" i="7" s="1"/>
  <c r="D7415" i="7"/>
  <c r="E7415" i="7" s="1"/>
  <c r="D7421" i="7"/>
  <c r="E7421" i="7" s="1"/>
  <c r="D7427" i="7"/>
  <c r="E7427" i="7" s="1"/>
  <c r="D7433" i="7"/>
  <c r="E7433" i="7" s="1"/>
  <c r="D7439" i="7"/>
  <c r="E7439" i="7" s="1"/>
  <c r="D7445" i="7"/>
  <c r="E7445" i="7" s="1"/>
  <c r="D7451" i="7"/>
  <c r="E7451" i="7" s="1"/>
  <c r="D7457" i="7"/>
  <c r="E7457" i="7" s="1"/>
  <c r="D7463" i="7"/>
  <c r="E7463" i="7" s="1"/>
  <c r="D7469" i="7"/>
  <c r="E7469" i="7" s="1"/>
  <c r="D7475" i="7"/>
  <c r="E7475" i="7" s="1"/>
  <c r="D7481" i="7"/>
  <c r="E7481" i="7" s="1"/>
  <c r="D7487" i="7"/>
  <c r="E7487" i="7" s="1"/>
  <c r="D7493" i="7"/>
  <c r="E7493" i="7" s="1"/>
  <c r="D7499" i="7"/>
  <c r="E7499" i="7" s="1"/>
  <c r="D7505" i="7"/>
  <c r="E7505" i="7" s="1"/>
  <c r="D7511" i="7"/>
  <c r="E7511" i="7" s="1"/>
  <c r="D7517" i="7"/>
  <c r="E7517" i="7" s="1"/>
  <c r="D7523" i="7"/>
  <c r="E7523" i="7" s="1"/>
  <c r="D7529" i="7"/>
  <c r="E7529" i="7" s="1"/>
  <c r="D7535" i="7"/>
  <c r="E7535" i="7" s="1"/>
  <c r="D7541" i="7"/>
  <c r="E7541" i="7" s="1"/>
  <c r="D7547" i="7"/>
  <c r="E7547" i="7" s="1"/>
  <c r="D7553" i="7"/>
  <c r="E7553" i="7" s="1"/>
  <c r="D7559" i="7"/>
  <c r="E7559" i="7" s="1"/>
  <c r="D7565" i="7"/>
  <c r="E7565" i="7" s="1"/>
  <c r="D7571" i="7"/>
  <c r="E7571" i="7" s="1"/>
  <c r="D7577" i="7"/>
  <c r="E7577" i="7" s="1"/>
  <c r="D7583" i="7"/>
  <c r="E7583" i="7" s="1"/>
  <c r="D7589" i="7"/>
  <c r="E7589" i="7" s="1"/>
  <c r="D7595" i="7"/>
  <c r="E7595" i="7" s="1"/>
  <c r="D7601" i="7"/>
  <c r="E7601" i="7" s="1"/>
  <c r="D7607" i="7"/>
  <c r="E7607" i="7" s="1"/>
  <c r="D7613" i="7"/>
  <c r="E7613" i="7" s="1"/>
  <c r="D7619" i="7"/>
  <c r="E7619" i="7" s="1"/>
  <c r="D7625" i="7"/>
  <c r="E7625" i="7" s="1"/>
  <c r="D7631" i="7"/>
  <c r="E7631" i="7" s="1"/>
  <c r="D7637" i="7"/>
  <c r="E7637" i="7" s="1"/>
  <c r="D7643" i="7"/>
  <c r="E7643" i="7" s="1"/>
  <c r="D7649" i="7"/>
  <c r="E7649" i="7" s="1"/>
  <c r="D7655" i="7"/>
  <c r="E7655" i="7" s="1"/>
  <c r="D7661" i="7"/>
  <c r="E7661" i="7" s="1"/>
  <c r="D7667" i="7"/>
  <c r="E7667" i="7" s="1"/>
  <c r="D7673" i="7"/>
  <c r="E7673" i="7" s="1"/>
  <c r="D7679" i="7"/>
  <c r="E7679" i="7" s="1"/>
  <c r="D7685" i="7"/>
  <c r="E7685" i="7" s="1"/>
  <c r="D7691" i="7"/>
  <c r="E7691" i="7" s="1"/>
  <c r="D7697" i="7"/>
  <c r="E7697" i="7" s="1"/>
  <c r="D7703" i="7"/>
  <c r="E7703" i="7" s="1"/>
  <c r="D7709" i="7"/>
  <c r="E7709" i="7" s="1"/>
  <c r="D7715" i="7"/>
  <c r="E7715" i="7" s="1"/>
  <c r="D7721" i="7"/>
  <c r="E7721" i="7" s="1"/>
  <c r="D7727" i="7"/>
  <c r="E7727" i="7" s="1"/>
  <c r="D7733" i="7"/>
  <c r="E7733" i="7" s="1"/>
  <c r="D7739" i="7"/>
  <c r="E7739" i="7" s="1"/>
  <c r="D7745" i="7"/>
  <c r="E7745" i="7" s="1"/>
  <c r="D7751" i="7"/>
  <c r="E7751" i="7" s="1"/>
  <c r="D7757" i="7"/>
  <c r="E7757" i="7" s="1"/>
  <c r="D7763" i="7"/>
  <c r="E7763" i="7" s="1"/>
  <c r="D7769" i="7"/>
  <c r="E7769" i="7" s="1"/>
  <c r="D7775" i="7"/>
  <c r="E7775" i="7" s="1"/>
  <c r="D7781" i="7"/>
  <c r="E7781" i="7" s="1"/>
  <c r="D7787" i="7"/>
  <c r="E7787" i="7" s="1"/>
  <c r="D7793" i="7"/>
  <c r="E7793" i="7" s="1"/>
  <c r="D7799" i="7"/>
  <c r="E7799" i="7" s="1"/>
  <c r="D7805" i="7"/>
  <c r="E7805" i="7" s="1"/>
  <c r="D7811" i="7"/>
  <c r="E7811" i="7" s="1"/>
  <c r="D7817" i="7"/>
  <c r="E7817" i="7" s="1"/>
  <c r="D7823" i="7"/>
  <c r="E7823" i="7" s="1"/>
  <c r="D7829" i="7"/>
  <c r="E7829" i="7" s="1"/>
  <c r="D7835" i="7"/>
  <c r="E7835" i="7" s="1"/>
  <c r="D7841" i="7"/>
  <c r="E7841" i="7" s="1"/>
  <c r="D7847" i="7"/>
  <c r="E7847" i="7" s="1"/>
  <c r="D7853" i="7"/>
  <c r="E7853" i="7" s="1"/>
  <c r="D7859" i="7"/>
  <c r="E7859" i="7" s="1"/>
  <c r="D7865" i="7"/>
  <c r="E7865" i="7" s="1"/>
  <c r="D7871" i="7"/>
  <c r="E7871" i="7" s="1"/>
  <c r="D7877" i="7"/>
  <c r="E7877" i="7" s="1"/>
  <c r="D7883" i="7"/>
  <c r="E7883" i="7" s="1"/>
  <c r="D7889" i="7"/>
  <c r="E7889" i="7" s="1"/>
  <c r="D7895" i="7"/>
  <c r="E7895" i="7" s="1"/>
  <c r="D7901" i="7"/>
  <c r="E7901" i="7" s="1"/>
  <c r="D7907" i="7"/>
  <c r="E7907" i="7" s="1"/>
  <c r="D7913" i="7"/>
  <c r="E7913" i="7" s="1"/>
  <c r="D7919" i="7"/>
  <c r="E7919" i="7" s="1"/>
  <c r="D7925" i="7"/>
  <c r="E7925" i="7" s="1"/>
  <c r="D7931" i="7"/>
  <c r="E7931" i="7" s="1"/>
  <c r="D7937" i="7"/>
  <c r="E7937" i="7" s="1"/>
  <c r="D7943" i="7"/>
  <c r="E7943" i="7" s="1"/>
  <c r="D7949" i="7"/>
  <c r="E7949" i="7" s="1"/>
  <c r="D7955" i="7"/>
  <c r="E7955" i="7" s="1"/>
  <c r="D7961" i="7"/>
  <c r="E7961" i="7" s="1"/>
  <c r="D7967" i="7"/>
  <c r="E7967" i="7" s="1"/>
  <c r="D7973" i="7"/>
  <c r="E7973" i="7" s="1"/>
  <c r="D7979" i="7"/>
  <c r="E7979" i="7" s="1"/>
  <c r="D7985" i="7"/>
  <c r="E7985" i="7" s="1"/>
  <c r="D7991" i="7"/>
  <c r="E7991" i="7" s="1"/>
  <c r="D7997" i="7"/>
  <c r="E7997" i="7" s="1"/>
  <c r="D8003" i="7"/>
  <c r="E8003" i="7" s="1"/>
  <c r="D8009" i="7"/>
  <c r="E8009" i="7" s="1"/>
  <c r="D8015" i="7"/>
  <c r="E8015" i="7" s="1"/>
  <c r="D8021" i="7"/>
  <c r="E8021" i="7" s="1"/>
  <c r="D8027" i="7"/>
  <c r="E8027" i="7" s="1"/>
  <c r="D8033" i="7"/>
  <c r="E8033" i="7" s="1"/>
  <c r="D8039" i="7"/>
  <c r="E8039" i="7" s="1"/>
  <c r="D8045" i="7"/>
  <c r="E8045" i="7" s="1"/>
  <c r="D8051" i="7"/>
  <c r="E8051" i="7" s="1"/>
  <c r="D8057" i="7"/>
  <c r="E8057" i="7" s="1"/>
  <c r="D8063" i="7"/>
  <c r="E8063" i="7" s="1"/>
  <c r="D8069" i="7"/>
  <c r="E8069" i="7" s="1"/>
  <c r="D8075" i="7"/>
  <c r="E8075" i="7" s="1"/>
  <c r="D8081" i="7"/>
  <c r="E8081" i="7" s="1"/>
  <c r="D8087" i="7"/>
  <c r="E8087" i="7" s="1"/>
  <c r="D8093" i="7"/>
  <c r="E8093" i="7" s="1"/>
  <c r="D8099" i="7"/>
  <c r="E8099" i="7" s="1"/>
  <c r="D8105" i="7"/>
  <c r="E8105" i="7" s="1"/>
  <c r="D8111" i="7"/>
  <c r="E8111" i="7" s="1"/>
  <c r="D8117" i="7"/>
  <c r="E8117" i="7" s="1"/>
  <c r="D8123" i="7"/>
  <c r="E8123" i="7" s="1"/>
  <c r="D8129" i="7"/>
  <c r="E8129" i="7" s="1"/>
  <c r="D8135" i="7"/>
  <c r="E8135" i="7" s="1"/>
  <c r="D8141" i="7"/>
  <c r="E8141" i="7" s="1"/>
  <c r="D8147" i="7"/>
  <c r="E8147" i="7" s="1"/>
  <c r="D8153" i="7"/>
  <c r="E8153" i="7" s="1"/>
  <c r="D8159" i="7"/>
  <c r="E8159" i="7" s="1"/>
  <c r="D8165" i="7"/>
  <c r="E8165" i="7" s="1"/>
  <c r="D8171" i="7"/>
  <c r="E8171" i="7" s="1"/>
  <c r="D8177" i="7"/>
  <c r="E8177" i="7" s="1"/>
  <c r="D8183" i="7"/>
  <c r="E8183" i="7" s="1"/>
  <c r="D8189" i="7"/>
  <c r="E8189" i="7" s="1"/>
  <c r="D8195" i="7"/>
  <c r="E8195" i="7" s="1"/>
  <c r="D8201" i="7"/>
  <c r="E8201" i="7" s="1"/>
  <c r="D8207" i="7"/>
  <c r="E8207" i="7" s="1"/>
  <c r="D8213" i="7"/>
  <c r="E8213" i="7" s="1"/>
  <c r="D8219" i="7"/>
  <c r="E8219" i="7" s="1"/>
  <c r="D8225" i="7"/>
  <c r="E8225" i="7" s="1"/>
  <c r="D8231" i="7"/>
  <c r="E8231" i="7" s="1"/>
  <c r="D8237" i="7"/>
  <c r="E8237" i="7" s="1"/>
  <c r="D8243" i="7"/>
  <c r="E8243" i="7" s="1"/>
  <c r="D8249" i="7"/>
  <c r="E8249" i="7" s="1"/>
  <c r="D8255" i="7"/>
  <c r="E8255" i="7" s="1"/>
  <c r="D8261" i="7"/>
  <c r="E8261" i="7" s="1"/>
  <c r="D8267" i="7"/>
  <c r="E8267" i="7" s="1"/>
  <c r="D8273" i="7"/>
  <c r="E8273" i="7" s="1"/>
  <c r="D8279" i="7"/>
  <c r="E8279" i="7" s="1"/>
  <c r="D8285" i="7"/>
  <c r="E8285" i="7" s="1"/>
  <c r="D8291" i="7"/>
  <c r="E8291" i="7" s="1"/>
  <c r="D8297" i="7"/>
  <c r="E8297" i="7" s="1"/>
  <c r="D8303" i="7"/>
  <c r="E8303" i="7" s="1"/>
  <c r="D8309" i="7"/>
  <c r="E8309" i="7" s="1"/>
  <c r="D8315" i="7"/>
  <c r="E8315" i="7" s="1"/>
  <c r="D8321" i="7"/>
  <c r="E8321" i="7" s="1"/>
  <c r="D8327" i="7"/>
  <c r="E8327" i="7" s="1"/>
  <c r="D8333" i="7"/>
  <c r="E8333" i="7" s="1"/>
  <c r="D8339" i="7"/>
  <c r="E8339" i="7" s="1"/>
  <c r="D8345" i="7"/>
  <c r="E8345" i="7" s="1"/>
  <c r="D8351" i="7"/>
  <c r="E8351" i="7" s="1"/>
  <c r="D8357" i="7"/>
  <c r="E8357" i="7" s="1"/>
  <c r="D8363" i="7"/>
  <c r="E8363" i="7" s="1"/>
  <c r="D8369" i="7"/>
  <c r="E8369" i="7" s="1"/>
  <c r="D8375" i="7"/>
  <c r="E8375" i="7" s="1"/>
  <c r="D8381" i="7"/>
  <c r="E8381" i="7" s="1"/>
  <c r="D8387" i="7"/>
  <c r="E8387" i="7" s="1"/>
  <c r="D8393" i="7"/>
  <c r="E8393" i="7" s="1"/>
  <c r="D8399" i="7"/>
  <c r="E8399" i="7" s="1"/>
  <c r="D8405" i="7"/>
  <c r="E8405" i="7" s="1"/>
  <c r="D8411" i="7"/>
  <c r="E8411" i="7" s="1"/>
  <c r="D8417" i="7"/>
  <c r="E8417" i="7" s="1"/>
  <c r="D8423" i="7"/>
  <c r="E8423" i="7" s="1"/>
  <c r="D8429" i="7"/>
  <c r="E8429" i="7" s="1"/>
  <c r="D8435" i="7"/>
  <c r="E8435" i="7" s="1"/>
  <c r="D8441" i="7"/>
  <c r="E8441" i="7" s="1"/>
  <c r="D8447" i="7"/>
  <c r="E8447" i="7" s="1"/>
  <c r="D8453" i="7"/>
  <c r="E8453" i="7" s="1"/>
  <c r="D8459" i="7"/>
  <c r="E8459" i="7" s="1"/>
  <c r="D8465" i="7"/>
  <c r="E8465" i="7" s="1"/>
  <c r="D8471" i="7"/>
  <c r="E8471" i="7" s="1"/>
  <c r="D8477" i="7"/>
  <c r="E8477" i="7" s="1"/>
  <c r="D8483" i="7"/>
  <c r="E8483" i="7" s="1"/>
  <c r="D8489" i="7"/>
  <c r="E8489" i="7" s="1"/>
  <c r="D8495" i="7"/>
  <c r="E8495" i="7" s="1"/>
  <c r="D8501" i="7"/>
  <c r="E8501" i="7" s="1"/>
  <c r="D8507" i="7"/>
  <c r="E8507" i="7" s="1"/>
  <c r="D8513" i="7"/>
  <c r="E8513" i="7" s="1"/>
  <c r="D8519" i="7"/>
  <c r="E8519" i="7" s="1"/>
  <c r="D8525" i="7"/>
  <c r="E8525" i="7" s="1"/>
  <c r="D8531" i="7"/>
  <c r="E8531" i="7" s="1"/>
  <c r="D8537" i="7"/>
  <c r="E8537" i="7" s="1"/>
  <c r="D8543" i="7"/>
  <c r="E8543" i="7" s="1"/>
  <c r="D8549" i="7"/>
  <c r="E8549" i="7" s="1"/>
  <c r="D8555" i="7"/>
  <c r="E8555" i="7" s="1"/>
  <c r="D8561" i="7"/>
  <c r="E8561" i="7" s="1"/>
  <c r="D8567" i="7"/>
  <c r="E8567" i="7" s="1"/>
  <c r="D8573" i="7"/>
  <c r="E8573" i="7" s="1"/>
  <c r="D8579" i="7"/>
  <c r="E8579" i="7" s="1"/>
  <c r="D8585" i="7"/>
  <c r="E8585" i="7" s="1"/>
  <c r="D8591" i="7"/>
  <c r="E8591" i="7" s="1"/>
  <c r="D8597" i="7"/>
  <c r="E8597" i="7" s="1"/>
  <c r="D8603" i="7"/>
  <c r="E8603" i="7" s="1"/>
  <c r="D8609" i="7"/>
  <c r="E8609" i="7" s="1"/>
  <c r="D8615" i="7"/>
  <c r="E8615" i="7" s="1"/>
  <c r="D8621" i="7"/>
  <c r="E8621" i="7" s="1"/>
  <c r="D8627" i="7"/>
  <c r="E8627" i="7" s="1"/>
  <c r="D8633" i="7"/>
  <c r="E8633" i="7" s="1"/>
  <c r="D8639" i="7"/>
  <c r="E8639" i="7" s="1"/>
  <c r="D8645" i="7"/>
  <c r="E8645" i="7" s="1"/>
  <c r="D8651" i="7"/>
  <c r="E8651" i="7" s="1"/>
  <c r="D8657" i="7"/>
  <c r="E8657" i="7" s="1"/>
  <c r="D8663" i="7"/>
  <c r="E8663" i="7" s="1"/>
  <c r="D8669" i="7"/>
  <c r="E8669" i="7" s="1"/>
  <c r="D8675" i="7"/>
  <c r="E8675" i="7" s="1"/>
  <c r="D8681" i="7"/>
  <c r="E8681" i="7" s="1"/>
  <c r="D8687" i="7"/>
  <c r="E8687" i="7" s="1"/>
  <c r="D8693" i="7"/>
  <c r="E8693" i="7" s="1"/>
  <c r="D8699" i="7"/>
  <c r="E8699" i="7" s="1"/>
  <c r="D8705" i="7"/>
  <c r="E8705" i="7" s="1"/>
  <c r="D8711" i="7"/>
  <c r="E8711" i="7" s="1"/>
  <c r="D8717" i="7"/>
  <c r="E8717" i="7" s="1"/>
  <c r="D8723" i="7"/>
  <c r="E8723" i="7" s="1"/>
  <c r="D8729" i="7"/>
  <c r="E8729" i="7" s="1"/>
  <c r="D8735" i="7"/>
  <c r="E8735" i="7" s="1"/>
  <c r="D8741" i="7"/>
  <c r="E8741" i="7" s="1"/>
  <c r="D8747" i="7"/>
  <c r="E8747" i="7" s="1"/>
  <c r="D8753" i="7"/>
  <c r="E8753" i="7" s="1"/>
  <c r="D8759" i="7"/>
  <c r="E8759" i="7" s="1"/>
  <c r="D8765" i="7"/>
  <c r="E8765" i="7" s="1"/>
  <c r="D8771" i="7"/>
  <c r="E8771" i="7" s="1"/>
  <c r="D8777" i="7"/>
  <c r="E8777" i="7" s="1"/>
  <c r="D8783" i="7"/>
  <c r="E8783" i="7" s="1"/>
  <c r="D8789" i="7"/>
  <c r="E8789" i="7" s="1"/>
  <c r="D8795" i="7"/>
  <c r="E8795" i="7" s="1"/>
  <c r="D8801" i="7"/>
  <c r="E8801" i="7" s="1"/>
  <c r="D8807" i="7"/>
  <c r="E8807" i="7" s="1"/>
  <c r="D8813" i="7"/>
  <c r="E8813" i="7" s="1"/>
  <c r="D8819" i="7"/>
  <c r="E8819" i="7" s="1"/>
  <c r="D8825" i="7"/>
  <c r="E8825" i="7" s="1"/>
  <c r="D8831" i="7"/>
  <c r="E8831" i="7" s="1"/>
  <c r="D8837" i="7"/>
  <c r="E8837" i="7" s="1"/>
  <c r="D8843" i="7"/>
  <c r="E8843" i="7" s="1"/>
  <c r="D112" i="7"/>
  <c r="E112" i="7" s="1"/>
  <c r="D436" i="7"/>
  <c r="E436" i="7" s="1"/>
  <c r="D880" i="7"/>
  <c r="E880" i="7" s="1"/>
  <c r="D961" i="7"/>
  <c r="E961" i="7" s="1"/>
  <c r="D1123" i="7"/>
  <c r="E1123" i="7" s="1"/>
  <c r="D1268" i="7"/>
  <c r="E1268" i="7" s="1"/>
  <c r="D1353" i="7"/>
  <c r="E1353" i="7" s="1"/>
  <c r="D1425" i="7"/>
  <c r="E1425" i="7" s="1"/>
  <c r="D1497" i="7"/>
  <c r="E1497" i="7" s="1"/>
  <c r="D1569" i="7"/>
  <c r="E1569" i="7" s="1"/>
  <c r="D1641" i="7"/>
  <c r="E1641" i="7" s="1"/>
  <c r="D1713" i="7"/>
  <c r="E1713" i="7" s="1"/>
  <c r="D1785" i="7"/>
  <c r="E1785" i="7" s="1"/>
  <c r="D1857" i="7"/>
  <c r="E1857" i="7" s="1"/>
  <c r="D1929" i="7"/>
  <c r="E1929" i="7" s="1"/>
  <c r="D2001" i="7"/>
  <c r="E2001" i="7" s="1"/>
  <c r="D2073" i="7"/>
  <c r="E2073" i="7" s="1"/>
  <c r="D2145" i="7"/>
  <c r="E2145" i="7" s="1"/>
  <c r="D2217" i="7"/>
  <c r="E2217" i="7" s="1"/>
  <c r="D2289" i="7"/>
  <c r="E2289" i="7" s="1"/>
  <c r="D2361" i="7"/>
  <c r="E2361" i="7" s="1"/>
  <c r="D2433" i="7"/>
  <c r="E2433" i="7" s="1"/>
  <c r="D2505" i="7"/>
  <c r="E2505" i="7" s="1"/>
  <c r="D2577" i="7"/>
  <c r="E2577" i="7" s="1"/>
  <c r="D2649" i="7"/>
  <c r="E2649" i="7" s="1"/>
  <c r="D2721" i="7"/>
  <c r="E2721" i="7" s="1"/>
  <c r="D2793" i="7"/>
  <c r="E2793" i="7" s="1"/>
  <c r="D2865" i="7"/>
  <c r="E2865" i="7" s="1"/>
  <c r="D2937" i="7"/>
  <c r="E2937" i="7" s="1"/>
  <c r="D3009" i="7"/>
  <c r="E3009" i="7" s="1"/>
  <c r="D3081" i="7"/>
  <c r="E3081" i="7" s="1"/>
  <c r="D3153" i="7"/>
  <c r="E3153" i="7" s="1"/>
  <c r="D3225" i="7"/>
  <c r="E3225" i="7" s="1"/>
  <c r="D3297" i="7"/>
  <c r="E3297" i="7" s="1"/>
  <c r="D3369" i="7"/>
  <c r="E3369" i="7" s="1"/>
  <c r="D3441" i="7"/>
  <c r="E3441" i="7" s="1"/>
  <c r="D3513" i="7"/>
  <c r="E3513" i="7" s="1"/>
  <c r="D3569" i="7"/>
  <c r="E3569" i="7" s="1"/>
  <c r="D3623" i="7"/>
  <c r="E3623" i="7" s="1"/>
  <c r="D3677" i="7"/>
  <c r="E3677" i="7" s="1"/>
  <c r="D3731" i="7"/>
  <c r="E3731" i="7" s="1"/>
  <c r="D3785" i="7"/>
  <c r="E3785" i="7" s="1"/>
  <c r="D3839" i="7"/>
  <c r="E3839" i="7" s="1"/>
  <c r="D3912" i="7"/>
  <c r="E3912" i="7" s="1"/>
  <c r="D3955" i="7"/>
  <c r="E3955" i="7" s="1"/>
  <c r="D3999" i="7"/>
  <c r="E3999" i="7" s="1"/>
  <c r="D4039" i="7"/>
  <c r="E4039" i="7" s="1"/>
  <c r="D4075" i="7"/>
  <c r="E4075" i="7" s="1"/>
  <c r="D4111" i="7"/>
  <c r="E4111" i="7" s="1"/>
  <c r="D4147" i="7"/>
  <c r="E4147" i="7" s="1"/>
  <c r="D4183" i="7"/>
  <c r="E4183" i="7" s="1"/>
  <c r="D4207" i="7"/>
  <c r="E4207" i="7" s="1"/>
  <c r="D4231" i="7"/>
  <c r="E4231" i="7" s="1"/>
  <c r="D4255" i="7"/>
  <c r="E4255" i="7" s="1"/>
  <c r="D4279" i="7"/>
  <c r="E4279" i="7" s="1"/>
  <c r="D4303" i="7"/>
  <c r="E4303" i="7" s="1"/>
  <c r="D4327" i="7"/>
  <c r="E4327" i="7" s="1"/>
  <c r="D4351" i="7"/>
  <c r="E4351" i="7" s="1"/>
  <c r="D4375" i="7"/>
  <c r="E4375" i="7" s="1"/>
  <c r="D4399" i="7"/>
  <c r="E4399" i="7" s="1"/>
  <c r="D4423" i="7"/>
  <c r="E4423" i="7" s="1"/>
  <c r="D4447" i="7"/>
  <c r="E4447" i="7" s="1"/>
  <c r="D4471" i="7"/>
  <c r="E4471" i="7" s="1"/>
  <c r="D4495" i="7"/>
  <c r="E4495" i="7" s="1"/>
  <c r="D4519" i="7"/>
  <c r="E4519" i="7" s="1"/>
  <c r="D4543" i="7"/>
  <c r="E4543" i="7" s="1"/>
  <c r="D4555" i="7"/>
  <c r="E4555" i="7" s="1"/>
  <c r="D4579" i="7"/>
  <c r="E4579" i="7" s="1"/>
  <c r="D4603" i="7"/>
  <c r="E4603" i="7" s="1"/>
  <c r="D4627" i="7"/>
  <c r="E4627" i="7" s="1"/>
  <c r="D4651" i="7"/>
  <c r="E4651" i="7" s="1"/>
  <c r="D4675" i="7"/>
  <c r="E4675" i="7" s="1"/>
  <c r="D4699" i="7"/>
  <c r="E4699" i="7" s="1"/>
  <c r="D4723" i="7"/>
  <c r="E4723" i="7" s="1"/>
  <c r="D4747" i="7"/>
  <c r="E4747" i="7" s="1"/>
  <c r="D4771" i="7"/>
  <c r="E4771" i="7" s="1"/>
  <c r="D4795" i="7"/>
  <c r="E4795" i="7" s="1"/>
  <c r="D4819" i="7"/>
  <c r="E4819" i="7" s="1"/>
  <c r="D4843" i="7"/>
  <c r="E4843" i="7" s="1"/>
  <c r="D4867" i="7"/>
  <c r="E4867" i="7" s="1"/>
  <c r="D4891" i="7"/>
  <c r="E4891" i="7" s="1"/>
  <c r="D4915" i="7"/>
  <c r="E4915" i="7" s="1"/>
  <c r="D4939" i="7"/>
  <c r="E4939" i="7" s="1"/>
  <c r="D4963" i="7"/>
  <c r="E4963" i="7" s="1"/>
  <c r="D4987" i="7"/>
  <c r="E4987" i="7" s="1"/>
  <c r="D5011" i="7"/>
  <c r="E5011" i="7" s="1"/>
  <c r="D5035" i="7"/>
  <c r="E5035" i="7" s="1"/>
  <c r="D5059" i="7"/>
  <c r="E5059" i="7" s="1"/>
  <c r="D5083" i="7"/>
  <c r="E5083" i="7" s="1"/>
  <c r="D5107" i="7"/>
  <c r="E5107" i="7" s="1"/>
  <c r="D5119" i="7"/>
  <c r="E5119" i="7" s="1"/>
  <c r="D5143" i="7"/>
  <c r="E5143" i="7" s="1"/>
  <c r="D5179" i="7"/>
  <c r="E5179" i="7" s="1"/>
  <c r="D5203" i="7"/>
  <c r="E5203" i="7" s="1"/>
  <c r="D5239" i="7"/>
  <c r="E5239" i="7" s="1"/>
  <c r="D5263" i="7"/>
  <c r="E5263" i="7" s="1"/>
  <c r="D5287" i="7"/>
  <c r="E5287" i="7" s="1"/>
  <c r="D5311" i="7"/>
  <c r="E5311" i="7" s="1"/>
  <c r="D5335" i="7"/>
  <c r="E5335" i="7" s="1"/>
  <c r="D5359" i="7"/>
  <c r="E5359" i="7" s="1"/>
  <c r="D5383" i="7"/>
  <c r="E5383" i="7" s="1"/>
  <c r="D5407" i="7"/>
  <c r="E5407" i="7" s="1"/>
  <c r="D5431" i="7"/>
  <c r="E5431" i="7" s="1"/>
  <c r="D5455" i="7"/>
  <c r="E5455" i="7" s="1"/>
  <c r="D5479" i="7"/>
  <c r="E5479" i="7" s="1"/>
  <c r="D5501" i="7"/>
  <c r="E5501" i="7" s="1"/>
  <c r="D5519" i="7"/>
  <c r="E5519" i="7" s="1"/>
  <c r="D5537" i="7"/>
  <c r="E5537" i="7" s="1"/>
  <c r="D5555" i="7"/>
  <c r="E5555" i="7" s="1"/>
  <c r="D5573" i="7"/>
  <c r="E5573" i="7" s="1"/>
  <c r="D5581" i="7"/>
  <c r="E5581" i="7" s="1"/>
  <c r="D5599" i="7"/>
  <c r="E5599" i="7" s="1"/>
  <c r="D5617" i="7"/>
  <c r="E5617" i="7" s="1"/>
  <c r="D5635" i="7"/>
  <c r="E5635" i="7" s="1"/>
  <c r="D5653" i="7"/>
  <c r="E5653" i="7" s="1"/>
  <c r="D5671" i="7"/>
  <c r="E5671" i="7" s="1"/>
  <c r="D5689" i="7"/>
  <c r="E5689" i="7" s="1"/>
  <c r="D5707" i="7"/>
  <c r="E5707" i="7" s="1"/>
  <c r="D5725" i="7"/>
  <c r="E5725" i="7" s="1"/>
  <c r="D5743" i="7"/>
  <c r="E5743" i="7" s="1"/>
  <c r="D5771" i="7"/>
  <c r="E5771" i="7" s="1"/>
  <c r="D5789" i="7"/>
  <c r="E5789" i="7" s="1"/>
  <c r="D5807" i="7"/>
  <c r="E5807" i="7" s="1"/>
  <c r="D5825" i="7"/>
  <c r="E5825" i="7" s="1"/>
  <c r="D5843" i="7"/>
  <c r="E5843" i="7" s="1"/>
  <c r="D5861" i="7"/>
  <c r="E5861" i="7" s="1"/>
  <c r="D5879" i="7"/>
  <c r="E5879" i="7" s="1"/>
  <c r="D5897" i="7"/>
  <c r="E5897" i="7" s="1"/>
  <c r="D5915" i="7"/>
  <c r="E5915" i="7" s="1"/>
  <c r="D5933" i="7"/>
  <c r="E5933" i="7" s="1"/>
  <c r="D5951" i="7"/>
  <c r="E5951" i="7" s="1"/>
  <c r="D5977" i="7"/>
  <c r="E5977" i="7" s="1"/>
  <c r="D5995" i="7"/>
  <c r="E5995" i="7" s="1"/>
  <c r="D6013" i="7"/>
  <c r="E6013" i="7" s="1"/>
  <c r="D6031" i="7"/>
  <c r="E6031" i="7" s="1"/>
  <c r="D6041" i="7"/>
  <c r="E6041" i="7" s="1"/>
  <c r="D6067" i="7"/>
  <c r="E6067" i="7" s="1"/>
  <c r="D6085" i="7"/>
  <c r="E6085" i="7" s="1"/>
  <c r="D6113" i="7"/>
  <c r="E6113" i="7" s="1"/>
  <c r="D6139" i="7"/>
  <c r="E6139" i="7" s="1"/>
  <c r="D6157" i="7"/>
  <c r="E6157" i="7" s="1"/>
  <c r="D6181" i="7"/>
  <c r="E6181" i="7" s="1"/>
  <c r="D6199" i="7"/>
  <c r="E6199" i="7" s="1"/>
  <c r="D6217" i="7"/>
  <c r="E6217" i="7" s="1"/>
  <c r="D6235" i="7"/>
  <c r="E6235" i="7" s="1"/>
  <c r="D6259" i="7"/>
  <c r="E6259" i="7" s="1"/>
  <c r="D6277" i="7"/>
  <c r="E6277" i="7" s="1"/>
  <c r="D6301" i="7"/>
  <c r="E6301" i="7" s="1"/>
  <c r="D6319" i="7"/>
  <c r="E6319" i="7" s="1"/>
  <c r="D6337" i="7"/>
  <c r="E6337" i="7" s="1"/>
  <c r="D6355" i="7"/>
  <c r="E6355" i="7" s="1"/>
  <c r="D6379" i="7"/>
  <c r="E6379" i="7" s="1"/>
  <c r="D6397" i="7"/>
  <c r="E6397" i="7" s="1"/>
  <c r="D6415" i="7"/>
  <c r="E6415" i="7" s="1"/>
  <c r="D6433" i="7"/>
  <c r="E6433" i="7" s="1"/>
  <c r="D6445" i="7"/>
  <c r="E6445" i="7" s="1"/>
  <c r="D6463" i="7"/>
  <c r="E6463" i="7" s="1"/>
  <c r="D6475" i="7"/>
  <c r="E6475" i="7" s="1"/>
  <c r="D6493" i="7"/>
  <c r="E6493" i="7" s="1"/>
  <c r="D6511" i="7"/>
  <c r="E6511" i="7" s="1"/>
  <c r="D6529" i="7"/>
  <c r="E6529" i="7" s="1"/>
  <c r="D6541" i="7"/>
  <c r="E6541" i="7" s="1"/>
  <c r="D6559" i="7"/>
  <c r="E6559" i="7" s="1"/>
  <c r="D6571" i="7"/>
  <c r="E6571" i="7" s="1"/>
  <c r="D6589" i="7"/>
  <c r="E6589" i="7" s="1"/>
  <c r="D6607" i="7"/>
  <c r="E6607" i="7" s="1"/>
  <c r="D6619" i="7"/>
  <c r="E6619" i="7" s="1"/>
  <c r="D6637" i="7"/>
  <c r="E6637" i="7" s="1"/>
  <c r="D6655" i="7"/>
  <c r="E6655" i="7" s="1"/>
  <c r="D6673" i="7"/>
  <c r="E6673" i="7" s="1"/>
  <c r="D6691" i="7"/>
  <c r="E6691" i="7" s="1"/>
  <c r="D6703" i="7"/>
  <c r="E6703" i="7" s="1"/>
  <c r="D6721" i="7"/>
  <c r="E6721" i="7" s="1"/>
  <c r="D6739" i="7"/>
  <c r="E6739" i="7" s="1"/>
  <c r="D6757" i="7"/>
  <c r="E6757" i="7" s="1"/>
  <c r="D6775" i="7"/>
  <c r="E6775" i="7" s="1"/>
  <c r="D6787" i="7"/>
  <c r="E6787" i="7" s="1"/>
  <c r="D6805" i="7"/>
  <c r="E6805" i="7" s="1"/>
  <c r="D6823" i="7"/>
  <c r="E6823" i="7" s="1"/>
  <c r="D6841" i="7"/>
  <c r="E6841" i="7" s="1"/>
  <c r="D6865" i="7"/>
  <c r="E6865" i="7" s="1"/>
  <c r="D6883" i="7"/>
  <c r="E6883" i="7" s="1"/>
  <c r="D6895" i="7"/>
  <c r="E6895" i="7" s="1"/>
  <c r="D6907" i="7"/>
  <c r="E6907" i="7" s="1"/>
  <c r="D6919" i="7"/>
  <c r="E6919" i="7" s="1"/>
  <c r="D6937" i="7"/>
  <c r="E6937" i="7" s="1"/>
  <c r="D6949" i="7"/>
  <c r="E6949" i="7" s="1"/>
  <c r="D6967" i="7"/>
  <c r="E6967" i="7" s="1"/>
  <c r="D6985" i="7"/>
  <c r="E6985" i="7" s="1"/>
  <c r="D6997" i="7"/>
  <c r="E6997" i="7" s="1"/>
  <c r="D7015" i="7"/>
  <c r="E7015" i="7" s="1"/>
  <c r="D7033" i="7"/>
  <c r="E7033" i="7" s="1"/>
  <c r="D7045" i="7"/>
  <c r="E7045" i="7" s="1"/>
  <c r="D7063" i="7"/>
  <c r="E7063" i="7" s="1"/>
  <c r="D7081" i="7"/>
  <c r="E7081" i="7" s="1"/>
  <c r="D7099" i="7"/>
  <c r="E7099" i="7" s="1"/>
  <c r="D7123" i="7"/>
  <c r="E7123" i="7" s="1"/>
  <c r="D7141" i="7"/>
  <c r="E7141" i="7" s="1"/>
  <c r="D7153" i="7"/>
  <c r="E7153" i="7" s="1"/>
  <c r="D7171" i="7"/>
  <c r="E7171" i="7" s="1"/>
  <c r="D7189" i="7"/>
  <c r="E7189" i="7" s="1"/>
  <c r="D7207" i="7"/>
  <c r="E7207" i="7" s="1"/>
  <c r="D7231" i="7"/>
  <c r="E7231" i="7" s="1"/>
  <c r="D7249" i="7"/>
  <c r="E7249" i="7" s="1"/>
  <c r="D7267" i="7"/>
  <c r="E7267" i="7" s="1"/>
  <c r="D7285" i="7"/>
  <c r="E7285" i="7" s="1"/>
  <c r="D7303" i="7"/>
  <c r="E7303" i="7" s="1"/>
  <c r="D7321" i="7"/>
  <c r="E7321" i="7" s="1"/>
  <c r="D7339" i="7"/>
  <c r="E7339" i="7" s="1"/>
  <c r="D7357" i="7"/>
  <c r="E7357" i="7" s="1"/>
  <c r="D7375" i="7"/>
  <c r="E7375" i="7" s="1"/>
  <c r="D7387" i="7"/>
  <c r="E7387" i="7" s="1"/>
  <c r="D7405" i="7"/>
  <c r="E7405" i="7" s="1"/>
  <c r="D7423" i="7"/>
  <c r="E7423" i="7" s="1"/>
  <c r="D7429" i="7"/>
  <c r="E7429" i="7" s="1"/>
  <c r="D7447" i="7"/>
  <c r="E7447" i="7" s="1"/>
  <c r="D7459" i="7"/>
  <c r="E7459" i="7" s="1"/>
  <c r="D7477" i="7"/>
  <c r="E7477" i="7" s="1"/>
  <c r="D7495" i="7"/>
  <c r="E7495" i="7" s="1"/>
  <c r="D7513" i="7"/>
  <c r="E7513" i="7" s="1"/>
  <c r="D7531" i="7"/>
  <c r="E7531" i="7" s="1"/>
  <c r="D7549" i="7"/>
  <c r="E7549" i="7" s="1"/>
  <c r="D7573" i="7"/>
  <c r="E7573" i="7" s="1"/>
  <c r="D7591" i="7"/>
  <c r="E7591" i="7" s="1"/>
  <c r="D7609" i="7"/>
  <c r="E7609" i="7" s="1"/>
  <c r="D7633" i="7"/>
  <c r="E7633" i="7" s="1"/>
  <c r="D7651" i="7"/>
  <c r="E7651" i="7" s="1"/>
  <c r="D7669" i="7"/>
  <c r="E7669" i="7" s="1"/>
  <c r="D7687" i="7"/>
  <c r="E7687" i="7" s="1"/>
  <c r="D7705" i="7"/>
  <c r="E7705" i="7" s="1"/>
  <c r="D7729" i="7"/>
  <c r="E7729" i="7" s="1"/>
  <c r="D7747" i="7"/>
  <c r="E7747" i="7" s="1"/>
  <c r="D7771" i="7"/>
  <c r="E7771" i="7" s="1"/>
  <c r="D7789" i="7"/>
  <c r="E7789" i="7" s="1"/>
  <c r="D7807" i="7"/>
  <c r="E7807" i="7" s="1"/>
  <c r="D7825" i="7"/>
  <c r="E7825" i="7" s="1"/>
  <c r="D7843" i="7"/>
  <c r="E7843" i="7" s="1"/>
  <c r="D7855" i="7"/>
  <c r="E7855" i="7" s="1"/>
  <c r="D7873" i="7"/>
  <c r="E7873" i="7" s="1"/>
  <c r="D7885" i="7"/>
  <c r="E7885" i="7" s="1"/>
  <c r="D7897" i="7"/>
  <c r="E7897" i="7" s="1"/>
  <c r="D7915" i="7"/>
  <c r="E7915" i="7" s="1"/>
  <c r="D7933" i="7"/>
  <c r="E7933" i="7" s="1"/>
  <c r="D7951" i="7"/>
  <c r="E7951" i="7" s="1"/>
  <c r="D7975" i="7"/>
  <c r="E7975" i="7" s="1"/>
  <c r="D7993" i="7"/>
  <c r="E7993" i="7" s="1"/>
  <c r="D8011" i="7"/>
  <c r="E8011" i="7" s="1"/>
  <c r="D8029" i="7"/>
  <c r="E8029" i="7" s="1"/>
  <c r="D8047" i="7"/>
  <c r="E8047" i="7" s="1"/>
  <c r="D8065" i="7"/>
  <c r="E8065" i="7" s="1"/>
  <c r="D8083" i="7"/>
  <c r="E8083" i="7" s="1"/>
  <c r="D8101" i="7"/>
  <c r="E8101" i="7" s="1"/>
  <c r="D8119" i="7"/>
  <c r="E8119" i="7" s="1"/>
  <c r="D8143" i="7"/>
  <c r="E8143" i="7" s="1"/>
  <c r="D8161" i="7"/>
  <c r="E8161" i="7" s="1"/>
  <c r="D8179" i="7"/>
  <c r="E8179" i="7" s="1"/>
  <c r="D8197" i="7"/>
  <c r="E8197" i="7" s="1"/>
  <c r="D8209" i="7"/>
  <c r="E8209" i="7" s="1"/>
  <c r="D8233" i="7"/>
  <c r="E8233" i="7" s="1"/>
  <c r="D8251" i="7"/>
  <c r="E8251" i="7" s="1"/>
  <c r="D8269" i="7"/>
  <c r="E8269" i="7" s="1"/>
  <c r="D8287" i="7"/>
  <c r="E8287" i="7" s="1"/>
  <c r="D8299" i="7"/>
  <c r="E8299" i="7" s="1"/>
  <c r="D8317" i="7"/>
  <c r="E8317" i="7" s="1"/>
  <c r="D8335" i="7"/>
  <c r="E8335" i="7" s="1"/>
  <c r="D8353" i="7"/>
  <c r="E8353" i="7" s="1"/>
  <c r="D8377" i="7"/>
  <c r="E8377" i="7" s="1"/>
  <c r="D8395" i="7"/>
  <c r="E8395" i="7" s="1"/>
  <c r="D8413" i="7"/>
  <c r="E8413" i="7" s="1"/>
  <c r="D8431" i="7"/>
  <c r="E8431" i="7" s="1"/>
  <c r="D8449" i="7"/>
  <c r="E8449" i="7" s="1"/>
  <c r="D8461" i="7"/>
  <c r="E8461" i="7" s="1"/>
  <c r="D8479" i="7"/>
  <c r="E8479" i="7" s="1"/>
  <c r="D8497" i="7"/>
  <c r="E8497" i="7" s="1"/>
  <c r="D8509" i="7"/>
  <c r="E8509" i="7" s="1"/>
  <c r="D8527" i="7"/>
  <c r="E8527" i="7" s="1"/>
  <c r="D8539" i="7"/>
  <c r="E8539" i="7" s="1"/>
  <c r="D8557" i="7"/>
  <c r="E8557" i="7" s="1"/>
  <c r="D8569" i="7"/>
  <c r="E8569" i="7" s="1"/>
  <c r="D8587" i="7"/>
  <c r="E8587" i="7" s="1"/>
  <c r="D8599" i="7"/>
  <c r="E8599" i="7" s="1"/>
  <c r="D8617" i="7"/>
  <c r="E8617" i="7" s="1"/>
  <c r="D8629" i="7"/>
  <c r="E8629" i="7" s="1"/>
  <c r="D8647" i="7"/>
  <c r="E8647" i="7" s="1"/>
  <c r="D8665" i="7"/>
  <c r="E8665" i="7" s="1"/>
  <c r="D8683" i="7"/>
  <c r="E8683" i="7" s="1"/>
  <c r="D8701" i="7"/>
  <c r="E8701" i="7" s="1"/>
  <c r="D8719" i="7"/>
  <c r="E8719" i="7" s="1"/>
  <c r="D8737" i="7"/>
  <c r="E8737" i="7" s="1"/>
  <c r="D8755" i="7"/>
  <c r="E8755" i="7" s="1"/>
  <c r="D8773" i="7"/>
  <c r="E8773" i="7" s="1"/>
  <c r="D8791" i="7"/>
  <c r="E8791" i="7" s="1"/>
  <c r="D8809" i="7"/>
  <c r="E8809" i="7" s="1"/>
  <c r="D8815" i="7"/>
  <c r="E8815" i="7" s="1"/>
  <c r="D8827" i="7"/>
  <c r="E8827" i="7" s="1"/>
  <c r="D8845" i="7"/>
  <c r="E8845" i="7" s="1"/>
  <c r="D166" i="7"/>
  <c r="E166" i="7" s="1"/>
  <c r="D490" i="7"/>
  <c r="E490" i="7" s="1"/>
  <c r="D652" i="7"/>
  <c r="E652" i="7" s="1"/>
  <c r="D988" i="7"/>
  <c r="E988" i="7" s="1"/>
  <c r="D1069" i="7"/>
  <c r="E1069" i="7" s="1"/>
  <c r="D1231" i="7"/>
  <c r="E1231" i="7" s="1"/>
  <c r="D1326" i="7"/>
  <c r="E1326" i="7" s="1"/>
  <c r="D1401" i="7"/>
  <c r="E1401" i="7" s="1"/>
  <c r="D1437" i="7"/>
  <c r="E1437" i="7" s="1"/>
  <c r="D1545" i="7"/>
  <c r="E1545" i="7" s="1"/>
  <c r="D1581" i="7"/>
  <c r="E1581" i="7" s="1"/>
  <c r="D1653" i="7"/>
  <c r="E1653" i="7" s="1"/>
  <c r="D1725" i="7"/>
  <c r="E1725" i="7" s="1"/>
  <c r="D1797" i="7"/>
  <c r="E1797" i="7" s="1"/>
  <c r="D1869" i="7"/>
  <c r="E1869" i="7" s="1"/>
  <c r="D1977" i="7"/>
  <c r="E1977" i="7" s="1"/>
  <c r="D2013" i="7"/>
  <c r="E2013" i="7" s="1"/>
  <c r="D2085" i="7"/>
  <c r="E2085" i="7" s="1"/>
  <c r="D2121" i="7"/>
  <c r="E2121" i="7" s="1"/>
  <c r="D2193" i="7"/>
  <c r="E2193" i="7" s="1"/>
  <c r="D2301" i="7"/>
  <c r="E2301" i="7" s="1"/>
  <c r="D2337" i="7"/>
  <c r="E2337" i="7" s="1"/>
  <c r="D2409" i="7"/>
  <c r="E2409" i="7" s="1"/>
  <c r="D2481" i="7"/>
  <c r="E2481" i="7" s="1"/>
  <c r="D2517" i="7"/>
  <c r="E2517" i="7" s="1"/>
  <c r="D2589" i="7"/>
  <c r="E2589" i="7" s="1"/>
  <c r="D2661" i="7"/>
  <c r="E2661" i="7" s="1"/>
  <c r="D2733" i="7"/>
  <c r="E2733" i="7" s="1"/>
  <c r="D2805" i="7"/>
  <c r="E2805" i="7" s="1"/>
  <c r="D2877" i="7"/>
  <c r="E2877" i="7" s="1"/>
  <c r="D2985" i="7"/>
  <c r="E2985" i="7" s="1"/>
  <c r="D3093" i="7"/>
  <c r="E3093" i="7" s="1"/>
  <c r="D3201" i="7"/>
  <c r="E3201" i="7" s="1"/>
  <c r="D3237" i="7"/>
  <c r="E3237" i="7" s="1"/>
  <c r="D3309" i="7"/>
  <c r="E3309" i="7" s="1"/>
  <c r="D3381" i="7"/>
  <c r="E3381" i="7" s="1"/>
  <c r="D3453" i="7"/>
  <c r="E3453" i="7" s="1"/>
  <c r="D3523" i="7"/>
  <c r="E3523" i="7" s="1"/>
  <c r="D3551" i="7"/>
  <c r="E3551" i="7" s="1"/>
  <c r="D3605" i="7"/>
  <c r="E3605" i="7" s="1"/>
  <c r="D3659" i="7"/>
  <c r="E3659" i="7" s="1"/>
  <c r="D3713" i="7"/>
  <c r="E3713" i="7" s="1"/>
  <c r="D3739" i="7"/>
  <c r="E3739" i="7" s="1"/>
  <c r="D3793" i="7"/>
  <c r="E3793" i="7" s="1"/>
  <c r="D3847" i="7"/>
  <c r="E3847" i="7" s="1"/>
  <c r="D3898" i="7"/>
  <c r="E3898" i="7" s="1"/>
  <c r="D3941" i="7"/>
  <c r="E3941" i="7" s="1"/>
  <c r="D3963" i="7"/>
  <c r="E3963" i="7" s="1"/>
  <c r="D4006" i="7"/>
  <c r="E4006" i="7" s="1"/>
  <c r="D4027" i="7"/>
  <c r="E4027" i="7" s="1"/>
  <c r="D4063" i="7"/>
  <c r="E4063" i="7" s="1"/>
  <c r="D4099" i="7"/>
  <c r="E4099" i="7" s="1"/>
  <c r="D4135" i="7"/>
  <c r="E4135" i="7" s="1"/>
  <c r="D4171" i="7"/>
  <c r="E4171" i="7" s="1"/>
  <c r="D4187" i="7"/>
  <c r="E4187" i="7" s="1"/>
  <c r="D4211" i="7"/>
  <c r="E4211" i="7" s="1"/>
  <c r="D4235" i="7"/>
  <c r="E4235" i="7" s="1"/>
  <c r="D4247" i="7"/>
  <c r="E4247" i="7" s="1"/>
  <c r="D4283" i="7"/>
  <c r="E4283" i="7" s="1"/>
  <c r="D4307" i="7"/>
  <c r="E4307" i="7" s="1"/>
  <c r="D4331" i="7"/>
  <c r="E4331" i="7" s="1"/>
  <c r="D4343" i="7"/>
  <c r="E4343" i="7" s="1"/>
  <c r="D4367" i="7"/>
  <c r="E4367" i="7" s="1"/>
  <c r="D4391" i="7"/>
  <c r="E4391" i="7" s="1"/>
  <c r="D4415" i="7"/>
  <c r="E4415" i="7" s="1"/>
  <c r="D4439" i="7"/>
  <c r="E4439" i="7" s="1"/>
  <c r="D4463" i="7"/>
  <c r="E4463" i="7" s="1"/>
  <c r="D4475" i="7"/>
  <c r="E4475" i="7" s="1"/>
  <c r="D4499" i="7"/>
  <c r="E4499" i="7" s="1"/>
  <c r="D4523" i="7"/>
  <c r="E4523" i="7" s="1"/>
  <c r="D4547" i="7"/>
  <c r="E4547" i="7" s="1"/>
  <c r="D4559" i="7"/>
  <c r="E4559" i="7" s="1"/>
  <c r="D4583" i="7"/>
  <c r="E4583" i="7" s="1"/>
  <c r="D4607" i="7"/>
  <c r="E4607" i="7" s="1"/>
  <c r="D4631" i="7"/>
  <c r="E4631" i="7" s="1"/>
  <c r="D4655" i="7"/>
  <c r="E4655" i="7" s="1"/>
  <c r="D4667" i="7"/>
  <c r="E4667" i="7" s="1"/>
  <c r="D4691" i="7"/>
  <c r="E4691" i="7" s="1"/>
  <c r="D4715" i="7"/>
  <c r="E4715" i="7" s="1"/>
  <c r="D4739" i="7"/>
  <c r="E4739" i="7" s="1"/>
  <c r="D4763" i="7"/>
  <c r="E4763" i="7" s="1"/>
  <c r="D4775" i="7"/>
  <c r="E4775" i="7" s="1"/>
  <c r="D4799" i="7"/>
  <c r="E4799" i="7" s="1"/>
  <c r="D4823" i="7"/>
  <c r="E4823" i="7" s="1"/>
  <c r="D4847" i="7"/>
  <c r="E4847" i="7" s="1"/>
  <c r="D4859" i="7"/>
  <c r="E4859" i="7" s="1"/>
  <c r="D4883" i="7"/>
  <c r="E4883" i="7" s="1"/>
  <c r="D4907" i="7"/>
  <c r="E4907" i="7" s="1"/>
  <c r="D4919" i="7"/>
  <c r="E4919" i="7" s="1"/>
  <c r="D4943" i="7"/>
  <c r="E4943" i="7" s="1"/>
  <c r="D4967" i="7"/>
  <c r="E4967" i="7" s="1"/>
  <c r="D4979" i="7"/>
  <c r="E4979" i="7" s="1"/>
  <c r="D5003" i="7"/>
  <c r="E5003" i="7" s="1"/>
  <c r="D5015" i="7"/>
  <c r="E5015" i="7" s="1"/>
  <c r="D5039" i="7"/>
  <c r="E5039" i="7" s="1"/>
  <c r="D5063" i="7"/>
  <c r="E5063" i="7" s="1"/>
  <c r="D5075" i="7"/>
  <c r="E5075" i="7" s="1"/>
  <c r="D5099" i="7"/>
  <c r="E5099" i="7" s="1"/>
  <c r="D5123" i="7"/>
  <c r="E5123" i="7" s="1"/>
  <c r="D5147" i="7"/>
  <c r="E5147" i="7" s="1"/>
  <c r="D5171" i="7"/>
  <c r="E5171" i="7" s="1"/>
  <c r="D5195" i="7"/>
  <c r="E5195" i="7" s="1"/>
  <c r="D5219" i="7"/>
  <c r="E5219" i="7" s="1"/>
  <c r="D5231" i="7"/>
  <c r="E5231" i="7" s="1"/>
  <c r="D5255" i="7"/>
  <c r="E5255" i="7" s="1"/>
  <c r="D5267" i="7"/>
  <c r="E5267" i="7" s="1"/>
  <c r="D5291" i="7"/>
  <c r="E5291" i="7" s="1"/>
  <c r="D5315" i="7"/>
  <c r="E5315" i="7" s="1"/>
  <c r="D5327" i="7"/>
  <c r="E5327" i="7" s="1"/>
  <c r="D5363" i="7"/>
  <c r="E5363" i="7" s="1"/>
  <c r="D5375" i="7"/>
  <c r="E5375" i="7" s="1"/>
  <c r="D5399" i="7"/>
  <c r="E5399" i="7" s="1"/>
  <c r="D5423" i="7"/>
  <c r="E5423" i="7" s="1"/>
  <c r="D5447" i="7"/>
  <c r="E5447" i="7" s="1"/>
  <c r="D5471" i="7"/>
  <c r="E5471" i="7" s="1"/>
  <c r="D5483" i="7"/>
  <c r="E5483" i="7" s="1"/>
  <c r="D5503" i="7"/>
  <c r="E5503" i="7" s="1"/>
  <c r="D5513" i="7"/>
  <c r="E5513" i="7" s="1"/>
  <c r="D5531" i="7"/>
  <c r="E5531" i="7" s="1"/>
  <c r="D5539" i="7"/>
  <c r="E5539" i="7" s="1"/>
  <c r="D5557" i="7"/>
  <c r="E5557" i="7" s="1"/>
  <c r="D5575" i="7"/>
  <c r="E5575" i="7" s="1"/>
  <c r="D5593" i="7"/>
  <c r="E5593" i="7" s="1"/>
  <c r="D5611" i="7"/>
  <c r="E5611" i="7" s="1"/>
  <c r="D5629" i="7"/>
  <c r="E5629" i="7" s="1"/>
  <c r="D5647" i="7"/>
  <c r="E5647" i="7" s="1"/>
  <c r="D5665" i="7"/>
  <c r="E5665" i="7" s="1"/>
  <c r="D5675" i="7"/>
  <c r="E5675" i="7" s="1"/>
  <c r="D5693" i="7"/>
  <c r="E5693" i="7" s="1"/>
  <c r="D5711" i="7"/>
  <c r="E5711" i="7" s="1"/>
  <c r="D5719" i="7"/>
  <c r="E5719" i="7" s="1"/>
  <c r="D5737" i="7"/>
  <c r="E5737" i="7" s="1"/>
  <c r="D5755" i="7"/>
  <c r="E5755" i="7" s="1"/>
  <c r="D5773" i="7"/>
  <c r="E5773" i="7" s="1"/>
  <c r="D5791" i="7"/>
  <c r="E5791" i="7" s="1"/>
  <c r="D5801" i="7"/>
  <c r="E5801" i="7" s="1"/>
  <c r="D5819" i="7"/>
  <c r="E5819" i="7" s="1"/>
  <c r="D5837" i="7"/>
  <c r="E5837" i="7" s="1"/>
  <c r="D5855" i="7"/>
  <c r="E5855" i="7" s="1"/>
  <c r="D5863" i="7"/>
  <c r="E5863" i="7" s="1"/>
  <c r="D5881" i="7"/>
  <c r="E5881" i="7" s="1"/>
  <c r="D5899" i="7"/>
  <c r="E5899" i="7" s="1"/>
  <c r="D5917" i="7"/>
  <c r="E5917" i="7" s="1"/>
  <c r="D5927" i="7"/>
  <c r="E5927" i="7" s="1"/>
  <c r="D5945" i="7"/>
  <c r="E5945" i="7" s="1"/>
  <c r="D5963" i="7"/>
  <c r="E5963" i="7" s="1"/>
  <c r="D5981" i="7"/>
  <c r="E5981" i="7" s="1"/>
  <c r="D5999" i="7"/>
  <c r="E5999" i="7" s="1"/>
  <c r="D6017" i="7"/>
  <c r="E6017" i="7" s="1"/>
  <c r="D6035" i="7"/>
  <c r="E6035" i="7" s="1"/>
  <c r="D6053" i="7"/>
  <c r="E6053" i="7" s="1"/>
  <c r="D6061" i="7"/>
  <c r="E6061" i="7" s="1"/>
  <c r="D6079" i="7"/>
  <c r="E6079" i="7" s="1"/>
  <c r="D6089" i="7"/>
  <c r="E6089" i="7" s="1"/>
  <c r="D6107" i="7"/>
  <c r="E6107" i="7" s="1"/>
  <c r="D6115" i="7"/>
  <c r="E6115" i="7" s="1"/>
  <c r="D6133" i="7"/>
  <c r="E6133" i="7" s="1"/>
  <c r="D6141" i="7"/>
  <c r="E6141" i="7" s="1"/>
  <c r="D6153" i="7"/>
  <c r="E6153" i="7" s="1"/>
  <c r="D6159" i="7"/>
  <c r="E6159" i="7" s="1"/>
  <c r="D6171" i="7"/>
  <c r="E6171" i="7" s="1"/>
  <c r="D6177" i="7"/>
  <c r="E6177" i="7" s="1"/>
  <c r="D6189" i="7"/>
  <c r="E6189" i="7" s="1"/>
  <c r="D6195" i="7"/>
  <c r="E6195" i="7" s="1"/>
  <c r="D6207" i="7"/>
  <c r="E6207" i="7" s="1"/>
  <c r="D6213" i="7"/>
  <c r="E6213" i="7" s="1"/>
  <c r="D6225" i="7"/>
  <c r="E6225" i="7" s="1"/>
  <c r="D6231" i="7"/>
  <c r="E6231" i="7" s="1"/>
  <c r="D6243" i="7"/>
  <c r="E6243" i="7" s="1"/>
  <c r="D6255" i="7"/>
  <c r="E6255" i="7" s="1"/>
  <c r="D6261" i="7"/>
  <c r="E6261" i="7" s="1"/>
  <c r="D6273" i="7"/>
  <c r="E6273" i="7" s="1"/>
  <c r="D6285" i="7"/>
  <c r="E6285" i="7" s="1"/>
  <c r="D6291" i="7"/>
  <c r="E6291" i="7" s="1"/>
  <c r="D6303" i="7"/>
  <c r="E6303" i="7" s="1"/>
  <c r="D6309" i="7"/>
  <c r="E6309" i="7" s="1"/>
  <c r="D6321" i="7"/>
  <c r="E6321" i="7" s="1"/>
  <c r="D6333" i="7"/>
  <c r="E6333" i="7" s="1"/>
  <c r="D6339" i="7"/>
  <c r="E6339" i="7" s="1"/>
  <c r="D6357" i="7"/>
  <c r="E6357" i="7" s="1"/>
  <c r="D6369" i="7"/>
  <c r="E6369" i="7" s="1"/>
  <c r="D6375" i="7"/>
  <c r="E6375" i="7" s="1"/>
  <c r="D6387" i="7"/>
  <c r="E6387" i="7" s="1"/>
  <c r="D6399" i="7"/>
  <c r="E6399" i="7" s="1"/>
  <c r="D6411" i="7"/>
  <c r="E6411" i="7" s="1"/>
  <c r="D6417" i="7"/>
  <c r="E6417" i="7" s="1"/>
  <c r="D6429" i="7"/>
  <c r="E6429" i="7" s="1"/>
  <c r="D6435" i="7"/>
  <c r="E6435" i="7" s="1"/>
  <c r="D6447" i="7"/>
  <c r="E6447" i="7" s="1"/>
  <c r="D6453" i="7"/>
  <c r="E6453" i="7" s="1"/>
  <c r="D6465" i="7"/>
  <c r="E6465" i="7" s="1"/>
  <c r="D6477" i="7"/>
  <c r="E6477" i="7" s="1"/>
  <c r="D6489" i="7"/>
  <c r="E6489" i="7" s="1"/>
  <c r="D6501" i="7"/>
  <c r="E6501" i="7" s="1"/>
  <c r="D6507" i="7"/>
  <c r="E6507" i="7" s="1"/>
  <c r="D6519" i="7"/>
  <c r="E6519" i="7" s="1"/>
  <c r="D6531" i="7"/>
  <c r="E6531" i="7" s="1"/>
  <c r="D6537" i="7"/>
  <c r="E6537" i="7" s="1"/>
  <c r="D6549" i="7"/>
  <c r="E6549" i="7" s="1"/>
  <c r="D6561" i="7"/>
  <c r="E6561" i="7" s="1"/>
  <c r="D6567" i="7"/>
  <c r="E6567" i="7" s="1"/>
  <c r="D6585" i="7"/>
  <c r="E6585" i="7" s="1"/>
  <c r="D6603" i="7"/>
  <c r="E6603" i="7" s="1"/>
  <c r="D6615" i="7"/>
  <c r="E6615" i="7" s="1"/>
  <c r="D6633" i="7"/>
  <c r="E6633" i="7" s="1"/>
  <c r="D6645" i="7"/>
  <c r="E6645" i="7" s="1"/>
  <c r="D6657" i="7"/>
  <c r="E6657" i="7" s="1"/>
  <c r="D6669" i="7"/>
  <c r="E6669" i="7" s="1"/>
  <c r="D6675" i="7"/>
  <c r="E6675" i="7" s="1"/>
  <c r="D6687" i="7"/>
  <c r="E6687" i="7" s="1"/>
  <c r="D6693" i="7"/>
  <c r="E6693" i="7" s="1"/>
  <c r="D6705" i="7"/>
  <c r="E6705" i="7" s="1"/>
  <c r="D6711" i="7"/>
  <c r="E6711" i="7" s="1"/>
  <c r="D6723" i="7"/>
  <c r="E6723" i="7" s="1"/>
  <c r="D6735" i="7"/>
  <c r="E6735" i="7" s="1"/>
  <c r="D6741" i="7"/>
  <c r="E6741" i="7" s="1"/>
  <c r="D6759" i="7"/>
  <c r="E6759" i="7" s="1"/>
  <c r="D6771" i="7"/>
  <c r="E6771" i="7" s="1"/>
  <c r="D6783" i="7"/>
  <c r="E6783" i="7" s="1"/>
  <c r="D6795" i="7"/>
  <c r="E6795" i="7" s="1"/>
  <c r="D6801" i="7"/>
  <c r="E6801" i="7" s="1"/>
  <c r="D6813" i="7"/>
  <c r="E6813" i="7" s="1"/>
  <c r="D6819" i="7"/>
  <c r="E6819" i="7" s="1"/>
  <c r="D6831" i="7"/>
  <c r="E6831" i="7" s="1"/>
  <c r="D6843" i="7"/>
  <c r="E6843" i="7" s="1"/>
  <c r="D6855" i="7"/>
  <c r="E6855" i="7" s="1"/>
  <c r="D6861" i="7"/>
  <c r="E6861" i="7" s="1"/>
  <c r="D6873" i="7"/>
  <c r="E6873" i="7" s="1"/>
  <c r="D6879" i="7"/>
  <c r="E6879" i="7" s="1"/>
  <c r="D6891" i="7"/>
  <c r="E6891" i="7" s="1"/>
  <c r="D6903" i="7"/>
  <c r="E6903" i="7" s="1"/>
  <c r="D6915" i="7"/>
  <c r="E6915" i="7" s="1"/>
  <c r="D6927" i="7"/>
  <c r="E6927" i="7" s="1"/>
  <c r="D6939" i="7"/>
  <c r="E6939" i="7" s="1"/>
  <c r="D6951" i="7"/>
  <c r="E6951" i="7" s="1"/>
  <c r="D6963" i="7"/>
  <c r="E6963" i="7" s="1"/>
  <c r="D6969" i="7"/>
  <c r="E6969" i="7" s="1"/>
  <c r="D6981" i="7"/>
  <c r="E6981" i="7" s="1"/>
  <c r="D6993" i="7"/>
  <c r="E6993" i="7" s="1"/>
  <c r="D7005" i="7"/>
  <c r="E7005" i="7" s="1"/>
  <c r="D7017" i="7"/>
  <c r="E7017" i="7" s="1"/>
  <c r="D7029" i="7"/>
  <c r="E7029" i="7" s="1"/>
  <c r="D7041" i="7"/>
  <c r="E7041" i="7" s="1"/>
  <c r="D7053" i="7"/>
  <c r="E7053" i="7" s="1"/>
  <c r="D7065" i="7"/>
  <c r="E7065" i="7" s="1"/>
  <c r="D7071" i="7"/>
  <c r="E7071" i="7" s="1"/>
  <c r="D7083" i="7"/>
  <c r="E7083" i="7" s="1"/>
  <c r="D7095" i="7"/>
  <c r="E7095" i="7" s="1"/>
  <c r="D7113" i="7"/>
  <c r="E7113" i="7" s="1"/>
  <c r="D7131" i="7"/>
  <c r="E7131" i="7" s="1"/>
  <c r="D7137" i="7"/>
  <c r="E7137" i="7" s="1"/>
  <c r="D7143" i="7"/>
  <c r="E7143" i="7" s="1"/>
  <c r="D7155" i="7"/>
  <c r="E7155" i="7" s="1"/>
  <c r="D7167" i="7"/>
  <c r="E7167" i="7" s="1"/>
  <c r="D7173" i="7"/>
  <c r="E7173" i="7" s="1"/>
  <c r="D7191" i="7"/>
  <c r="E7191" i="7" s="1"/>
  <c r="D7209" i="7"/>
  <c r="E7209" i="7" s="1"/>
  <c r="D7227" i="7"/>
  <c r="E7227" i="7" s="1"/>
  <c r="D7239" i="7"/>
  <c r="E7239" i="7" s="1"/>
  <c r="D7251" i="7"/>
  <c r="E7251" i="7" s="1"/>
  <c r="D7257" i="7"/>
  <c r="E7257" i="7" s="1"/>
  <c r="D7269" i="7"/>
  <c r="E7269" i="7" s="1"/>
  <c r="D7287" i="7"/>
  <c r="E7287" i="7" s="1"/>
  <c r="D7293" i="7"/>
  <c r="E7293" i="7" s="1"/>
  <c r="D7305" i="7"/>
  <c r="E7305" i="7" s="1"/>
  <c r="D7317" i="7"/>
  <c r="E7317" i="7" s="1"/>
  <c r="D7329" i="7"/>
  <c r="E7329" i="7" s="1"/>
  <c r="D7341" i="7"/>
  <c r="E7341" i="7" s="1"/>
  <c r="D7347" i="7"/>
  <c r="E7347" i="7" s="1"/>
  <c r="D7365" i="7"/>
  <c r="E7365" i="7" s="1"/>
  <c r="D7377" i="7"/>
  <c r="E7377" i="7" s="1"/>
  <c r="D7389" i="7"/>
  <c r="E7389" i="7" s="1"/>
  <c r="D7401" i="7"/>
  <c r="E7401" i="7" s="1"/>
  <c r="D7413" i="7"/>
  <c r="E7413" i="7" s="1"/>
  <c r="D7425" i="7"/>
  <c r="E7425" i="7" s="1"/>
  <c r="D7437" i="7"/>
  <c r="E7437" i="7" s="1"/>
  <c r="D7449" i="7"/>
  <c r="E7449" i="7" s="1"/>
  <c r="D7461" i="7"/>
  <c r="E7461" i="7" s="1"/>
  <c r="D7473" i="7"/>
  <c r="E7473" i="7" s="1"/>
  <c r="D7485" i="7"/>
  <c r="E7485" i="7" s="1"/>
  <c r="D7491" i="7"/>
  <c r="E7491" i="7" s="1"/>
  <c r="D7503" i="7"/>
  <c r="E7503" i="7" s="1"/>
  <c r="D7509" i="7"/>
  <c r="E7509" i="7" s="1"/>
  <c r="D7521" i="7"/>
  <c r="E7521" i="7" s="1"/>
  <c r="D7527" i="7"/>
  <c r="E7527" i="7" s="1"/>
  <c r="D7539" i="7"/>
  <c r="E7539" i="7" s="1"/>
  <c r="D7545" i="7"/>
  <c r="E7545" i="7" s="1"/>
  <c r="D7557" i="7"/>
  <c r="E7557" i="7" s="1"/>
  <c r="D7569" i="7"/>
  <c r="E7569" i="7" s="1"/>
  <c r="D7581" i="7"/>
  <c r="E7581" i="7" s="1"/>
  <c r="D7587" i="7"/>
  <c r="E7587" i="7" s="1"/>
  <c r="D7605" i="7"/>
  <c r="E7605" i="7" s="1"/>
  <c r="D7617" i="7"/>
  <c r="E7617" i="7" s="1"/>
  <c r="D7629" i="7"/>
  <c r="E7629" i="7" s="1"/>
  <c r="D7641" i="7"/>
  <c r="E7641" i="7" s="1"/>
  <c r="D7653" i="7"/>
  <c r="E7653" i="7" s="1"/>
  <c r="D7665" i="7"/>
  <c r="E7665" i="7" s="1"/>
  <c r="D7677" i="7"/>
  <c r="E7677" i="7" s="1"/>
  <c r="D7683" i="7"/>
  <c r="E7683" i="7" s="1"/>
  <c r="D7689" i="7"/>
  <c r="E7689" i="7" s="1"/>
  <c r="D7701" i="7"/>
  <c r="E7701" i="7" s="1"/>
  <c r="D94" i="7"/>
  <c r="E94" i="7" s="1"/>
  <c r="D256" i="7"/>
  <c r="E256" i="7" s="1"/>
  <c r="D418" i="7"/>
  <c r="E418" i="7" s="1"/>
  <c r="D580" i="7"/>
  <c r="E580" i="7" s="1"/>
  <c r="D742" i="7"/>
  <c r="E742" i="7" s="1"/>
  <c r="D871" i="7"/>
  <c r="E871" i="7" s="1"/>
  <c r="D952" i="7"/>
  <c r="E952" i="7" s="1"/>
  <c r="D1033" i="7"/>
  <c r="E1033" i="7" s="1"/>
  <c r="D1114" i="7"/>
  <c r="E1114" i="7" s="1"/>
  <c r="D1195" i="7"/>
  <c r="E1195" i="7" s="1"/>
  <c r="D1265" i="7"/>
  <c r="E1265" i="7" s="1"/>
  <c r="D1308" i="7"/>
  <c r="E1308" i="7" s="1"/>
  <c r="D1350" i="7"/>
  <c r="E1350" i="7" s="1"/>
  <c r="D1386" i="7"/>
  <c r="E1386" i="7" s="1"/>
  <c r="D1422" i="7"/>
  <c r="E1422" i="7" s="1"/>
  <c r="D1458" i="7"/>
  <c r="E1458" i="7" s="1"/>
  <c r="D1494" i="7"/>
  <c r="E1494" i="7" s="1"/>
  <c r="D1530" i="7"/>
  <c r="E1530" i="7" s="1"/>
  <c r="D1566" i="7"/>
  <c r="E1566" i="7" s="1"/>
  <c r="D1602" i="7"/>
  <c r="E1602" i="7" s="1"/>
  <c r="D1638" i="7"/>
  <c r="E1638" i="7" s="1"/>
  <c r="D1674" i="7"/>
  <c r="E1674" i="7" s="1"/>
  <c r="D1710" i="7"/>
  <c r="E1710" i="7" s="1"/>
  <c r="D1746" i="7"/>
  <c r="E1746" i="7" s="1"/>
  <c r="D1782" i="7"/>
  <c r="E1782" i="7" s="1"/>
  <c r="D1818" i="7"/>
  <c r="E1818" i="7" s="1"/>
  <c r="D1854" i="7"/>
  <c r="E1854" i="7" s="1"/>
  <c r="D1890" i="7"/>
  <c r="E1890" i="7" s="1"/>
  <c r="D1926" i="7"/>
  <c r="E1926" i="7" s="1"/>
  <c r="D1962" i="7"/>
  <c r="E1962" i="7" s="1"/>
  <c r="D1998" i="7"/>
  <c r="E1998" i="7" s="1"/>
  <c r="D2034" i="7"/>
  <c r="E2034" i="7" s="1"/>
  <c r="D2070" i="7"/>
  <c r="E2070" i="7" s="1"/>
  <c r="D2106" i="7"/>
  <c r="E2106" i="7" s="1"/>
  <c r="D2142" i="7"/>
  <c r="E2142" i="7" s="1"/>
  <c r="D2178" i="7"/>
  <c r="E2178" i="7" s="1"/>
  <c r="D2214" i="7"/>
  <c r="E2214" i="7" s="1"/>
  <c r="D2250" i="7"/>
  <c r="E2250" i="7" s="1"/>
  <c r="D2286" i="7"/>
  <c r="E2286" i="7" s="1"/>
  <c r="D2322" i="7"/>
  <c r="E2322" i="7" s="1"/>
  <c r="D2358" i="7"/>
  <c r="E2358" i="7" s="1"/>
  <c r="D2394" i="7"/>
  <c r="E2394" i="7" s="1"/>
  <c r="D2430" i="7"/>
  <c r="E2430" i="7" s="1"/>
  <c r="D2466" i="7"/>
  <c r="E2466" i="7" s="1"/>
  <c r="D2502" i="7"/>
  <c r="E2502" i="7" s="1"/>
  <c r="D2538" i="7"/>
  <c r="E2538" i="7" s="1"/>
  <c r="D2574" i="7"/>
  <c r="E2574" i="7" s="1"/>
  <c r="D2610" i="7"/>
  <c r="E2610" i="7" s="1"/>
  <c r="D2646" i="7"/>
  <c r="E2646" i="7" s="1"/>
  <c r="D2682" i="7"/>
  <c r="E2682" i="7" s="1"/>
  <c r="D2718" i="7"/>
  <c r="E2718" i="7" s="1"/>
  <c r="D2754" i="7"/>
  <c r="E2754" i="7" s="1"/>
  <c r="D2790" i="7"/>
  <c r="E2790" i="7" s="1"/>
  <c r="D2826" i="7"/>
  <c r="E2826" i="7" s="1"/>
  <c r="D2862" i="7"/>
  <c r="E2862" i="7" s="1"/>
  <c r="D2898" i="7"/>
  <c r="E2898" i="7" s="1"/>
  <c r="D2934" i="7"/>
  <c r="E2934" i="7" s="1"/>
  <c r="D2970" i="7"/>
  <c r="E2970" i="7" s="1"/>
  <c r="D3006" i="7"/>
  <c r="E3006" i="7" s="1"/>
  <c r="D3042" i="7"/>
  <c r="E3042" i="7" s="1"/>
  <c r="D3078" i="7"/>
  <c r="E3078" i="7" s="1"/>
  <c r="D3114" i="7"/>
  <c r="E3114" i="7" s="1"/>
  <c r="D3150" i="7"/>
  <c r="E3150" i="7" s="1"/>
  <c r="D3186" i="7"/>
  <c r="E3186" i="7" s="1"/>
  <c r="D3222" i="7"/>
  <c r="E3222" i="7" s="1"/>
  <c r="D3258" i="7"/>
  <c r="E3258" i="7" s="1"/>
  <c r="D3294" i="7"/>
  <c r="E3294" i="7" s="1"/>
  <c r="D3330" i="7"/>
  <c r="E3330" i="7" s="1"/>
  <c r="D3366" i="7"/>
  <c r="E3366" i="7" s="1"/>
  <c r="D3402" i="7"/>
  <c r="E3402" i="7" s="1"/>
  <c r="D3438" i="7"/>
  <c r="E3438" i="7" s="1"/>
  <c r="D3474" i="7"/>
  <c r="E3474" i="7" s="1"/>
  <c r="D3510" i="7"/>
  <c r="E3510" i="7" s="1"/>
  <c r="D3539" i="7"/>
  <c r="E3539" i="7" s="1"/>
  <c r="D3565" i="7"/>
  <c r="E3565" i="7" s="1"/>
  <c r="D3593" i="7"/>
  <c r="E3593" i="7" s="1"/>
  <c r="D3619" i="7"/>
  <c r="E3619" i="7" s="1"/>
  <c r="D3647" i="7"/>
  <c r="E3647" i="7" s="1"/>
  <c r="D3673" i="7"/>
  <c r="E3673" i="7" s="1"/>
  <c r="D3701" i="7"/>
  <c r="E3701" i="7" s="1"/>
  <c r="D3727" i="7"/>
  <c r="E3727" i="7" s="1"/>
  <c r="D3755" i="7"/>
  <c r="E3755" i="7" s="1"/>
  <c r="D3781" i="7"/>
  <c r="E3781" i="7" s="1"/>
  <c r="D3809" i="7"/>
  <c r="E3809" i="7" s="1"/>
  <c r="D3835" i="7"/>
  <c r="E3835" i="7" s="1"/>
  <c r="D3863" i="7"/>
  <c r="E3863" i="7" s="1"/>
  <c r="D3888" i="7"/>
  <c r="E3888" i="7" s="1"/>
  <c r="D3910" i="7"/>
  <c r="E3910" i="7" s="1"/>
  <c r="D3931" i="7"/>
  <c r="E3931" i="7" s="1"/>
  <c r="D3953" i="7"/>
  <c r="E3953" i="7" s="1"/>
  <c r="D3975" i="7"/>
  <c r="E3975" i="7" s="1"/>
  <c r="D3996" i="7"/>
  <c r="E3996" i="7" s="1"/>
  <c r="D4018" i="7"/>
  <c r="E4018" i="7" s="1"/>
  <c r="D4037" i="7"/>
  <c r="E4037" i="7" s="1"/>
  <c r="D4055" i="7"/>
  <c r="E4055" i="7" s="1"/>
  <c r="D4073" i="7"/>
  <c r="E4073" i="7" s="1"/>
  <c r="D4091" i="7"/>
  <c r="E4091" i="7" s="1"/>
  <c r="D4109" i="7"/>
  <c r="E4109" i="7" s="1"/>
  <c r="D4127" i="7"/>
  <c r="E4127" i="7" s="1"/>
  <c r="D4145" i="7"/>
  <c r="E4145" i="7" s="1"/>
  <c r="D4163" i="7"/>
  <c r="E4163" i="7" s="1"/>
  <c r="D4181" i="7"/>
  <c r="E4181" i="7" s="1"/>
  <c r="D4193" i="7"/>
  <c r="E4193" i="7" s="1"/>
  <c r="D4205" i="7"/>
  <c r="E4205" i="7" s="1"/>
  <c r="D4217" i="7"/>
  <c r="E4217" i="7" s="1"/>
  <c r="D4229" i="7"/>
  <c r="E4229" i="7" s="1"/>
  <c r="D4241" i="7"/>
  <c r="E4241" i="7" s="1"/>
  <c r="D4253" i="7"/>
  <c r="E4253" i="7" s="1"/>
  <c r="D4265" i="7"/>
  <c r="E4265" i="7" s="1"/>
  <c r="D4277" i="7"/>
  <c r="E4277" i="7" s="1"/>
  <c r="D4289" i="7"/>
  <c r="E4289" i="7" s="1"/>
  <c r="D4301" i="7"/>
  <c r="E4301" i="7" s="1"/>
  <c r="D4313" i="7"/>
  <c r="E4313" i="7" s="1"/>
  <c r="D4325" i="7"/>
  <c r="E4325" i="7" s="1"/>
  <c r="D4337" i="7"/>
  <c r="E4337" i="7" s="1"/>
  <c r="D4349" i="7"/>
  <c r="E4349" i="7" s="1"/>
  <c r="D4361" i="7"/>
  <c r="E4361" i="7" s="1"/>
  <c r="D4373" i="7"/>
  <c r="E4373" i="7" s="1"/>
  <c r="D4385" i="7"/>
  <c r="E4385" i="7" s="1"/>
  <c r="D4397" i="7"/>
  <c r="E4397" i="7" s="1"/>
  <c r="D4409" i="7"/>
  <c r="E4409" i="7" s="1"/>
  <c r="D4421" i="7"/>
  <c r="E4421" i="7" s="1"/>
  <c r="D4433" i="7"/>
  <c r="E4433" i="7" s="1"/>
  <c r="D4445" i="7"/>
  <c r="E4445" i="7" s="1"/>
  <c r="D4457" i="7"/>
  <c r="E4457" i="7" s="1"/>
  <c r="D4469" i="7"/>
  <c r="E4469" i="7" s="1"/>
  <c r="D4481" i="7"/>
  <c r="E4481" i="7" s="1"/>
  <c r="D4493" i="7"/>
  <c r="E4493" i="7" s="1"/>
  <c r="D4505" i="7"/>
  <c r="E4505" i="7" s="1"/>
  <c r="D4517" i="7"/>
  <c r="E4517" i="7" s="1"/>
  <c r="D4529" i="7"/>
  <c r="E4529" i="7" s="1"/>
  <c r="D4541" i="7"/>
  <c r="E4541" i="7" s="1"/>
  <c r="D4553" i="7"/>
  <c r="E4553" i="7" s="1"/>
  <c r="D4565" i="7"/>
  <c r="E4565" i="7" s="1"/>
  <c r="D4577" i="7"/>
  <c r="E4577" i="7" s="1"/>
  <c r="D4589" i="7"/>
  <c r="E4589" i="7" s="1"/>
  <c r="D4601" i="7"/>
  <c r="E4601" i="7" s="1"/>
  <c r="D4613" i="7"/>
  <c r="E4613" i="7" s="1"/>
  <c r="D4625" i="7"/>
  <c r="E4625" i="7" s="1"/>
  <c r="D4637" i="7"/>
  <c r="E4637" i="7" s="1"/>
  <c r="D4649" i="7"/>
  <c r="E4649" i="7" s="1"/>
  <c r="D4661" i="7"/>
  <c r="E4661" i="7" s="1"/>
  <c r="D4673" i="7"/>
  <c r="E4673" i="7" s="1"/>
  <c r="D4685" i="7"/>
  <c r="E4685" i="7" s="1"/>
  <c r="D4697" i="7"/>
  <c r="E4697" i="7" s="1"/>
  <c r="D4709" i="7"/>
  <c r="E4709" i="7" s="1"/>
  <c r="D4721" i="7"/>
  <c r="E4721" i="7" s="1"/>
  <c r="D4733" i="7"/>
  <c r="E4733" i="7" s="1"/>
  <c r="D4745" i="7"/>
  <c r="E4745" i="7" s="1"/>
  <c r="D4757" i="7"/>
  <c r="E4757" i="7" s="1"/>
  <c r="D4769" i="7"/>
  <c r="E4769" i="7" s="1"/>
  <c r="D4781" i="7"/>
  <c r="E4781" i="7" s="1"/>
  <c r="D4793" i="7"/>
  <c r="E4793" i="7" s="1"/>
  <c r="D4805" i="7"/>
  <c r="E4805" i="7" s="1"/>
  <c r="D4817" i="7"/>
  <c r="E4817" i="7" s="1"/>
  <c r="D4829" i="7"/>
  <c r="E4829" i="7" s="1"/>
  <c r="D4841" i="7"/>
  <c r="E4841" i="7" s="1"/>
  <c r="D4853" i="7"/>
  <c r="E4853" i="7" s="1"/>
  <c r="D4865" i="7"/>
  <c r="E4865" i="7" s="1"/>
  <c r="D4877" i="7"/>
  <c r="E4877" i="7" s="1"/>
  <c r="D4889" i="7"/>
  <c r="E4889" i="7" s="1"/>
  <c r="D4901" i="7"/>
  <c r="E4901" i="7" s="1"/>
  <c r="D4913" i="7"/>
  <c r="E4913" i="7" s="1"/>
  <c r="D4925" i="7"/>
  <c r="E4925" i="7" s="1"/>
  <c r="D4937" i="7"/>
  <c r="E4937" i="7" s="1"/>
  <c r="D4949" i="7"/>
  <c r="E4949" i="7" s="1"/>
  <c r="D4961" i="7"/>
  <c r="E4961" i="7" s="1"/>
  <c r="D4973" i="7"/>
  <c r="E4973" i="7" s="1"/>
  <c r="D4985" i="7"/>
  <c r="E4985" i="7" s="1"/>
  <c r="D4997" i="7"/>
  <c r="E4997" i="7" s="1"/>
  <c r="D5009" i="7"/>
  <c r="E5009" i="7" s="1"/>
  <c r="D5021" i="7"/>
  <c r="E5021" i="7" s="1"/>
  <c r="D5033" i="7"/>
  <c r="E5033" i="7" s="1"/>
  <c r="D5045" i="7"/>
  <c r="E5045" i="7" s="1"/>
  <c r="D5057" i="7"/>
  <c r="E5057" i="7" s="1"/>
  <c r="D5069" i="7"/>
  <c r="E5069" i="7" s="1"/>
  <c r="D5081" i="7"/>
  <c r="E5081" i="7" s="1"/>
  <c r="D5093" i="7"/>
  <c r="E5093" i="7" s="1"/>
  <c r="D5105" i="7"/>
  <c r="E5105" i="7" s="1"/>
  <c r="D5117" i="7"/>
  <c r="E5117" i="7" s="1"/>
  <c r="D5129" i="7"/>
  <c r="E5129" i="7" s="1"/>
  <c r="D5141" i="7"/>
  <c r="E5141" i="7" s="1"/>
  <c r="D5153" i="7"/>
  <c r="E5153" i="7" s="1"/>
  <c r="D5165" i="7"/>
  <c r="E5165" i="7" s="1"/>
  <c r="D5177" i="7"/>
  <c r="E5177" i="7" s="1"/>
  <c r="D5189" i="7"/>
  <c r="E5189" i="7" s="1"/>
  <c r="D5201" i="7"/>
  <c r="E5201" i="7" s="1"/>
  <c r="D5213" i="7"/>
  <c r="E5213" i="7" s="1"/>
  <c r="D5225" i="7"/>
  <c r="E5225" i="7" s="1"/>
  <c r="D5237" i="7"/>
  <c r="E5237" i="7" s="1"/>
  <c r="D5249" i="7"/>
  <c r="E5249" i="7" s="1"/>
  <c r="D5261" i="7"/>
  <c r="E5261" i="7" s="1"/>
  <c r="D5273" i="7"/>
  <c r="E5273" i="7" s="1"/>
  <c r="D5285" i="7"/>
  <c r="E5285" i="7" s="1"/>
  <c r="D5297" i="7"/>
  <c r="E5297" i="7" s="1"/>
  <c r="D5309" i="7"/>
  <c r="E5309" i="7" s="1"/>
  <c r="D5321" i="7"/>
  <c r="E5321" i="7" s="1"/>
  <c r="D5333" i="7"/>
  <c r="E5333" i="7" s="1"/>
  <c r="D5345" i="7"/>
  <c r="E5345" i="7" s="1"/>
  <c r="D5357" i="7"/>
  <c r="E5357" i="7" s="1"/>
  <c r="D5369" i="7"/>
  <c r="E5369" i="7" s="1"/>
  <c r="D5381" i="7"/>
  <c r="E5381" i="7" s="1"/>
  <c r="D5393" i="7"/>
  <c r="E5393" i="7" s="1"/>
  <c r="D5405" i="7"/>
  <c r="E5405" i="7" s="1"/>
  <c r="D5417" i="7"/>
  <c r="E5417" i="7" s="1"/>
  <c r="D5429" i="7"/>
  <c r="E5429" i="7" s="1"/>
  <c r="D5441" i="7"/>
  <c r="E5441" i="7" s="1"/>
  <c r="D5453" i="7"/>
  <c r="E5453" i="7" s="1"/>
  <c r="D5465" i="7"/>
  <c r="E5465" i="7" s="1"/>
  <c r="D5477" i="7"/>
  <c r="E5477" i="7" s="1"/>
  <c r="D5489" i="7"/>
  <c r="E5489" i="7" s="1"/>
  <c r="D5498" i="7"/>
  <c r="E5498" i="7" s="1"/>
  <c r="D5508" i="7"/>
  <c r="E5508" i="7" s="1"/>
  <c r="D5516" i="7"/>
  <c r="E5516" i="7" s="1"/>
  <c r="D5526" i="7"/>
  <c r="E5526" i="7" s="1"/>
  <c r="D5534" i="7"/>
  <c r="E5534" i="7" s="1"/>
  <c r="D5544" i="7"/>
  <c r="E5544" i="7" s="1"/>
  <c r="D5552" i="7"/>
  <c r="E5552" i="7" s="1"/>
  <c r="D5562" i="7"/>
  <c r="E5562" i="7" s="1"/>
  <c r="D5570" i="7"/>
  <c r="E5570" i="7" s="1"/>
  <c r="D5580" i="7"/>
  <c r="E5580" i="7" s="1"/>
  <c r="D5588" i="7"/>
  <c r="E5588" i="7" s="1"/>
  <c r="D5598" i="7"/>
  <c r="E5598" i="7" s="1"/>
  <c r="D5606" i="7"/>
  <c r="E5606" i="7" s="1"/>
  <c r="D5616" i="7"/>
  <c r="E5616" i="7" s="1"/>
  <c r="D5624" i="7"/>
  <c r="E5624" i="7" s="1"/>
  <c r="D5634" i="7"/>
  <c r="E5634" i="7" s="1"/>
  <c r="D5642" i="7"/>
  <c r="E5642" i="7" s="1"/>
  <c r="D5652" i="7"/>
  <c r="E5652" i="7" s="1"/>
  <c r="D5660" i="7"/>
  <c r="E5660" i="7" s="1"/>
  <c r="D5670" i="7"/>
  <c r="E5670" i="7" s="1"/>
  <c r="D5678" i="7"/>
  <c r="E5678" i="7" s="1"/>
  <c r="D5688" i="7"/>
  <c r="E5688" i="7" s="1"/>
  <c r="D5696" i="7"/>
  <c r="E5696" i="7" s="1"/>
  <c r="D5706" i="7"/>
  <c r="E5706" i="7" s="1"/>
  <c r="D5714" i="7"/>
  <c r="E5714" i="7" s="1"/>
  <c r="D5724" i="7"/>
  <c r="E5724" i="7" s="1"/>
  <c r="D5732" i="7"/>
  <c r="E5732" i="7" s="1"/>
  <c r="D5742" i="7"/>
  <c r="E5742" i="7" s="1"/>
  <c r="D5750" i="7"/>
  <c r="E5750" i="7" s="1"/>
  <c r="D5760" i="7"/>
  <c r="E5760" i="7" s="1"/>
  <c r="D5768" i="7"/>
  <c r="E5768" i="7" s="1"/>
  <c r="D5778" i="7"/>
  <c r="E5778" i="7" s="1"/>
  <c r="D5786" i="7"/>
  <c r="E5786" i="7" s="1"/>
  <c r="D5796" i="7"/>
  <c r="E5796" i="7" s="1"/>
  <c r="D5804" i="7"/>
  <c r="E5804" i="7" s="1"/>
  <c r="D5814" i="7"/>
  <c r="E5814" i="7" s="1"/>
  <c r="D5822" i="7"/>
  <c r="E5822" i="7" s="1"/>
  <c r="D5832" i="7"/>
  <c r="E5832" i="7" s="1"/>
  <c r="D5840" i="7"/>
  <c r="E5840" i="7" s="1"/>
  <c r="D5850" i="7"/>
  <c r="E5850" i="7" s="1"/>
  <c r="D5858" i="7"/>
  <c r="E5858" i="7" s="1"/>
  <c r="D5868" i="7"/>
  <c r="E5868" i="7" s="1"/>
  <c r="D5876" i="7"/>
  <c r="E5876" i="7" s="1"/>
  <c r="D5886" i="7"/>
  <c r="E5886" i="7" s="1"/>
  <c r="D5894" i="7"/>
  <c r="E5894" i="7" s="1"/>
  <c r="D5904" i="7"/>
  <c r="E5904" i="7" s="1"/>
  <c r="D5912" i="7"/>
  <c r="E5912" i="7" s="1"/>
  <c r="D5922" i="7"/>
  <c r="E5922" i="7" s="1"/>
  <c r="D5930" i="7"/>
  <c r="E5930" i="7" s="1"/>
  <c r="D5940" i="7"/>
  <c r="E5940" i="7" s="1"/>
  <c r="D5948" i="7"/>
  <c r="E5948" i="7" s="1"/>
  <c r="D5958" i="7"/>
  <c r="E5958" i="7" s="1"/>
  <c r="D5966" i="7"/>
  <c r="E5966" i="7" s="1"/>
  <c r="D5976" i="7"/>
  <c r="E5976" i="7" s="1"/>
  <c r="D5984" i="7"/>
  <c r="E5984" i="7" s="1"/>
  <c r="D5994" i="7"/>
  <c r="E5994" i="7" s="1"/>
  <c r="D6002" i="7"/>
  <c r="E6002" i="7" s="1"/>
  <c r="D6012" i="7"/>
  <c r="E6012" i="7" s="1"/>
  <c r="D6020" i="7"/>
  <c r="E6020" i="7" s="1"/>
  <c r="D6030" i="7"/>
  <c r="E6030" i="7" s="1"/>
  <c r="D6038" i="7"/>
  <c r="E6038" i="7" s="1"/>
  <c r="D6048" i="7"/>
  <c r="E6048" i="7" s="1"/>
  <c r="D6056" i="7"/>
  <c r="E6056" i="7" s="1"/>
  <c r="D6066" i="7"/>
  <c r="E6066" i="7" s="1"/>
  <c r="D6074" i="7"/>
  <c r="E6074" i="7" s="1"/>
  <c r="D6084" i="7"/>
  <c r="E6084" i="7" s="1"/>
  <c r="D6092" i="7"/>
  <c r="E6092" i="7" s="1"/>
  <c r="D6102" i="7"/>
  <c r="E6102" i="7" s="1"/>
  <c r="D6110" i="7"/>
  <c r="E6110" i="7" s="1"/>
  <c r="D6120" i="7"/>
  <c r="E6120" i="7" s="1"/>
  <c r="D6128" i="7"/>
  <c r="E6128" i="7" s="1"/>
  <c r="D6138" i="7"/>
  <c r="E6138" i="7" s="1"/>
  <c r="D6144" i="7"/>
  <c r="E6144" i="7" s="1"/>
  <c r="D6150" i="7"/>
  <c r="E6150" i="7" s="1"/>
  <c r="D6156" i="7"/>
  <c r="E6156" i="7" s="1"/>
  <c r="D6162" i="7"/>
  <c r="E6162" i="7" s="1"/>
  <c r="D6168" i="7"/>
  <c r="E6168" i="7" s="1"/>
  <c r="D6174" i="7"/>
  <c r="E6174" i="7" s="1"/>
  <c r="D6180" i="7"/>
  <c r="E6180" i="7" s="1"/>
  <c r="D6186" i="7"/>
  <c r="E6186" i="7" s="1"/>
  <c r="D6192" i="7"/>
  <c r="E6192" i="7" s="1"/>
  <c r="D6198" i="7"/>
  <c r="E6198" i="7" s="1"/>
  <c r="D6204" i="7"/>
  <c r="E6204" i="7" s="1"/>
  <c r="D6210" i="7"/>
  <c r="E6210" i="7" s="1"/>
  <c r="D6216" i="7"/>
  <c r="E6216" i="7" s="1"/>
  <c r="D6222" i="7"/>
  <c r="E6222" i="7" s="1"/>
  <c r="D6228" i="7"/>
  <c r="E6228" i="7" s="1"/>
  <c r="D6234" i="7"/>
  <c r="E6234" i="7" s="1"/>
  <c r="D6240" i="7"/>
  <c r="E6240" i="7" s="1"/>
  <c r="D6246" i="7"/>
  <c r="E6246" i="7" s="1"/>
  <c r="D6252" i="7"/>
  <c r="E6252" i="7" s="1"/>
  <c r="D6258" i="7"/>
  <c r="E6258" i="7" s="1"/>
  <c r="D6264" i="7"/>
  <c r="E6264" i="7" s="1"/>
  <c r="D6270" i="7"/>
  <c r="E6270" i="7" s="1"/>
  <c r="D6276" i="7"/>
  <c r="E6276" i="7" s="1"/>
  <c r="D6282" i="7"/>
  <c r="E6282" i="7" s="1"/>
  <c r="D6288" i="7"/>
  <c r="E6288" i="7" s="1"/>
  <c r="D6294" i="7"/>
  <c r="E6294" i="7" s="1"/>
  <c r="D6300" i="7"/>
  <c r="E6300" i="7" s="1"/>
  <c r="D6306" i="7"/>
  <c r="E6306" i="7" s="1"/>
  <c r="D6312" i="7"/>
  <c r="E6312" i="7" s="1"/>
  <c r="D6318" i="7"/>
  <c r="E6318" i="7" s="1"/>
  <c r="D6324" i="7"/>
  <c r="E6324" i="7" s="1"/>
  <c r="D6330" i="7"/>
  <c r="E6330" i="7" s="1"/>
  <c r="D6336" i="7"/>
  <c r="E6336" i="7" s="1"/>
  <c r="D6342" i="7"/>
  <c r="E6342" i="7" s="1"/>
  <c r="D6348" i="7"/>
  <c r="E6348" i="7" s="1"/>
  <c r="D6354" i="7"/>
  <c r="E6354" i="7" s="1"/>
  <c r="D6360" i="7"/>
  <c r="E6360" i="7" s="1"/>
  <c r="D6366" i="7"/>
  <c r="E6366" i="7" s="1"/>
  <c r="D6372" i="7"/>
  <c r="E6372" i="7" s="1"/>
  <c r="D6378" i="7"/>
  <c r="E6378" i="7" s="1"/>
  <c r="D6384" i="7"/>
  <c r="E6384" i="7" s="1"/>
  <c r="D6390" i="7"/>
  <c r="E6390" i="7" s="1"/>
  <c r="D6396" i="7"/>
  <c r="E6396" i="7" s="1"/>
  <c r="D6402" i="7"/>
  <c r="E6402" i="7" s="1"/>
  <c r="D6408" i="7"/>
  <c r="E6408" i="7" s="1"/>
  <c r="D6414" i="7"/>
  <c r="E6414" i="7" s="1"/>
  <c r="D6420" i="7"/>
  <c r="E6420" i="7" s="1"/>
  <c r="D6426" i="7"/>
  <c r="E6426" i="7" s="1"/>
  <c r="D6432" i="7"/>
  <c r="E6432" i="7" s="1"/>
  <c r="D6438" i="7"/>
  <c r="E6438" i="7" s="1"/>
  <c r="D6444" i="7"/>
  <c r="E6444" i="7" s="1"/>
  <c r="D6450" i="7"/>
  <c r="E6450" i="7" s="1"/>
  <c r="D6456" i="7"/>
  <c r="E6456" i="7" s="1"/>
  <c r="D6462" i="7"/>
  <c r="E6462" i="7" s="1"/>
  <c r="D6468" i="7"/>
  <c r="E6468" i="7" s="1"/>
  <c r="D6474" i="7"/>
  <c r="E6474" i="7" s="1"/>
  <c r="D6480" i="7"/>
  <c r="E6480" i="7" s="1"/>
  <c r="D6486" i="7"/>
  <c r="E6486" i="7" s="1"/>
  <c r="D6492" i="7"/>
  <c r="E6492" i="7" s="1"/>
  <c r="D6498" i="7"/>
  <c r="E6498" i="7" s="1"/>
  <c r="D6504" i="7"/>
  <c r="E6504" i="7" s="1"/>
  <c r="D6510" i="7"/>
  <c r="E6510" i="7" s="1"/>
  <c r="D6516" i="7"/>
  <c r="E6516" i="7" s="1"/>
  <c r="D6522" i="7"/>
  <c r="E6522" i="7" s="1"/>
  <c r="D6528" i="7"/>
  <c r="E6528" i="7" s="1"/>
  <c r="D6534" i="7"/>
  <c r="E6534" i="7" s="1"/>
  <c r="D6540" i="7"/>
  <c r="E6540" i="7" s="1"/>
  <c r="D6546" i="7"/>
  <c r="E6546" i="7" s="1"/>
  <c r="D6552" i="7"/>
  <c r="E6552" i="7" s="1"/>
  <c r="D6558" i="7"/>
  <c r="E6558" i="7" s="1"/>
  <c r="D6564" i="7"/>
  <c r="E6564" i="7" s="1"/>
  <c r="D6570" i="7"/>
  <c r="E6570" i="7" s="1"/>
  <c r="D6576" i="7"/>
  <c r="E6576" i="7" s="1"/>
  <c r="D6582" i="7"/>
  <c r="E6582" i="7" s="1"/>
  <c r="D6588" i="7"/>
  <c r="E6588" i="7" s="1"/>
  <c r="D6594" i="7"/>
  <c r="E6594" i="7" s="1"/>
  <c r="D6600" i="7"/>
  <c r="E6600" i="7" s="1"/>
  <c r="D6606" i="7"/>
  <c r="E6606" i="7" s="1"/>
  <c r="D6612" i="7"/>
  <c r="E6612" i="7" s="1"/>
  <c r="D6618" i="7"/>
  <c r="E6618" i="7" s="1"/>
  <c r="D6624" i="7"/>
  <c r="E6624" i="7" s="1"/>
  <c r="D6630" i="7"/>
  <c r="E6630" i="7" s="1"/>
  <c r="D6636" i="7"/>
  <c r="E6636" i="7" s="1"/>
  <c r="D6642" i="7"/>
  <c r="E6642" i="7" s="1"/>
  <c r="D6648" i="7"/>
  <c r="E6648" i="7" s="1"/>
  <c r="D6654" i="7"/>
  <c r="E6654" i="7" s="1"/>
  <c r="D6660" i="7"/>
  <c r="E6660" i="7" s="1"/>
  <c r="D6666" i="7"/>
  <c r="E6666" i="7" s="1"/>
  <c r="D6672" i="7"/>
  <c r="E6672" i="7" s="1"/>
  <c r="D6678" i="7"/>
  <c r="E6678" i="7" s="1"/>
  <c r="D6684" i="7"/>
  <c r="E6684" i="7" s="1"/>
  <c r="D6690" i="7"/>
  <c r="E6690" i="7" s="1"/>
  <c r="D6696" i="7"/>
  <c r="E6696" i="7" s="1"/>
  <c r="D6702" i="7"/>
  <c r="E6702" i="7" s="1"/>
  <c r="D6708" i="7"/>
  <c r="E6708" i="7" s="1"/>
  <c r="D6714" i="7"/>
  <c r="E6714" i="7" s="1"/>
  <c r="D6720" i="7"/>
  <c r="E6720" i="7" s="1"/>
  <c r="D6726" i="7"/>
  <c r="E6726" i="7" s="1"/>
  <c r="D6732" i="7"/>
  <c r="E6732" i="7" s="1"/>
  <c r="D6738" i="7"/>
  <c r="E6738" i="7" s="1"/>
  <c r="D6744" i="7"/>
  <c r="E6744" i="7" s="1"/>
  <c r="D6750" i="7"/>
  <c r="E6750" i="7" s="1"/>
  <c r="D6756" i="7"/>
  <c r="E6756" i="7" s="1"/>
  <c r="D6762" i="7"/>
  <c r="E6762" i="7" s="1"/>
  <c r="D6768" i="7"/>
  <c r="E6768" i="7" s="1"/>
  <c r="D6774" i="7"/>
  <c r="E6774" i="7" s="1"/>
  <c r="D6780" i="7"/>
  <c r="E6780" i="7" s="1"/>
  <c r="D6786" i="7"/>
  <c r="E6786" i="7" s="1"/>
  <c r="D6792" i="7"/>
  <c r="E6792" i="7" s="1"/>
  <c r="D6798" i="7"/>
  <c r="E6798" i="7" s="1"/>
  <c r="D6804" i="7"/>
  <c r="E6804" i="7" s="1"/>
  <c r="D6810" i="7"/>
  <c r="E6810" i="7" s="1"/>
  <c r="D6816" i="7"/>
  <c r="E6816" i="7" s="1"/>
  <c r="D6822" i="7"/>
  <c r="E6822" i="7" s="1"/>
  <c r="D6828" i="7"/>
  <c r="E6828" i="7" s="1"/>
  <c r="D6834" i="7"/>
  <c r="E6834" i="7" s="1"/>
  <c r="D6840" i="7"/>
  <c r="E6840" i="7" s="1"/>
  <c r="D6846" i="7"/>
  <c r="E6846" i="7" s="1"/>
  <c r="D6852" i="7"/>
  <c r="E6852" i="7" s="1"/>
  <c r="D6858" i="7"/>
  <c r="E6858" i="7" s="1"/>
  <c r="D6864" i="7"/>
  <c r="E6864" i="7" s="1"/>
  <c r="D6870" i="7"/>
  <c r="E6870" i="7" s="1"/>
  <c r="D6876" i="7"/>
  <c r="E6876" i="7" s="1"/>
  <c r="D6882" i="7"/>
  <c r="E6882" i="7" s="1"/>
  <c r="D6888" i="7"/>
  <c r="E6888" i="7" s="1"/>
  <c r="D6894" i="7"/>
  <c r="E6894" i="7" s="1"/>
  <c r="D6900" i="7"/>
  <c r="E6900" i="7" s="1"/>
  <c r="D6906" i="7"/>
  <c r="E6906" i="7" s="1"/>
  <c r="D6912" i="7"/>
  <c r="E6912" i="7" s="1"/>
  <c r="D6918" i="7"/>
  <c r="E6918" i="7" s="1"/>
  <c r="D6924" i="7"/>
  <c r="E6924" i="7" s="1"/>
  <c r="D6930" i="7"/>
  <c r="E6930" i="7" s="1"/>
  <c r="D6936" i="7"/>
  <c r="E6936" i="7" s="1"/>
  <c r="D6942" i="7"/>
  <c r="E6942" i="7" s="1"/>
  <c r="D6948" i="7"/>
  <c r="E6948" i="7" s="1"/>
  <c r="D6954" i="7"/>
  <c r="E6954" i="7" s="1"/>
  <c r="D6960" i="7"/>
  <c r="E6960" i="7" s="1"/>
  <c r="D6966" i="7"/>
  <c r="E6966" i="7" s="1"/>
  <c r="D6972" i="7"/>
  <c r="E6972" i="7" s="1"/>
  <c r="D6978" i="7"/>
  <c r="E6978" i="7" s="1"/>
  <c r="D6984" i="7"/>
  <c r="E6984" i="7" s="1"/>
  <c r="D6990" i="7"/>
  <c r="E6990" i="7" s="1"/>
  <c r="D6996" i="7"/>
  <c r="E6996" i="7" s="1"/>
  <c r="D7002" i="7"/>
  <c r="E7002" i="7" s="1"/>
  <c r="D7008" i="7"/>
  <c r="E7008" i="7" s="1"/>
  <c r="D7014" i="7"/>
  <c r="E7014" i="7" s="1"/>
  <c r="D7020" i="7"/>
  <c r="E7020" i="7" s="1"/>
  <c r="D7026" i="7"/>
  <c r="E7026" i="7" s="1"/>
  <c r="D7032" i="7"/>
  <c r="E7032" i="7" s="1"/>
  <c r="D7038" i="7"/>
  <c r="E7038" i="7" s="1"/>
  <c r="D7044" i="7"/>
  <c r="E7044" i="7" s="1"/>
  <c r="D7050" i="7"/>
  <c r="E7050" i="7" s="1"/>
  <c r="D7056" i="7"/>
  <c r="E7056" i="7" s="1"/>
  <c r="D7062" i="7"/>
  <c r="E7062" i="7" s="1"/>
  <c r="D7068" i="7"/>
  <c r="E7068" i="7" s="1"/>
  <c r="D7074" i="7"/>
  <c r="E7074" i="7" s="1"/>
  <c r="D7080" i="7"/>
  <c r="E7080" i="7" s="1"/>
  <c r="D7086" i="7"/>
  <c r="E7086" i="7" s="1"/>
  <c r="D7092" i="7"/>
  <c r="E7092" i="7" s="1"/>
  <c r="D7098" i="7"/>
  <c r="E7098" i="7" s="1"/>
  <c r="D7104" i="7"/>
  <c r="E7104" i="7" s="1"/>
  <c r="D7110" i="7"/>
  <c r="E7110" i="7" s="1"/>
  <c r="D7116" i="7"/>
  <c r="E7116" i="7" s="1"/>
  <c r="D7122" i="7"/>
  <c r="E7122" i="7" s="1"/>
  <c r="D7128" i="7"/>
  <c r="E7128" i="7" s="1"/>
  <c r="D7134" i="7"/>
  <c r="E7134" i="7" s="1"/>
  <c r="D7140" i="7"/>
  <c r="E7140" i="7" s="1"/>
  <c r="D7146" i="7"/>
  <c r="E7146" i="7" s="1"/>
  <c r="D7152" i="7"/>
  <c r="E7152" i="7" s="1"/>
  <c r="D7158" i="7"/>
  <c r="E7158" i="7" s="1"/>
  <c r="D7164" i="7"/>
  <c r="E7164" i="7" s="1"/>
  <c r="D7170" i="7"/>
  <c r="E7170" i="7" s="1"/>
  <c r="D7176" i="7"/>
  <c r="E7176" i="7" s="1"/>
  <c r="D7182" i="7"/>
  <c r="E7182" i="7" s="1"/>
  <c r="D7188" i="7"/>
  <c r="E7188" i="7" s="1"/>
  <c r="D7194" i="7"/>
  <c r="E7194" i="7" s="1"/>
  <c r="D7200" i="7"/>
  <c r="E7200" i="7" s="1"/>
  <c r="D7206" i="7"/>
  <c r="E7206" i="7" s="1"/>
  <c r="D7212" i="7"/>
  <c r="E7212" i="7" s="1"/>
  <c r="D7218" i="7"/>
  <c r="E7218" i="7" s="1"/>
  <c r="D7224" i="7"/>
  <c r="E7224" i="7" s="1"/>
  <c r="D7230" i="7"/>
  <c r="E7230" i="7" s="1"/>
  <c r="D7236" i="7"/>
  <c r="E7236" i="7" s="1"/>
  <c r="D7242" i="7"/>
  <c r="E7242" i="7" s="1"/>
  <c r="D7248" i="7"/>
  <c r="E7248" i="7" s="1"/>
  <c r="D7254" i="7"/>
  <c r="E7254" i="7" s="1"/>
  <c r="D7260" i="7"/>
  <c r="E7260" i="7" s="1"/>
  <c r="D7266" i="7"/>
  <c r="E7266" i="7" s="1"/>
  <c r="D7272" i="7"/>
  <c r="E7272" i="7" s="1"/>
  <c r="D7278" i="7"/>
  <c r="E7278" i="7" s="1"/>
  <c r="D7284" i="7"/>
  <c r="E7284" i="7" s="1"/>
  <c r="D7290" i="7"/>
  <c r="E7290" i="7" s="1"/>
  <c r="D7296" i="7"/>
  <c r="E7296" i="7" s="1"/>
  <c r="D7302" i="7"/>
  <c r="E7302" i="7" s="1"/>
  <c r="D7308" i="7"/>
  <c r="E7308" i="7" s="1"/>
  <c r="D7314" i="7"/>
  <c r="E7314" i="7" s="1"/>
  <c r="D7320" i="7"/>
  <c r="E7320" i="7" s="1"/>
  <c r="D7326" i="7"/>
  <c r="E7326" i="7" s="1"/>
  <c r="D7332" i="7"/>
  <c r="E7332" i="7" s="1"/>
  <c r="D7338" i="7"/>
  <c r="E7338" i="7" s="1"/>
  <c r="D7344" i="7"/>
  <c r="E7344" i="7" s="1"/>
  <c r="D7350" i="7"/>
  <c r="E7350" i="7" s="1"/>
  <c r="D7356" i="7"/>
  <c r="E7356" i="7" s="1"/>
  <c r="D7362" i="7"/>
  <c r="E7362" i="7" s="1"/>
  <c r="D7368" i="7"/>
  <c r="E7368" i="7" s="1"/>
  <c r="D7374" i="7"/>
  <c r="E7374" i="7" s="1"/>
  <c r="D7380" i="7"/>
  <c r="E7380" i="7" s="1"/>
  <c r="D7386" i="7"/>
  <c r="E7386" i="7" s="1"/>
  <c r="D7392" i="7"/>
  <c r="E7392" i="7" s="1"/>
  <c r="D7398" i="7"/>
  <c r="E7398" i="7" s="1"/>
  <c r="D7404" i="7"/>
  <c r="E7404" i="7" s="1"/>
  <c r="D7410" i="7"/>
  <c r="E7410" i="7" s="1"/>
  <c r="D7416" i="7"/>
  <c r="E7416" i="7" s="1"/>
  <c r="D7422" i="7"/>
  <c r="E7422" i="7" s="1"/>
  <c r="D7428" i="7"/>
  <c r="E7428" i="7" s="1"/>
  <c r="D7434" i="7"/>
  <c r="E7434" i="7" s="1"/>
  <c r="D7440" i="7"/>
  <c r="E7440" i="7" s="1"/>
  <c r="D7446" i="7"/>
  <c r="E7446" i="7" s="1"/>
  <c r="D7452" i="7"/>
  <c r="E7452" i="7" s="1"/>
  <c r="D7458" i="7"/>
  <c r="E7458" i="7" s="1"/>
  <c r="D7464" i="7"/>
  <c r="E7464" i="7" s="1"/>
  <c r="D7470" i="7"/>
  <c r="E7470" i="7" s="1"/>
  <c r="D7476" i="7"/>
  <c r="E7476" i="7" s="1"/>
  <c r="D7482" i="7"/>
  <c r="E7482" i="7" s="1"/>
  <c r="D7488" i="7"/>
  <c r="E7488" i="7" s="1"/>
  <c r="D7494" i="7"/>
  <c r="E7494" i="7" s="1"/>
  <c r="D7500" i="7"/>
  <c r="E7500" i="7" s="1"/>
  <c r="D7506" i="7"/>
  <c r="E7506" i="7" s="1"/>
  <c r="D7512" i="7"/>
  <c r="E7512" i="7" s="1"/>
  <c r="D7518" i="7"/>
  <c r="E7518" i="7" s="1"/>
  <c r="D7524" i="7"/>
  <c r="E7524" i="7" s="1"/>
  <c r="D7530" i="7"/>
  <c r="E7530" i="7" s="1"/>
  <c r="D7536" i="7"/>
  <c r="E7536" i="7" s="1"/>
  <c r="D7542" i="7"/>
  <c r="E7542" i="7" s="1"/>
  <c r="D7548" i="7"/>
  <c r="E7548" i="7" s="1"/>
  <c r="D7554" i="7"/>
  <c r="E7554" i="7" s="1"/>
  <c r="D7560" i="7"/>
  <c r="E7560" i="7" s="1"/>
  <c r="D7566" i="7"/>
  <c r="E7566" i="7" s="1"/>
  <c r="D7572" i="7"/>
  <c r="E7572" i="7" s="1"/>
  <c r="D7578" i="7"/>
  <c r="E7578" i="7" s="1"/>
  <c r="D7584" i="7"/>
  <c r="E7584" i="7" s="1"/>
  <c r="D7590" i="7"/>
  <c r="E7590" i="7" s="1"/>
  <c r="D7596" i="7"/>
  <c r="E7596" i="7" s="1"/>
  <c r="D7602" i="7"/>
  <c r="E7602" i="7" s="1"/>
  <c r="D7608" i="7"/>
  <c r="E7608" i="7" s="1"/>
  <c r="D7614" i="7"/>
  <c r="E7614" i="7" s="1"/>
  <c r="D7620" i="7"/>
  <c r="E7620" i="7" s="1"/>
  <c r="D7626" i="7"/>
  <c r="E7626" i="7" s="1"/>
  <c r="D7632" i="7"/>
  <c r="E7632" i="7" s="1"/>
  <c r="D7638" i="7"/>
  <c r="E7638" i="7" s="1"/>
  <c r="D7644" i="7"/>
  <c r="E7644" i="7" s="1"/>
  <c r="D7650" i="7"/>
  <c r="E7650" i="7" s="1"/>
  <c r="D7656" i="7"/>
  <c r="E7656" i="7" s="1"/>
  <c r="D7662" i="7"/>
  <c r="E7662" i="7" s="1"/>
  <c r="D7668" i="7"/>
  <c r="E7668" i="7" s="1"/>
  <c r="D7674" i="7"/>
  <c r="E7674" i="7" s="1"/>
  <c r="D7680" i="7"/>
  <c r="E7680" i="7" s="1"/>
  <c r="D7686" i="7"/>
  <c r="E7686" i="7" s="1"/>
  <c r="D7692" i="7"/>
  <c r="E7692" i="7" s="1"/>
  <c r="D7698" i="7"/>
  <c r="E7698" i="7" s="1"/>
  <c r="D7704" i="7"/>
  <c r="E7704" i="7" s="1"/>
  <c r="D7710" i="7"/>
  <c r="E7710" i="7" s="1"/>
  <c r="D7716" i="7"/>
  <c r="E7716" i="7" s="1"/>
  <c r="D7722" i="7"/>
  <c r="E7722" i="7" s="1"/>
  <c r="D7728" i="7"/>
  <c r="E7728" i="7" s="1"/>
  <c r="D7734" i="7"/>
  <c r="E7734" i="7" s="1"/>
  <c r="D7740" i="7"/>
  <c r="E7740" i="7" s="1"/>
  <c r="D7746" i="7"/>
  <c r="E7746" i="7" s="1"/>
  <c r="D7752" i="7"/>
  <c r="E7752" i="7" s="1"/>
  <c r="D7758" i="7"/>
  <c r="E7758" i="7" s="1"/>
  <c r="D7764" i="7"/>
  <c r="E7764" i="7" s="1"/>
  <c r="D7770" i="7"/>
  <c r="E7770" i="7" s="1"/>
  <c r="D7776" i="7"/>
  <c r="E7776" i="7" s="1"/>
  <c r="D7782" i="7"/>
  <c r="E7782" i="7" s="1"/>
  <c r="D7788" i="7"/>
  <c r="E7788" i="7" s="1"/>
  <c r="D7794" i="7"/>
  <c r="E7794" i="7" s="1"/>
  <c r="D7800" i="7"/>
  <c r="E7800" i="7" s="1"/>
  <c r="D7806" i="7"/>
  <c r="E7806" i="7" s="1"/>
  <c r="D7812" i="7"/>
  <c r="E7812" i="7" s="1"/>
  <c r="D7818" i="7"/>
  <c r="E7818" i="7" s="1"/>
  <c r="D7824" i="7"/>
  <c r="E7824" i="7" s="1"/>
  <c r="D7830" i="7"/>
  <c r="E7830" i="7" s="1"/>
  <c r="D7836" i="7"/>
  <c r="E7836" i="7" s="1"/>
  <c r="D7842" i="7"/>
  <c r="E7842" i="7" s="1"/>
  <c r="D7848" i="7"/>
  <c r="E7848" i="7" s="1"/>
  <c r="D7854" i="7"/>
  <c r="E7854" i="7" s="1"/>
  <c r="D7860" i="7"/>
  <c r="E7860" i="7" s="1"/>
  <c r="D7866" i="7"/>
  <c r="E7866" i="7" s="1"/>
  <c r="D7872" i="7"/>
  <c r="E7872" i="7" s="1"/>
  <c r="D7878" i="7"/>
  <c r="E7878" i="7" s="1"/>
  <c r="D7884" i="7"/>
  <c r="E7884" i="7" s="1"/>
  <c r="D7890" i="7"/>
  <c r="E7890" i="7" s="1"/>
  <c r="D7896" i="7"/>
  <c r="E7896" i="7" s="1"/>
  <c r="D7902" i="7"/>
  <c r="E7902" i="7" s="1"/>
  <c r="D7908" i="7"/>
  <c r="E7908" i="7" s="1"/>
  <c r="D7914" i="7"/>
  <c r="E7914" i="7" s="1"/>
  <c r="D7920" i="7"/>
  <c r="E7920" i="7" s="1"/>
  <c r="D7926" i="7"/>
  <c r="E7926" i="7" s="1"/>
  <c r="D7932" i="7"/>
  <c r="E7932" i="7" s="1"/>
  <c r="D7938" i="7"/>
  <c r="E7938" i="7" s="1"/>
  <c r="D7944" i="7"/>
  <c r="E7944" i="7" s="1"/>
  <c r="D7950" i="7"/>
  <c r="E7950" i="7" s="1"/>
  <c r="D7956" i="7"/>
  <c r="E7956" i="7" s="1"/>
  <c r="D7962" i="7"/>
  <c r="E7962" i="7" s="1"/>
  <c r="D7968" i="7"/>
  <c r="E7968" i="7" s="1"/>
  <c r="D7974" i="7"/>
  <c r="E7974" i="7" s="1"/>
  <c r="D7980" i="7"/>
  <c r="E7980" i="7" s="1"/>
  <c r="D7986" i="7"/>
  <c r="E7986" i="7" s="1"/>
  <c r="D7992" i="7"/>
  <c r="E7992" i="7" s="1"/>
  <c r="D7998" i="7"/>
  <c r="E7998" i="7" s="1"/>
  <c r="D8004" i="7"/>
  <c r="E8004" i="7" s="1"/>
  <c r="D8010" i="7"/>
  <c r="E8010" i="7" s="1"/>
  <c r="D8016" i="7"/>
  <c r="E8016" i="7" s="1"/>
  <c r="D8022" i="7"/>
  <c r="E8022" i="7" s="1"/>
  <c r="D8028" i="7"/>
  <c r="E8028" i="7" s="1"/>
  <c r="D8034" i="7"/>
  <c r="E8034" i="7" s="1"/>
  <c r="D8040" i="7"/>
  <c r="E8040" i="7" s="1"/>
  <c r="D8046" i="7"/>
  <c r="E8046" i="7" s="1"/>
  <c r="D8052" i="7"/>
  <c r="E8052" i="7" s="1"/>
  <c r="D8058" i="7"/>
  <c r="E8058" i="7" s="1"/>
  <c r="D8064" i="7"/>
  <c r="E8064" i="7" s="1"/>
  <c r="D8070" i="7"/>
  <c r="E8070" i="7" s="1"/>
  <c r="D8076" i="7"/>
  <c r="E8076" i="7" s="1"/>
  <c r="D8082" i="7"/>
  <c r="E8082" i="7" s="1"/>
  <c r="D8088" i="7"/>
  <c r="E8088" i="7" s="1"/>
  <c r="D8094" i="7"/>
  <c r="E8094" i="7" s="1"/>
  <c r="D8100" i="7"/>
  <c r="E8100" i="7" s="1"/>
  <c r="D8106" i="7"/>
  <c r="E8106" i="7" s="1"/>
  <c r="D8112" i="7"/>
  <c r="E8112" i="7" s="1"/>
  <c r="D8118" i="7"/>
  <c r="E8118" i="7" s="1"/>
  <c r="D8124" i="7"/>
  <c r="E8124" i="7" s="1"/>
  <c r="D8130" i="7"/>
  <c r="E8130" i="7" s="1"/>
  <c r="D8136" i="7"/>
  <c r="E8136" i="7" s="1"/>
  <c r="D8142" i="7"/>
  <c r="E8142" i="7" s="1"/>
  <c r="D8148" i="7"/>
  <c r="E8148" i="7" s="1"/>
  <c r="D8154" i="7"/>
  <c r="E8154" i="7" s="1"/>
  <c r="D8160" i="7"/>
  <c r="E8160" i="7" s="1"/>
  <c r="D8166" i="7"/>
  <c r="E8166" i="7" s="1"/>
  <c r="D8172" i="7"/>
  <c r="E8172" i="7" s="1"/>
  <c r="D8178" i="7"/>
  <c r="E8178" i="7" s="1"/>
  <c r="D8184" i="7"/>
  <c r="E8184" i="7" s="1"/>
  <c r="D8190" i="7"/>
  <c r="E8190" i="7" s="1"/>
  <c r="D8196" i="7"/>
  <c r="E8196" i="7" s="1"/>
  <c r="D8202" i="7"/>
  <c r="E8202" i="7" s="1"/>
  <c r="D8208" i="7"/>
  <c r="E8208" i="7" s="1"/>
  <c r="D8214" i="7"/>
  <c r="E8214" i="7" s="1"/>
  <c r="D8220" i="7"/>
  <c r="E8220" i="7" s="1"/>
  <c r="D8226" i="7"/>
  <c r="E8226" i="7" s="1"/>
  <c r="D8232" i="7"/>
  <c r="E8232" i="7" s="1"/>
  <c r="D8238" i="7"/>
  <c r="E8238" i="7" s="1"/>
  <c r="D8244" i="7"/>
  <c r="E8244" i="7" s="1"/>
  <c r="D8250" i="7"/>
  <c r="E8250" i="7" s="1"/>
  <c r="D8256" i="7"/>
  <c r="E8256" i="7" s="1"/>
  <c r="D8262" i="7"/>
  <c r="E8262" i="7" s="1"/>
  <c r="D8268" i="7"/>
  <c r="E8268" i="7" s="1"/>
  <c r="D8274" i="7"/>
  <c r="E8274" i="7" s="1"/>
  <c r="D8280" i="7"/>
  <c r="E8280" i="7" s="1"/>
  <c r="D8286" i="7"/>
  <c r="E8286" i="7" s="1"/>
  <c r="D8292" i="7"/>
  <c r="E8292" i="7" s="1"/>
  <c r="D8298" i="7"/>
  <c r="E8298" i="7" s="1"/>
  <c r="D8304" i="7"/>
  <c r="E8304" i="7" s="1"/>
  <c r="D8310" i="7"/>
  <c r="E8310" i="7" s="1"/>
  <c r="D8316" i="7"/>
  <c r="E8316" i="7" s="1"/>
  <c r="D8322" i="7"/>
  <c r="E8322" i="7" s="1"/>
  <c r="D8328" i="7"/>
  <c r="E8328" i="7" s="1"/>
  <c r="D8334" i="7"/>
  <c r="E8334" i="7" s="1"/>
  <c r="D8340" i="7"/>
  <c r="E8340" i="7" s="1"/>
  <c r="D8346" i="7"/>
  <c r="E8346" i="7" s="1"/>
  <c r="D8352" i="7"/>
  <c r="E8352" i="7" s="1"/>
  <c r="D8358" i="7"/>
  <c r="E8358" i="7" s="1"/>
  <c r="D8364" i="7"/>
  <c r="E8364" i="7" s="1"/>
  <c r="D8370" i="7"/>
  <c r="E8370" i="7" s="1"/>
  <c r="D8376" i="7"/>
  <c r="E8376" i="7" s="1"/>
  <c r="D8382" i="7"/>
  <c r="E8382" i="7" s="1"/>
  <c r="D8388" i="7"/>
  <c r="E8388" i="7" s="1"/>
  <c r="D8394" i="7"/>
  <c r="E8394" i="7" s="1"/>
  <c r="D8400" i="7"/>
  <c r="E8400" i="7" s="1"/>
  <c r="D8406" i="7"/>
  <c r="E8406" i="7" s="1"/>
  <c r="D8412" i="7"/>
  <c r="E8412" i="7" s="1"/>
  <c r="D8418" i="7"/>
  <c r="E8418" i="7" s="1"/>
  <c r="D8424" i="7"/>
  <c r="E8424" i="7" s="1"/>
  <c r="D8430" i="7"/>
  <c r="E8430" i="7" s="1"/>
  <c r="D8436" i="7"/>
  <c r="E8436" i="7" s="1"/>
  <c r="D8442" i="7"/>
  <c r="E8442" i="7" s="1"/>
  <c r="D8448" i="7"/>
  <c r="E8448" i="7" s="1"/>
  <c r="D8454" i="7"/>
  <c r="E8454" i="7" s="1"/>
  <c r="D8460" i="7"/>
  <c r="E8460" i="7" s="1"/>
  <c r="D8466" i="7"/>
  <c r="E8466" i="7" s="1"/>
  <c r="D8472" i="7"/>
  <c r="E8472" i="7" s="1"/>
  <c r="D8478" i="7"/>
  <c r="E8478" i="7" s="1"/>
  <c r="D8484" i="7"/>
  <c r="E8484" i="7" s="1"/>
  <c r="D8490" i="7"/>
  <c r="E8490" i="7" s="1"/>
  <c r="D8496" i="7"/>
  <c r="E8496" i="7" s="1"/>
  <c r="D8502" i="7"/>
  <c r="E8502" i="7" s="1"/>
  <c r="D8508" i="7"/>
  <c r="E8508" i="7" s="1"/>
  <c r="D8514" i="7"/>
  <c r="E8514" i="7" s="1"/>
  <c r="D8520" i="7"/>
  <c r="E8520" i="7" s="1"/>
  <c r="D8526" i="7"/>
  <c r="E8526" i="7" s="1"/>
  <c r="D8532" i="7"/>
  <c r="E8532" i="7" s="1"/>
  <c r="D8538" i="7"/>
  <c r="E8538" i="7" s="1"/>
  <c r="D8544" i="7"/>
  <c r="E8544" i="7" s="1"/>
  <c r="D8550" i="7"/>
  <c r="E8550" i="7" s="1"/>
  <c r="D8556" i="7"/>
  <c r="E8556" i="7" s="1"/>
  <c r="D8562" i="7"/>
  <c r="E8562" i="7" s="1"/>
  <c r="D8568" i="7"/>
  <c r="E8568" i="7" s="1"/>
  <c r="D8574" i="7"/>
  <c r="E8574" i="7" s="1"/>
  <c r="D8580" i="7"/>
  <c r="E8580" i="7" s="1"/>
  <c r="D8586" i="7"/>
  <c r="E8586" i="7" s="1"/>
  <c r="D8592" i="7"/>
  <c r="E8592" i="7" s="1"/>
  <c r="D8598" i="7"/>
  <c r="E8598" i="7" s="1"/>
  <c r="D8604" i="7"/>
  <c r="E8604" i="7" s="1"/>
  <c r="D8610" i="7"/>
  <c r="E8610" i="7" s="1"/>
  <c r="D8616" i="7"/>
  <c r="E8616" i="7" s="1"/>
  <c r="D8622" i="7"/>
  <c r="E8622" i="7" s="1"/>
  <c r="D8628" i="7"/>
  <c r="E8628" i="7" s="1"/>
  <c r="D8634" i="7"/>
  <c r="E8634" i="7" s="1"/>
  <c r="D8640" i="7"/>
  <c r="E8640" i="7" s="1"/>
  <c r="D8646" i="7"/>
  <c r="E8646" i="7" s="1"/>
  <c r="D8652" i="7"/>
  <c r="E8652" i="7" s="1"/>
  <c r="D8658" i="7"/>
  <c r="E8658" i="7" s="1"/>
  <c r="D8664" i="7"/>
  <c r="E8664" i="7" s="1"/>
  <c r="D8670" i="7"/>
  <c r="E8670" i="7" s="1"/>
  <c r="D8676" i="7"/>
  <c r="E8676" i="7" s="1"/>
  <c r="D8682" i="7"/>
  <c r="E8682" i="7" s="1"/>
  <c r="D8688" i="7"/>
  <c r="E8688" i="7" s="1"/>
  <c r="D8694" i="7"/>
  <c r="E8694" i="7" s="1"/>
  <c r="D8700" i="7"/>
  <c r="E8700" i="7" s="1"/>
  <c r="D8706" i="7"/>
  <c r="E8706" i="7" s="1"/>
  <c r="D8712" i="7"/>
  <c r="E8712" i="7" s="1"/>
  <c r="D8718" i="7"/>
  <c r="E8718" i="7" s="1"/>
  <c r="D8724" i="7"/>
  <c r="E8724" i="7" s="1"/>
  <c r="D8730" i="7"/>
  <c r="E8730" i="7" s="1"/>
  <c r="D8736" i="7"/>
  <c r="E8736" i="7" s="1"/>
  <c r="D8742" i="7"/>
  <c r="E8742" i="7" s="1"/>
  <c r="D8748" i="7"/>
  <c r="E8748" i="7" s="1"/>
  <c r="D8754" i="7"/>
  <c r="E8754" i="7" s="1"/>
  <c r="D8760" i="7"/>
  <c r="E8760" i="7" s="1"/>
  <c r="D8766" i="7"/>
  <c r="E8766" i="7" s="1"/>
  <c r="D8772" i="7"/>
  <c r="E8772" i="7" s="1"/>
  <c r="D8778" i="7"/>
  <c r="E8778" i="7" s="1"/>
  <c r="D8784" i="7"/>
  <c r="E8784" i="7" s="1"/>
  <c r="D8790" i="7"/>
  <c r="E8790" i="7" s="1"/>
  <c r="D8796" i="7"/>
  <c r="E8796" i="7" s="1"/>
  <c r="D8802" i="7"/>
  <c r="E8802" i="7" s="1"/>
  <c r="D8808" i="7"/>
  <c r="E8808" i="7" s="1"/>
  <c r="D8814" i="7"/>
  <c r="E8814" i="7" s="1"/>
  <c r="D8820" i="7"/>
  <c r="E8820" i="7" s="1"/>
  <c r="D8826" i="7"/>
  <c r="E8826" i="7" s="1"/>
  <c r="D8832" i="7"/>
  <c r="E8832" i="7" s="1"/>
  <c r="D8838" i="7"/>
  <c r="E8838" i="7" s="1"/>
  <c r="D8844" i="7"/>
  <c r="E8844" i="7" s="1"/>
  <c r="D274" i="7"/>
  <c r="E274" i="7" s="1"/>
  <c r="D598" i="7"/>
  <c r="E598" i="7" s="1"/>
  <c r="D760" i="7"/>
  <c r="E760" i="7" s="1"/>
  <c r="D1042" i="7"/>
  <c r="E1042" i="7" s="1"/>
  <c r="D1204" i="7"/>
  <c r="E1204" i="7" s="1"/>
  <c r="D1312" i="7"/>
  <c r="E1312" i="7" s="1"/>
  <c r="D1389" i="7"/>
  <c r="E1389" i="7" s="1"/>
  <c r="D1461" i="7"/>
  <c r="E1461" i="7" s="1"/>
  <c r="D1533" i="7"/>
  <c r="E1533" i="7" s="1"/>
  <c r="D1605" i="7"/>
  <c r="E1605" i="7" s="1"/>
  <c r="D1677" i="7"/>
  <c r="E1677" i="7" s="1"/>
  <c r="D1749" i="7"/>
  <c r="E1749" i="7" s="1"/>
  <c r="D1821" i="7"/>
  <c r="E1821" i="7" s="1"/>
  <c r="D1893" i="7"/>
  <c r="E1893" i="7" s="1"/>
  <c r="D1965" i="7"/>
  <c r="E1965" i="7" s="1"/>
  <c r="D2037" i="7"/>
  <c r="E2037" i="7" s="1"/>
  <c r="D2109" i="7"/>
  <c r="E2109" i="7" s="1"/>
  <c r="D2181" i="7"/>
  <c r="E2181" i="7" s="1"/>
  <c r="D2253" i="7"/>
  <c r="E2253" i="7" s="1"/>
  <c r="D2325" i="7"/>
  <c r="E2325" i="7" s="1"/>
  <c r="D2397" i="7"/>
  <c r="E2397" i="7" s="1"/>
  <c r="D2469" i="7"/>
  <c r="E2469" i="7" s="1"/>
  <c r="D2541" i="7"/>
  <c r="E2541" i="7" s="1"/>
  <c r="D2613" i="7"/>
  <c r="E2613" i="7" s="1"/>
  <c r="D2685" i="7"/>
  <c r="E2685" i="7" s="1"/>
  <c r="D2757" i="7"/>
  <c r="E2757" i="7" s="1"/>
  <c r="D2829" i="7"/>
  <c r="E2829" i="7" s="1"/>
  <c r="D2901" i="7"/>
  <c r="E2901" i="7" s="1"/>
  <c r="D2973" i="7"/>
  <c r="E2973" i="7" s="1"/>
  <c r="D3045" i="7"/>
  <c r="E3045" i="7" s="1"/>
  <c r="D3117" i="7"/>
  <c r="E3117" i="7" s="1"/>
  <c r="D3189" i="7"/>
  <c r="E3189" i="7" s="1"/>
  <c r="D3261" i="7"/>
  <c r="E3261" i="7" s="1"/>
  <c r="D3333" i="7"/>
  <c r="E3333" i="7" s="1"/>
  <c r="D3405" i="7"/>
  <c r="E3405" i="7" s="1"/>
  <c r="D3477" i="7"/>
  <c r="E3477" i="7" s="1"/>
  <c r="D3541" i="7"/>
  <c r="E3541" i="7" s="1"/>
  <c r="D3595" i="7"/>
  <c r="E3595" i="7" s="1"/>
  <c r="D3649" i="7"/>
  <c r="E3649" i="7" s="1"/>
  <c r="D3703" i="7"/>
  <c r="E3703" i="7" s="1"/>
  <c r="D3757" i="7"/>
  <c r="E3757" i="7" s="1"/>
  <c r="D3811" i="7"/>
  <c r="E3811" i="7" s="1"/>
  <c r="D3865" i="7"/>
  <c r="E3865" i="7" s="1"/>
  <c r="D3891" i="7"/>
  <c r="E3891" i="7" s="1"/>
  <c r="D3934" i="7"/>
  <c r="E3934" i="7" s="1"/>
  <c r="D3977" i="7"/>
  <c r="E3977" i="7" s="1"/>
  <c r="D4020" i="7"/>
  <c r="E4020" i="7" s="1"/>
  <c r="D4057" i="7"/>
  <c r="E4057" i="7" s="1"/>
  <c r="D4093" i="7"/>
  <c r="E4093" i="7" s="1"/>
  <c r="D4129" i="7"/>
  <c r="E4129" i="7" s="1"/>
  <c r="D4165" i="7"/>
  <c r="E4165" i="7" s="1"/>
  <c r="D4195" i="7"/>
  <c r="E4195" i="7" s="1"/>
  <c r="D4219" i="7"/>
  <c r="E4219" i="7" s="1"/>
  <c r="D4243" i="7"/>
  <c r="E4243" i="7" s="1"/>
  <c r="D4267" i="7"/>
  <c r="E4267" i="7" s="1"/>
  <c r="D4291" i="7"/>
  <c r="E4291" i="7" s="1"/>
  <c r="D4315" i="7"/>
  <c r="E4315" i="7" s="1"/>
  <c r="D4339" i="7"/>
  <c r="E4339" i="7" s="1"/>
  <c r="D4363" i="7"/>
  <c r="E4363" i="7" s="1"/>
  <c r="D4387" i="7"/>
  <c r="E4387" i="7" s="1"/>
  <c r="D4411" i="7"/>
  <c r="E4411" i="7" s="1"/>
  <c r="D4435" i="7"/>
  <c r="E4435" i="7" s="1"/>
  <c r="D4459" i="7"/>
  <c r="E4459" i="7" s="1"/>
  <c r="D4483" i="7"/>
  <c r="E4483" i="7" s="1"/>
  <c r="D4507" i="7"/>
  <c r="E4507" i="7" s="1"/>
  <c r="D4531" i="7"/>
  <c r="E4531" i="7" s="1"/>
  <c r="D4567" i="7"/>
  <c r="E4567" i="7" s="1"/>
  <c r="D4591" i="7"/>
  <c r="E4591" i="7" s="1"/>
  <c r="D4615" i="7"/>
  <c r="E4615" i="7" s="1"/>
  <c r="D4639" i="7"/>
  <c r="E4639" i="7" s="1"/>
  <c r="D4663" i="7"/>
  <c r="E4663" i="7" s="1"/>
  <c r="D4687" i="7"/>
  <c r="E4687" i="7" s="1"/>
  <c r="D4711" i="7"/>
  <c r="E4711" i="7" s="1"/>
  <c r="D4735" i="7"/>
  <c r="E4735" i="7" s="1"/>
  <c r="D4759" i="7"/>
  <c r="E4759" i="7" s="1"/>
  <c r="D4783" i="7"/>
  <c r="E4783" i="7" s="1"/>
  <c r="D4807" i="7"/>
  <c r="E4807" i="7" s="1"/>
  <c r="D4831" i="7"/>
  <c r="E4831" i="7" s="1"/>
  <c r="D4855" i="7"/>
  <c r="E4855" i="7" s="1"/>
  <c r="D4879" i="7"/>
  <c r="E4879" i="7" s="1"/>
  <c r="D4903" i="7"/>
  <c r="E4903" i="7" s="1"/>
  <c r="D4927" i="7"/>
  <c r="E4927" i="7" s="1"/>
  <c r="D4951" i="7"/>
  <c r="E4951" i="7" s="1"/>
  <c r="D4975" i="7"/>
  <c r="E4975" i="7" s="1"/>
  <c r="D4999" i="7"/>
  <c r="E4999" i="7" s="1"/>
  <c r="D5023" i="7"/>
  <c r="E5023" i="7" s="1"/>
  <c r="D5047" i="7"/>
  <c r="E5047" i="7" s="1"/>
  <c r="D5071" i="7"/>
  <c r="E5071" i="7" s="1"/>
  <c r="D5095" i="7"/>
  <c r="E5095" i="7" s="1"/>
  <c r="D5131" i="7"/>
  <c r="E5131" i="7" s="1"/>
  <c r="D5155" i="7"/>
  <c r="E5155" i="7" s="1"/>
  <c r="D5191" i="7"/>
  <c r="E5191" i="7" s="1"/>
  <c r="D5215" i="7"/>
  <c r="E5215" i="7" s="1"/>
  <c r="D5227" i="7"/>
  <c r="E5227" i="7" s="1"/>
  <c r="D5251" i="7"/>
  <c r="E5251" i="7" s="1"/>
  <c r="D5275" i="7"/>
  <c r="E5275" i="7" s="1"/>
  <c r="D5299" i="7"/>
  <c r="E5299" i="7" s="1"/>
  <c r="D5323" i="7"/>
  <c r="E5323" i="7" s="1"/>
  <c r="D5347" i="7"/>
  <c r="E5347" i="7" s="1"/>
  <c r="D5371" i="7"/>
  <c r="E5371" i="7" s="1"/>
  <c r="D5395" i="7"/>
  <c r="E5395" i="7" s="1"/>
  <c r="D5419" i="7"/>
  <c r="E5419" i="7" s="1"/>
  <c r="D5443" i="7"/>
  <c r="E5443" i="7" s="1"/>
  <c r="D5467" i="7"/>
  <c r="E5467" i="7" s="1"/>
  <c r="D5491" i="7"/>
  <c r="E5491" i="7" s="1"/>
  <c r="D5509" i="7"/>
  <c r="E5509" i="7" s="1"/>
  <c r="D5527" i="7"/>
  <c r="E5527" i="7" s="1"/>
  <c r="D5545" i="7"/>
  <c r="E5545" i="7" s="1"/>
  <c r="D5563" i="7"/>
  <c r="E5563" i="7" s="1"/>
  <c r="D5591" i="7"/>
  <c r="E5591" i="7" s="1"/>
  <c r="D5609" i="7"/>
  <c r="E5609" i="7" s="1"/>
  <c r="D5627" i="7"/>
  <c r="E5627" i="7" s="1"/>
  <c r="D5645" i="7"/>
  <c r="E5645" i="7" s="1"/>
  <c r="D5663" i="7"/>
  <c r="E5663" i="7" s="1"/>
  <c r="D5681" i="7"/>
  <c r="E5681" i="7" s="1"/>
  <c r="D5699" i="7"/>
  <c r="E5699" i="7" s="1"/>
  <c r="D5717" i="7"/>
  <c r="E5717" i="7" s="1"/>
  <c r="D5735" i="7"/>
  <c r="E5735" i="7" s="1"/>
  <c r="D5753" i="7"/>
  <c r="E5753" i="7" s="1"/>
  <c r="D5779" i="7"/>
  <c r="E5779" i="7" s="1"/>
  <c r="D5797" i="7"/>
  <c r="E5797" i="7" s="1"/>
  <c r="D5815" i="7"/>
  <c r="E5815" i="7" s="1"/>
  <c r="D5833" i="7"/>
  <c r="E5833" i="7" s="1"/>
  <c r="D5851" i="7"/>
  <c r="E5851" i="7" s="1"/>
  <c r="D5869" i="7"/>
  <c r="E5869" i="7" s="1"/>
  <c r="D5887" i="7"/>
  <c r="E5887" i="7" s="1"/>
  <c r="D5905" i="7"/>
  <c r="E5905" i="7" s="1"/>
  <c r="D5923" i="7"/>
  <c r="E5923" i="7" s="1"/>
  <c r="D5941" i="7"/>
  <c r="E5941" i="7" s="1"/>
  <c r="D5959" i="7"/>
  <c r="E5959" i="7" s="1"/>
  <c r="D5987" i="7"/>
  <c r="E5987" i="7" s="1"/>
  <c r="D6005" i="7"/>
  <c r="E6005" i="7" s="1"/>
  <c r="D6023" i="7"/>
  <c r="E6023" i="7" s="1"/>
  <c r="D6049" i="7"/>
  <c r="E6049" i="7" s="1"/>
  <c r="D6077" i="7"/>
  <c r="E6077" i="7" s="1"/>
  <c r="D6095" i="7"/>
  <c r="E6095" i="7" s="1"/>
  <c r="D6121" i="7"/>
  <c r="E6121" i="7" s="1"/>
  <c r="D6145" i="7"/>
  <c r="E6145" i="7" s="1"/>
  <c r="D6163" i="7"/>
  <c r="E6163" i="7" s="1"/>
  <c r="D6169" i="7"/>
  <c r="E6169" i="7" s="1"/>
  <c r="D6187" i="7"/>
  <c r="E6187" i="7" s="1"/>
  <c r="D6205" i="7"/>
  <c r="E6205" i="7" s="1"/>
  <c r="D6223" i="7"/>
  <c r="E6223" i="7" s="1"/>
  <c r="D6241" i="7"/>
  <c r="E6241" i="7" s="1"/>
  <c r="D6247" i="7"/>
  <c r="E6247" i="7" s="1"/>
  <c r="D6265" i="7"/>
  <c r="E6265" i="7" s="1"/>
  <c r="D6283" i="7"/>
  <c r="E6283" i="7" s="1"/>
  <c r="D6295" i="7"/>
  <c r="E6295" i="7" s="1"/>
  <c r="D6313" i="7"/>
  <c r="E6313" i="7" s="1"/>
  <c r="D6331" i="7"/>
  <c r="E6331" i="7" s="1"/>
  <c r="D6343" i="7"/>
  <c r="E6343" i="7" s="1"/>
  <c r="D6361" i="7"/>
  <c r="E6361" i="7" s="1"/>
  <c r="D6373" i="7"/>
  <c r="E6373" i="7" s="1"/>
  <c r="D6391" i="7"/>
  <c r="E6391" i="7" s="1"/>
  <c r="D6409" i="7"/>
  <c r="E6409" i="7" s="1"/>
  <c r="D6421" i="7"/>
  <c r="E6421" i="7" s="1"/>
  <c r="D6439" i="7"/>
  <c r="E6439" i="7" s="1"/>
  <c r="D6457" i="7"/>
  <c r="E6457" i="7" s="1"/>
  <c r="D6469" i="7"/>
  <c r="E6469" i="7" s="1"/>
  <c r="D6487" i="7"/>
  <c r="E6487" i="7" s="1"/>
  <c r="D6505" i="7"/>
  <c r="E6505" i="7" s="1"/>
  <c r="D6517" i="7"/>
  <c r="E6517" i="7" s="1"/>
  <c r="D6535" i="7"/>
  <c r="E6535" i="7" s="1"/>
  <c r="D6553" i="7"/>
  <c r="E6553" i="7" s="1"/>
  <c r="D6577" i="7"/>
  <c r="E6577" i="7" s="1"/>
  <c r="D6595" i="7"/>
  <c r="E6595" i="7" s="1"/>
  <c r="D6613" i="7"/>
  <c r="E6613" i="7" s="1"/>
  <c r="D6631" i="7"/>
  <c r="E6631" i="7" s="1"/>
  <c r="D6649" i="7"/>
  <c r="E6649" i="7" s="1"/>
  <c r="D6667" i="7"/>
  <c r="E6667" i="7" s="1"/>
  <c r="D6679" i="7"/>
  <c r="E6679" i="7" s="1"/>
  <c r="D6697" i="7"/>
  <c r="E6697" i="7" s="1"/>
  <c r="D6715" i="7"/>
  <c r="E6715" i="7" s="1"/>
  <c r="D6733" i="7"/>
  <c r="E6733" i="7" s="1"/>
  <c r="D6751" i="7"/>
  <c r="E6751" i="7" s="1"/>
  <c r="D6763" i="7"/>
  <c r="E6763" i="7" s="1"/>
  <c r="D6781" i="7"/>
  <c r="E6781" i="7" s="1"/>
  <c r="D6799" i="7"/>
  <c r="E6799" i="7" s="1"/>
  <c r="D6811" i="7"/>
  <c r="E6811" i="7" s="1"/>
  <c r="D6829" i="7"/>
  <c r="E6829" i="7" s="1"/>
  <c r="D6847" i="7"/>
  <c r="E6847" i="7" s="1"/>
  <c r="D6859" i="7"/>
  <c r="E6859" i="7" s="1"/>
  <c r="D6877" i="7"/>
  <c r="E6877" i="7" s="1"/>
  <c r="D6889" i="7"/>
  <c r="E6889" i="7" s="1"/>
  <c r="D6913" i="7"/>
  <c r="E6913" i="7" s="1"/>
  <c r="D6931" i="7"/>
  <c r="E6931" i="7" s="1"/>
  <c r="D6943" i="7"/>
  <c r="E6943" i="7" s="1"/>
  <c r="D6961" i="7"/>
  <c r="E6961" i="7" s="1"/>
  <c r="D6973" i="7"/>
  <c r="E6973" i="7" s="1"/>
  <c r="D6991" i="7"/>
  <c r="E6991" i="7" s="1"/>
  <c r="D7003" i="7"/>
  <c r="E7003" i="7" s="1"/>
  <c r="D7021" i="7"/>
  <c r="E7021" i="7" s="1"/>
  <c r="D7039" i="7"/>
  <c r="E7039" i="7" s="1"/>
  <c r="D7051" i="7"/>
  <c r="E7051" i="7" s="1"/>
  <c r="D7069" i="7"/>
  <c r="E7069" i="7" s="1"/>
  <c r="D7087" i="7"/>
  <c r="E7087" i="7" s="1"/>
  <c r="D7105" i="7"/>
  <c r="E7105" i="7" s="1"/>
  <c r="D7117" i="7"/>
  <c r="E7117" i="7" s="1"/>
  <c r="D7129" i="7"/>
  <c r="E7129" i="7" s="1"/>
  <c r="D7147" i="7"/>
  <c r="E7147" i="7" s="1"/>
  <c r="D7165" i="7"/>
  <c r="E7165" i="7" s="1"/>
  <c r="D7177" i="7"/>
  <c r="E7177" i="7" s="1"/>
  <c r="D7195" i="7"/>
  <c r="E7195" i="7" s="1"/>
  <c r="D7213" i="7"/>
  <c r="E7213" i="7" s="1"/>
  <c r="D7225" i="7"/>
  <c r="E7225" i="7" s="1"/>
  <c r="D7243" i="7"/>
  <c r="E7243" i="7" s="1"/>
  <c r="D7261" i="7"/>
  <c r="E7261" i="7" s="1"/>
  <c r="D7279" i="7"/>
  <c r="E7279" i="7" s="1"/>
  <c r="D7297" i="7"/>
  <c r="E7297" i="7" s="1"/>
  <c r="D7315" i="7"/>
  <c r="E7315" i="7" s="1"/>
  <c r="D7333" i="7"/>
  <c r="E7333" i="7" s="1"/>
  <c r="D7351" i="7"/>
  <c r="E7351" i="7" s="1"/>
  <c r="D7369" i="7"/>
  <c r="E7369" i="7" s="1"/>
  <c r="D7381" i="7"/>
  <c r="E7381" i="7" s="1"/>
  <c r="D7399" i="7"/>
  <c r="E7399" i="7" s="1"/>
  <c r="D7417" i="7"/>
  <c r="E7417" i="7" s="1"/>
  <c r="D7441" i="7"/>
  <c r="E7441" i="7" s="1"/>
  <c r="D7453" i="7"/>
  <c r="E7453" i="7" s="1"/>
  <c r="D7471" i="7"/>
  <c r="E7471" i="7" s="1"/>
  <c r="D7489" i="7"/>
  <c r="E7489" i="7" s="1"/>
  <c r="D7501" i="7"/>
  <c r="E7501" i="7" s="1"/>
  <c r="D7519" i="7"/>
  <c r="E7519" i="7" s="1"/>
  <c r="D7537" i="7"/>
  <c r="E7537" i="7" s="1"/>
  <c r="D7555" i="7"/>
  <c r="E7555" i="7" s="1"/>
  <c r="D7567" i="7"/>
  <c r="E7567" i="7" s="1"/>
  <c r="D7579" i="7"/>
  <c r="E7579" i="7" s="1"/>
  <c r="D7597" i="7"/>
  <c r="E7597" i="7" s="1"/>
  <c r="D7615" i="7"/>
  <c r="E7615" i="7" s="1"/>
  <c r="D7621" i="7"/>
  <c r="E7621" i="7" s="1"/>
  <c r="D7639" i="7"/>
  <c r="E7639" i="7" s="1"/>
  <c r="D7657" i="7"/>
  <c r="E7657" i="7" s="1"/>
  <c r="D7675" i="7"/>
  <c r="E7675" i="7" s="1"/>
  <c r="D7693" i="7"/>
  <c r="E7693" i="7" s="1"/>
  <c r="D7711" i="7"/>
  <c r="E7711" i="7" s="1"/>
  <c r="D7717" i="7"/>
  <c r="E7717" i="7" s="1"/>
  <c r="D7735" i="7"/>
  <c r="E7735" i="7" s="1"/>
  <c r="D7753" i="7"/>
  <c r="E7753" i="7" s="1"/>
  <c r="D7765" i="7"/>
  <c r="E7765" i="7" s="1"/>
  <c r="D7783" i="7"/>
  <c r="E7783" i="7" s="1"/>
  <c r="D7801" i="7"/>
  <c r="E7801" i="7" s="1"/>
  <c r="D7819" i="7"/>
  <c r="E7819" i="7" s="1"/>
  <c r="D7831" i="7"/>
  <c r="E7831" i="7" s="1"/>
  <c r="D7849" i="7"/>
  <c r="E7849" i="7" s="1"/>
  <c r="D7867" i="7"/>
  <c r="E7867" i="7" s="1"/>
  <c r="D7879" i="7"/>
  <c r="E7879" i="7" s="1"/>
  <c r="D7903" i="7"/>
  <c r="E7903" i="7" s="1"/>
  <c r="D7921" i="7"/>
  <c r="E7921" i="7" s="1"/>
  <c r="D7939" i="7"/>
  <c r="E7939" i="7" s="1"/>
  <c r="D7957" i="7"/>
  <c r="E7957" i="7" s="1"/>
  <c r="D7969" i="7"/>
  <c r="E7969" i="7" s="1"/>
  <c r="D7987" i="7"/>
  <c r="E7987" i="7" s="1"/>
  <c r="D8005" i="7"/>
  <c r="E8005" i="7" s="1"/>
  <c r="D8023" i="7"/>
  <c r="E8023" i="7" s="1"/>
  <c r="D8041" i="7"/>
  <c r="E8041" i="7" s="1"/>
  <c r="D8059" i="7"/>
  <c r="E8059" i="7" s="1"/>
  <c r="D8077" i="7"/>
  <c r="E8077" i="7" s="1"/>
  <c r="D8095" i="7"/>
  <c r="E8095" i="7" s="1"/>
  <c r="D8107" i="7"/>
  <c r="E8107" i="7" s="1"/>
  <c r="D8125" i="7"/>
  <c r="E8125" i="7" s="1"/>
  <c r="D8137" i="7"/>
  <c r="E8137" i="7" s="1"/>
  <c r="D8155" i="7"/>
  <c r="E8155" i="7" s="1"/>
  <c r="D8173" i="7"/>
  <c r="E8173" i="7" s="1"/>
  <c r="D8191" i="7"/>
  <c r="E8191" i="7" s="1"/>
  <c r="D8203" i="7"/>
  <c r="E8203" i="7" s="1"/>
  <c r="D8221" i="7"/>
  <c r="E8221" i="7" s="1"/>
  <c r="D8239" i="7"/>
  <c r="E8239" i="7" s="1"/>
  <c r="D8245" i="7"/>
  <c r="E8245" i="7" s="1"/>
  <c r="D8263" i="7"/>
  <c r="E8263" i="7" s="1"/>
  <c r="D8281" i="7"/>
  <c r="E8281" i="7" s="1"/>
  <c r="D8305" i="7"/>
  <c r="E8305" i="7" s="1"/>
  <c r="D8323" i="7"/>
  <c r="E8323" i="7" s="1"/>
  <c r="D8341" i="7"/>
  <c r="E8341" i="7" s="1"/>
  <c r="D8359" i="7"/>
  <c r="E8359" i="7" s="1"/>
  <c r="D8371" i="7"/>
  <c r="E8371" i="7" s="1"/>
  <c r="D8389" i="7"/>
  <c r="E8389" i="7" s="1"/>
  <c r="D8407" i="7"/>
  <c r="E8407" i="7" s="1"/>
  <c r="D8425" i="7"/>
  <c r="E8425" i="7" s="1"/>
  <c r="D8443" i="7"/>
  <c r="E8443" i="7" s="1"/>
  <c r="D8455" i="7"/>
  <c r="E8455" i="7" s="1"/>
  <c r="D8473" i="7"/>
  <c r="E8473" i="7" s="1"/>
  <c r="D8485" i="7"/>
  <c r="E8485" i="7" s="1"/>
  <c r="D8503" i="7"/>
  <c r="E8503" i="7" s="1"/>
  <c r="D8515" i="7"/>
  <c r="E8515" i="7" s="1"/>
  <c r="D8533" i="7"/>
  <c r="E8533" i="7" s="1"/>
  <c r="D8545" i="7"/>
  <c r="E8545" i="7" s="1"/>
  <c r="D8563" i="7"/>
  <c r="E8563" i="7" s="1"/>
  <c r="D8575" i="7"/>
  <c r="E8575" i="7" s="1"/>
  <c r="D8593" i="7"/>
  <c r="E8593" i="7" s="1"/>
  <c r="D8611" i="7"/>
  <c r="E8611" i="7" s="1"/>
  <c r="D8623" i="7"/>
  <c r="E8623" i="7" s="1"/>
  <c r="D8641" i="7"/>
  <c r="E8641" i="7" s="1"/>
  <c r="D8659" i="7"/>
  <c r="E8659" i="7" s="1"/>
  <c r="D8677" i="7"/>
  <c r="E8677" i="7" s="1"/>
  <c r="D8695" i="7"/>
  <c r="E8695" i="7" s="1"/>
  <c r="D8713" i="7"/>
  <c r="E8713" i="7" s="1"/>
  <c r="D8731" i="7"/>
  <c r="E8731" i="7" s="1"/>
  <c r="D8749" i="7"/>
  <c r="E8749" i="7" s="1"/>
  <c r="D8767" i="7"/>
  <c r="E8767" i="7" s="1"/>
  <c r="D8785" i="7"/>
  <c r="E8785" i="7" s="1"/>
  <c r="D8803" i="7"/>
  <c r="E8803" i="7" s="1"/>
  <c r="D8821" i="7"/>
  <c r="E8821" i="7" s="1"/>
  <c r="D8839" i="7"/>
  <c r="E8839" i="7" s="1"/>
  <c r="D7359" i="7"/>
  <c r="E7359" i="7" s="1"/>
  <c r="D7659" i="7"/>
  <c r="E7659" i="7" s="1"/>
  <c r="D7707" i="7"/>
  <c r="E7707" i="7" s="1"/>
  <c r="D7713" i="7"/>
  <c r="E7713" i="7" s="1"/>
  <c r="D148" i="7"/>
  <c r="E148" i="7" s="1"/>
  <c r="D310" i="7"/>
  <c r="E310" i="7" s="1"/>
  <c r="D472" i="7"/>
  <c r="E472" i="7" s="1"/>
  <c r="D634" i="7"/>
  <c r="E634" i="7" s="1"/>
  <c r="D796" i="7"/>
  <c r="E796" i="7" s="1"/>
  <c r="D898" i="7"/>
  <c r="E898" i="7" s="1"/>
  <c r="D979" i="7"/>
  <c r="E979" i="7" s="1"/>
  <c r="D1060" i="7"/>
  <c r="E1060" i="7" s="1"/>
  <c r="D1141" i="7"/>
  <c r="E1141" i="7" s="1"/>
  <c r="D1222" i="7"/>
  <c r="E1222" i="7" s="1"/>
  <c r="D1279" i="7"/>
  <c r="E1279" i="7" s="1"/>
  <c r="D1322" i="7"/>
  <c r="E1322" i="7" s="1"/>
  <c r="D1362" i="7"/>
  <c r="E1362" i="7" s="1"/>
  <c r="D1398" i="7"/>
  <c r="E1398" i="7" s="1"/>
  <c r="D1434" i="7"/>
  <c r="E1434" i="7" s="1"/>
  <c r="D1470" i="7"/>
  <c r="E1470" i="7" s="1"/>
  <c r="D1506" i="7"/>
  <c r="E1506" i="7" s="1"/>
  <c r="D1542" i="7"/>
  <c r="E1542" i="7" s="1"/>
  <c r="D1578" i="7"/>
  <c r="E1578" i="7" s="1"/>
  <c r="D1614" i="7"/>
  <c r="E1614" i="7" s="1"/>
  <c r="D1650" i="7"/>
  <c r="E1650" i="7" s="1"/>
  <c r="D1686" i="7"/>
  <c r="E1686" i="7" s="1"/>
  <c r="D1722" i="7"/>
  <c r="E1722" i="7" s="1"/>
  <c r="D1758" i="7"/>
  <c r="E1758" i="7" s="1"/>
  <c r="D1794" i="7"/>
  <c r="E1794" i="7" s="1"/>
  <c r="D1830" i="7"/>
  <c r="E1830" i="7" s="1"/>
  <c r="D1866" i="7"/>
  <c r="E1866" i="7" s="1"/>
  <c r="D1902" i="7"/>
  <c r="E1902" i="7" s="1"/>
  <c r="D1938" i="7"/>
  <c r="E1938" i="7" s="1"/>
  <c r="D1974" i="7"/>
  <c r="E1974" i="7" s="1"/>
  <c r="D2010" i="7"/>
  <c r="E2010" i="7" s="1"/>
  <c r="D2046" i="7"/>
  <c r="E2046" i="7" s="1"/>
  <c r="D2082" i="7"/>
  <c r="E2082" i="7" s="1"/>
  <c r="D2118" i="7"/>
  <c r="E2118" i="7" s="1"/>
  <c r="D2154" i="7"/>
  <c r="E2154" i="7" s="1"/>
  <c r="D2190" i="7"/>
  <c r="E2190" i="7" s="1"/>
  <c r="D2226" i="7"/>
  <c r="E2226" i="7" s="1"/>
  <c r="D2262" i="7"/>
  <c r="E2262" i="7" s="1"/>
  <c r="D2298" i="7"/>
  <c r="E2298" i="7" s="1"/>
  <c r="D2334" i="7"/>
  <c r="E2334" i="7" s="1"/>
  <c r="D2370" i="7"/>
  <c r="E2370" i="7" s="1"/>
  <c r="D2406" i="7"/>
  <c r="E2406" i="7" s="1"/>
  <c r="D2442" i="7"/>
  <c r="E2442" i="7" s="1"/>
  <c r="D2478" i="7"/>
  <c r="E2478" i="7" s="1"/>
  <c r="D2514" i="7"/>
  <c r="E2514" i="7" s="1"/>
  <c r="D2550" i="7"/>
  <c r="E2550" i="7" s="1"/>
  <c r="D2586" i="7"/>
  <c r="E2586" i="7" s="1"/>
  <c r="D2622" i="7"/>
  <c r="E2622" i="7" s="1"/>
  <c r="D2658" i="7"/>
  <c r="E2658" i="7" s="1"/>
  <c r="D2694" i="7"/>
  <c r="E2694" i="7" s="1"/>
  <c r="D2730" i="7"/>
  <c r="E2730" i="7" s="1"/>
  <c r="D2766" i="7"/>
  <c r="E2766" i="7" s="1"/>
  <c r="D2802" i="7"/>
  <c r="E2802" i="7" s="1"/>
  <c r="D2838" i="7"/>
  <c r="E2838" i="7" s="1"/>
  <c r="D2874" i="7"/>
  <c r="E2874" i="7" s="1"/>
  <c r="D2910" i="7"/>
  <c r="E2910" i="7" s="1"/>
  <c r="D2946" i="7"/>
  <c r="E2946" i="7" s="1"/>
  <c r="D2982" i="7"/>
  <c r="E2982" i="7" s="1"/>
  <c r="D3018" i="7"/>
  <c r="E3018" i="7" s="1"/>
  <c r="D3054" i="7"/>
  <c r="E3054" i="7" s="1"/>
  <c r="D3090" i="7"/>
  <c r="E3090" i="7" s="1"/>
  <c r="D3126" i="7"/>
  <c r="E3126" i="7" s="1"/>
  <c r="D3162" i="7"/>
  <c r="E3162" i="7" s="1"/>
  <c r="D3198" i="7"/>
  <c r="E3198" i="7" s="1"/>
  <c r="D3234" i="7"/>
  <c r="E3234" i="7" s="1"/>
  <c r="D3270" i="7"/>
  <c r="E3270" i="7" s="1"/>
  <c r="D3306" i="7"/>
  <c r="E3306" i="7" s="1"/>
  <c r="D3342" i="7"/>
  <c r="E3342" i="7" s="1"/>
  <c r="D3378" i="7"/>
  <c r="E3378" i="7" s="1"/>
  <c r="D3414" i="7"/>
  <c r="E3414" i="7" s="1"/>
  <c r="D3450" i="7"/>
  <c r="E3450" i="7" s="1"/>
  <c r="D3486" i="7"/>
  <c r="E3486" i="7" s="1"/>
  <c r="D3521" i="7"/>
  <c r="E3521" i="7" s="1"/>
  <c r="D3547" i="7"/>
  <c r="E3547" i="7" s="1"/>
  <c r="D3575" i="7"/>
  <c r="E3575" i="7" s="1"/>
  <c r="D3601" i="7"/>
  <c r="E3601" i="7" s="1"/>
  <c r="D3629" i="7"/>
  <c r="E3629" i="7" s="1"/>
  <c r="D3655" i="7"/>
  <c r="E3655" i="7" s="1"/>
  <c r="D3683" i="7"/>
  <c r="E3683" i="7" s="1"/>
  <c r="D3709" i="7"/>
  <c r="E3709" i="7" s="1"/>
  <c r="D3737" i="7"/>
  <c r="E3737" i="7" s="1"/>
  <c r="D3763" i="7"/>
  <c r="E3763" i="7" s="1"/>
  <c r="D3791" i="7"/>
  <c r="E3791" i="7" s="1"/>
  <c r="D3817" i="7"/>
  <c r="E3817" i="7" s="1"/>
  <c r="D3845" i="7"/>
  <c r="E3845" i="7" s="1"/>
  <c r="D3871" i="7"/>
  <c r="E3871" i="7" s="1"/>
  <c r="D3895" i="7"/>
  <c r="E3895" i="7" s="1"/>
  <c r="D3917" i="7"/>
  <c r="E3917" i="7" s="1"/>
  <c r="D3939" i="7"/>
  <c r="E3939" i="7" s="1"/>
  <c r="D3960" i="7"/>
  <c r="E3960" i="7" s="1"/>
  <c r="D3982" i="7"/>
  <c r="E3982" i="7" s="1"/>
  <c r="D4003" i="7"/>
  <c r="E4003" i="7" s="1"/>
  <c r="D4025" i="7"/>
  <c r="E4025" i="7" s="1"/>
  <c r="D4043" i="7"/>
  <c r="E4043" i="7" s="1"/>
  <c r="D4061" i="7"/>
  <c r="E4061" i="7" s="1"/>
  <c r="D4079" i="7"/>
  <c r="E4079" i="7" s="1"/>
  <c r="D4097" i="7"/>
  <c r="E4097" i="7" s="1"/>
  <c r="D4115" i="7"/>
  <c r="E4115" i="7" s="1"/>
  <c r="D4133" i="7"/>
  <c r="E4133" i="7" s="1"/>
  <c r="D4151" i="7"/>
  <c r="E4151" i="7" s="1"/>
  <c r="D4169" i="7"/>
  <c r="E4169" i="7" s="1"/>
  <c r="D4184" i="7"/>
  <c r="E4184" i="7" s="1"/>
  <c r="D4196" i="7"/>
  <c r="E4196" i="7" s="1"/>
  <c r="D4208" i="7"/>
  <c r="E4208" i="7" s="1"/>
  <c r="D4220" i="7"/>
  <c r="E4220" i="7" s="1"/>
  <c r="D4232" i="7"/>
  <c r="E4232" i="7" s="1"/>
  <c r="D4244" i="7"/>
  <c r="E4244" i="7" s="1"/>
  <c r="D4256" i="7"/>
  <c r="E4256" i="7" s="1"/>
  <c r="D4268" i="7"/>
  <c r="E4268" i="7" s="1"/>
  <c r="D4280" i="7"/>
  <c r="E4280" i="7" s="1"/>
  <c r="D4292" i="7"/>
  <c r="E4292" i="7" s="1"/>
  <c r="D4304" i="7"/>
  <c r="E4304" i="7" s="1"/>
  <c r="D4316" i="7"/>
  <c r="E4316" i="7" s="1"/>
  <c r="D4328" i="7"/>
  <c r="E4328" i="7" s="1"/>
  <c r="D4340" i="7"/>
  <c r="E4340" i="7" s="1"/>
  <c r="D4352" i="7"/>
  <c r="E4352" i="7" s="1"/>
  <c r="D4364" i="7"/>
  <c r="E4364" i="7" s="1"/>
  <c r="D4376" i="7"/>
  <c r="E4376" i="7" s="1"/>
  <c r="D4388" i="7"/>
  <c r="E4388" i="7" s="1"/>
  <c r="D4400" i="7"/>
  <c r="E4400" i="7" s="1"/>
  <c r="D4412" i="7"/>
  <c r="E4412" i="7" s="1"/>
  <c r="D4424" i="7"/>
  <c r="E4424" i="7" s="1"/>
  <c r="D4436" i="7"/>
  <c r="E4436" i="7" s="1"/>
  <c r="D4448" i="7"/>
  <c r="E4448" i="7" s="1"/>
  <c r="D4460" i="7"/>
  <c r="E4460" i="7" s="1"/>
  <c r="D4472" i="7"/>
  <c r="E4472" i="7" s="1"/>
  <c r="D4484" i="7"/>
  <c r="E4484" i="7" s="1"/>
  <c r="D4496" i="7"/>
  <c r="E4496" i="7" s="1"/>
  <c r="D4508" i="7"/>
  <c r="E4508" i="7" s="1"/>
  <c r="D4520" i="7"/>
  <c r="E4520" i="7" s="1"/>
  <c r="D4532" i="7"/>
  <c r="E4532" i="7" s="1"/>
  <c r="D4544" i="7"/>
  <c r="E4544" i="7" s="1"/>
  <c r="D4556" i="7"/>
  <c r="E4556" i="7" s="1"/>
  <c r="D4568" i="7"/>
  <c r="E4568" i="7" s="1"/>
  <c r="D4580" i="7"/>
  <c r="E4580" i="7" s="1"/>
  <c r="D4592" i="7"/>
  <c r="E4592" i="7" s="1"/>
  <c r="D4604" i="7"/>
  <c r="E4604" i="7" s="1"/>
  <c r="D4616" i="7"/>
  <c r="E4616" i="7" s="1"/>
  <c r="D4628" i="7"/>
  <c r="E4628" i="7" s="1"/>
  <c r="D4640" i="7"/>
  <c r="E4640" i="7" s="1"/>
  <c r="D4652" i="7"/>
  <c r="E4652" i="7" s="1"/>
  <c r="D4664" i="7"/>
  <c r="E4664" i="7" s="1"/>
  <c r="D4676" i="7"/>
  <c r="E4676" i="7" s="1"/>
  <c r="D4688" i="7"/>
  <c r="E4688" i="7" s="1"/>
  <c r="D4700" i="7"/>
  <c r="E4700" i="7" s="1"/>
  <c r="D4712" i="7"/>
  <c r="E4712" i="7" s="1"/>
  <c r="D4724" i="7"/>
  <c r="E4724" i="7" s="1"/>
  <c r="D4736" i="7"/>
  <c r="E4736" i="7" s="1"/>
  <c r="D4748" i="7"/>
  <c r="E4748" i="7" s="1"/>
  <c r="D4760" i="7"/>
  <c r="E4760" i="7" s="1"/>
  <c r="D4772" i="7"/>
  <c r="E4772" i="7" s="1"/>
  <c r="D4784" i="7"/>
  <c r="E4784" i="7" s="1"/>
  <c r="D4796" i="7"/>
  <c r="E4796" i="7" s="1"/>
  <c r="D4808" i="7"/>
  <c r="E4808" i="7" s="1"/>
  <c r="D4820" i="7"/>
  <c r="E4820" i="7" s="1"/>
  <c r="D4832" i="7"/>
  <c r="E4832" i="7" s="1"/>
  <c r="D4844" i="7"/>
  <c r="E4844" i="7" s="1"/>
  <c r="D4856" i="7"/>
  <c r="E4856" i="7" s="1"/>
  <c r="D4868" i="7"/>
  <c r="E4868" i="7" s="1"/>
  <c r="D4880" i="7"/>
  <c r="E4880" i="7" s="1"/>
  <c r="D4892" i="7"/>
  <c r="E4892" i="7" s="1"/>
  <c r="D4904" i="7"/>
  <c r="E4904" i="7" s="1"/>
  <c r="D4916" i="7"/>
  <c r="E4916" i="7" s="1"/>
  <c r="D4928" i="7"/>
  <c r="E4928" i="7" s="1"/>
  <c r="D4940" i="7"/>
  <c r="E4940" i="7" s="1"/>
  <c r="D4952" i="7"/>
  <c r="E4952" i="7" s="1"/>
  <c r="D4964" i="7"/>
  <c r="E4964" i="7" s="1"/>
  <c r="D4976" i="7"/>
  <c r="E4976" i="7" s="1"/>
  <c r="D4988" i="7"/>
  <c r="E4988" i="7" s="1"/>
  <c r="D5000" i="7"/>
  <c r="E5000" i="7" s="1"/>
  <c r="D5012" i="7"/>
  <c r="E5012" i="7" s="1"/>
  <c r="D5024" i="7"/>
  <c r="E5024" i="7" s="1"/>
  <c r="D5036" i="7"/>
  <c r="E5036" i="7" s="1"/>
  <c r="D5048" i="7"/>
  <c r="E5048" i="7" s="1"/>
  <c r="D5060" i="7"/>
  <c r="E5060" i="7" s="1"/>
  <c r="D5072" i="7"/>
  <c r="E5072" i="7" s="1"/>
  <c r="D5084" i="7"/>
  <c r="E5084" i="7" s="1"/>
  <c r="D5096" i="7"/>
  <c r="E5096" i="7" s="1"/>
  <c r="D5108" i="7"/>
  <c r="E5108" i="7" s="1"/>
  <c r="D5120" i="7"/>
  <c r="E5120" i="7" s="1"/>
  <c r="D5132" i="7"/>
  <c r="E5132" i="7" s="1"/>
  <c r="D5144" i="7"/>
  <c r="E5144" i="7" s="1"/>
  <c r="D5156" i="7"/>
  <c r="E5156" i="7" s="1"/>
  <c r="D5168" i="7"/>
  <c r="E5168" i="7" s="1"/>
  <c r="D5180" i="7"/>
  <c r="E5180" i="7" s="1"/>
  <c r="D5192" i="7"/>
  <c r="E5192" i="7" s="1"/>
  <c r="D5204" i="7"/>
  <c r="E5204" i="7" s="1"/>
  <c r="D5216" i="7"/>
  <c r="E5216" i="7" s="1"/>
  <c r="D5228" i="7"/>
  <c r="E5228" i="7" s="1"/>
  <c r="D5240" i="7"/>
  <c r="E5240" i="7" s="1"/>
  <c r="D5252" i="7"/>
  <c r="E5252" i="7" s="1"/>
  <c r="D5264" i="7"/>
  <c r="E5264" i="7" s="1"/>
  <c r="D5276" i="7"/>
  <c r="E5276" i="7" s="1"/>
  <c r="D5288" i="7"/>
  <c r="E5288" i="7" s="1"/>
  <c r="D5300" i="7"/>
  <c r="E5300" i="7" s="1"/>
  <c r="D5312" i="7"/>
  <c r="E5312" i="7" s="1"/>
  <c r="D5324" i="7"/>
  <c r="E5324" i="7" s="1"/>
  <c r="D5336" i="7"/>
  <c r="E5336" i="7" s="1"/>
  <c r="D5348" i="7"/>
  <c r="E5348" i="7" s="1"/>
  <c r="D5360" i="7"/>
  <c r="E5360" i="7" s="1"/>
  <c r="D5372" i="7"/>
  <c r="E5372" i="7" s="1"/>
  <c r="D5384" i="7"/>
  <c r="E5384" i="7" s="1"/>
  <c r="D5396" i="7"/>
  <c r="E5396" i="7" s="1"/>
  <c r="D5408" i="7"/>
  <c r="E5408" i="7" s="1"/>
  <c r="D5420" i="7"/>
  <c r="E5420" i="7" s="1"/>
  <c r="D5432" i="7"/>
  <c r="E5432" i="7" s="1"/>
  <c r="D5444" i="7"/>
  <c r="E5444" i="7" s="1"/>
  <c r="D5456" i="7"/>
  <c r="E5456" i="7" s="1"/>
  <c r="D5468" i="7"/>
  <c r="E5468" i="7" s="1"/>
  <c r="D5480" i="7"/>
  <c r="E5480" i="7" s="1"/>
  <c r="D5492" i="7"/>
  <c r="E5492" i="7" s="1"/>
  <c r="D5502" i="7"/>
  <c r="E5502" i="7" s="1"/>
  <c r="D5510" i="7"/>
  <c r="E5510" i="7" s="1"/>
  <c r="D5520" i="7"/>
  <c r="E5520" i="7" s="1"/>
  <c r="D5528" i="7"/>
  <c r="E5528" i="7" s="1"/>
  <c r="D5538" i="7"/>
  <c r="E5538" i="7" s="1"/>
  <c r="D5546" i="7"/>
  <c r="E5546" i="7" s="1"/>
  <c r="D5556" i="7"/>
  <c r="E5556" i="7" s="1"/>
  <c r="D5564" i="7"/>
  <c r="E5564" i="7" s="1"/>
  <c r="D5574" i="7"/>
  <c r="E5574" i="7" s="1"/>
  <c r="D5582" i="7"/>
  <c r="E5582" i="7" s="1"/>
  <c r="D5592" i="7"/>
  <c r="E5592" i="7" s="1"/>
  <c r="D5600" i="7"/>
  <c r="E5600" i="7" s="1"/>
  <c r="D5610" i="7"/>
  <c r="E5610" i="7" s="1"/>
  <c r="D5618" i="7"/>
  <c r="E5618" i="7" s="1"/>
  <c r="D5628" i="7"/>
  <c r="E5628" i="7" s="1"/>
  <c r="D5636" i="7"/>
  <c r="E5636" i="7" s="1"/>
  <c r="D5646" i="7"/>
  <c r="E5646" i="7" s="1"/>
  <c r="D5654" i="7"/>
  <c r="E5654" i="7" s="1"/>
  <c r="D5664" i="7"/>
  <c r="E5664" i="7" s="1"/>
  <c r="D5672" i="7"/>
  <c r="E5672" i="7" s="1"/>
  <c r="D5682" i="7"/>
  <c r="E5682" i="7" s="1"/>
  <c r="D5690" i="7"/>
  <c r="E5690" i="7" s="1"/>
  <c r="D5700" i="7"/>
  <c r="E5700" i="7" s="1"/>
  <c r="D5708" i="7"/>
  <c r="E5708" i="7" s="1"/>
  <c r="D5718" i="7"/>
  <c r="E5718" i="7" s="1"/>
  <c r="D5726" i="7"/>
  <c r="E5726" i="7" s="1"/>
  <c r="D5736" i="7"/>
  <c r="E5736" i="7" s="1"/>
  <c r="D5744" i="7"/>
  <c r="E5744" i="7" s="1"/>
  <c r="D5754" i="7"/>
  <c r="E5754" i="7" s="1"/>
  <c r="D5762" i="7"/>
  <c r="E5762" i="7" s="1"/>
  <c r="D5772" i="7"/>
  <c r="E5772" i="7" s="1"/>
  <c r="D5780" i="7"/>
  <c r="E5780" i="7" s="1"/>
  <c r="D5790" i="7"/>
  <c r="E5790" i="7" s="1"/>
  <c r="D5798" i="7"/>
  <c r="E5798" i="7" s="1"/>
  <c r="D5808" i="7"/>
  <c r="E5808" i="7" s="1"/>
  <c r="D5816" i="7"/>
  <c r="E5816" i="7" s="1"/>
  <c r="D5826" i="7"/>
  <c r="E5826" i="7" s="1"/>
  <c r="D5834" i="7"/>
  <c r="E5834" i="7" s="1"/>
  <c r="D5844" i="7"/>
  <c r="E5844" i="7" s="1"/>
  <c r="D5852" i="7"/>
  <c r="E5852" i="7" s="1"/>
  <c r="D5862" i="7"/>
  <c r="E5862" i="7" s="1"/>
  <c r="D5870" i="7"/>
  <c r="E5870" i="7" s="1"/>
  <c r="D5880" i="7"/>
  <c r="E5880" i="7" s="1"/>
  <c r="D5888" i="7"/>
  <c r="E5888" i="7" s="1"/>
  <c r="D5898" i="7"/>
  <c r="E5898" i="7" s="1"/>
  <c r="D5906" i="7"/>
  <c r="E5906" i="7" s="1"/>
  <c r="D5916" i="7"/>
  <c r="E5916" i="7" s="1"/>
  <c r="D5924" i="7"/>
  <c r="E5924" i="7" s="1"/>
  <c r="D5934" i="7"/>
  <c r="E5934" i="7" s="1"/>
  <c r="D5942" i="7"/>
  <c r="E5942" i="7" s="1"/>
  <c r="D5952" i="7"/>
  <c r="E5952" i="7" s="1"/>
  <c r="D5960" i="7"/>
  <c r="E5960" i="7" s="1"/>
  <c r="D5970" i="7"/>
  <c r="E5970" i="7" s="1"/>
  <c r="D5978" i="7"/>
  <c r="E5978" i="7" s="1"/>
  <c r="D5988" i="7"/>
  <c r="E5988" i="7" s="1"/>
  <c r="D5996" i="7"/>
  <c r="E5996" i="7" s="1"/>
  <c r="D6006" i="7"/>
  <c r="E6006" i="7" s="1"/>
  <c r="D6014" i="7"/>
  <c r="E6014" i="7" s="1"/>
  <c r="D6024" i="7"/>
  <c r="E6024" i="7" s="1"/>
  <c r="D6032" i="7"/>
  <c r="E6032" i="7" s="1"/>
  <c r="D6042" i="7"/>
  <c r="E6042" i="7" s="1"/>
  <c r="D6050" i="7"/>
  <c r="E6050" i="7" s="1"/>
  <c r="D6060" i="7"/>
  <c r="E6060" i="7" s="1"/>
  <c r="D6068" i="7"/>
  <c r="E6068" i="7" s="1"/>
  <c r="D6078" i="7"/>
  <c r="E6078" i="7" s="1"/>
  <c r="D6086" i="7"/>
  <c r="E6086" i="7" s="1"/>
  <c r="D6096" i="7"/>
  <c r="E6096" i="7" s="1"/>
  <c r="D6104" i="7"/>
  <c r="E6104" i="7" s="1"/>
  <c r="D6114" i="7"/>
  <c r="E6114" i="7" s="1"/>
  <c r="D6122" i="7"/>
  <c r="E6122" i="7" s="1"/>
  <c r="D6132" i="7"/>
  <c r="E6132" i="7" s="1"/>
  <c r="D6140" i="7"/>
  <c r="E6140" i="7" s="1"/>
  <c r="D6146" i="7"/>
  <c r="E6146" i="7" s="1"/>
  <c r="D6152" i="7"/>
  <c r="E6152" i="7" s="1"/>
  <c r="D6158" i="7"/>
  <c r="E6158" i="7" s="1"/>
  <c r="D6164" i="7"/>
  <c r="E6164" i="7" s="1"/>
  <c r="D6170" i="7"/>
  <c r="E6170" i="7" s="1"/>
  <c r="D6176" i="7"/>
  <c r="E6176" i="7" s="1"/>
  <c r="D6182" i="7"/>
  <c r="E6182" i="7" s="1"/>
  <c r="D6188" i="7"/>
  <c r="E6188" i="7" s="1"/>
  <c r="D6194" i="7"/>
  <c r="E6194" i="7" s="1"/>
  <c r="D6200" i="7"/>
  <c r="E6200" i="7" s="1"/>
  <c r="D6206" i="7"/>
  <c r="E6206" i="7" s="1"/>
  <c r="D6212" i="7"/>
  <c r="E6212" i="7" s="1"/>
  <c r="D6218" i="7"/>
  <c r="E6218" i="7" s="1"/>
  <c r="D6224" i="7"/>
  <c r="E6224" i="7" s="1"/>
  <c r="D6230" i="7"/>
  <c r="E6230" i="7" s="1"/>
  <c r="D6236" i="7"/>
  <c r="E6236" i="7" s="1"/>
  <c r="D6242" i="7"/>
  <c r="E6242" i="7" s="1"/>
  <c r="D6248" i="7"/>
  <c r="E6248" i="7" s="1"/>
  <c r="D6254" i="7"/>
  <c r="E6254" i="7" s="1"/>
  <c r="D6260" i="7"/>
  <c r="E6260" i="7" s="1"/>
  <c r="D6266" i="7"/>
  <c r="E6266" i="7" s="1"/>
  <c r="D6272" i="7"/>
  <c r="E6272" i="7" s="1"/>
  <c r="D6278" i="7"/>
  <c r="E6278" i="7" s="1"/>
  <c r="D6284" i="7"/>
  <c r="E6284" i="7" s="1"/>
  <c r="D6290" i="7"/>
  <c r="E6290" i="7" s="1"/>
  <c r="D6296" i="7"/>
  <c r="E6296" i="7" s="1"/>
  <c r="D6302" i="7"/>
  <c r="E6302" i="7" s="1"/>
  <c r="D6308" i="7"/>
  <c r="E6308" i="7" s="1"/>
  <c r="D6314" i="7"/>
  <c r="E6314" i="7" s="1"/>
  <c r="D6320" i="7"/>
  <c r="E6320" i="7" s="1"/>
  <c r="D6326" i="7"/>
  <c r="E6326" i="7" s="1"/>
  <c r="D6332" i="7"/>
  <c r="E6332" i="7" s="1"/>
  <c r="D6338" i="7"/>
  <c r="E6338" i="7" s="1"/>
  <c r="D6344" i="7"/>
  <c r="E6344" i="7" s="1"/>
  <c r="D6350" i="7"/>
  <c r="E6350" i="7" s="1"/>
  <c r="D6356" i="7"/>
  <c r="E6356" i="7" s="1"/>
  <c r="D6362" i="7"/>
  <c r="E6362" i="7" s="1"/>
  <c r="D6368" i="7"/>
  <c r="E6368" i="7" s="1"/>
  <c r="D6374" i="7"/>
  <c r="E6374" i="7" s="1"/>
  <c r="D6380" i="7"/>
  <c r="E6380" i="7" s="1"/>
  <c r="D6386" i="7"/>
  <c r="E6386" i="7" s="1"/>
  <c r="D6392" i="7"/>
  <c r="E6392" i="7" s="1"/>
  <c r="D6398" i="7"/>
  <c r="E6398" i="7" s="1"/>
  <c r="D6404" i="7"/>
  <c r="E6404" i="7" s="1"/>
  <c r="D6410" i="7"/>
  <c r="E6410" i="7" s="1"/>
  <c r="D6416" i="7"/>
  <c r="E6416" i="7" s="1"/>
  <c r="D6422" i="7"/>
  <c r="E6422" i="7" s="1"/>
  <c r="D6428" i="7"/>
  <c r="E6428" i="7" s="1"/>
  <c r="D6434" i="7"/>
  <c r="E6434" i="7" s="1"/>
  <c r="D6440" i="7"/>
  <c r="E6440" i="7" s="1"/>
  <c r="D6446" i="7"/>
  <c r="E6446" i="7" s="1"/>
  <c r="D6452" i="7"/>
  <c r="E6452" i="7" s="1"/>
  <c r="D6458" i="7"/>
  <c r="E6458" i="7" s="1"/>
  <c r="D6464" i="7"/>
  <c r="E6464" i="7" s="1"/>
  <c r="D6470" i="7"/>
  <c r="E6470" i="7" s="1"/>
  <c r="D6476" i="7"/>
  <c r="E6476" i="7" s="1"/>
  <c r="D6482" i="7"/>
  <c r="E6482" i="7" s="1"/>
  <c r="D6488" i="7"/>
  <c r="E6488" i="7" s="1"/>
  <c r="D6494" i="7"/>
  <c r="E6494" i="7" s="1"/>
  <c r="D6500" i="7"/>
  <c r="E6500" i="7" s="1"/>
  <c r="D6506" i="7"/>
  <c r="E6506" i="7" s="1"/>
  <c r="D6512" i="7"/>
  <c r="E6512" i="7" s="1"/>
  <c r="D6518" i="7"/>
  <c r="E6518" i="7" s="1"/>
  <c r="D6524" i="7"/>
  <c r="E6524" i="7" s="1"/>
  <c r="D6530" i="7"/>
  <c r="E6530" i="7" s="1"/>
  <c r="D6536" i="7"/>
  <c r="E6536" i="7" s="1"/>
  <c r="D6542" i="7"/>
  <c r="E6542" i="7" s="1"/>
  <c r="D6548" i="7"/>
  <c r="E6548" i="7" s="1"/>
  <c r="D6554" i="7"/>
  <c r="E6554" i="7" s="1"/>
  <c r="D6560" i="7"/>
  <c r="E6560" i="7" s="1"/>
  <c r="D6566" i="7"/>
  <c r="E6566" i="7" s="1"/>
  <c r="D6572" i="7"/>
  <c r="E6572" i="7" s="1"/>
  <c r="D6578" i="7"/>
  <c r="E6578" i="7" s="1"/>
  <c r="D6584" i="7"/>
  <c r="E6584" i="7" s="1"/>
  <c r="D6590" i="7"/>
  <c r="E6590" i="7" s="1"/>
  <c r="D6596" i="7"/>
  <c r="E6596" i="7" s="1"/>
  <c r="D6602" i="7"/>
  <c r="E6602" i="7" s="1"/>
  <c r="D6608" i="7"/>
  <c r="E6608" i="7" s="1"/>
  <c r="D6614" i="7"/>
  <c r="E6614" i="7" s="1"/>
  <c r="D6620" i="7"/>
  <c r="E6620" i="7" s="1"/>
  <c r="D6626" i="7"/>
  <c r="E6626" i="7" s="1"/>
  <c r="D6632" i="7"/>
  <c r="E6632" i="7" s="1"/>
  <c r="D6638" i="7"/>
  <c r="E6638" i="7" s="1"/>
  <c r="D6644" i="7"/>
  <c r="E6644" i="7" s="1"/>
  <c r="D6650" i="7"/>
  <c r="E6650" i="7" s="1"/>
  <c r="D6656" i="7"/>
  <c r="E6656" i="7" s="1"/>
  <c r="D6662" i="7"/>
  <c r="E6662" i="7" s="1"/>
  <c r="D6668" i="7"/>
  <c r="E6668" i="7" s="1"/>
  <c r="D6674" i="7"/>
  <c r="E6674" i="7" s="1"/>
  <c r="D6680" i="7"/>
  <c r="E6680" i="7" s="1"/>
  <c r="D6686" i="7"/>
  <c r="E6686" i="7" s="1"/>
  <c r="D6692" i="7"/>
  <c r="E6692" i="7" s="1"/>
  <c r="D6698" i="7"/>
  <c r="E6698" i="7" s="1"/>
  <c r="D6704" i="7"/>
  <c r="E6704" i="7" s="1"/>
  <c r="D6710" i="7"/>
  <c r="E6710" i="7" s="1"/>
  <c r="D6716" i="7"/>
  <c r="E6716" i="7" s="1"/>
  <c r="D6722" i="7"/>
  <c r="E6722" i="7" s="1"/>
  <c r="D6728" i="7"/>
  <c r="E6728" i="7" s="1"/>
  <c r="D6734" i="7"/>
  <c r="E6734" i="7" s="1"/>
  <c r="D6740" i="7"/>
  <c r="E6740" i="7" s="1"/>
  <c r="D6746" i="7"/>
  <c r="E6746" i="7" s="1"/>
  <c r="D6752" i="7"/>
  <c r="E6752" i="7" s="1"/>
  <c r="D6758" i="7"/>
  <c r="E6758" i="7" s="1"/>
  <c r="D6764" i="7"/>
  <c r="E6764" i="7" s="1"/>
  <c r="D6770" i="7"/>
  <c r="E6770" i="7" s="1"/>
  <c r="D6776" i="7"/>
  <c r="E6776" i="7" s="1"/>
  <c r="D6782" i="7"/>
  <c r="E6782" i="7" s="1"/>
  <c r="D6788" i="7"/>
  <c r="E6788" i="7" s="1"/>
  <c r="D6794" i="7"/>
  <c r="E6794" i="7" s="1"/>
  <c r="D6800" i="7"/>
  <c r="E6800" i="7" s="1"/>
  <c r="D6806" i="7"/>
  <c r="E6806" i="7" s="1"/>
  <c r="D6812" i="7"/>
  <c r="E6812" i="7" s="1"/>
  <c r="D6818" i="7"/>
  <c r="E6818" i="7" s="1"/>
  <c r="D6824" i="7"/>
  <c r="E6824" i="7" s="1"/>
  <c r="D6830" i="7"/>
  <c r="E6830" i="7" s="1"/>
  <c r="D6836" i="7"/>
  <c r="E6836" i="7" s="1"/>
  <c r="D6842" i="7"/>
  <c r="E6842" i="7" s="1"/>
  <c r="D6848" i="7"/>
  <c r="E6848" i="7" s="1"/>
  <c r="D6854" i="7"/>
  <c r="E6854" i="7" s="1"/>
  <c r="D6860" i="7"/>
  <c r="E6860" i="7" s="1"/>
  <c r="D6866" i="7"/>
  <c r="E6866" i="7" s="1"/>
  <c r="D6872" i="7"/>
  <c r="E6872" i="7" s="1"/>
  <c r="D6878" i="7"/>
  <c r="E6878" i="7" s="1"/>
  <c r="D6884" i="7"/>
  <c r="E6884" i="7" s="1"/>
  <c r="D6890" i="7"/>
  <c r="E6890" i="7" s="1"/>
  <c r="D6896" i="7"/>
  <c r="E6896" i="7" s="1"/>
  <c r="D6902" i="7"/>
  <c r="E6902" i="7" s="1"/>
  <c r="D6908" i="7"/>
  <c r="E6908" i="7" s="1"/>
  <c r="D6914" i="7"/>
  <c r="E6914" i="7" s="1"/>
  <c r="D6920" i="7"/>
  <c r="E6920" i="7" s="1"/>
  <c r="D6926" i="7"/>
  <c r="E6926" i="7" s="1"/>
  <c r="D6932" i="7"/>
  <c r="E6932" i="7" s="1"/>
  <c r="D6938" i="7"/>
  <c r="E6938" i="7" s="1"/>
  <c r="D6944" i="7"/>
  <c r="E6944" i="7" s="1"/>
  <c r="D6950" i="7"/>
  <c r="E6950" i="7" s="1"/>
  <c r="D6956" i="7"/>
  <c r="E6956" i="7" s="1"/>
  <c r="D6962" i="7"/>
  <c r="E6962" i="7" s="1"/>
  <c r="D6968" i="7"/>
  <c r="E6968" i="7" s="1"/>
  <c r="D6974" i="7"/>
  <c r="E6974" i="7" s="1"/>
  <c r="D6980" i="7"/>
  <c r="E6980" i="7" s="1"/>
  <c r="D6986" i="7"/>
  <c r="E6986" i="7" s="1"/>
  <c r="D6992" i="7"/>
  <c r="E6992" i="7" s="1"/>
  <c r="D6998" i="7"/>
  <c r="E6998" i="7" s="1"/>
  <c r="D7004" i="7"/>
  <c r="E7004" i="7" s="1"/>
  <c r="D7010" i="7"/>
  <c r="E7010" i="7" s="1"/>
  <c r="D7016" i="7"/>
  <c r="E7016" i="7" s="1"/>
  <c r="D7022" i="7"/>
  <c r="E7022" i="7" s="1"/>
  <c r="D7028" i="7"/>
  <c r="E7028" i="7" s="1"/>
  <c r="D7034" i="7"/>
  <c r="E7034" i="7" s="1"/>
  <c r="D7040" i="7"/>
  <c r="E7040" i="7" s="1"/>
  <c r="D7046" i="7"/>
  <c r="E7046" i="7" s="1"/>
  <c r="D7052" i="7"/>
  <c r="E7052" i="7" s="1"/>
  <c r="D7058" i="7"/>
  <c r="E7058" i="7" s="1"/>
  <c r="D7064" i="7"/>
  <c r="E7064" i="7" s="1"/>
  <c r="D7070" i="7"/>
  <c r="E7070" i="7" s="1"/>
  <c r="D7076" i="7"/>
  <c r="E7076" i="7" s="1"/>
  <c r="D7082" i="7"/>
  <c r="E7082" i="7" s="1"/>
  <c r="D7088" i="7"/>
  <c r="E7088" i="7" s="1"/>
  <c r="D7094" i="7"/>
  <c r="E7094" i="7" s="1"/>
  <c r="D7100" i="7"/>
  <c r="E7100" i="7" s="1"/>
  <c r="D7106" i="7"/>
  <c r="E7106" i="7" s="1"/>
  <c r="D7112" i="7"/>
  <c r="E7112" i="7" s="1"/>
  <c r="D7118" i="7"/>
  <c r="E7118" i="7" s="1"/>
  <c r="D7124" i="7"/>
  <c r="E7124" i="7" s="1"/>
  <c r="D7130" i="7"/>
  <c r="E7130" i="7" s="1"/>
  <c r="D7136" i="7"/>
  <c r="E7136" i="7" s="1"/>
  <c r="D7142" i="7"/>
  <c r="E7142" i="7" s="1"/>
  <c r="D7148" i="7"/>
  <c r="E7148" i="7" s="1"/>
  <c r="D7154" i="7"/>
  <c r="E7154" i="7" s="1"/>
  <c r="D7160" i="7"/>
  <c r="E7160" i="7" s="1"/>
  <c r="D7166" i="7"/>
  <c r="E7166" i="7" s="1"/>
  <c r="D7172" i="7"/>
  <c r="E7172" i="7" s="1"/>
  <c r="D7178" i="7"/>
  <c r="E7178" i="7" s="1"/>
  <c r="D7184" i="7"/>
  <c r="E7184" i="7" s="1"/>
  <c r="D7190" i="7"/>
  <c r="E7190" i="7" s="1"/>
  <c r="D7196" i="7"/>
  <c r="E7196" i="7" s="1"/>
  <c r="D7202" i="7"/>
  <c r="E7202" i="7" s="1"/>
  <c r="D7208" i="7"/>
  <c r="E7208" i="7" s="1"/>
  <c r="D7214" i="7"/>
  <c r="E7214" i="7" s="1"/>
  <c r="D7220" i="7"/>
  <c r="E7220" i="7" s="1"/>
  <c r="D7226" i="7"/>
  <c r="E7226" i="7" s="1"/>
  <c r="D7232" i="7"/>
  <c r="E7232" i="7" s="1"/>
  <c r="D7238" i="7"/>
  <c r="E7238" i="7" s="1"/>
  <c r="D7244" i="7"/>
  <c r="E7244" i="7" s="1"/>
  <c r="D7250" i="7"/>
  <c r="E7250" i="7" s="1"/>
  <c r="D7256" i="7"/>
  <c r="E7256" i="7" s="1"/>
  <c r="D7262" i="7"/>
  <c r="E7262" i="7" s="1"/>
  <c r="D7268" i="7"/>
  <c r="E7268" i="7" s="1"/>
  <c r="D7274" i="7"/>
  <c r="E7274" i="7" s="1"/>
  <c r="D7280" i="7"/>
  <c r="E7280" i="7" s="1"/>
  <c r="D7286" i="7"/>
  <c r="E7286" i="7" s="1"/>
  <c r="D7292" i="7"/>
  <c r="E7292" i="7" s="1"/>
  <c r="D7298" i="7"/>
  <c r="E7298" i="7" s="1"/>
  <c r="D7304" i="7"/>
  <c r="E7304" i="7" s="1"/>
  <c r="D7310" i="7"/>
  <c r="E7310" i="7" s="1"/>
  <c r="D7316" i="7"/>
  <c r="E7316" i="7" s="1"/>
  <c r="D7322" i="7"/>
  <c r="E7322" i="7" s="1"/>
  <c r="D7328" i="7"/>
  <c r="E7328" i="7" s="1"/>
  <c r="D7334" i="7"/>
  <c r="E7334" i="7" s="1"/>
  <c r="D7340" i="7"/>
  <c r="E7340" i="7" s="1"/>
  <c r="D7346" i="7"/>
  <c r="E7346" i="7" s="1"/>
  <c r="D7352" i="7"/>
  <c r="E7352" i="7" s="1"/>
  <c r="D7358" i="7"/>
  <c r="E7358" i="7" s="1"/>
  <c r="D7364" i="7"/>
  <c r="E7364" i="7" s="1"/>
  <c r="D7370" i="7"/>
  <c r="E7370" i="7" s="1"/>
  <c r="D7376" i="7"/>
  <c r="E7376" i="7" s="1"/>
  <c r="D7382" i="7"/>
  <c r="E7382" i="7" s="1"/>
  <c r="D7388" i="7"/>
  <c r="E7388" i="7" s="1"/>
  <c r="D7394" i="7"/>
  <c r="E7394" i="7" s="1"/>
  <c r="D7400" i="7"/>
  <c r="E7400" i="7" s="1"/>
  <c r="D7406" i="7"/>
  <c r="E7406" i="7" s="1"/>
  <c r="D7412" i="7"/>
  <c r="E7412" i="7" s="1"/>
  <c r="D7418" i="7"/>
  <c r="E7418" i="7" s="1"/>
  <c r="D7424" i="7"/>
  <c r="E7424" i="7" s="1"/>
  <c r="D7430" i="7"/>
  <c r="E7430" i="7" s="1"/>
  <c r="D7436" i="7"/>
  <c r="E7436" i="7" s="1"/>
  <c r="D7442" i="7"/>
  <c r="E7442" i="7" s="1"/>
  <c r="D7448" i="7"/>
  <c r="E7448" i="7" s="1"/>
  <c r="D7454" i="7"/>
  <c r="E7454" i="7" s="1"/>
  <c r="D7460" i="7"/>
  <c r="E7460" i="7" s="1"/>
  <c r="D7466" i="7"/>
  <c r="E7466" i="7" s="1"/>
  <c r="D7472" i="7"/>
  <c r="E7472" i="7" s="1"/>
  <c r="D7478" i="7"/>
  <c r="E7478" i="7" s="1"/>
  <c r="D7484" i="7"/>
  <c r="E7484" i="7" s="1"/>
  <c r="D7490" i="7"/>
  <c r="E7490" i="7" s="1"/>
  <c r="D7496" i="7"/>
  <c r="E7496" i="7" s="1"/>
  <c r="D7502" i="7"/>
  <c r="E7502" i="7" s="1"/>
  <c r="D7508" i="7"/>
  <c r="E7508" i="7" s="1"/>
  <c r="D7514" i="7"/>
  <c r="E7514" i="7" s="1"/>
  <c r="D7520" i="7"/>
  <c r="E7520" i="7" s="1"/>
  <c r="D7526" i="7"/>
  <c r="E7526" i="7" s="1"/>
  <c r="D7532" i="7"/>
  <c r="E7532" i="7" s="1"/>
  <c r="D7538" i="7"/>
  <c r="E7538" i="7" s="1"/>
  <c r="D7544" i="7"/>
  <c r="E7544" i="7" s="1"/>
  <c r="D7550" i="7"/>
  <c r="E7550" i="7" s="1"/>
  <c r="D7556" i="7"/>
  <c r="E7556" i="7" s="1"/>
  <c r="D7562" i="7"/>
  <c r="E7562" i="7" s="1"/>
  <c r="D7568" i="7"/>
  <c r="E7568" i="7" s="1"/>
  <c r="D7574" i="7"/>
  <c r="E7574" i="7" s="1"/>
  <c r="D7580" i="7"/>
  <c r="E7580" i="7" s="1"/>
  <c r="D7586" i="7"/>
  <c r="E7586" i="7" s="1"/>
  <c r="D7592" i="7"/>
  <c r="E7592" i="7" s="1"/>
  <c r="D7598" i="7"/>
  <c r="E7598" i="7" s="1"/>
  <c r="D7604" i="7"/>
  <c r="E7604" i="7" s="1"/>
  <c r="D7610" i="7"/>
  <c r="E7610" i="7" s="1"/>
  <c r="D7616" i="7"/>
  <c r="E7616" i="7" s="1"/>
  <c r="D7622" i="7"/>
  <c r="E7622" i="7" s="1"/>
  <c r="D7628" i="7"/>
  <c r="E7628" i="7" s="1"/>
  <c r="D7634" i="7"/>
  <c r="E7634" i="7" s="1"/>
  <c r="D7640" i="7"/>
  <c r="E7640" i="7" s="1"/>
  <c r="D7646" i="7"/>
  <c r="E7646" i="7" s="1"/>
  <c r="D7652" i="7"/>
  <c r="E7652" i="7" s="1"/>
  <c r="D7658" i="7"/>
  <c r="E7658" i="7" s="1"/>
  <c r="D7664" i="7"/>
  <c r="E7664" i="7" s="1"/>
  <c r="D7670" i="7"/>
  <c r="E7670" i="7" s="1"/>
  <c r="D7676" i="7"/>
  <c r="E7676" i="7" s="1"/>
  <c r="D7682" i="7"/>
  <c r="E7682" i="7" s="1"/>
  <c r="D7688" i="7"/>
  <c r="E7688" i="7" s="1"/>
  <c r="D7694" i="7"/>
  <c r="E7694" i="7" s="1"/>
  <c r="D7700" i="7"/>
  <c r="E7700" i="7" s="1"/>
  <c r="D7706" i="7"/>
  <c r="E7706" i="7" s="1"/>
  <c r="D7712" i="7"/>
  <c r="E7712" i="7" s="1"/>
  <c r="D7718" i="7"/>
  <c r="E7718" i="7" s="1"/>
  <c r="D7724" i="7"/>
  <c r="E7724" i="7" s="1"/>
  <c r="D7730" i="7"/>
  <c r="E7730" i="7" s="1"/>
  <c r="D7736" i="7"/>
  <c r="E7736" i="7" s="1"/>
  <c r="D7742" i="7"/>
  <c r="E7742" i="7" s="1"/>
  <c r="D7748" i="7"/>
  <c r="E7748" i="7" s="1"/>
  <c r="D7754" i="7"/>
  <c r="E7754" i="7" s="1"/>
  <c r="D7760" i="7"/>
  <c r="E7760" i="7" s="1"/>
  <c r="D7766" i="7"/>
  <c r="E7766" i="7" s="1"/>
  <c r="D7772" i="7"/>
  <c r="E7772" i="7" s="1"/>
  <c r="D7778" i="7"/>
  <c r="E7778" i="7" s="1"/>
  <c r="D7784" i="7"/>
  <c r="E7784" i="7" s="1"/>
  <c r="D7790" i="7"/>
  <c r="E7790" i="7" s="1"/>
  <c r="D7796" i="7"/>
  <c r="E7796" i="7" s="1"/>
  <c r="D7802" i="7"/>
  <c r="E7802" i="7" s="1"/>
  <c r="D7808" i="7"/>
  <c r="E7808" i="7" s="1"/>
  <c r="D7814" i="7"/>
  <c r="E7814" i="7" s="1"/>
  <c r="D7820" i="7"/>
  <c r="E7820" i="7" s="1"/>
  <c r="D7826" i="7"/>
  <c r="E7826" i="7" s="1"/>
  <c r="D7832" i="7"/>
  <c r="E7832" i="7" s="1"/>
  <c r="D7838" i="7"/>
  <c r="E7838" i="7" s="1"/>
  <c r="D7844" i="7"/>
  <c r="E7844" i="7" s="1"/>
  <c r="D7850" i="7"/>
  <c r="E7850" i="7" s="1"/>
  <c r="D7856" i="7"/>
  <c r="E7856" i="7" s="1"/>
  <c r="D7862" i="7"/>
  <c r="E7862" i="7" s="1"/>
  <c r="D7868" i="7"/>
  <c r="E7868" i="7" s="1"/>
  <c r="D7874" i="7"/>
  <c r="E7874" i="7" s="1"/>
  <c r="D7880" i="7"/>
  <c r="E7880" i="7" s="1"/>
  <c r="D7886" i="7"/>
  <c r="E7886" i="7" s="1"/>
  <c r="D7892" i="7"/>
  <c r="E7892" i="7" s="1"/>
  <c r="D7898" i="7"/>
  <c r="E7898" i="7" s="1"/>
  <c r="D7904" i="7"/>
  <c r="E7904" i="7" s="1"/>
  <c r="D7910" i="7"/>
  <c r="E7910" i="7" s="1"/>
  <c r="D7916" i="7"/>
  <c r="E7916" i="7" s="1"/>
  <c r="D7922" i="7"/>
  <c r="E7922" i="7" s="1"/>
  <c r="D7928" i="7"/>
  <c r="E7928" i="7" s="1"/>
  <c r="D7934" i="7"/>
  <c r="E7934" i="7" s="1"/>
  <c r="D7940" i="7"/>
  <c r="E7940" i="7" s="1"/>
  <c r="D7946" i="7"/>
  <c r="E7946" i="7" s="1"/>
  <c r="D7952" i="7"/>
  <c r="E7952" i="7" s="1"/>
  <c r="D7958" i="7"/>
  <c r="E7958" i="7" s="1"/>
  <c r="D7964" i="7"/>
  <c r="E7964" i="7" s="1"/>
  <c r="D7970" i="7"/>
  <c r="E7970" i="7" s="1"/>
  <c r="D7976" i="7"/>
  <c r="E7976" i="7" s="1"/>
  <c r="D7982" i="7"/>
  <c r="E7982" i="7" s="1"/>
  <c r="D7988" i="7"/>
  <c r="E7988" i="7" s="1"/>
  <c r="D7994" i="7"/>
  <c r="E7994" i="7" s="1"/>
  <c r="D8000" i="7"/>
  <c r="E8000" i="7" s="1"/>
  <c r="D8006" i="7"/>
  <c r="E8006" i="7" s="1"/>
  <c r="D8012" i="7"/>
  <c r="E8012" i="7" s="1"/>
  <c r="D8018" i="7"/>
  <c r="E8018" i="7" s="1"/>
  <c r="D8024" i="7"/>
  <c r="E8024" i="7" s="1"/>
  <c r="D8030" i="7"/>
  <c r="E8030" i="7" s="1"/>
  <c r="D8036" i="7"/>
  <c r="E8036" i="7" s="1"/>
  <c r="D8042" i="7"/>
  <c r="E8042" i="7" s="1"/>
  <c r="D8048" i="7"/>
  <c r="E8048" i="7" s="1"/>
  <c r="D8054" i="7"/>
  <c r="E8054" i="7" s="1"/>
  <c r="D8060" i="7"/>
  <c r="E8060" i="7" s="1"/>
  <c r="D8066" i="7"/>
  <c r="E8066" i="7" s="1"/>
  <c r="D8072" i="7"/>
  <c r="E8072" i="7" s="1"/>
  <c r="D8078" i="7"/>
  <c r="E8078" i="7" s="1"/>
  <c r="D8084" i="7"/>
  <c r="E8084" i="7" s="1"/>
  <c r="D8090" i="7"/>
  <c r="E8090" i="7" s="1"/>
  <c r="D8096" i="7"/>
  <c r="E8096" i="7" s="1"/>
  <c r="D8102" i="7"/>
  <c r="E8102" i="7" s="1"/>
  <c r="D8108" i="7"/>
  <c r="E8108" i="7" s="1"/>
  <c r="D8114" i="7"/>
  <c r="E8114" i="7" s="1"/>
  <c r="D8120" i="7"/>
  <c r="E8120" i="7" s="1"/>
  <c r="D8126" i="7"/>
  <c r="E8126" i="7" s="1"/>
  <c r="D8132" i="7"/>
  <c r="E8132" i="7" s="1"/>
  <c r="D8138" i="7"/>
  <c r="E8138" i="7" s="1"/>
  <c r="D8144" i="7"/>
  <c r="E8144" i="7" s="1"/>
  <c r="D8150" i="7"/>
  <c r="E8150" i="7" s="1"/>
  <c r="D8156" i="7"/>
  <c r="E8156" i="7" s="1"/>
  <c r="D8162" i="7"/>
  <c r="E8162" i="7" s="1"/>
  <c r="D8168" i="7"/>
  <c r="E8168" i="7" s="1"/>
  <c r="D8174" i="7"/>
  <c r="E8174" i="7" s="1"/>
  <c r="D8180" i="7"/>
  <c r="E8180" i="7" s="1"/>
  <c r="D8186" i="7"/>
  <c r="E8186" i="7" s="1"/>
  <c r="D8192" i="7"/>
  <c r="E8192" i="7" s="1"/>
  <c r="D8198" i="7"/>
  <c r="E8198" i="7" s="1"/>
  <c r="D8204" i="7"/>
  <c r="E8204" i="7" s="1"/>
  <c r="D8210" i="7"/>
  <c r="E8210" i="7" s="1"/>
  <c r="D8216" i="7"/>
  <c r="E8216" i="7" s="1"/>
  <c r="D8222" i="7"/>
  <c r="E8222" i="7" s="1"/>
  <c r="D8228" i="7"/>
  <c r="E8228" i="7" s="1"/>
  <c r="D8234" i="7"/>
  <c r="E8234" i="7" s="1"/>
  <c r="D8240" i="7"/>
  <c r="E8240" i="7" s="1"/>
  <c r="D8246" i="7"/>
  <c r="E8246" i="7" s="1"/>
  <c r="D8252" i="7"/>
  <c r="E8252" i="7" s="1"/>
  <c r="D8258" i="7"/>
  <c r="E8258" i="7" s="1"/>
  <c r="D8264" i="7"/>
  <c r="E8264" i="7" s="1"/>
  <c r="D8270" i="7"/>
  <c r="E8270" i="7" s="1"/>
  <c r="D8276" i="7"/>
  <c r="E8276" i="7" s="1"/>
  <c r="D8282" i="7"/>
  <c r="E8282" i="7" s="1"/>
  <c r="D8288" i="7"/>
  <c r="E8288" i="7" s="1"/>
  <c r="D8294" i="7"/>
  <c r="E8294" i="7" s="1"/>
  <c r="D8300" i="7"/>
  <c r="E8300" i="7" s="1"/>
  <c r="D8306" i="7"/>
  <c r="E8306" i="7" s="1"/>
  <c r="D8312" i="7"/>
  <c r="E8312" i="7" s="1"/>
  <c r="D8318" i="7"/>
  <c r="E8318" i="7" s="1"/>
  <c r="D8324" i="7"/>
  <c r="E8324" i="7" s="1"/>
  <c r="D8330" i="7"/>
  <c r="E8330" i="7" s="1"/>
  <c r="D8336" i="7"/>
  <c r="E8336" i="7" s="1"/>
  <c r="D8342" i="7"/>
  <c r="E8342" i="7" s="1"/>
  <c r="D8348" i="7"/>
  <c r="E8348" i="7" s="1"/>
  <c r="D8354" i="7"/>
  <c r="E8354" i="7" s="1"/>
  <c r="D8360" i="7"/>
  <c r="E8360" i="7" s="1"/>
  <c r="D8366" i="7"/>
  <c r="E8366" i="7" s="1"/>
  <c r="D8372" i="7"/>
  <c r="E8372" i="7" s="1"/>
  <c r="D8378" i="7"/>
  <c r="E8378" i="7" s="1"/>
  <c r="D8384" i="7"/>
  <c r="E8384" i="7" s="1"/>
  <c r="D8390" i="7"/>
  <c r="E8390" i="7" s="1"/>
  <c r="D8396" i="7"/>
  <c r="E8396" i="7" s="1"/>
  <c r="D8402" i="7"/>
  <c r="E8402" i="7" s="1"/>
  <c r="D8408" i="7"/>
  <c r="E8408" i="7" s="1"/>
  <c r="D8414" i="7"/>
  <c r="E8414" i="7" s="1"/>
  <c r="D8420" i="7"/>
  <c r="E8420" i="7" s="1"/>
  <c r="D8426" i="7"/>
  <c r="E8426" i="7" s="1"/>
  <c r="D8432" i="7"/>
  <c r="E8432" i="7" s="1"/>
  <c r="D8438" i="7"/>
  <c r="E8438" i="7" s="1"/>
  <c r="D8444" i="7"/>
  <c r="E8444" i="7" s="1"/>
  <c r="D8450" i="7"/>
  <c r="E8450" i="7" s="1"/>
  <c r="D8456" i="7"/>
  <c r="E8456" i="7" s="1"/>
  <c r="D8462" i="7"/>
  <c r="E8462" i="7" s="1"/>
  <c r="D8468" i="7"/>
  <c r="E8468" i="7" s="1"/>
  <c r="D8474" i="7"/>
  <c r="E8474" i="7" s="1"/>
  <c r="D8480" i="7"/>
  <c r="E8480" i="7" s="1"/>
  <c r="D8486" i="7"/>
  <c r="E8486" i="7" s="1"/>
  <c r="D8492" i="7"/>
  <c r="E8492" i="7" s="1"/>
  <c r="D8498" i="7"/>
  <c r="E8498" i="7" s="1"/>
  <c r="D8504" i="7"/>
  <c r="E8504" i="7" s="1"/>
  <c r="D8510" i="7"/>
  <c r="E8510" i="7" s="1"/>
  <c r="D8516" i="7"/>
  <c r="E8516" i="7" s="1"/>
  <c r="D8522" i="7"/>
  <c r="E8522" i="7" s="1"/>
  <c r="D8528" i="7"/>
  <c r="E8528" i="7" s="1"/>
  <c r="D8534" i="7"/>
  <c r="E8534" i="7" s="1"/>
  <c r="D8540" i="7"/>
  <c r="E8540" i="7" s="1"/>
  <c r="D8546" i="7"/>
  <c r="E8546" i="7" s="1"/>
  <c r="D8552" i="7"/>
  <c r="E8552" i="7" s="1"/>
  <c r="D8558" i="7"/>
  <c r="E8558" i="7" s="1"/>
  <c r="D8564" i="7"/>
  <c r="E8564" i="7" s="1"/>
  <c r="D8570" i="7"/>
  <c r="E8570" i="7" s="1"/>
  <c r="D8576" i="7"/>
  <c r="E8576" i="7" s="1"/>
  <c r="D8582" i="7"/>
  <c r="E8582" i="7" s="1"/>
  <c r="D8588" i="7"/>
  <c r="E8588" i="7" s="1"/>
  <c r="D8594" i="7"/>
  <c r="E8594" i="7" s="1"/>
  <c r="D8600" i="7"/>
  <c r="E8600" i="7" s="1"/>
  <c r="D8606" i="7"/>
  <c r="E8606" i="7" s="1"/>
  <c r="D8612" i="7"/>
  <c r="E8612" i="7" s="1"/>
  <c r="D8618" i="7"/>
  <c r="E8618" i="7" s="1"/>
  <c r="D8624" i="7"/>
  <c r="E8624" i="7" s="1"/>
  <c r="D8630" i="7"/>
  <c r="E8630" i="7" s="1"/>
  <c r="D8636" i="7"/>
  <c r="E8636" i="7" s="1"/>
  <c r="D8642" i="7"/>
  <c r="E8642" i="7" s="1"/>
  <c r="D8648" i="7"/>
  <c r="E8648" i="7" s="1"/>
  <c r="D8654" i="7"/>
  <c r="E8654" i="7" s="1"/>
  <c r="D8660" i="7"/>
  <c r="E8660" i="7" s="1"/>
  <c r="D8666" i="7"/>
  <c r="E8666" i="7" s="1"/>
  <c r="D8672" i="7"/>
  <c r="E8672" i="7" s="1"/>
  <c r="D8678" i="7"/>
  <c r="E8678" i="7" s="1"/>
  <c r="D8684" i="7"/>
  <c r="E8684" i="7" s="1"/>
  <c r="D8690" i="7"/>
  <c r="E8690" i="7" s="1"/>
  <c r="D8696" i="7"/>
  <c r="E8696" i="7" s="1"/>
  <c r="D8702" i="7"/>
  <c r="E8702" i="7" s="1"/>
  <c r="D8708" i="7"/>
  <c r="E8708" i="7" s="1"/>
  <c r="D8714" i="7"/>
  <c r="E8714" i="7" s="1"/>
  <c r="D8720" i="7"/>
  <c r="E8720" i="7" s="1"/>
  <c r="D8726" i="7"/>
  <c r="E8726" i="7" s="1"/>
  <c r="D8732" i="7"/>
  <c r="E8732" i="7" s="1"/>
  <c r="D8738" i="7"/>
  <c r="E8738" i="7" s="1"/>
  <c r="D8744" i="7"/>
  <c r="E8744" i="7" s="1"/>
  <c r="D8750" i="7"/>
  <c r="E8750" i="7" s="1"/>
  <c r="D8756" i="7"/>
  <c r="E8756" i="7" s="1"/>
  <c r="D8762" i="7"/>
  <c r="E8762" i="7" s="1"/>
  <c r="D8768" i="7"/>
  <c r="E8768" i="7" s="1"/>
  <c r="D8774" i="7"/>
  <c r="E8774" i="7" s="1"/>
  <c r="D8780" i="7"/>
  <c r="E8780" i="7" s="1"/>
  <c r="D8786" i="7"/>
  <c r="E8786" i="7" s="1"/>
  <c r="D8792" i="7"/>
  <c r="E8792" i="7" s="1"/>
  <c r="D8798" i="7"/>
  <c r="E8798" i="7" s="1"/>
  <c r="D8804" i="7"/>
  <c r="E8804" i="7" s="1"/>
  <c r="D8810" i="7"/>
  <c r="E8810" i="7" s="1"/>
  <c r="D8816" i="7"/>
  <c r="E8816" i="7" s="1"/>
  <c r="D8822" i="7"/>
  <c r="E8822" i="7" s="1"/>
  <c r="D8828" i="7"/>
  <c r="E8828" i="7" s="1"/>
  <c r="D8834" i="7"/>
  <c r="E8834" i="7" s="1"/>
  <c r="D8840" i="7"/>
  <c r="E8840" i="7" s="1"/>
  <c r="D8846" i="7"/>
  <c r="E8846" i="7" s="1"/>
  <c r="D7755" i="7"/>
  <c r="E7755" i="7" s="1"/>
  <c r="D7791" i="7"/>
  <c r="E7791" i="7" s="1"/>
  <c r="D7827" i="7"/>
  <c r="E7827" i="7" s="1"/>
  <c r="D7863" i="7"/>
  <c r="E7863" i="7" s="1"/>
  <c r="D7899" i="7"/>
  <c r="E7899" i="7" s="1"/>
  <c r="D7935" i="7"/>
  <c r="E7935" i="7" s="1"/>
  <c r="D7971" i="7"/>
  <c r="E7971" i="7" s="1"/>
  <c r="D8007" i="7"/>
  <c r="E8007" i="7" s="1"/>
  <c r="D8043" i="7"/>
  <c r="E8043" i="7" s="1"/>
  <c r="D8079" i="7"/>
  <c r="E8079" i="7" s="1"/>
  <c r="D8115" i="7"/>
  <c r="E8115" i="7" s="1"/>
  <c r="D8151" i="7"/>
  <c r="E8151" i="7" s="1"/>
  <c r="D8187" i="7"/>
  <c r="E8187" i="7" s="1"/>
  <c r="D8223" i="7"/>
  <c r="E8223" i="7" s="1"/>
  <c r="D8259" i="7"/>
  <c r="E8259" i="7" s="1"/>
  <c r="D8295" i="7"/>
  <c r="E8295" i="7" s="1"/>
  <c r="D8331" i="7"/>
  <c r="E8331" i="7" s="1"/>
  <c r="D8367" i="7"/>
  <c r="E8367" i="7" s="1"/>
  <c r="D8403" i="7"/>
  <c r="E8403" i="7" s="1"/>
  <c r="D8439" i="7"/>
  <c r="E8439" i="7" s="1"/>
  <c r="D8475" i="7"/>
  <c r="E8475" i="7" s="1"/>
  <c r="D8511" i="7"/>
  <c r="E8511" i="7" s="1"/>
  <c r="D8547" i="7"/>
  <c r="E8547" i="7" s="1"/>
  <c r="D8583" i="7"/>
  <c r="E8583" i="7" s="1"/>
  <c r="D8619" i="7"/>
  <c r="E8619" i="7" s="1"/>
  <c r="D8655" i="7"/>
  <c r="E8655" i="7" s="1"/>
  <c r="D8691" i="7"/>
  <c r="E8691" i="7" s="1"/>
  <c r="D8727" i="7"/>
  <c r="E8727" i="7" s="1"/>
  <c r="D8763" i="7"/>
  <c r="E8763" i="7" s="1"/>
  <c r="D8799" i="7"/>
  <c r="E8799" i="7" s="1"/>
  <c r="D8835" i="7"/>
  <c r="E8835" i="7" s="1"/>
  <c r="D7719" i="7"/>
  <c r="E7719" i="7" s="1"/>
  <c r="D7905" i="7"/>
  <c r="E7905" i="7" s="1"/>
  <c r="D8013" i="7"/>
  <c r="E8013" i="7" s="1"/>
  <c r="D8121" i="7"/>
  <c r="E8121" i="7" s="1"/>
  <c r="D8229" i="7"/>
  <c r="E8229" i="7" s="1"/>
  <c r="D8337" i="7"/>
  <c r="E8337" i="7" s="1"/>
  <c r="D8445" i="7"/>
  <c r="E8445" i="7" s="1"/>
  <c r="D8553" i="7"/>
  <c r="E8553" i="7" s="1"/>
  <c r="D8625" i="7"/>
  <c r="E8625" i="7" s="1"/>
  <c r="D8733" i="7"/>
  <c r="E8733" i="7" s="1"/>
  <c r="D8841" i="7"/>
  <c r="E8841" i="7" s="1"/>
  <c r="D7767" i="7"/>
  <c r="E7767" i="7" s="1"/>
  <c r="D7839" i="7"/>
  <c r="E7839" i="7" s="1"/>
  <c r="D7911" i="7"/>
  <c r="E7911" i="7" s="1"/>
  <c r="D7983" i="7"/>
  <c r="E7983" i="7" s="1"/>
  <c r="D8055" i="7"/>
  <c r="E8055" i="7" s="1"/>
  <c r="D8163" i="7"/>
  <c r="E8163" i="7" s="1"/>
  <c r="D8199" i="7"/>
  <c r="E8199" i="7" s="1"/>
  <c r="D8271" i="7"/>
  <c r="E8271" i="7" s="1"/>
  <c r="D8343" i="7"/>
  <c r="E8343" i="7" s="1"/>
  <c r="D8415" i="7"/>
  <c r="E8415" i="7" s="1"/>
  <c r="D8487" i="7"/>
  <c r="E8487" i="7" s="1"/>
  <c r="D8523" i="7"/>
  <c r="E8523" i="7" s="1"/>
  <c r="D8595" i="7"/>
  <c r="E8595" i="7" s="1"/>
  <c r="D8667" i="7"/>
  <c r="E8667" i="7" s="1"/>
  <c r="D8739" i="7"/>
  <c r="E8739" i="7" s="1"/>
  <c r="D8811" i="7"/>
  <c r="E8811" i="7" s="1"/>
  <c r="D7773" i="7"/>
  <c r="E7773" i="7" s="1"/>
  <c r="D7881" i="7"/>
  <c r="E7881" i="7" s="1"/>
  <c r="D7953" i="7"/>
  <c r="E7953" i="7" s="1"/>
  <c r="D8025" i="7"/>
  <c r="E8025" i="7" s="1"/>
  <c r="D8097" i="7"/>
  <c r="E8097" i="7" s="1"/>
  <c r="D8169" i="7"/>
  <c r="E8169" i="7" s="1"/>
  <c r="D8241" i="7"/>
  <c r="E8241" i="7" s="1"/>
  <c r="D8313" i="7"/>
  <c r="E8313" i="7" s="1"/>
  <c r="D8385" i="7"/>
  <c r="E8385" i="7" s="1"/>
  <c r="D8457" i="7"/>
  <c r="E8457" i="7" s="1"/>
  <c r="D8529" i="7"/>
  <c r="E8529" i="7" s="1"/>
  <c r="D8601" i="7"/>
  <c r="E8601" i="7" s="1"/>
  <c r="D8673" i="7"/>
  <c r="E8673" i="7" s="1"/>
  <c r="D8745" i="7"/>
  <c r="E8745" i="7" s="1"/>
  <c r="D8817" i="7"/>
  <c r="E8817" i="7" s="1"/>
  <c r="D8091" i="7"/>
  <c r="E8091" i="7" s="1"/>
  <c r="D7809" i="7"/>
  <c r="E7809" i="7" s="1"/>
  <c r="D7743" i="7"/>
  <c r="E7743" i="7" s="1"/>
  <c r="D7779" i="7"/>
  <c r="E7779" i="7" s="1"/>
  <c r="D7815" i="7"/>
  <c r="E7815" i="7" s="1"/>
  <c r="D7851" i="7"/>
  <c r="E7851" i="7" s="1"/>
  <c r="D7887" i="7"/>
  <c r="E7887" i="7" s="1"/>
  <c r="D7923" i="7"/>
  <c r="E7923" i="7" s="1"/>
  <c r="D7959" i="7"/>
  <c r="E7959" i="7" s="1"/>
  <c r="D7995" i="7"/>
  <c r="E7995" i="7" s="1"/>
  <c r="D8031" i="7"/>
  <c r="E8031" i="7" s="1"/>
  <c r="D8067" i="7"/>
  <c r="E8067" i="7" s="1"/>
  <c r="D8103" i="7"/>
  <c r="E8103" i="7" s="1"/>
  <c r="D8139" i="7"/>
  <c r="E8139" i="7" s="1"/>
  <c r="D8175" i="7"/>
  <c r="E8175" i="7" s="1"/>
  <c r="D8211" i="7"/>
  <c r="E8211" i="7" s="1"/>
  <c r="D8247" i="7"/>
  <c r="E8247" i="7" s="1"/>
  <c r="D8283" i="7"/>
  <c r="E8283" i="7" s="1"/>
  <c r="D8319" i="7"/>
  <c r="E8319" i="7" s="1"/>
  <c r="D8355" i="7"/>
  <c r="E8355" i="7" s="1"/>
  <c r="D8391" i="7"/>
  <c r="E8391" i="7" s="1"/>
  <c r="D8427" i="7"/>
  <c r="E8427" i="7" s="1"/>
  <c r="D8463" i="7"/>
  <c r="E8463" i="7" s="1"/>
  <c r="D8499" i="7"/>
  <c r="E8499" i="7" s="1"/>
  <c r="D8535" i="7"/>
  <c r="E8535" i="7" s="1"/>
  <c r="D8571" i="7"/>
  <c r="E8571" i="7" s="1"/>
  <c r="D8607" i="7"/>
  <c r="E8607" i="7" s="1"/>
  <c r="D8643" i="7"/>
  <c r="E8643" i="7" s="1"/>
  <c r="D8679" i="7"/>
  <c r="E8679" i="7" s="1"/>
  <c r="D8715" i="7"/>
  <c r="E8715" i="7" s="1"/>
  <c r="D8751" i="7"/>
  <c r="E8751" i="7" s="1"/>
  <c r="D8787" i="7"/>
  <c r="E8787" i="7" s="1"/>
  <c r="D8823" i="7"/>
  <c r="E8823" i="7" s="1"/>
  <c r="D7797" i="7"/>
  <c r="E7797" i="7" s="1"/>
  <c r="D7869" i="7"/>
  <c r="E7869" i="7" s="1"/>
  <c r="D7977" i="7"/>
  <c r="E7977" i="7" s="1"/>
  <c r="D8049" i="7"/>
  <c r="E8049" i="7" s="1"/>
  <c r="D8193" i="7"/>
  <c r="E8193" i="7" s="1"/>
  <c r="D8265" i="7"/>
  <c r="E8265" i="7" s="1"/>
  <c r="D8373" i="7"/>
  <c r="E8373" i="7" s="1"/>
  <c r="D8517" i="7"/>
  <c r="E8517" i="7" s="1"/>
  <c r="D8661" i="7"/>
  <c r="E8661" i="7" s="1"/>
  <c r="D8769" i="7"/>
  <c r="E8769" i="7" s="1"/>
  <c r="D7845" i="7"/>
  <c r="E7845" i="7" s="1"/>
  <c r="D7749" i="7"/>
  <c r="E7749" i="7" s="1"/>
  <c r="D7785" i="7"/>
  <c r="E7785" i="7" s="1"/>
  <c r="D7821" i="7"/>
  <c r="E7821" i="7" s="1"/>
  <c r="D7857" i="7"/>
  <c r="E7857" i="7" s="1"/>
  <c r="D7893" i="7"/>
  <c r="E7893" i="7" s="1"/>
  <c r="D7929" i="7"/>
  <c r="E7929" i="7" s="1"/>
  <c r="D7965" i="7"/>
  <c r="E7965" i="7" s="1"/>
  <c r="D8001" i="7"/>
  <c r="E8001" i="7" s="1"/>
  <c r="D8037" i="7"/>
  <c r="E8037" i="7" s="1"/>
  <c r="D8073" i="7"/>
  <c r="E8073" i="7" s="1"/>
  <c r="D8109" i="7"/>
  <c r="E8109" i="7" s="1"/>
  <c r="D8145" i="7"/>
  <c r="E8145" i="7" s="1"/>
  <c r="D8181" i="7"/>
  <c r="E8181" i="7" s="1"/>
  <c r="D8217" i="7"/>
  <c r="E8217" i="7" s="1"/>
  <c r="D8253" i="7"/>
  <c r="E8253" i="7" s="1"/>
  <c r="D8289" i="7"/>
  <c r="E8289" i="7" s="1"/>
  <c r="D8325" i="7"/>
  <c r="E8325" i="7" s="1"/>
  <c r="D8361" i="7"/>
  <c r="E8361" i="7" s="1"/>
  <c r="D8397" i="7"/>
  <c r="E8397" i="7" s="1"/>
  <c r="D8433" i="7"/>
  <c r="E8433" i="7" s="1"/>
  <c r="D8469" i="7"/>
  <c r="E8469" i="7" s="1"/>
  <c r="D8505" i="7"/>
  <c r="E8505" i="7" s="1"/>
  <c r="D8541" i="7"/>
  <c r="E8541" i="7" s="1"/>
  <c r="D8577" i="7"/>
  <c r="E8577" i="7" s="1"/>
  <c r="D8613" i="7"/>
  <c r="E8613" i="7" s="1"/>
  <c r="D8649" i="7"/>
  <c r="E8649" i="7" s="1"/>
  <c r="D8685" i="7"/>
  <c r="E8685" i="7" s="1"/>
  <c r="D8721" i="7"/>
  <c r="E8721" i="7" s="1"/>
  <c r="D8757" i="7"/>
  <c r="E8757" i="7" s="1"/>
  <c r="D8793" i="7"/>
  <c r="E8793" i="7" s="1"/>
  <c r="D8829" i="7"/>
  <c r="E8829" i="7" s="1"/>
  <c r="D7761" i="7"/>
  <c r="E7761" i="7" s="1"/>
  <c r="D7833" i="7"/>
  <c r="E7833" i="7" s="1"/>
  <c r="D7941" i="7"/>
  <c r="E7941" i="7" s="1"/>
  <c r="D8085" i="7"/>
  <c r="E8085" i="7" s="1"/>
  <c r="D8157" i="7"/>
  <c r="E8157" i="7" s="1"/>
  <c r="D8301" i="7"/>
  <c r="E8301" i="7" s="1"/>
  <c r="D8409" i="7"/>
  <c r="E8409" i="7" s="1"/>
  <c r="D8481" i="7"/>
  <c r="E8481" i="7" s="1"/>
  <c r="D8589" i="7"/>
  <c r="E8589" i="7" s="1"/>
  <c r="D8697" i="7"/>
  <c r="E8697" i="7" s="1"/>
  <c r="D8805" i="7"/>
  <c r="E8805" i="7" s="1"/>
  <c r="D7731" i="7"/>
  <c r="E7731" i="7" s="1"/>
  <c r="D7803" i="7"/>
  <c r="E7803" i="7" s="1"/>
  <c r="D7875" i="7"/>
  <c r="E7875" i="7" s="1"/>
  <c r="D7947" i="7"/>
  <c r="E7947" i="7" s="1"/>
  <c r="D8019" i="7"/>
  <c r="E8019" i="7" s="1"/>
  <c r="D8127" i="7"/>
  <c r="E8127" i="7" s="1"/>
  <c r="D8235" i="7"/>
  <c r="E8235" i="7" s="1"/>
  <c r="D8307" i="7"/>
  <c r="E8307" i="7" s="1"/>
  <c r="D8379" i="7"/>
  <c r="E8379" i="7" s="1"/>
  <c r="D8451" i="7"/>
  <c r="E8451" i="7" s="1"/>
  <c r="D8559" i="7"/>
  <c r="E8559" i="7" s="1"/>
  <c r="D8631" i="7"/>
  <c r="E8631" i="7" s="1"/>
  <c r="D8703" i="7"/>
  <c r="E8703" i="7" s="1"/>
  <c r="D8775" i="7"/>
  <c r="E8775" i="7" s="1"/>
  <c r="D7737" i="7"/>
  <c r="E7737" i="7" s="1"/>
  <c r="D7917" i="7"/>
  <c r="E7917" i="7" s="1"/>
  <c r="D7989" i="7"/>
  <c r="E7989" i="7" s="1"/>
  <c r="D8061" i="7"/>
  <c r="E8061" i="7" s="1"/>
  <c r="D8133" i="7"/>
  <c r="E8133" i="7" s="1"/>
  <c r="D8205" i="7"/>
  <c r="E8205" i="7" s="1"/>
  <c r="D8277" i="7"/>
  <c r="E8277" i="7" s="1"/>
  <c r="D8349" i="7"/>
  <c r="E8349" i="7" s="1"/>
  <c r="D8421" i="7"/>
  <c r="E8421" i="7" s="1"/>
  <c r="D8493" i="7"/>
  <c r="E8493" i="7" s="1"/>
  <c r="D8565" i="7"/>
  <c r="E8565" i="7" s="1"/>
  <c r="D8637" i="7"/>
  <c r="E8637" i="7" s="1"/>
  <c r="D8709" i="7"/>
  <c r="E8709" i="7" s="1"/>
  <c r="D8781" i="7"/>
  <c r="E8781" i="7" s="1"/>
  <c r="D87" i="7"/>
  <c r="E87" i="7" s="1"/>
  <c r="D88" i="7"/>
  <c r="E88" i="7" s="1"/>
  <c r="E8847" i="7" l="1"/>
  <c r="B46" i="7" s="1"/>
  <c r="C59" i="8"/>
  <c r="C21" i="7"/>
  <c r="X60" i="8" l="1"/>
  <c r="B45" i="7"/>
  <c r="B42" i="7"/>
  <c r="B36" i="7"/>
  <c r="B30" i="7"/>
  <c r="B39" i="7"/>
  <c r="B41" i="7"/>
  <c r="B32" i="7"/>
  <c r="C9" i="7"/>
  <c r="C24" i="7" s="1"/>
  <c r="B44" i="7"/>
  <c r="B40" i="7"/>
  <c r="B33" i="7"/>
  <c r="B31" i="7"/>
  <c r="B28" i="7"/>
  <c r="B35" i="7"/>
  <c r="B29" i="7"/>
  <c r="B27" i="7"/>
  <c r="B43" i="7"/>
  <c r="B37" i="7"/>
  <c r="B38" i="7"/>
  <c r="B34" i="7"/>
  <c r="C64" i="8"/>
  <c r="X59" i="8"/>
  <c r="X57" i="8"/>
  <c r="X53" i="8"/>
  <c r="X56" i="8"/>
  <c r="X54" i="8"/>
  <c r="X58" i="8"/>
  <c r="X61" i="8"/>
  <c r="X55" i="8"/>
  <c r="X63" i="8" l="1"/>
  <c r="C47" i="7"/>
  <c r="V62" i="8" l="1"/>
  <c r="O62" i="8"/>
  <c r="J62" i="8"/>
  <c r="P62" i="8"/>
  <c r="G62" i="8"/>
  <c r="N62" i="8"/>
  <c r="U62" i="8"/>
  <c r="S62" i="8"/>
  <c r="W62" i="8"/>
  <c r="H62" i="8"/>
  <c r="K62" i="8"/>
  <c r="I62" i="8"/>
  <c r="E62" i="8"/>
  <c r="M62" i="8"/>
  <c r="D62" i="8"/>
  <c r="R62" i="8"/>
  <c r="F62" i="8"/>
  <c r="L62" i="8"/>
  <c r="Q62" i="8"/>
  <c r="T62" i="8"/>
  <c r="C62" i="8" l="1"/>
  <c r="Y60" i="8" s="1"/>
  <c r="Y58" i="8" l="1"/>
  <c r="Y57" i="8"/>
  <c r="Y53" i="8"/>
  <c r="Y59" i="8"/>
  <c r="Y54" i="8"/>
  <c r="Y55" i="8"/>
  <c r="Y61" i="8"/>
  <c r="Y56" i="8"/>
  <c r="Y62" i="8"/>
  <c r="C65" i="8"/>
  <c r="D70" i="8" s="1"/>
  <c r="Y63" i="8" l="1"/>
  <c r="G8422" i="7"/>
  <c r="G3311" i="7"/>
  <c r="K3311" i="7" s="1"/>
  <c r="G6957" i="7"/>
  <c r="K6957" i="7" s="1"/>
  <c r="G5046" i="7"/>
  <c r="H5046" i="7" s="1"/>
  <c r="G2636" i="7"/>
  <c r="G5658" i="7"/>
  <c r="G5748" i="7"/>
  <c r="H5748" i="7" s="1"/>
  <c r="G5241" i="7"/>
  <c r="K5241" i="7" s="1"/>
  <c r="G5116" i="7"/>
  <c r="G4381" i="7"/>
  <c r="H4381" i="7" s="1"/>
  <c r="G2466" i="7"/>
  <c r="K2466" i="7" s="1"/>
  <c r="G2336" i="7"/>
  <c r="H2336" i="7" s="1"/>
  <c r="G1019" i="7"/>
  <c r="H1019" i="7" s="1"/>
  <c r="G5780" i="7"/>
  <c r="G7899" i="7"/>
  <c r="G5123" i="7"/>
  <c r="G8621" i="7"/>
  <c r="G4642" i="7"/>
  <c r="K4642" i="7" s="1"/>
  <c r="G3949" i="7"/>
  <c r="H3949" i="7" s="1"/>
  <c r="G7352" i="7"/>
  <c r="H7352" i="7" s="1"/>
  <c r="G3611" i="7"/>
  <c r="K3611" i="7" s="1"/>
  <c r="G2366" i="7"/>
  <c r="K2366" i="7" s="1"/>
  <c r="G4539" i="7"/>
  <c r="K4539" i="7" s="1"/>
  <c r="G5008" i="7"/>
  <c r="K5008" i="7" s="1"/>
  <c r="G928" i="7"/>
  <c r="K928" i="7" s="1"/>
  <c r="G3488" i="7"/>
  <c r="G7213" i="7" l="1"/>
  <c r="G3841" i="7"/>
  <c r="G5772" i="7"/>
  <c r="G265" i="7"/>
  <c r="H265" i="7" s="1"/>
  <c r="G5576" i="7"/>
  <c r="G8488" i="7"/>
  <c r="G6560" i="7"/>
  <c r="G4808" i="7"/>
  <c r="G4572" i="7"/>
  <c r="H4572" i="7" s="1"/>
  <c r="G3333" i="7"/>
  <c r="H3333" i="7" s="1"/>
  <c r="G4458" i="7"/>
  <c r="K4458" i="7" s="1"/>
  <c r="G8549" i="7"/>
  <c r="H8549" i="7" s="1"/>
  <c r="G6849" i="7"/>
  <c r="K6849" i="7" s="1"/>
  <c r="G8724" i="7"/>
  <c r="H8724" i="7" s="1"/>
  <c r="G5433" i="7"/>
  <c r="K5433" i="7" s="1"/>
  <c r="G5242" i="7"/>
  <c r="H5242" i="7" s="1"/>
  <c r="G5885" i="7"/>
  <c r="H5885" i="7" s="1"/>
  <c r="G4787" i="7"/>
  <c r="H4787" i="7" s="1"/>
  <c r="G7803" i="7"/>
  <c r="K7803" i="7" s="1"/>
  <c r="G7453" i="7"/>
  <c r="K7453" i="7" s="1"/>
  <c r="G6768" i="7"/>
  <c r="H6768" i="7" s="1"/>
  <c r="G5477" i="7"/>
  <c r="K5477" i="7" s="1"/>
  <c r="G5695" i="7"/>
  <c r="H5695" i="7" s="1"/>
  <c r="G3007" i="7"/>
  <c r="K3007" i="7" s="1"/>
  <c r="G3615" i="7"/>
  <c r="H3615" i="7" s="1"/>
  <c r="G4874" i="7"/>
  <c r="H4874" i="7" s="1"/>
  <c r="G6691" i="7"/>
  <c r="H6691" i="7" s="1"/>
  <c r="G3566" i="7"/>
  <c r="H3566" i="7" s="1"/>
  <c r="G3751" i="7"/>
  <c r="K3751" i="7" s="1"/>
  <c r="G4191" i="7"/>
  <c r="K4191" i="7" s="1"/>
  <c r="G8053" i="7"/>
  <c r="H8053" i="7" s="1"/>
  <c r="G5681" i="7"/>
  <c r="K5681" i="7" s="1"/>
  <c r="G2919" i="7"/>
  <c r="K2919" i="7" s="1"/>
  <c r="G7820" i="7"/>
  <c r="H7820" i="7" s="1"/>
  <c r="G573" i="7"/>
  <c r="K573" i="7" s="1"/>
  <c r="G8180" i="7"/>
  <c r="H8180" i="7" s="1"/>
  <c r="G3464" i="7"/>
  <c r="H3464" i="7" s="1"/>
  <c r="G6040" i="7"/>
  <c r="K6040" i="7" s="1"/>
  <c r="G7643" i="7"/>
  <c r="H7643" i="7" s="1"/>
  <c r="G7863" i="7"/>
  <c r="H7863" i="7" s="1"/>
  <c r="G7455" i="7"/>
  <c r="H7455" i="7" s="1"/>
  <c r="G5074" i="7"/>
  <c r="H5074" i="7" s="1"/>
  <c r="G5082" i="7"/>
  <c r="H5082" i="7" s="1"/>
  <c r="G3697" i="7"/>
  <c r="H3697" i="7" s="1"/>
  <c r="G5126" i="7"/>
  <c r="H5126" i="7" s="1"/>
  <c r="G5355" i="7"/>
  <c r="K5355" i="7" s="1"/>
  <c r="G291" i="7"/>
  <c r="H291" i="7" s="1"/>
  <c r="G4633" i="7"/>
  <c r="K4633" i="7" s="1"/>
  <c r="G5364" i="7"/>
  <c r="G3086" i="7"/>
  <c r="G2356" i="7"/>
  <c r="G1390" i="7"/>
  <c r="G4927" i="7"/>
  <c r="G6428" i="7"/>
  <c r="H6428" i="7" s="1"/>
  <c r="G3227" i="7"/>
  <c r="H3227" i="7" s="1"/>
  <c r="G8753" i="7"/>
  <c r="K8753" i="7" s="1"/>
  <c r="G3509" i="7"/>
  <c r="K3509" i="7" s="1"/>
  <c r="G1196" i="7"/>
  <c r="H1196" i="7" s="1"/>
  <c r="G4816" i="7"/>
  <c r="H4816" i="7" s="1"/>
  <c r="G8309" i="7"/>
  <c r="K8309" i="7" s="1"/>
  <c r="G7617" i="7"/>
  <c r="H7617" i="7" s="1"/>
  <c r="G1174" i="7"/>
  <c r="K1174" i="7" s="1"/>
  <c r="G2875" i="7"/>
  <c r="H2875" i="7" s="1"/>
  <c r="G5280" i="7"/>
  <c r="H5280" i="7" s="1"/>
  <c r="G4326" i="7"/>
  <c r="K4326" i="7" s="1"/>
  <c r="G4041" i="7"/>
  <c r="H4041" i="7" s="1"/>
  <c r="G206" i="7"/>
  <c r="H206" i="7" s="1"/>
  <c r="G8413" i="7"/>
  <c r="H8413" i="7" s="1"/>
  <c r="G1189" i="7"/>
  <c r="K1189" i="7" s="1"/>
  <c r="G6330" i="7"/>
  <c r="H6330" i="7" s="1"/>
  <c r="G3235" i="7"/>
  <c r="K3235" i="7" s="1"/>
  <c r="G3838" i="7"/>
  <c r="H3838" i="7" s="1"/>
  <c r="G5266" i="7"/>
  <c r="K5266" i="7" s="1"/>
  <c r="G792" i="7"/>
  <c r="H792" i="7" s="1"/>
  <c r="G8017" i="7"/>
  <c r="K8017" i="7" s="1"/>
  <c r="G1239" i="7"/>
  <c r="K1239" i="7" s="1"/>
  <c r="G8557" i="7"/>
  <c r="H8557" i="7" s="1"/>
  <c r="G5494" i="7"/>
  <c r="H5494" i="7" s="1"/>
  <c r="G4060" i="7"/>
  <c r="H4060" i="7" s="1"/>
  <c r="G3600" i="7"/>
  <c r="H3600" i="7" s="1"/>
  <c r="G4296" i="7"/>
  <c r="H4296" i="7" s="1"/>
  <c r="G2439" i="7"/>
  <c r="K2439" i="7" s="1"/>
  <c r="G6638" i="7"/>
  <c r="K6638" i="7" s="1"/>
  <c r="G2375" i="7"/>
  <c r="K2375" i="7" s="1"/>
  <c r="G4844" i="7"/>
  <c r="H4844" i="7" s="1"/>
  <c r="G2914" i="7"/>
  <c r="H2914" i="7" s="1"/>
  <c r="G1556" i="7"/>
  <c r="K1556" i="7" s="1"/>
  <c r="G5952" i="7"/>
  <c r="H5952" i="7" s="1"/>
  <c r="G7855" i="7"/>
  <c r="G6971" i="7"/>
  <c r="G7538" i="7"/>
  <c r="G3147" i="7"/>
  <c r="G2889" i="7"/>
  <c r="G4907" i="7"/>
  <c r="G7406" i="7"/>
  <c r="G3951" i="7"/>
  <c r="G359" i="7"/>
  <c r="H359" i="7" s="1"/>
  <c r="G7347" i="7"/>
  <c r="K7347" i="7" s="1"/>
  <c r="G7813" i="7"/>
  <c r="K7813" i="7" s="1"/>
  <c r="G8281" i="7"/>
  <c r="H8281" i="7" s="1"/>
  <c r="G7659" i="7"/>
  <c r="H7659" i="7" s="1"/>
  <c r="G5766" i="7"/>
  <c r="H5766" i="7" s="1"/>
  <c r="G4507" i="7"/>
  <c r="H4507" i="7" s="1"/>
  <c r="G7959" i="7"/>
  <c r="H7959" i="7" s="1"/>
  <c r="G7388" i="7"/>
  <c r="K7388" i="7" s="1"/>
  <c r="G7115" i="7"/>
  <c r="K7115" i="7" s="1"/>
  <c r="G7485" i="7"/>
  <c r="H7485" i="7" s="1"/>
  <c r="G2733" i="7"/>
  <c r="K2733" i="7" s="1"/>
  <c r="G5358" i="7"/>
  <c r="K5358" i="7" s="1"/>
  <c r="G624" i="7"/>
  <c r="H624" i="7" s="1"/>
  <c r="G1738" i="7"/>
  <c r="H1738" i="7" s="1"/>
  <c r="G6344" i="7"/>
  <c r="K6344" i="7" s="1"/>
  <c r="G5930" i="7"/>
  <c r="H5930" i="7" s="1"/>
  <c r="G6836" i="7"/>
  <c r="K6836" i="7" s="1"/>
  <c r="G7215" i="7"/>
  <c r="H7215" i="7" s="1"/>
  <c r="G1770" i="7"/>
  <c r="K1770" i="7" s="1"/>
  <c r="G5343" i="7"/>
  <c r="H5343" i="7" s="1"/>
  <c r="G7046" i="7"/>
  <c r="K7046" i="7" s="1"/>
  <c r="G8733" i="7"/>
  <c r="K8733" i="7" s="1"/>
  <c r="G4972" i="7"/>
  <c r="K4972" i="7" s="1"/>
  <c r="G3704" i="7"/>
  <c r="K3704" i="7" s="1"/>
  <c r="G2878" i="7"/>
  <c r="K2878" i="7" s="1"/>
  <c r="G5529" i="7"/>
  <c r="H5529" i="7" s="1"/>
  <c r="G6876" i="7"/>
  <c r="K6876" i="7" s="1"/>
  <c r="G2045" i="7"/>
  <c r="K2045" i="7" s="1"/>
  <c r="G1037" i="7"/>
  <c r="H1037" i="7" s="1"/>
  <c r="G8629" i="7"/>
  <c r="K8629" i="7" s="1"/>
  <c r="G3268" i="7"/>
  <c r="K3268" i="7" s="1"/>
  <c r="G7258" i="7"/>
  <c r="H7258" i="7" s="1"/>
  <c r="G1148" i="7"/>
  <c r="H1148" i="7" s="1"/>
  <c r="G3999" i="7"/>
  <c r="H3999" i="7" s="1"/>
  <c r="G3470" i="7"/>
  <c r="H3470" i="7" s="1"/>
  <c r="G646" i="7"/>
  <c r="K646" i="7" s="1"/>
  <c r="G4603" i="7"/>
  <c r="G139" i="7"/>
  <c r="G695" i="7"/>
  <c r="G8018" i="7"/>
  <c r="H8018" i="7" s="1"/>
  <c r="G8721" i="7"/>
  <c r="H8721" i="7" s="1"/>
  <c r="G8115" i="7"/>
  <c r="H8115" i="7" s="1"/>
  <c r="G6331" i="7"/>
  <c r="K6331" i="7" s="1"/>
  <c r="G1149" i="7"/>
  <c r="K1149" i="7" s="1"/>
  <c r="G3724" i="7"/>
  <c r="K3724" i="7" s="1"/>
  <c r="G7982" i="7"/>
  <c r="K7982" i="7" s="1"/>
  <c r="G6284" i="7"/>
  <c r="H6284" i="7" s="1"/>
  <c r="G7010" i="7"/>
  <c r="H7010" i="7" s="1"/>
  <c r="G8649" i="7"/>
  <c r="H8649" i="7" s="1"/>
  <c r="G2666" i="7"/>
  <c r="H2666" i="7" s="1"/>
  <c r="G1644" i="7"/>
  <c r="H1644" i="7" s="1"/>
  <c r="G372" i="7"/>
  <c r="K372" i="7" s="1"/>
  <c r="G4879" i="7"/>
  <c r="K4879" i="7" s="1"/>
  <c r="G8342" i="7"/>
  <c r="K8342" i="7" s="1"/>
  <c r="G3404" i="7"/>
  <c r="H3404" i="7" s="1"/>
  <c r="G3323" i="7"/>
  <c r="H3323" i="7" s="1"/>
  <c r="G4628" i="7"/>
  <c r="K4628" i="7" s="1"/>
  <c r="G5996" i="7"/>
  <c r="K5996" i="7" s="1"/>
  <c r="G8258" i="7"/>
  <c r="K8258" i="7" s="1"/>
  <c r="G6787" i="7"/>
  <c r="K6787" i="7" s="1"/>
  <c r="G7648" i="7"/>
  <c r="K7648" i="7" s="1"/>
  <c r="G3319" i="7"/>
  <c r="H3319" i="7" s="1"/>
  <c r="G3055" i="7"/>
  <c r="H3055" i="7" s="1"/>
  <c r="G7858" i="7"/>
  <c r="K7858" i="7" s="1"/>
  <c r="G5050" i="7"/>
  <c r="K5050" i="7" s="1"/>
  <c r="G424" i="7"/>
  <c r="K424" i="7" s="1"/>
  <c r="G1944" i="7"/>
  <c r="H1944" i="7" s="1"/>
  <c r="G2414" i="7"/>
  <c r="K2414" i="7" s="1"/>
  <c r="G2754" i="7"/>
  <c r="H2754" i="7" s="1"/>
  <c r="G5251" i="7"/>
  <c r="H5251" i="7" s="1"/>
  <c r="G3476" i="7"/>
  <c r="K3476" i="7" s="1"/>
  <c r="G180" i="7"/>
  <c r="H180" i="7" s="1"/>
  <c r="G5125" i="7"/>
  <c r="K5125" i="7" s="1"/>
  <c r="G1771" i="7"/>
  <c r="K1771" i="7" s="1"/>
  <c r="G4577" i="7"/>
  <c r="K4577" i="7" s="1"/>
  <c r="G2297" i="7"/>
  <c r="K2297" i="7" s="1"/>
  <c r="G7508" i="7"/>
  <c r="H7508" i="7" s="1"/>
  <c r="G5951" i="7"/>
  <c r="K5951" i="7" s="1"/>
  <c r="H3611" i="7"/>
  <c r="G279" i="7"/>
  <c r="K279" i="7" s="1"/>
  <c r="G2781" i="7"/>
  <c r="H2781" i="7" s="1"/>
  <c r="G7974" i="7"/>
  <c r="K7974" i="7" s="1"/>
  <c r="G941" i="7"/>
  <c r="K941" i="7" s="1"/>
  <c r="G6716" i="7"/>
  <c r="H6716" i="7" s="1"/>
  <c r="G7523" i="7"/>
  <c r="H7523" i="7" s="1"/>
  <c r="G7335" i="7"/>
  <c r="H7335" i="7" s="1"/>
  <c r="G5999" i="7"/>
  <c r="K5999" i="7" s="1"/>
  <c r="G1497" i="7"/>
  <c r="H1497" i="7" s="1"/>
  <c r="G7640" i="7"/>
  <c r="G483" i="7"/>
  <c r="G1728" i="7"/>
  <c r="K1728" i="7" s="1"/>
  <c r="G7933" i="7"/>
  <c r="K7933" i="7" s="1"/>
  <c r="G3767" i="7"/>
  <c r="H3767" i="7" s="1"/>
  <c r="G305" i="7"/>
  <c r="H305" i="7" s="1"/>
  <c r="G4028" i="7"/>
  <c r="H4028" i="7" s="1"/>
  <c r="G8495" i="7"/>
  <c r="K8495" i="7" s="1"/>
  <c r="G5310" i="7"/>
  <c r="K5310" i="7" s="1"/>
  <c r="G8291" i="7"/>
  <c r="H8291" i="7" s="1"/>
  <c r="G2036" i="7"/>
  <c r="H2036" i="7" s="1"/>
  <c r="G5257" i="7"/>
  <c r="H5257" i="7" s="1"/>
  <c r="G2535" i="7"/>
  <c r="K2535" i="7" s="1"/>
  <c r="G4882" i="7"/>
  <c r="H4882" i="7" s="1"/>
  <c r="G3885" i="7"/>
  <c r="K3885" i="7" s="1"/>
  <c r="G8434" i="7"/>
  <c r="H8434" i="7" s="1"/>
  <c r="G8769" i="7"/>
  <c r="K8769" i="7" s="1"/>
  <c r="G5716" i="7"/>
  <c r="K5716" i="7" s="1"/>
  <c r="G4412" i="7"/>
  <c r="H4412" i="7" s="1"/>
  <c r="G7430" i="7"/>
  <c r="H7430" i="7" s="1"/>
  <c r="G5844" i="7"/>
  <c r="K5844" i="7" s="1"/>
  <c r="G1432" i="7"/>
  <c r="H1432" i="7" s="1"/>
  <c r="G5948" i="7"/>
  <c r="K5948" i="7" s="1"/>
  <c r="G2162" i="7"/>
  <c r="K2162" i="7" s="1"/>
  <c r="G3020" i="7"/>
  <c r="H3020" i="7" s="1"/>
  <c r="G6929" i="7"/>
  <c r="K6929" i="7" s="1"/>
  <c r="G6703" i="7"/>
  <c r="H6703" i="7" s="1"/>
  <c r="G2983" i="7"/>
  <c r="H2983" i="7" s="1"/>
  <c r="G1881" i="7"/>
  <c r="K1881" i="7" s="1"/>
  <c r="G7294" i="7"/>
  <c r="K7294" i="7" s="1"/>
  <c r="G2314" i="7"/>
  <c r="K2314" i="7" s="1"/>
  <c r="G432" i="7"/>
  <c r="H432" i="7" s="1"/>
  <c r="G5635" i="7"/>
  <c r="H5635" i="7" s="1"/>
  <c r="G1219" i="7"/>
  <c r="K1219" i="7" s="1"/>
  <c r="G2254" i="7"/>
  <c r="K2254" i="7" s="1"/>
  <c r="G1510" i="7"/>
  <c r="H1510" i="7" s="1"/>
  <c r="G7392" i="7"/>
  <c r="K7392" i="7" s="1"/>
  <c r="G317" i="7"/>
  <c r="K317" i="7" s="1"/>
  <c r="G142" i="7"/>
  <c r="H142" i="7" s="1"/>
  <c r="G5676" i="7"/>
  <c r="H5676" i="7" s="1"/>
  <c r="G2653" i="7"/>
  <c r="H2653" i="7" s="1"/>
  <c r="G5296" i="7"/>
  <c r="K5296" i="7" s="1"/>
  <c r="G8820" i="7"/>
  <c r="K8820" i="7" s="1"/>
  <c r="G5366" i="7"/>
  <c r="K5366" i="7" s="1"/>
  <c r="G1839" i="7"/>
  <c r="H1839" i="7" s="1"/>
  <c r="G1324" i="7"/>
  <c r="H1324" i="7" s="1"/>
  <c r="G4935" i="7"/>
  <c r="K4935" i="7" s="1"/>
  <c r="G4887" i="7"/>
  <c r="K4887" i="7" s="1"/>
  <c r="G3367" i="7"/>
  <c r="K3367" i="7" s="1"/>
  <c r="G5653" i="7"/>
  <c r="K5653" i="7" s="1"/>
  <c r="G2541" i="7"/>
  <c r="K2541" i="7" s="1"/>
  <c r="G3788" i="7"/>
  <c r="K3788" i="7" s="1"/>
  <c r="G6901" i="7"/>
  <c r="H6901" i="7" s="1"/>
  <c r="G6788" i="7"/>
  <c r="H6788" i="7" s="1"/>
  <c r="G8429" i="7"/>
  <c r="K8429" i="7" s="1"/>
  <c r="H3488" i="7"/>
  <c r="K3488" i="7"/>
  <c r="H4642" i="7"/>
  <c r="G5705" i="7"/>
  <c r="G8312" i="7"/>
  <c r="G2400" i="7"/>
  <c r="G8679" i="7"/>
  <c r="G8355" i="7"/>
  <c r="G3861" i="7"/>
  <c r="G6029" i="7"/>
  <c r="G2005" i="7"/>
  <c r="G98" i="7"/>
  <c r="G4984" i="7"/>
  <c r="G3565" i="7"/>
  <c r="G6054" i="7"/>
  <c r="G2763" i="7"/>
  <c r="G1820" i="7"/>
  <c r="G4126" i="7"/>
  <c r="G2084" i="7"/>
  <c r="G7171" i="7"/>
  <c r="G7598" i="7"/>
  <c r="G3437" i="7"/>
  <c r="G7446" i="7"/>
  <c r="G8077" i="7"/>
  <c r="G6753" i="7"/>
  <c r="G208" i="7"/>
  <c r="G4528" i="7"/>
  <c r="G4366" i="7"/>
  <c r="G4549" i="7"/>
  <c r="G8700" i="7"/>
  <c r="G4920" i="7"/>
  <c r="G8723" i="7"/>
  <c r="G7707" i="7"/>
  <c r="G3774" i="7"/>
  <c r="G6051" i="7"/>
  <c r="G3491" i="7"/>
  <c r="G1657" i="7"/>
  <c r="G1823" i="7"/>
  <c r="G5911" i="7"/>
  <c r="G7780" i="7"/>
  <c r="G7045" i="7"/>
  <c r="G1868" i="7"/>
  <c r="G1740" i="7"/>
  <c r="G7730" i="7"/>
  <c r="G2246" i="7"/>
  <c r="G6567" i="7"/>
  <c r="G6153" i="7"/>
  <c r="G781" i="7"/>
  <c r="G5181" i="7"/>
  <c r="G7549" i="7"/>
  <c r="G4963" i="7"/>
  <c r="G5536" i="7"/>
  <c r="G1442" i="7"/>
  <c r="G4806" i="7"/>
  <c r="G2635" i="7"/>
  <c r="G7684" i="7"/>
  <c r="G8003" i="7"/>
  <c r="G6429" i="7"/>
  <c r="G2392" i="7"/>
  <c r="G6725" i="7"/>
  <c r="G5706" i="7"/>
  <c r="G7413" i="7"/>
  <c r="G6418" i="7"/>
  <c r="G1073" i="7"/>
  <c r="G8085" i="7"/>
  <c r="G435" i="7"/>
  <c r="G5448" i="7"/>
  <c r="G7800" i="7"/>
  <c r="K2336" i="7"/>
  <c r="H2466" i="7"/>
  <c r="K4381" i="7"/>
  <c r="G5598" i="7"/>
  <c r="G7506" i="7"/>
  <c r="G3982" i="7"/>
  <c r="G3218" i="7"/>
  <c r="G2064" i="7"/>
  <c r="G7162" i="7"/>
  <c r="G8367" i="7"/>
  <c r="G5711" i="7"/>
  <c r="G3357" i="7"/>
  <c r="G5482" i="7"/>
  <c r="G7530" i="7"/>
  <c r="G5516" i="7"/>
  <c r="H5116" i="7"/>
  <c r="G7366" i="7"/>
  <c r="G1485" i="7"/>
  <c r="G1228" i="7"/>
  <c r="G8718" i="7"/>
  <c r="G2207" i="7"/>
  <c r="G5628" i="7"/>
  <c r="G8255" i="7"/>
  <c r="G7554" i="7"/>
  <c r="G8535" i="7"/>
  <c r="G1806" i="7"/>
  <c r="G8004" i="7"/>
  <c r="G2753" i="7"/>
  <c r="G8191" i="7"/>
  <c r="G1387" i="7"/>
  <c r="G1888" i="7"/>
  <c r="G6921" i="7"/>
  <c r="G4132" i="7"/>
  <c r="G8315" i="7"/>
  <c r="G6960" i="7"/>
  <c r="G1361" i="7"/>
  <c r="G4503" i="7"/>
  <c r="G6267" i="7"/>
  <c r="K5748" i="7"/>
  <c r="G6975" i="7"/>
  <c r="G2832" i="7"/>
  <c r="G4234" i="7"/>
  <c r="G150" i="7"/>
  <c r="G2540" i="7"/>
  <c r="G587" i="7"/>
  <c r="G5474" i="7"/>
  <c r="G8377" i="7"/>
  <c r="G4142" i="7"/>
  <c r="G3515" i="7"/>
  <c r="G8130" i="7"/>
  <c r="G5955" i="7"/>
  <c r="G7517" i="7"/>
  <c r="G828" i="7"/>
  <c r="G5909" i="7"/>
  <c r="G3040" i="7"/>
  <c r="G5139" i="7"/>
  <c r="G4240" i="7"/>
  <c r="G2358" i="7"/>
  <c r="G380" i="7"/>
  <c r="G953" i="7"/>
  <c r="G6803" i="7"/>
  <c r="G699" i="7"/>
  <c r="G3058" i="7"/>
  <c r="G8470" i="7"/>
  <c r="G6816" i="7"/>
  <c r="G1805" i="7"/>
  <c r="G6000" i="7"/>
  <c r="G580" i="7"/>
  <c r="G4427" i="7"/>
  <c r="G562" i="7"/>
  <c r="H5658" i="7"/>
  <c r="K5046" i="7"/>
  <c r="G8084" i="7"/>
  <c r="G4244" i="7"/>
  <c r="G6457" i="7"/>
  <c r="G4446" i="7"/>
  <c r="G7912" i="7"/>
  <c r="G3895" i="7"/>
  <c r="G2195" i="7"/>
  <c r="G4147" i="7"/>
  <c r="G7973" i="7"/>
  <c r="G6178" i="7"/>
  <c r="G1990" i="7"/>
  <c r="G608" i="7"/>
  <c r="G5764" i="7"/>
  <c r="G3910" i="7"/>
  <c r="G7069" i="7"/>
  <c r="G5302" i="7"/>
  <c r="G5188" i="7"/>
  <c r="G5702" i="7"/>
  <c r="G5198" i="7"/>
  <c r="G4259" i="7"/>
  <c r="G1570" i="7"/>
  <c r="G522" i="7"/>
  <c r="G8823" i="7"/>
  <c r="G680" i="7"/>
  <c r="G7642" i="7"/>
  <c r="G7844" i="7"/>
  <c r="G4847" i="7"/>
  <c r="G8293" i="7"/>
  <c r="G7138" i="7"/>
  <c r="G6525" i="7"/>
  <c r="G8465" i="7"/>
  <c r="G6473" i="7"/>
  <c r="G3210" i="7"/>
  <c r="G8327" i="7"/>
  <c r="G2370" i="7"/>
  <c r="G2886" i="7"/>
  <c r="G6012" i="7"/>
  <c r="G5726" i="7"/>
  <c r="G8110" i="7"/>
  <c r="G7234" i="7"/>
  <c r="G4513" i="7"/>
  <c r="G398" i="7"/>
  <c r="G6514" i="7"/>
  <c r="G160" i="7"/>
  <c r="G7831" i="7"/>
  <c r="G1711" i="7"/>
  <c r="G8757" i="7"/>
  <c r="G4939" i="7"/>
  <c r="G1925" i="7"/>
  <c r="G6520" i="7"/>
  <c r="G5083" i="7"/>
  <c r="G2690" i="7"/>
  <c r="G2961" i="7"/>
  <c r="G5903" i="7"/>
  <c r="G5252" i="7"/>
  <c r="G4644" i="7"/>
  <c r="G2245" i="7"/>
  <c r="G7654" i="7"/>
  <c r="G2743" i="7"/>
  <c r="G4849" i="7"/>
  <c r="G5155" i="7"/>
  <c r="G1847" i="7"/>
  <c r="G7360" i="7"/>
  <c r="G6462" i="7"/>
  <c r="G5180" i="7"/>
  <c r="G2572" i="7"/>
  <c r="G5535" i="7"/>
  <c r="G6227" i="7"/>
  <c r="G6168" i="7"/>
  <c r="G120" i="7"/>
  <c r="G6114" i="7"/>
  <c r="G1659" i="7"/>
  <c r="G5508" i="7"/>
  <c r="G8420" i="7"/>
  <c r="G7536" i="7"/>
  <c r="G6212" i="7"/>
  <c r="G5359" i="7"/>
  <c r="G7180" i="7"/>
  <c r="G5491" i="7"/>
  <c r="G2181" i="7"/>
  <c r="G3652" i="7"/>
  <c r="G6518" i="7"/>
  <c r="G2755" i="7"/>
  <c r="G7197" i="7"/>
  <c r="G6913" i="7"/>
  <c r="G7025" i="7"/>
  <c r="G1184" i="7"/>
  <c r="G4033" i="7"/>
  <c r="G7910" i="7"/>
  <c r="G574" i="7"/>
  <c r="G889" i="7"/>
  <c r="G8447" i="7"/>
  <c r="G6572" i="7"/>
  <c r="G5151" i="7"/>
  <c r="G2440" i="7"/>
  <c r="G5932" i="7"/>
  <c r="G7001" i="7"/>
  <c r="G4182" i="7"/>
  <c r="G5051" i="7"/>
  <c r="G1452" i="7"/>
  <c r="G1331" i="7"/>
  <c r="G733" i="7"/>
  <c r="G4475" i="7"/>
  <c r="G8395" i="7"/>
  <c r="G8215" i="7"/>
  <c r="G3275" i="7"/>
  <c r="G1071" i="7"/>
  <c r="G5259" i="7"/>
  <c r="G364" i="7"/>
  <c r="G7790" i="7"/>
  <c r="G2650" i="7"/>
  <c r="G7130" i="7"/>
  <c r="G1676" i="7"/>
  <c r="G7487" i="7"/>
  <c r="G7099" i="7"/>
  <c r="G4005" i="7"/>
  <c r="G8000" i="7"/>
  <c r="G1960" i="7"/>
  <c r="G4309" i="7"/>
  <c r="G1014" i="7"/>
  <c r="G3559" i="7"/>
  <c r="G5437" i="7"/>
  <c r="G7570" i="7"/>
  <c r="G5590" i="7"/>
  <c r="G3278" i="7"/>
  <c r="G637" i="7"/>
  <c r="G4601" i="7"/>
  <c r="G545" i="7"/>
  <c r="G8598" i="7"/>
  <c r="G3136" i="7"/>
  <c r="G8566" i="7"/>
  <c r="G8253" i="7"/>
  <c r="G6655" i="7"/>
  <c r="G8635" i="7"/>
  <c r="G1473" i="7"/>
  <c r="G748" i="7"/>
  <c r="G3694" i="7"/>
  <c r="G7245" i="7"/>
  <c r="G2355" i="7"/>
  <c r="G7991" i="7"/>
  <c r="G5533" i="7"/>
  <c r="G2655" i="7"/>
  <c r="G619" i="7"/>
  <c r="G7490" i="7"/>
  <c r="G7206" i="7"/>
  <c r="G5179" i="7"/>
  <c r="G5171" i="7"/>
  <c r="G2682" i="7"/>
  <c r="G8263" i="7"/>
  <c r="G2797" i="7"/>
  <c r="G8249" i="7"/>
  <c r="G1582" i="7"/>
  <c r="G3932" i="7"/>
  <c r="G6234" i="7"/>
  <c r="G4057" i="7"/>
  <c r="G4875" i="7"/>
  <c r="G3204" i="7"/>
  <c r="G6027" i="7"/>
  <c r="G6719" i="7"/>
  <c r="G5053" i="7"/>
  <c r="G7289" i="7"/>
  <c r="G1966" i="7"/>
  <c r="G7944" i="7"/>
  <c r="G5876" i="7"/>
  <c r="G2034" i="7"/>
  <c r="G5923" i="7"/>
  <c r="G6452" i="7"/>
  <c r="G4184" i="7"/>
  <c r="G5637" i="7"/>
  <c r="G8400" i="7"/>
  <c r="G8383" i="7"/>
  <c r="G6835" i="7"/>
  <c r="G6033" i="7"/>
  <c r="G4346" i="7"/>
  <c r="G994" i="7"/>
  <c r="G1234" i="7"/>
  <c r="G7214" i="7"/>
  <c r="G2632" i="7"/>
  <c r="G8591" i="7"/>
  <c r="G2289" i="7"/>
  <c r="G2833" i="7"/>
  <c r="G5710" i="7"/>
  <c r="G8702" i="7"/>
  <c r="G3744" i="7"/>
  <c r="G6354" i="7"/>
  <c r="G3619" i="7"/>
  <c r="G4206" i="7"/>
  <c r="G3741" i="7"/>
  <c r="G8519" i="7"/>
  <c r="G6981" i="7"/>
  <c r="G153" i="7"/>
  <c r="G8311" i="7"/>
  <c r="G2268" i="7"/>
  <c r="G7095" i="7"/>
  <c r="G2786" i="7"/>
  <c r="G3721" i="7"/>
  <c r="G5898" i="7"/>
  <c r="G7427" i="7"/>
  <c r="G6300" i="7"/>
  <c r="G2806" i="7"/>
  <c r="G766" i="7"/>
  <c r="G1491" i="7"/>
  <c r="G3139" i="7"/>
  <c r="G4353" i="7"/>
  <c r="G8019" i="7"/>
  <c r="G6582" i="7"/>
  <c r="G1034" i="7"/>
  <c r="G445" i="7"/>
  <c r="G4376" i="7"/>
  <c r="G7325" i="7"/>
  <c r="G294" i="7"/>
  <c r="G7297" i="7"/>
  <c r="G8734" i="7"/>
  <c r="G5407" i="7"/>
  <c r="G8156" i="7"/>
  <c r="G3699" i="7"/>
  <c r="G7926" i="7"/>
  <c r="G8468" i="7"/>
  <c r="G7004" i="7"/>
  <c r="G5424" i="7"/>
  <c r="G7491" i="7"/>
  <c r="G8030" i="7"/>
  <c r="G3121" i="7"/>
  <c r="G4866" i="7"/>
  <c r="G6214" i="7"/>
  <c r="G7660" i="7"/>
  <c r="G6492" i="7"/>
  <c r="G4302" i="7"/>
  <c r="G7346" i="7"/>
  <c r="G3998" i="7"/>
  <c r="G7621" i="7"/>
  <c r="G1328" i="7"/>
  <c r="G5672" i="7"/>
  <c r="G7784" i="7"/>
  <c r="G4306" i="7"/>
  <c r="G2342" i="7"/>
  <c r="G5220" i="7"/>
  <c r="G4173" i="7"/>
  <c r="G7875" i="7"/>
  <c r="G6461" i="7"/>
  <c r="G1396" i="7"/>
  <c r="G3731" i="7"/>
  <c r="G3977" i="7"/>
  <c r="G6116" i="7"/>
  <c r="G6853" i="7"/>
  <c r="G1458" i="7"/>
  <c r="G1039" i="7"/>
  <c r="G4076" i="7"/>
  <c r="G8369" i="7"/>
  <c r="G4635" i="7"/>
  <c r="G8840" i="7"/>
  <c r="G8043" i="7"/>
  <c r="G8338" i="7"/>
  <c r="G6266" i="7"/>
  <c r="G3783" i="7"/>
  <c r="G3340" i="7"/>
  <c r="G8829" i="7"/>
  <c r="G7112" i="7"/>
  <c r="G6466" i="7"/>
  <c r="G6301" i="7"/>
  <c r="G4675" i="7"/>
  <c r="G3686" i="7"/>
  <c r="G5818" i="7"/>
  <c r="G1040" i="7"/>
  <c r="G7059" i="7"/>
  <c r="G505" i="7"/>
  <c r="G7929" i="7"/>
  <c r="G2880" i="7"/>
  <c r="G3500" i="7"/>
  <c r="G3421" i="7"/>
  <c r="G3787" i="7"/>
  <c r="G7428" i="7"/>
  <c r="G862" i="7"/>
  <c r="G7355" i="7"/>
  <c r="G6497" i="7"/>
  <c r="G1933" i="7"/>
  <c r="G8432" i="7"/>
  <c r="G3532" i="7"/>
  <c r="G591" i="7"/>
  <c r="G4567" i="7"/>
  <c r="G7557" i="7"/>
  <c r="G4248" i="7"/>
  <c r="G5469" i="7"/>
  <c r="G5306" i="7"/>
  <c r="G2027" i="7"/>
  <c r="G7073" i="7"/>
  <c r="G7587" i="7"/>
  <c r="G1271" i="7"/>
  <c r="G358" i="7"/>
  <c r="G2024" i="7"/>
  <c r="G7386" i="7"/>
  <c r="G3380" i="7"/>
  <c r="G1075" i="7"/>
  <c r="G5794" i="7"/>
  <c r="G8014" i="7"/>
  <c r="G4121" i="7"/>
  <c r="G1232" i="7"/>
  <c r="G4667" i="7"/>
  <c r="G8120" i="7"/>
  <c r="G5633" i="7"/>
  <c r="G4307" i="7"/>
  <c r="G866" i="7"/>
  <c r="G1494" i="7"/>
  <c r="G7721" i="7"/>
  <c r="G2941" i="7"/>
  <c r="G621" i="7"/>
  <c r="G4898" i="7"/>
  <c r="G6984" i="7"/>
  <c r="G3725" i="7"/>
  <c r="G5335" i="7"/>
  <c r="G6949" i="7"/>
  <c r="G4364" i="7"/>
  <c r="G803" i="7"/>
  <c r="G5622" i="7"/>
  <c r="G3563" i="7"/>
  <c r="G2402" i="7"/>
  <c r="G6729" i="7"/>
  <c r="G773" i="7"/>
  <c r="G2649" i="7"/>
  <c r="G2482" i="7"/>
  <c r="G7953" i="7"/>
  <c r="G6861" i="7"/>
  <c r="G8286" i="7"/>
  <c r="G6752" i="7"/>
  <c r="G6258" i="7"/>
  <c r="G7759" i="7"/>
  <c r="G3777" i="7"/>
  <c r="G3158" i="7"/>
  <c r="G1633" i="7"/>
  <c r="G7939" i="7"/>
  <c r="G2972" i="7"/>
  <c r="G6156" i="7"/>
  <c r="H2636" i="7"/>
  <c r="G4562" i="7"/>
  <c r="G4676" i="7"/>
  <c r="G6785" i="7"/>
  <c r="G669" i="7"/>
  <c r="G5699" i="7"/>
  <c r="G8750" i="7"/>
  <c r="G2619" i="7"/>
  <c r="G8179" i="7"/>
  <c r="G1325" i="7"/>
  <c r="G3889" i="7"/>
  <c r="G2429" i="7"/>
  <c r="G2539" i="7"/>
  <c r="G281" i="7"/>
  <c r="G7140" i="7"/>
  <c r="G5530" i="7"/>
  <c r="G3115" i="7"/>
  <c r="G4413" i="7"/>
  <c r="G7030" i="7"/>
  <c r="G7484" i="7"/>
  <c r="G8161" i="7"/>
  <c r="G951" i="7"/>
  <c r="G6065" i="7"/>
  <c r="G6999" i="7"/>
  <c r="G5175" i="7"/>
  <c r="G6146" i="7"/>
  <c r="G4445" i="7"/>
  <c r="G6874" i="7"/>
  <c r="G4199" i="7"/>
  <c r="G2152" i="7"/>
  <c r="G1463" i="7"/>
  <c r="G3766" i="7"/>
  <c r="G4749" i="7"/>
  <c r="G7179" i="7"/>
  <c r="G8388" i="7"/>
  <c r="G7148" i="7"/>
  <c r="G5412" i="7"/>
  <c r="G7183" i="7"/>
  <c r="G1772" i="7"/>
  <c r="G1417" i="7"/>
  <c r="G8436" i="7"/>
  <c r="G7088" i="7"/>
  <c r="G8739" i="7"/>
  <c r="G4973" i="7"/>
  <c r="G5624" i="7"/>
  <c r="G5592" i="7"/>
  <c r="G5690" i="7"/>
  <c r="G5001" i="7"/>
  <c r="G4204" i="7"/>
  <c r="G2927" i="7"/>
  <c r="G5854" i="7"/>
  <c r="G6194" i="7"/>
  <c r="G2879" i="7"/>
  <c r="G4017" i="7"/>
  <c r="G6940" i="7"/>
  <c r="G6106" i="7"/>
  <c r="G2633" i="7"/>
  <c r="G4878" i="7"/>
  <c r="G4081" i="7"/>
  <c r="G6562" i="7"/>
  <c r="G909" i="7"/>
  <c r="G6078" i="7"/>
  <c r="G3157" i="7"/>
  <c r="G6592" i="7"/>
  <c r="G948" i="7"/>
  <c r="G1126" i="7"/>
  <c r="G6613" i="7"/>
  <c r="G2903" i="7"/>
  <c r="G5187" i="7"/>
  <c r="G7796" i="7"/>
  <c r="G6842" i="7"/>
  <c r="G7333" i="7"/>
  <c r="G6315" i="7"/>
  <c r="G6889" i="7"/>
  <c r="G6996" i="7"/>
  <c r="G7589" i="7"/>
  <c r="G307" i="7"/>
  <c r="G8798" i="7"/>
  <c r="G4966" i="7"/>
  <c r="G5959" i="7"/>
  <c r="G8183" i="7"/>
  <c r="G7473" i="7"/>
  <c r="G6951" i="7"/>
  <c r="G498" i="7"/>
  <c r="G7310" i="7"/>
  <c r="G847" i="7"/>
  <c r="G8375" i="7"/>
  <c r="G7622" i="7"/>
  <c r="G8572" i="7"/>
  <c r="G6381" i="7"/>
  <c r="G6902" i="7"/>
  <c r="G3014" i="7"/>
  <c r="G1865" i="7"/>
  <c r="G6758" i="7"/>
  <c r="G8254" i="7"/>
  <c r="G4729" i="7"/>
  <c r="G6722" i="7"/>
  <c r="G8744" i="7"/>
  <c r="G3610" i="7"/>
  <c r="G5983" i="7"/>
  <c r="G5404" i="7"/>
  <c r="G7664" i="7"/>
  <c r="G6646" i="7"/>
  <c r="G7172" i="7"/>
  <c r="G3284" i="7"/>
  <c r="G7725" i="7"/>
  <c r="G3173" i="7"/>
  <c r="G6539" i="7"/>
  <c r="G5954" i="7"/>
  <c r="G1640" i="7"/>
  <c r="G5461" i="7"/>
  <c r="G4403" i="7"/>
  <c r="G8551" i="7"/>
  <c r="G4394" i="7"/>
  <c r="G6245" i="7"/>
  <c r="G1812" i="7"/>
  <c r="G2164" i="7"/>
  <c r="G4921" i="7"/>
  <c r="G6584" i="7"/>
  <c r="G4384" i="7"/>
  <c r="G1372" i="7"/>
  <c r="G8096" i="7"/>
  <c r="G6932" i="7"/>
  <c r="K5116" i="7"/>
  <c r="H4539" i="7"/>
  <c r="H2366" i="7"/>
  <c r="G7408" i="7"/>
  <c r="G7673" i="7"/>
  <c r="K7352" i="7"/>
  <c r="G8630" i="7"/>
  <c r="K3949" i="7"/>
  <c r="G6128" i="7"/>
  <c r="G4871" i="7"/>
  <c r="G5287" i="7"/>
  <c r="G6489" i="7"/>
  <c r="G354" i="7"/>
  <c r="G7595" i="7"/>
  <c r="G6908" i="7"/>
  <c r="G7309" i="7"/>
  <c r="G954" i="7"/>
  <c r="G4246" i="7"/>
  <c r="G3941" i="7"/>
  <c r="G6675" i="7"/>
  <c r="G133" i="7"/>
  <c r="G2124" i="7"/>
  <c r="G7145" i="7"/>
  <c r="G6072" i="7"/>
  <c r="G1096" i="7"/>
  <c r="G3439" i="7"/>
  <c r="G5342" i="7"/>
  <c r="G3713" i="7"/>
  <c r="G7023" i="7"/>
  <c r="G2136" i="7"/>
  <c r="G1299" i="7"/>
  <c r="G4694" i="7"/>
  <c r="G5617" i="7"/>
  <c r="G765" i="7"/>
  <c r="G4640" i="7"/>
  <c r="G7716" i="7"/>
  <c r="G4684" i="7"/>
  <c r="K8621" i="7"/>
  <c r="K8281" i="7"/>
  <c r="K5123" i="7"/>
  <c r="H7899" i="7"/>
  <c r="K5780" i="7"/>
  <c r="G4253" i="7"/>
  <c r="G5271" i="7"/>
  <c r="G3022" i="7"/>
  <c r="G1070" i="7"/>
  <c r="G8812" i="7"/>
  <c r="G8139" i="7"/>
  <c r="G3222" i="7"/>
  <c r="G595" i="7"/>
  <c r="G4459" i="7"/>
  <c r="G5971" i="7"/>
  <c r="G6264" i="7"/>
  <c r="G2698" i="7"/>
  <c r="G2997" i="7"/>
  <c r="G8560" i="7"/>
  <c r="G5567" i="7"/>
  <c r="G5910" i="7"/>
  <c r="G1632" i="7"/>
  <c r="G3929" i="7"/>
  <c r="G4508" i="7"/>
  <c r="G840" i="7"/>
  <c r="G6959" i="7"/>
  <c r="G2560" i="7"/>
  <c r="G5582" i="7"/>
  <c r="G8132" i="7"/>
  <c r="G4356" i="7"/>
  <c r="G2312" i="7"/>
  <c r="G381" i="7"/>
  <c r="G2351" i="7"/>
  <c r="G7365" i="7"/>
  <c r="G1406" i="7"/>
  <c r="G1025" i="7"/>
  <c r="G1638" i="7"/>
  <c r="G6923" i="7"/>
  <c r="G5475" i="7"/>
  <c r="G5941" i="7"/>
  <c r="G457" i="7"/>
  <c r="G5071" i="7"/>
  <c r="G1102" i="7"/>
  <c r="G2025" i="7"/>
  <c r="G780" i="7"/>
  <c r="G7788" i="7"/>
  <c r="G8393" i="7"/>
  <c r="G5352" i="7"/>
  <c r="G7499" i="7"/>
  <c r="G8234" i="7"/>
  <c r="G588" i="7"/>
  <c r="G1670" i="7"/>
  <c r="G4759" i="7"/>
  <c r="G7636" i="7"/>
  <c r="G8065" i="7"/>
  <c r="G8031" i="7"/>
  <c r="G5219" i="7"/>
  <c r="G2926" i="7"/>
  <c r="G8832" i="7"/>
  <c r="G8764" i="7"/>
  <c r="G4784" i="7"/>
  <c r="G3950" i="7"/>
  <c r="G7165" i="7"/>
  <c r="G2696" i="7"/>
  <c r="G1178" i="7"/>
  <c r="G933" i="7"/>
  <c r="G7431" i="7"/>
  <c r="G4278" i="7"/>
  <c r="G6680" i="7"/>
  <c r="G7708" i="7"/>
  <c r="G5489" i="7"/>
  <c r="G7087" i="7"/>
  <c r="K2636" i="7"/>
  <c r="G7074" i="7"/>
  <c r="G3271" i="7"/>
  <c r="G7447" i="7"/>
  <c r="G4039" i="7"/>
  <c r="G2995" i="7"/>
  <c r="G7897" i="7"/>
  <c r="G3307" i="7"/>
  <c r="G4265" i="7"/>
  <c r="G5246" i="7"/>
  <c r="G8604" i="7"/>
  <c r="G6570" i="7"/>
  <c r="G3295" i="7"/>
  <c r="G7003" i="7"/>
  <c r="G6290" i="7"/>
  <c r="G8012" i="7"/>
  <c r="G2885" i="7"/>
  <c r="G8201" i="7"/>
  <c r="G742" i="7"/>
  <c r="G8270" i="7"/>
  <c r="G4421" i="7"/>
  <c r="G831" i="7"/>
  <c r="G7722" i="7"/>
  <c r="G7662" i="7"/>
  <c r="G7306" i="7"/>
  <c r="G8143" i="7"/>
  <c r="K8422" i="7"/>
  <c r="G2745" i="7"/>
  <c r="G3960" i="7"/>
  <c r="G8257" i="7"/>
  <c r="G2473" i="7"/>
  <c r="G8147" i="7"/>
  <c r="G8332" i="7"/>
  <c r="G3569" i="7"/>
  <c r="G6774" i="7"/>
  <c r="G6228" i="7"/>
  <c r="G6402" i="7"/>
  <c r="G7425" i="7"/>
  <c r="G5531" i="7"/>
  <c r="G6481" i="7"/>
  <c r="G6745" i="7"/>
  <c r="G104" i="7"/>
  <c r="G3106" i="7"/>
  <c r="G2504" i="7"/>
  <c r="G6593" i="7"/>
  <c r="G3400" i="7"/>
  <c r="G5384" i="7"/>
  <c r="G6082" i="7"/>
  <c r="G6855" i="7"/>
  <c r="G6887" i="7"/>
  <c r="G3293" i="7"/>
  <c r="G8364" i="7"/>
  <c r="G5798" i="7"/>
  <c r="G7956" i="7"/>
  <c r="G8563" i="7"/>
  <c r="G1412" i="7"/>
  <c r="G4850" i="7"/>
  <c r="G6002" i="7"/>
  <c r="G7647" i="7"/>
  <c r="G6739" i="7"/>
  <c r="G4247" i="7"/>
  <c r="G4521" i="7"/>
  <c r="G2232" i="7"/>
  <c r="G5787" i="7"/>
  <c r="G5677" i="7"/>
  <c r="G528" i="7"/>
  <c r="G7738" i="7"/>
  <c r="G6293" i="7"/>
  <c r="G4229" i="7"/>
  <c r="G8178" i="7"/>
  <c r="G6270" i="7"/>
  <c r="G5450" i="7"/>
  <c r="G7330" i="7"/>
  <c r="G4957" i="7"/>
  <c r="G3266" i="7"/>
  <c r="G5039" i="7"/>
  <c r="G5134" i="7"/>
  <c r="G2715" i="7"/>
  <c r="G3262" i="7"/>
  <c r="G878" i="7"/>
  <c r="G8128" i="7"/>
  <c r="G6123" i="7"/>
  <c r="G5956" i="7"/>
  <c r="G345" i="7"/>
  <c r="G7191" i="7"/>
  <c r="G3609" i="7"/>
  <c r="G1258" i="7"/>
  <c r="G8438" i="7"/>
  <c r="G4300" i="7"/>
  <c r="G5866" i="7"/>
  <c r="G1517" i="7"/>
  <c r="G6410" i="7"/>
  <c r="G815" i="7"/>
  <c r="G8166" i="7"/>
  <c r="G4930" i="7"/>
  <c r="G8583" i="7"/>
  <c r="G6340" i="7"/>
  <c r="G2686" i="7"/>
  <c r="G8602" i="7"/>
  <c r="G4502" i="7"/>
  <c r="G7231" i="7"/>
  <c r="G567" i="7"/>
  <c r="G4163" i="7"/>
  <c r="G4799" i="7"/>
  <c r="G7782" i="7"/>
  <c r="G8758" i="7"/>
  <c r="G7644" i="7"/>
  <c r="G473" i="7"/>
  <c r="G5648" i="7"/>
  <c r="G5634" i="7"/>
  <c r="G4304" i="7"/>
  <c r="G4589" i="7"/>
  <c r="G2253" i="7"/>
  <c r="G8093" i="7"/>
  <c r="G2330" i="7"/>
  <c r="G2446" i="7"/>
  <c r="G5200" i="7"/>
  <c r="G2631" i="7"/>
  <c r="G4856" i="7"/>
  <c r="G1459" i="7"/>
  <c r="G3240" i="7"/>
  <c r="G4830" i="7"/>
  <c r="G1729" i="7"/>
  <c r="G6906" i="7"/>
  <c r="G6439" i="7"/>
  <c r="G6911" i="7"/>
  <c r="G2608" i="7"/>
  <c r="G556" i="7"/>
  <c r="G5800" i="7"/>
  <c r="K1019" i="7"/>
  <c r="K5658" i="7"/>
  <c r="G2019" i="7"/>
  <c r="G2041" i="7"/>
  <c r="G4154" i="7"/>
  <c r="G7619" i="7"/>
  <c r="G7389" i="7"/>
  <c r="G2197" i="7"/>
  <c r="G6305" i="7"/>
  <c r="G4885" i="7"/>
  <c r="G5957" i="7"/>
  <c r="G7605" i="7"/>
  <c r="G3808" i="7"/>
  <c r="G5396" i="7"/>
  <c r="G1373" i="7"/>
  <c r="G1716" i="7"/>
  <c r="G6026" i="7"/>
  <c r="G6965" i="7"/>
  <c r="G4505" i="7"/>
  <c r="G3057" i="7"/>
  <c r="G2389" i="7"/>
  <c r="G7753" i="7"/>
  <c r="G7547" i="7"/>
  <c r="G896" i="7"/>
  <c r="G8001" i="7"/>
  <c r="G5975" i="7"/>
  <c r="G2965" i="7"/>
  <c r="G6762" i="7"/>
  <c r="G1516" i="7"/>
  <c r="G3013" i="7"/>
  <c r="G1319" i="7"/>
  <c r="G5104" i="7"/>
  <c r="G6015" i="7"/>
  <c r="G2326" i="7"/>
  <c r="G250" i="7"/>
  <c r="G3456" i="7"/>
  <c r="G898" i="7"/>
  <c r="G8648" i="7"/>
  <c r="G5873" i="7"/>
  <c r="G2512" i="7"/>
  <c r="G3362" i="7"/>
  <c r="G6380" i="7"/>
  <c r="G4336" i="7"/>
  <c r="G689" i="7"/>
  <c r="G3485" i="7"/>
  <c r="G6076" i="7"/>
  <c r="G6303" i="7"/>
  <c r="G2718" i="7"/>
  <c r="G6821" i="7"/>
  <c r="G1004" i="7"/>
  <c r="G6294" i="7"/>
  <c r="G6017" i="7"/>
  <c r="G3377" i="7"/>
  <c r="G4510" i="7"/>
  <c r="G7808" i="7"/>
  <c r="G2852" i="7"/>
  <c r="G4352" i="7"/>
  <c r="G3301" i="7"/>
  <c r="G2860" i="7"/>
  <c r="G88" i="7"/>
  <c r="G4645" i="7"/>
  <c r="G2913" i="7"/>
  <c r="G6348" i="7"/>
  <c r="G2522" i="7"/>
  <c r="G7398" i="7"/>
  <c r="G2979" i="7"/>
  <c r="G2339" i="7"/>
  <c r="G7792" i="7"/>
  <c r="G2173" i="7"/>
  <c r="G5042" i="7"/>
  <c r="G2110" i="7"/>
  <c r="G7176" i="7"/>
  <c r="G735" i="7"/>
  <c r="G4180" i="7"/>
  <c r="G4550" i="7"/>
  <c r="G2565" i="7"/>
  <c r="G6385" i="7"/>
  <c r="G1273" i="7"/>
  <c r="G2694" i="7"/>
  <c r="G7021" i="7"/>
  <c r="G3643" i="7"/>
  <c r="G7978" i="7"/>
  <c r="G3212" i="7"/>
  <c r="G8430" i="7"/>
  <c r="G6367" i="7"/>
  <c r="G1871" i="7"/>
  <c r="G1592" i="7"/>
  <c r="G6910" i="7"/>
  <c r="G8620" i="7"/>
  <c r="G7225" i="7"/>
  <c r="G6623" i="7"/>
  <c r="G3805" i="7"/>
  <c r="G6333" i="7"/>
  <c r="G4514" i="7"/>
  <c r="G8508" i="7"/>
  <c r="G1967" i="7"/>
  <c r="G814" i="7"/>
  <c r="G6126" i="7"/>
  <c r="G4342" i="7"/>
  <c r="G1260" i="7"/>
  <c r="G4074" i="7"/>
  <c r="G2760" i="7"/>
  <c r="G3498" i="7"/>
  <c r="G913" i="7"/>
  <c r="G5411" i="7"/>
  <c r="G6556" i="7"/>
  <c r="G3905" i="7"/>
  <c r="G1303" i="7"/>
  <c r="G8200" i="7"/>
  <c r="G1782" i="7"/>
  <c r="G246" i="7"/>
  <c r="G4656" i="7"/>
  <c r="G8347" i="7"/>
  <c r="G578" i="7"/>
  <c r="G2258" i="7"/>
  <c r="G6132" i="7"/>
  <c r="G6704" i="7"/>
  <c r="G4077" i="7"/>
  <c r="G3279" i="7"/>
  <c r="G6361" i="7"/>
  <c r="G6338" i="7"/>
  <c r="G2119" i="7"/>
  <c r="G1562" i="7"/>
  <c r="G921" i="7"/>
  <c r="G4937" i="7"/>
  <c r="G3992" i="7"/>
  <c r="G8228" i="7"/>
  <c r="G4860" i="7"/>
  <c r="G6201" i="7"/>
  <c r="G487" i="7"/>
  <c r="G1688" i="7"/>
  <c r="G5493" i="7"/>
  <c r="G351" i="7"/>
  <c r="G2269" i="7"/>
  <c r="G8505" i="7"/>
  <c r="G6761" i="7"/>
  <c r="G499" i="7"/>
  <c r="G2165" i="7"/>
  <c r="G2388" i="7"/>
  <c r="G3388" i="7"/>
  <c r="G2219" i="7"/>
  <c r="G488" i="7"/>
  <c r="G581" i="7"/>
  <c r="G8460" i="7"/>
  <c r="G7146" i="7"/>
  <c r="G8026" i="7"/>
  <c r="G5528" i="7"/>
  <c r="G2412" i="7"/>
  <c r="G5791" i="7"/>
  <c r="G173" i="7"/>
  <c r="G3010" i="7"/>
  <c r="G7763" i="7"/>
  <c r="G7249" i="7"/>
  <c r="G1996" i="7"/>
  <c r="G2866" i="7"/>
  <c r="G6404" i="7"/>
  <c r="G1405" i="7"/>
  <c r="G2115" i="7"/>
  <c r="G2085" i="7"/>
  <c r="G2255" i="7"/>
  <c r="G4015" i="7"/>
  <c r="G192" i="7"/>
  <c r="G5595" i="7"/>
  <c r="G6848" i="7"/>
  <c r="G6150" i="7"/>
  <c r="G8785" i="7"/>
  <c r="G2109" i="7"/>
  <c r="G775" i="7"/>
  <c r="G1808" i="7"/>
  <c r="G614" i="7"/>
  <c r="G299" i="7"/>
  <c r="G950" i="7"/>
  <c r="G2490" i="7"/>
  <c r="G6998" i="7"/>
  <c r="G1364" i="7"/>
  <c r="G7402" i="7"/>
  <c r="G6674" i="7"/>
  <c r="G3163" i="7"/>
  <c r="G1050" i="7"/>
  <c r="G175" i="7"/>
  <c r="G3152" i="7"/>
  <c r="G1272" i="7"/>
  <c r="G6869" i="7"/>
  <c r="G4020" i="7"/>
  <c r="G2079" i="7"/>
  <c r="G313" i="7"/>
  <c r="G203" i="7"/>
  <c r="G7281" i="7"/>
  <c r="G3374" i="7"/>
  <c r="G3847" i="7"/>
  <c r="G8526" i="7"/>
  <c r="G4124" i="7"/>
  <c r="G325" i="7"/>
  <c r="G722" i="7"/>
  <c r="G1899" i="7"/>
  <c r="G2129" i="7"/>
  <c r="G3215" i="7"/>
  <c r="G2771" i="7"/>
  <c r="G8576" i="7"/>
  <c r="G6920" i="7"/>
  <c r="G3283" i="7"/>
  <c r="G4224" i="7"/>
  <c r="G6857" i="7"/>
  <c r="G185" i="7"/>
  <c r="G334" i="7"/>
  <c r="G3361" i="7"/>
  <c r="G8070" i="7"/>
  <c r="G2894" i="7"/>
  <c r="G1047" i="7"/>
  <c r="G1028" i="7"/>
  <c r="G3688" i="7"/>
  <c r="G390" i="7"/>
  <c r="G5877" i="7"/>
  <c r="G4658" i="7"/>
  <c r="G6554" i="7"/>
  <c r="G6018" i="7"/>
  <c r="G3034" i="7"/>
  <c r="G1304" i="7"/>
  <c r="G8288" i="7"/>
  <c r="G6062" i="7"/>
  <c r="G8386" i="7"/>
  <c r="G272" i="7"/>
  <c r="G1550" i="7"/>
  <c r="G7754" i="7"/>
  <c r="G752" i="7"/>
  <c r="G1880" i="7"/>
  <c r="G966" i="7"/>
  <c r="G4137" i="7"/>
  <c r="G3785" i="7"/>
  <c r="G6931" i="7"/>
  <c r="G6782" i="7"/>
  <c r="G4388" i="7"/>
  <c r="G6587" i="7"/>
  <c r="G1060" i="7"/>
  <c r="G1311" i="7"/>
  <c r="G604" i="7"/>
  <c r="G2145" i="7"/>
  <c r="G6558" i="7"/>
  <c r="G7090" i="7"/>
  <c r="G8543" i="7"/>
  <c r="G5205" i="7"/>
  <c r="G7657" i="7"/>
  <c r="G7026" i="7"/>
  <c r="G5290" i="7"/>
  <c r="G8845" i="7"/>
  <c r="G3080" i="7"/>
  <c r="G6977" i="7"/>
  <c r="G6987" i="7"/>
  <c r="G7543" i="7"/>
  <c r="G1188" i="7"/>
  <c r="G8102" i="7"/>
  <c r="G4097" i="7"/>
  <c r="G908" i="7"/>
  <c r="G4195" i="7"/>
  <c r="G4988" i="7"/>
  <c r="G7987" i="7"/>
  <c r="G4277" i="7"/>
  <c r="G6840" i="7"/>
  <c r="G124" i="7"/>
  <c r="G8010" i="7"/>
  <c r="G1975" i="7"/>
  <c r="G1565" i="7"/>
  <c r="G1086" i="7"/>
  <c r="G1625" i="7"/>
  <c r="G599" i="7"/>
  <c r="G4797" i="7"/>
  <c r="G7361" i="7"/>
  <c r="G1498" i="7"/>
  <c r="G229" i="7"/>
  <c r="G7646" i="7"/>
  <c r="G7583" i="7"/>
  <c r="G6229" i="7"/>
  <c r="G3934" i="7"/>
  <c r="G3186" i="7"/>
  <c r="G121" i="7"/>
  <c r="G7412" i="7"/>
  <c r="G2933" i="7"/>
  <c r="G1778" i="7"/>
  <c r="G2015" i="7"/>
  <c r="G7198" i="7"/>
  <c r="G4266" i="7"/>
  <c r="G5371" i="7"/>
  <c r="G7359" i="7"/>
  <c r="G5313" i="7"/>
  <c r="G3209" i="7"/>
  <c r="G8806" i="7"/>
  <c r="G387" i="7"/>
  <c r="G5190" i="7"/>
  <c r="G2286" i="7"/>
  <c r="G7350" i="7"/>
  <c r="G899" i="7"/>
  <c r="G1002" i="7"/>
  <c r="G2479" i="7"/>
  <c r="G5575" i="7"/>
  <c r="G3234" i="7"/>
  <c r="G3867" i="7"/>
  <c r="G8819" i="7"/>
  <c r="G4160" i="7"/>
  <c r="G7854" i="7"/>
  <c r="G942" i="7"/>
  <c r="G6004" i="7"/>
  <c r="G1018" i="7"/>
  <c r="G5825" i="7"/>
  <c r="G3586" i="7"/>
  <c r="G4647" i="7"/>
  <c r="G924" i="7"/>
  <c r="G726" i="7"/>
  <c r="G3178" i="7"/>
  <c r="G7775" i="7"/>
  <c r="G5892" i="7"/>
  <c r="G128" i="7"/>
  <c r="G7822" i="7"/>
  <c r="G2082" i="7"/>
  <c r="G6956" i="7"/>
  <c r="G129" i="7"/>
  <c r="G253" i="7"/>
  <c r="G3740" i="7"/>
  <c r="G5193" i="7"/>
  <c r="G2744" i="7"/>
  <c r="G1709" i="7"/>
  <c r="G976" i="7"/>
  <c r="G2726" i="7"/>
  <c r="G3850" i="7"/>
  <c r="G983" i="7"/>
  <c r="G5564" i="7"/>
  <c r="G4029" i="7"/>
  <c r="G4783" i="7"/>
  <c r="G8636" i="7"/>
  <c r="G4197" i="7"/>
  <c r="G2203" i="7"/>
  <c r="G6695" i="7"/>
  <c r="G5194" i="7"/>
  <c r="G2395" i="7"/>
  <c r="G2353" i="7"/>
  <c r="G8717" i="7"/>
  <c r="G3182" i="7"/>
  <c r="G1575" i="7"/>
  <c r="G2385" i="7"/>
  <c r="G4873" i="7"/>
  <c r="G8199" i="7"/>
  <c r="G7188" i="7"/>
  <c r="G3995" i="7"/>
  <c r="G328" i="7"/>
  <c r="G949" i="7"/>
  <c r="G1529" i="7"/>
  <c r="G5147" i="7"/>
  <c r="G4003" i="7"/>
  <c r="G743" i="7"/>
  <c r="G5186" i="7"/>
  <c r="G6658" i="7"/>
  <c r="G8644" i="7"/>
  <c r="G4943" i="7"/>
  <c r="G7676" i="7"/>
  <c r="G7541" i="7"/>
  <c r="G3170" i="7"/>
  <c r="G1747" i="7"/>
  <c r="G5946" i="7"/>
  <c r="G8658" i="7"/>
  <c r="G4491" i="7"/>
  <c r="G5129" i="7"/>
  <c r="G3931" i="7"/>
  <c r="G3397" i="7"/>
  <c r="G2377" i="7"/>
  <c r="G5686" i="7"/>
  <c r="G5713" i="7"/>
  <c r="G218" i="7"/>
  <c r="G8274" i="7"/>
  <c r="G4008" i="7"/>
  <c r="G3553" i="7"/>
  <c r="G7928" i="7"/>
  <c r="G8363" i="7"/>
  <c r="G858" i="7"/>
  <c r="G6079" i="7"/>
  <c r="G5486" i="7"/>
  <c r="G2135" i="7"/>
  <c r="G7842" i="7"/>
  <c r="G3463" i="7"/>
  <c r="G1809" i="7"/>
  <c r="G4270" i="7"/>
  <c r="G6451" i="7"/>
  <c r="G6734" i="7"/>
  <c r="G4941" i="7"/>
  <c r="G7961" i="7"/>
  <c r="G1264" i="7"/>
  <c r="G3440" i="7"/>
  <c r="G7624" i="7"/>
  <c r="G2497" i="7"/>
  <c r="G3047" i="7"/>
  <c r="G8677" i="7"/>
  <c r="G2257" i="7"/>
  <c r="G8614" i="7"/>
  <c r="G6872" i="7"/>
  <c r="G3132" i="7"/>
  <c r="G2259" i="7"/>
  <c r="G4709" i="7"/>
  <c r="G754" i="7"/>
  <c r="G3916" i="7"/>
  <c r="G4157" i="7"/>
  <c r="G315" i="7"/>
  <c r="G3983" i="7"/>
  <c r="G1006" i="7"/>
  <c r="G4492" i="7"/>
  <c r="G7626" i="7"/>
  <c r="G8524" i="7"/>
  <c r="G7109" i="7"/>
  <c r="G868" i="7"/>
  <c r="G1423" i="7"/>
  <c r="G3236" i="7"/>
  <c r="G6287" i="7"/>
  <c r="G7568" i="7"/>
  <c r="G5027" i="7"/>
  <c r="G790" i="7"/>
  <c r="G4818" i="7"/>
  <c r="G683" i="7"/>
  <c r="G5786" i="7"/>
  <c r="G458" i="7"/>
  <c r="G3405" i="7"/>
  <c r="G3128" i="7"/>
  <c r="G1760" i="7"/>
  <c r="G3187" i="7"/>
  <c r="G3843" i="7"/>
  <c r="G7259" i="7"/>
  <c r="G4704" i="7"/>
  <c r="G194" i="7"/>
  <c r="G7584" i="7"/>
  <c r="G1767" i="7"/>
  <c r="G7713" i="7"/>
  <c r="G6191" i="7"/>
  <c r="G7142" i="7"/>
  <c r="G6557" i="7"/>
  <c r="G1107" i="7"/>
  <c r="G7556" i="7"/>
  <c r="G2944" i="7"/>
  <c r="G2456" i="7"/>
  <c r="G4991" i="7"/>
  <c r="G5858" i="7"/>
  <c r="G2302" i="7"/>
  <c r="G2333" i="7"/>
  <c r="G8211" i="7"/>
  <c r="G6328" i="7"/>
  <c r="G2062" i="7"/>
  <c r="G4162" i="7"/>
  <c r="G439" i="7"/>
  <c r="G675" i="7"/>
  <c r="G4256" i="7"/>
  <c r="G1156" i="7"/>
  <c r="G1443" i="7"/>
  <c r="G2299" i="7"/>
  <c r="G3978" i="7"/>
  <c r="G5938" i="7"/>
  <c r="G5275" i="7"/>
  <c r="G7380" i="7"/>
  <c r="G3588" i="7"/>
  <c r="G1427" i="7"/>
  <c r="G3506" i="7"/>
  <c r="G1946" i="7"/>
  <c r="G7976" i="7"/>
  <c r="G5585" i="7"/>
  <c r="G1851" i="7"/>
  <c r="G3133" i="7"/>
  <c r="G1354" i="7"/>
  <c r="G7682" i="7"/>
  <c r="G2518" i="7"/>
  <c r="G3746" i="7"/>
  <c r="G5976" i="7"/>
  <c r="G5554" i="7"/>
  <c r="G2142" i="7"/>
  <c r="G4268" i="7"/>
  <c r="G7611" i="7"/>
  <c r="G8097" i="7"/>
  <c r="G5689" i="7"/>
  <c r="G4888" i="7"/>
  <c r="G7317" i="7"/>
  <c r="G1856" i="7"/>
  <c r="G2252" i="7"/>
  <c r="G2756" i="7"/>
  <c r="G5813" i="7"/>
  <c r="G7980" i="7"/>
  <c r="G7818" i="7"/>
  <c r="G3839" i="7"/>
  <c r="G5761" i="7"/>
  <c r="G2496" i="7"/>
  <c r="G3029" i="7"/>
  <c r="G2817" i="7"/>
  <c r="G5631" i="7"/>
  <c r="G3468" i="7"/>
  <c r="G6425" i="7"/>
  <c r="G1120" i="7"/>
  <c r="G5351" i="7"/>
  <c r="G4379" i="7"/>
  <c r="G4573" i="7"/>
  <c r="G5630" i="7"/>
  <c r="G5105" i="7"/>
  <c r="G6948" i="7"/>
  <c r="G4509" i="7"/>
  <c r="G3313" i="7"/>
  <c r="G4595" i="7"/>
  <c r="G3269" i="7"/>
  <c r="G1616" i="7"/>
  <c r="G6239" i="7"/>
  <c r="G2437" i="7"/>
  <c r="G6347" i="7"/>
  <c r="G319" i="7"/>
  <c r="G2669" i="7"/>
  <c r="G2858" i="7"/>
  <c r="G5994" i="7"/>
  <c r="G1355" i="7"/>
  <c r="G1959" i="7"/>
  <c r="G6112" i="7"/>
  <c r="G6247" i="7"/>
  <c r="G3141" i="7"/>
  <c r="G1931" i="7"/>
  <c r="G4290" i="7"/>
  <c r="G271" i="7"/>
  <c r="G8035" i="7"/>
  <c r="G4068" i="7"/>
  <c r="G5725" i="7"/>
  <c r="G4372" i="7"/>
  <c r="G7345" i="7"/>
  <c r="G7091" i="7"/>
  <c r="G7438" i="7"/>
  <c r="G8405" i="7"/>
  <c r="G1450" i="7"/>
  <c r="G3318" i="7"/>
  <c r="G2147" i="7"/>
  <c r="G6671" i="7"/>
  <c r="G5542" i="7"/>
  <c r="G694" i="7"/>
  <c r="G4531" i="7"/>
  <c r="G2017" i="7"/>
  <c r="G1773" i="7"/>
  <c r="G5462" i="7"/>
  <c r="G3599" i="7"/>
  <c r="G7421" i="7"/>
  <c r="G3761" i="7"/>
  <c r="G518" i="7"/>
  <c r="G5755" i="7"/>
  <c r="G2209" i="7"/>
  <c r="G8221" i="7"/>
  <c r="G1748" i="7"/>
  <c r="G7410" i="7"/>
  <c r="G2837" i="7"/>
  <c r="G1150" i="7"/>
  <c r="G7137" i="7"/>
  <c r="G1986" i="7"/>
  <c r="G137" i="7"/>
  <c r="G2530" i="7"/>
  <c r="G2962" i="7"/>
  <c r="G323" i="7"/>
  <c r="G144" i="7"/>
  <c r="G4617" i="7"/>
  <c r="G4901" i="7"/>
  <c r="G8843" i="7"/>
  <c r="G352" i="7"/>
  <c r="G1190" i="7"/>
  <c r="G8062" i="7"/>
  <c r="G1920" i="7"/>
  <c r="G5156" i="7"/>
  <c r="G7354" i="7"/>
  <c r="G5468" i="7"/>
  <c r="G4691" i="7"/>
  <c r="G3664" i="7"/>
  <c r="G3873" i="7"/>
  <c r="G7590" i="7"/>
  <c r="G1549" i="7"/>
  <c r="G227" i="7"/>
  <c r="G4735" i="7"/>
  <c r="G6899" i="7"/>
  <c r="G6038" i="7"/>
  <c r="G4114" i="7"/>
  <c r="G2206" i="7"/>
  <c r="G1186" i="7"/>
  <c r="G610" i="7"/>
  <c r="G5875" i="7"/>
  <c r="G5472" i="7"/>
  <c r="G4262" i="7"/>
  <c r="G704" i="7"/>
  <c r="G3627" i="7"/>
  <c r="G6586" i="7"/>
  <c r="G999" i="7"/>
  <c r="G1367" i="7"/>
  <c r="G557" i="7"/>
  <c r="G8444" i="7"/>
  <c r="G6607" i="7"/>
  <c r="G7766" i="7"/>
  <c r="G597" i="7"/>
  <c r="G5442" i="7"/>
  <c r="G1310" i="7"/>
  <c r="G6120" i="7"/>
  <c r="G8654" i="7"/>
  <c r="G8382" i="7"/>
  <c r="G1395" i="7"/>
  <c r="G8692" i="7"/>
  <c r="G3738" i="7"/>
  <c r="G8403" i="7"/>
  <c r="G8119" i="7"/>
  <c r="G7119" i="7"/>
  <c r="G3517" i="7"/>
  <c r="G6023" i="7"/>
  <c r="G4294" i="7"/>
  <c r="G4043" i="7"/>
  <c r="G4906" i="7"/>
  <c r="G3067" i="7"/>
  <c r="G8280" i="7"/>
  <c r="G3044" i="7"/>
  <c r="G1046" i="7"/>
  <c r="G7222" i="7"/>
  <c r="G3508" i="7"/>
  <c r="G2701" i="7"/>
  <c r="G1505" i="7"/>
  <c r="G5862" i="7"/>
  <c r="G1231" i="7"/>
  <c r="G5339" i="7"/>
  <c r="G3675" i="7"/>
  <c r="G6972" i="7"/>
  <c r="G6640" i="7"/>
  <c r="G811" i="7"/>
  <c r="G6625" i="7"/>
  <c r="G8777" i="7"/>
  <c r="G519" i="7"/>
  <c r="G2260" i="7"/>
  <c r="G4382" i="7"/>
  <c r="G7735" i="7"/>
  <c r="G2542" i="7"/>
  <c r="G3646" i="7"/>
  <c r="G4223" i="7"/>
  <c r="G7663" i="7"/>
  <c r="G5905" i="7"/>
  <c r="G8462" i="7"/>
  <c r="G891" i="7"/>
  <c r="G6415" i="7"/>
  <c r="G459" i="7"/>
  <c r="G2486" i="7"/>
  <c r="G5480" i="7"/>
  <c r="G1941" i="7"/>
  <c r="G5769" i="7"/>
  <c r="G5022" i="7"/>
  <c r="G863" i="7"/>
  <c r="G5793" i="7"/>
  <c r="G4731" i="7"/>
  <c r="G8443" i="7"/>
  <c r="G4119" i="7"/>
  <c r="G885" i="7"/>
  <c r="G3958" i="7"/>
  <c r="G6445" i="7"/>
  <c r="G200" i="7"/>
  <c r="G1608" i="7"/>
  <c r="G8550" i="7"/>
  <c r="G3909" i="7"/>
  <c r="G7318" i="7"/>
  <c r="G4756" i="7"/>
  <c r="G3620" i="7"/>
  <c r="G1162" i="7"/>
  <c r="G5452" i="7"/>
  <c r="G7846" i="7"/>
  <c r="G677" i="7"/>
  <c r="G8164" i="7"/>
  <c r="G1109" i="7"/>
  <c r="G500" i="7"/>
  <c r="G6916" i="7"/>
  <c r="G1170" i="7"/>
  <c r="G6535" i="7"/>
  <c r="G4970" i="7"/>
  <c r="G368" i="7"/>
  <c r="G6377" i="7"/>
  <c r="G7320" i="7"/>
  <c r="G5325" i="7"/>
  <c r="G395" i="7"/>
  <c r="G8484" i="7"/>
  <c r="G7443" i="7"/>
  <c r="G1759" i="7"/>
  <c r="G2581" i="7"/>
  <c r="G6817" i="7"/>
  <c r="G7892" i="7"/>
  <c r="G1654" i="7"/>
  <c r="G4286" i="7"/>
  <c r="G7641" i="7"/>
  <c r="G1206" i="7"/>
  <c r="G7076" i="7"/>
  <c r="G3765" i="7"/>
  <c r="G187" i="7"/>
  <c r="G649" i="7"/>
  <c r="G2103" i="7"/>
  <c r="G4019" i="7"/>
  <c r="G3945" i="7"/>
  <c r="G7376" i="7"/>
  <c r="G5425" i="7"/>
  <c r="G1692" i="7"/>
  <c r="G2176" i="7"/>
  <c r="G7014" i="7"/>
  <c r="G196" i="7"/>
  <c r="G3252" i="7"/>
  <c r="G845" i="7"/>
  <c r="G5990" i="7"/>
  <c r="G6081" i="7"/>
  <c r="G1863" i="7"/>
  <c r="G4771" i="7"/>
  <c r="G5601" i="7"/>
  <c r="G2772" i="7"/>
  <c r="G1378" i="7"/>
  <c r="G3144" i="7"/>
  <c r="G4646" i="7"/>
  <c r="G2498" i="7"/>
  <c r="G620" i="7"/>
  <c r="G5973" i="7"/>
  <c r="G276" i="7"/>
  <c r="G6844" i="7"/>
  <c r="G777" i="7"/>
  <c r="G1357" i="7"/>
  <c r="G7468" i="7"/>
  <c r="G3835" i="7"/>
  <c r="G3603" i="7"/>
  <c r="G3893" i="7"/>
  <c r="G613" i="7"/>
  <c r="G4011" i="7"/>
  <c r="G8588" i="7"/>
  <c r="G244" i="7"/>
  <c r="G3097" i="7"/>
  <c r="G100" i="7"/>
  <c r="G4420" i="7"/>
  <c r="G3150" i="7"/>
  <c r="G7969" i="7"/>
  <c r="G3914" i="7"/>
  <c r="G3555" i="7"/>
  <c r="G5076" i="7"/>
  <c r="G1663" i="7"/>
  <c r="G731" i="7"/>
  <c r="G917" i="7"/>
  <c r="G3137" i="7"/>
  <c r="G3321" i="7"/>
  <c r="G817" i="7"/>
  <c r="G506" i="7"/>
  <c r="G842" i="7"/>
  <c r="G8076" i="7"/>
  <c r="G8045" i="7"/>
  <c r="G3053" i="7"/>
  <c r="G6828" i="7"/>
  <c r="G4203" i="7"/>
  <c r="G4536" i="7"/>
  <c r="G4127" i="7"/>
  <c r="G2773" i="7"/>
  <c r="G2890" i="7"/>
  <c r="G5488" i="7"/>
  <c r="G4515" i="7"/>
  <c r="G1166" i="7"/>
  <c r="G593" i="7"/>
  <c r="G6810" i="7"/>
  <c r="G4688" i="7"/>
  <c r="G1696" i="7"/>
  <c r="G7218" i="7"/>
  <c r="G8044" i="7"/>
  <c r="G4130" i="7"/>
  <c r="G4607" i="7"/>
  <c r="G8426" i="7"/>
  <c r="G4474" i="7"/>
  <c r="G4987" i="7"/>
  <c r="G5671" i="7"/>
  <c r="G2748" i="7"/>
  <c r="G2992" i="7"/>
  <c r="G7327" i="7"/>
  <c r="G5961" i="7"/>
  <c r="G2431" i="7"/>
  <c r="G4402" i="7"/>
  <c r="G4469" i="7"/>
  <c r="G6934" i="7"/>
  <c r="G6806" i="7"/>
  <c r="G888" i="7"/>
  <c r="G2520" i="7"/>
  <c r="G5410" i="7"/>
  <c r="G2762" i="7"/>
  <c r="G5045" i="7"/>
  <c r="G4115" i="7"/>
  <c r="G287" i="7"/>
  <c r="G2180" i="7"/>
  <c r="G430" i="7"/>
  <c r="G2040" i="7"/>
  <c r="G7615" i="7"/>
  <c r="G887" i="7"/>
  <c r="G7189" i="7"/>
  <c r="G2018" i="7"/>
  <c r="G618" i="7"/>
  <c r="G2898" i="7"/>
  <c r="G2672" i="7"/>
  <c r="G236" i="7"/>
  <c r="G6652" i="7"/>
  <c r="G1371" i="7"/>
  <c r="G4357" i="7"/>
  <c r="G3211" i="7"/>
  <c r="G622" i="7"/>
  <c r="G2563" i="7"/>
  <c r="G859" i="7"/>
  <c r="G5510" i="7"/>
  <c r="G6103" i="7"/>
  <c r="G6823" i="7"/>
  <c r="G3707" i="7"/>
  <c r="G3363" i="7"/>
  <c r="G1980" i="7"/>
  <c r="G5883" i="7"/>
  <c r="G2999" i="7"/>
  <c r="G486" i="7"/>
  <c r="G5098" i="7"/>
  <c r="G5498" i="7"/>
  <c r="G2334" i="7"/>
  <c r="G1742" i="7"/>
  <c r="G5963" i="7"/>
  <c r="G2309" i="7"/>
  <c r="G4703" i="7"/>
  <c r="G3935" i="7"/>
  <c r="G7890" i="7"/>
  <c r="G6099" i="7"/>
  <c r="G2750" i="7"/>
  <c r="G4044" i="7"/>
  <c r="G4965" i="7"/>
  <c r="G4543" i="7"/>
  <c r="G6603" i="7"/>
  <c r="G4776" i="7"/>
  <c r="G4196" i="7"/>
  <c r="G2558" i="7"/>
  <c r="G6084" i="7"/>
  <c r="G4598" i="7"/>
  <c r="G4023" i="7"/>
  <c r="G4981" i="7"/>
  <c r="G1074" i="7"/>
  <c r="G6215" i="7"/>
  <c r="G7781" i="7"/>
  <c r="G6749" i="7"/>
  <c r="G7733" i="7"/>
  <c r="G3225" i="7"/>
  <c r="G5458" i="7"/>
  <c r="G1197" i="7"/>
  <c r="G5044" i="7"/>
  <c r="G740" i="7"/>
  <c r="G7567" i="7"/>
  <c r="G4269" i="7"/>
  <c r="G1057" i="7"/>
  <c r="G1277" i="7"/>
  <c r="G3180" i="7"/>
  <c r="G5644" i="7"/>
  <c r="G7500" i="7"/>
  <c r="G502" i="7"/>
  <c r="G1466" i="7"/>
  <c r="G715" i="7"/>
  <c r="G8262" i="7"/>
  <c r="G3068" i="7"/>
  <c r="G3129" i="7"/>
  <c r="G4104" i="7"/>
  <c r="G2699" i="7"/>
  <c r="G2906" i="7"/>
  <c r="G6323" i="7"/>
  <c r="G3574" i="7"/>
  <c r="G970" i="7"/>
  <c r="G4037" i="7"/>
  <c r="G5550" i="7"/>
  <c r="G1313" i="7"/>
  <c r="G2306" i="7"/>
  <c r="G2323" i="7"/>
  <c r="G5377" i="7"/>
  <c r="G1758" i="7"/>
  <c r="G2006" i="7"/>
  <c r="G3001" i="7"/>
  <c r="G2315" i="7"/>
  <c r="G7163" i="7"/>
  <c r="G2861" i="7"/>
  <c r="G3092" i="7"/>
  <c r="G1695" i="7"/>
  <c r="G1058" i="7"/>
  <c r="G6273" i="7"/>
  <c r="G3471" i="7"/>
  <c r="G1618" i="7"/>
  <c r="G5777" i="7"/>
  <c r="G3019" i="7"/>
  <c r="G7651" i="7"/>
  <c r="G4780" i="7"/>
  <c r="G3401" i="7"/>
  <c r="G2397" i="7"/>
  <c r="G7667" i="7"/>
  <c r="G2237" i="7"/>
  <c r="G2611" i="7"/>
  <c r="G6596" i="7"/>
  <c r="G3634" i="7"/>
  <c r="G4131" i="7"/>
  <c r="G2723" i="7"/>
  <c r="G406" i="7"/>
  <c r="G2272" i="7"/>
  <c r="G3980" i="7"/>
  <c r="G7053" i="7"/>
  <c r="G5816" i="7"/>
  <c r="G2737" i="7"/>
  <c r="G5851" i="7"/>
  <c r="G3580" i="7"/>
  <c r="G5330" i="7"/>
  <c r="G2068" i="7"/>
  <c r="G1214" i="7"/>
  <c r="G4146" i="7"/>
  <c r="G348" i="7"/>
  <c r="G1866" i="7"/>
  <c r="G5861" i="7"/>
  <c r="G7575" i="7"/>
  <c r="G4059" i="7"/>
  <c r="G453" i="7"/>
  <c r="G1630" i="7"/>
  <c r="G394" i="7"/>
  <c r="G2077" i="7"/>
  <c r="G5311" i="7"/>
  <c r="G8767" i="7"/>
  <c r="G1478" i="7"/>
  <c r="G8818" i="7"/>
  <c r="G2951" i="7"/>
  <c r="G2816" i="7"/>
  <c r="G7286" i="7"/>
  <c r="G7305" i="7"/>
  <c r="G5506" i="7"/>
  <c r="G3869" i="7"/>
  <c r="G4989" i="7"/>
  <c r="G1683" i="7"/>
  <c r="G4233" i="7"/>
  <c r="G2615" i="7"/>
  <c r="G1766" i="7"/>
  <c r="G1465" i="7"/>
  <c r="G7967" i="7"/>
  <c r="G2592" i="7"/>
  <c r="G830" i="7"/>
  <c r="G3038" i="7"/>
  <c r="G3842" i="7"/>
  <c r="G8828" i="7"/>
  <c r="G2929" i="7"/>
  <c r="G4049" i="7"/>
  <c r="G2493" i="7"/>
  <c r="G3302" i="7"/>
  <c r="G673" i="7"/>
  <c r="G6275" i="7"/>
  <c r="G3046" i="7"/>
  <c r="G2198" i="7"/>
  <c r="G7135" i="7"/>
  <c r="G336" i="7"/>
  <c r="G6297" i="7"/>
  <c r="G7328" i="7"/>
  <c r="G1253" i="7"/>
  <c r="G7851" i="7"/>
  <c r="G7370" i="7"/>
  <c r="G481" i="7"/>
  <c r="G2424" i="7"/>
  <c r="G4565" i="7"/>
  <c r="G404" i="7"/>
  <c r="G640" i="7"/>
  <c r="G2688" i="7"/>
  <c r="G7226" i="7"/>
  <c r="G5849" i="7"/>
  <c r="G4670" i="7"/>
  <c r="G6231" i="7"/>
  <c r="G3402" i="7"/>
  <c r="G1559" i="7"/>
  <c r="G2864" i="7"/>
  <c r="G7451" i="7"/>
  <c r="G382" i="7"/>
  <c r="G2134" i="7"/>
  <c r="G2988" i="7"/>
  <c r="G1557" i="7"/>
  <c r="G893" i="7"/>
  <c r="G932" i="7"/>
  <c r="G5969" i="7"/>
  <c r="G6499" i="7"/>
  <c r="G3628" i="7"/>
  <c r="G5382" i="7"/>
  <c r="G3946" i="7"/>
  <c r="G1447" i="7"/>
  <c r="G6687" i="7"/>
  <c r="G4744" i="7"/>
  <c r="G5017" i="7"/>
  <c r="G252" i="7"/>
  <c r="G3824" i="7"/>
  <c r="G3260" i="7"/>
  <c r="G8057" i="7"/>
  <c r="G4054" i="7"/>
  <c r="G8704" i="7"/>
  <c r="G1704" i="7"/>
  <c r="G3043" i="7"/>
  <c r="G2116" i="7"/>
  <c r="G7914" i="7"/>
  <c r="G3297" i="7"/>
  <c r="G1269" i="7"/>
  <c r="G1250" i="7"/>
  <c r="G4047" i="7"/>
  <c r="G7669" i="7"/>
  <c r="G1803" i="7"/>
  <c r="G3036" i="7"/>
  <c r="G5839" i="7"/>
  <c r="G5367" i="7"/>
  <c r="G7194" i="7"/>
  <c r="G2509" i="7"/>
  <c r="G1261" i="7"/>
  <c r="G4876" i="7"/>
  <c r="G8310" i="7"/>
  <c r="G7908" i="7"/>
  <c r="G6360" i="7"/>
  <c r="G2341" i="7"/>
  <c r="G2357" i="7"/>
  <c r="G2222" i="7"/>
  <c r="G7593" i="7"/>
  <c r="G3712" i="7"/>
  <c r="G4977" i="7"/>
  <c r="G3277" i="7"/>
  <c r="G770" i="7"/>
  <c r="G4757" i="7"/>
  <c r="G753" i="7"/>
  <c r="G2128" i="7"/>
  <c r="G5972" i="7"/>
  <c r="G8074" i="7"/>
  <c r="G3558" i="7"/>
  <c r="G280" i="7"/>
  <c r="G8304" i="7"/>
  <c r="G1902" i="7"/>
  <c r="G2618" i="7"/>
  <c r="G5581" i="7"/>
  <c r="G4087" i="7"/>
  <c r="G1221" i="7"/>
  <c r="G8817" i="7"/>
  <c r="G7465" i="7"/>
  <c r="G1444" i="7"/>
  <c r="G1393" i="7"/>
  <c r="G3625" i="7"/>
  <c r="G1233" i="7"/>
  <c r="G5443" i="7"/>
  <c r="G6642" i="7"/>
  <c r="G204" i="7"/>
  <c r="G3691" i="7"/>
  <c r="G164" i="7"/>
  <c r="G2413" i="7"/>
  <c r="G3192" i="7"/>
  <c r="G1945" i="7"/>
  <c r="G8544" i="7"/>
  <c r="G509" i="7"/>
  <c r="G5720" i="7"/>
  <c r="G2559" i="7"/>
  <c r="G5828" i="7"/>
  <c r="G1082" i="7"/>
  <c r="G5061" i="7"/>
  <c r="G5465" i="7"/>
  <c r="G4332" i="7"/>
  <c r="G6522" i="7"/>
  <c r="G7872" i="7"/>
  <c r="G3221" i="7"/>
  <c r="G6319" i="7"/>
  <c r="G5133" i="7"/>
  <c r="G3692" i="7"/>
  <c r="G2211" i="7"/>
  <c r="G1533" i="7"/>
  <c r="G4351" i="7"/>
  <c r="G6031" i="7"/>
  <c r="G5512" i="7"/>
  <c r="G8058" i="7"/>
  <c r="G6195" i="7"/>
  <c r="G967" i="7"/>
  <c r="G3710" i="7"/>
  <c r="G1811" i="7"/>
  <c r="G1119" i="7"/>
  <c r="G7230" i="7"/>
  <c r="G7401" i="7"/>
  <c r="G8788" i="7"/>
  <c r="G3660" i="7"/>
  <c r="G6681" i="7"/>
  <c r="G570" i="7"/>
  <c r="G2340" i="7"/>
  <c r="G4171" i="7"/>
  <c r="G5832" i="7"/>
  <c r="G5048" i="7"/>
  <c r="G3881" i="7"/>
  <c r="G255" i="7"/>
  <c r="G1532" i="7"/>
  <c r="G658" i="7"/>
  <c r="G8022" i="7"/>
  <c r="G5553" i="7"/>
  <c r="G8187" i="7"/>
  <c r="G451" i="7"/>
  <c r="G1339" i="7"/>
  <c r="G1675" i="7"/>
  <c r="G3799" i="7"/>
  <c r="G5920" i="7"/>
  <c r="G2994" i="7"/>
  <c r="G8068" i="7"/>
  <c r="G3923" i="7"/>
  <c r="G4161" i="7"/>
  <c r="G7039" i="7"/>
  <c r="G6125" i="7"/>
  <c r="G170" i="7"/>
  <c r="G5561" i="7"/>
  <c r="G4655" i="7"/>
  <c r="G1552" i="7"/>
  <c r="G7983" i="7"/>
  <c r="G5102" i="7"/>
  <c r="G6161" i="7"/>
  <c r="G5514" i="7"/>
  <c r="G8359" i="7"/>
  <c r="G1247" i="7"/>
  <c r="G254" i="7"/>
  <c r="G7941" i="7"/>
  <c r="G3112" i="7"/>
  <c r="G4339" i="7"/>
  <c r="G2363" i="7"/>
  <c r="G4686" i="7"/>
  <c r="G1901" i="7"/>
  <c r="G6064" i="7"/>
  <c r="G7620" i="7"/>
  <c r="G3449" i="7"/>
  <c r="G6744" i="7"/>
  <c r="G3409" i="7"/>
  <c r="G4689" i="7"/>
  <c r="G7236" i="7"/>
  <c r="G3636" i="7"/>
  <c r="G2021" i="7"/>
  <c r="G7888" i="7"/>
  <c r="G2217" i="7"/>
  <c r="G2925" i="7"/>
  <c r="G2354" i="7"/>
  <c r="G6393" i="7"/>
  <c r="G2774" i="7"/>
  <c r="G5618" i="7"/>
  <c r="G1297" i="7"/>
  <c r="G6021" i="7"/>
  <c r="G4444" i="7"/>
  <c r="G7809" i="7"/>
  <c r="G7367" i="7"/>
  <c r="G2066" i="7"/>
  <c r="G2960" i="7"/>
  <c r="G1137" i="7"/>
  <c r="G216" i="7"/>
  <c r="G5119" i="7"/>
  <c r="G6144" i="7"/>
  <c r="G1674" i="7"/>
  <c r="G4454" i="7"/>
  <c r="G1883" i="7"/>
  <c r="G3041" i="7"/>
  <c r="G6743" i="7"/>
  <c r="G5011" i="7"/>
  <c r="G6430" i="7"/>
  <c r="G403" i="7"/>
  <c r="G6449" i="7"/>
  <c r="G275" i="7"/>
  <c r="G302" i="7"/>
  <c r="G2030" i="7"/>
  <c r="G4524" i="7"/>
  <c r="G7164" i="7"/>
  <c r="G3325" i="7"/>
  <c r="G3073" i="7"/>
  <c r="G152" i="7"/>
  <c r="G7838" i="7"/>
  <c r="G2196" i="7"/>
  <c r="G2376" i="7"/>
  <c r="G3208" i="7"/>
  <c r="G4929" i="7"/>
  <c r="G7678" i="7"/>
  <c r="G7666" i="7"/>
  <c r="G7951" i="7"/>
  <c r="G2089" i="7"/>
  <c r="G2604" i="7"/>
  <c r="G2468" i="7"/>
  <c r="G1448" i="7"/>
  <c r="G3930" i="7"/>
  <c r="G167" i="7"/>
  <c r="G6928" i="7"/>
  <c r="G4822" i="7"/>
  <c r="G7880" i="7"/>
  <c r="G968" i="7"/>
  <c r="G6661" i="7"/>
  <c r="G1852" i="7"/>
  <c r="G600" i="7"/>
  <c r="G7767" i="7"/>
  <c r="G1346" i="7"/>
  <c r="G3079" i="7"/>
  <c r="G1499" i="7"/>
  <c r="G2143" i="7"/>
  <c r="G134" i="7"/>
  <c r="G7985" i="7"/>
  <c r="G1415" i="7"/>
  <c r="G5751" i="7"/>
  <c r="G485" i="7"/>
  <c r="G3855" i="7"/>
  <c r="G6152" i="7"/>
  <c r="G1535" i="7"/>
  <c r="G5812" i="7"/>
  <c r="G3232" i="7"/>
  <c r="G3111" i="7"/>
  <c r="G4905" i="7"/>
  <c r="G727" i="7"/>
  <c r="G1026" i="7"/>
  <c r="G6947" i="7"/>
  <c r="G8518" i="7"/>
  <c r="G5974" i="7"/>
  <c r="G3322" i="7"/>
  <c r="G7387" i="7"/>
  <c r="G3003" i="7"/>
  <c r="G2805" i="7"/>
  <c r="G8125" i="7"/>
  <c r="G7999" i="7"/>
  <c r="G6249" i="7"/>
  <c r="G6280" i="7"/>
  <c r="G5250" i="7"/>
  <c r="G7623" i="7"/>
  <c r="G4183" i="7"/>
  <c r="G3755" i="7"/>
  <c r="G2823" i="7"/>
  <c r="G3118" i="7"/>
  <c r="G3538" i="7"/>
  <c r="G529" i="7"/>
  <c r="G5607" i="7"/>
  <c r="G3490" i="7"/>
  <c r="G1322" i="7"/>
  <c r="G7871" i="7"/>
  <c r="G237" i="7"/>
  <c r="G4493" i="7"/>
  <c r="G8005" i="7"/>
  <c r="G1715" i="7"/>
  <c r="G2685" i="7"/>
  <c r="G3753" i="7"/>
  <c r="G7870" i="7"/>
  <c r="G2031" i="7"/>
  <c r="G2416" i="7"/>
  <c r="G6133" i="7"/>
  <c r="G3391" i="7"/>
  <c r="G7458" i="7"/>
  <c r="G360" i="7"/>
  <c r="G7219" i="7"/>
  <c r="G5650" i="7"/>
  <c r="G5532" i="7"/>
  <c r="G1756" i="7"/>
  <c r="G4833" i="7"/>
  <c r="G8625" i="7"/>
  <c r="G264" i="7"/>
  <c r="G1826" i="7"/>
  <c r="G2061" i="7"/>
  <c r="G2055" i="7"/>
  <c r="G7582" i="7"/>
  <c r="G5850" i="7"/>
  <c r="G6698" i="7"/>
  <c r="G8313" i="7"/>
  <c r="G5262" i="7"/>
  <c r="G654" i="7"/>
  <c r="G3455" i="7"/>
  <c r="G2148" i="7"/>
  <c r="G5797" i="7"/>
  <c r="G633" i="7"/>
  <c r="G475" i="7"/>
  <c r="G6431" i="7"/>
  <c r="G769" i="7"/>
  <c r="G1916" i="7"/>
  <c r="G6590" i="7"/>
  <c r="G4226" i="7"/>
  <c r="G4639" i="7"/>
  <c r="G6754" i="7"/>
  <c r="G2281" i="7"/>
  <c r="G4998" i="7"/>
  <c r="G521" i="7"/>
  <c r="G2350" i="7"/>
  <c r="G270" i="7"/>
  <c r="G5724" i="7"/>
  <c r="G2215" i="7"/>
  <c r="G4629" i="7"/>
  <c r="G7853" i="7"/>
  <c r="G2671" i="7"/>
  <c r="G7823" i="7"/>
  <c r="G8807" i="7"/>
  <c r="G5568" i="7"/>
  <c r="G5085" i="7"/>
  <c r="G1481" i="7"/>
  <c r="G1543" i="7"/>
  <c r="G5872" i="7"/>
  <c r="G3821" i="7"/>
  <c r="G5688" i="7"/>
  <c r="G4559" i="7"/>
  <c r="G7275" i="7"/>
  <c r="G1255" i="7"/>
  <c r="G5115" i="7"/>
  <c r="G7349" i="7"/>
  <c r="G1976" i="7"/>
  <c r="G4123" i="7"/>
  <c r="G8830" i="7"/>
  <c r="G4411" i="7"/>
  <c r="G1429" i="7"/>
  <c r="G3448" i="7"/>
  <c r="G6886" i="7"/>
  <c r="G4447" i="7"/>
  <c r="G2531" i="7"/>
  <c r="G4752" i="7"/>
  <c r="G6991" i="7"/>
  <c r="G8825" i="7"/>
  <c r="G2821" i="7"/>
  <c r="G2256" i="7"/>
  <c r="G7494" i="7"/>
  <c r="G3795" i="7"/>
  <c r="G3120" i="7"/>
  <c r="G6008" i="7"/>
  <c r="G433" i="7"/>
  <c r="G3201" i="7"/>
  <c r="G6919" i="7"/>
  <c r="G6350" i="7"/>
  <c r="G787" i="7"/>
  <c r="G1363" i="7"/>
  <c r="G897" i="7"/>
  <c r="G8824" i="7"/>
  <c r="G107" i="7"/>
  <c r="G5473" i="7"/>
  <c r="G6794" i="7"/>
  <c r="G7532" i="7"/>
  <c r="G3593" i="7"/>
  <c r="G5502" i="7"/>
  <c r="G8038" i="7"/>
  <c r="G3589" i="7"/>
  <c r="G3327" i="7"/>
  <c r="G551" i="7"/>
  <c r="G118" i="7"/>
  <c r="G7315" i="7"/>
  <c r="G540" i="7"/>
  <c r="G5913" i="7"/>
  <c r="G4205" i="7"/>
  <c r="G3090" i="7"/>
  <c r="G7253" i="7"/>
  <c r="G2382" i="7"/>
  <c r="G4592" i="7"/>
  <c r="G5191" i="7"/>
  <c r="G6811" i="7"/>
  <c r="G7540" i="7"/>
  <c r="G1595" i="7"/>
  <c r="G2386" i="7"/>
  <c r="G1841" i="7"/>
  <c r="G945" i="7"/>
  <c r="G812" i="7"/>
  <c r="G936" i="7"/>
  <c r="G1400" i="7"/>
  <c r="G3727" i="7"/>
  <c r="G2399" i="7"/>
  <c r="G5483" i="7"/>
  <c r="G5005" i="7"/>
  <c r="G1375" i="7"/>
  <c r="G6730" i="7"/>
  <c r="G8522" i="7"/>
  <c r="G6798" i="7"/>
  <c r="G8661" i="7"/>
  <c r="G1151" i="7"/>
  <c r="G5577" i="7"/>
  <c r="G4583" i="7"/>
  <c r="G4740" i="7"/>
  <c r="G7628" i="7"/>
  <c r="G6512" i="7"/>
  <c r="G2374" i="7"/>
  <c r="G2091" i="7"/>
  <c r="G6138" i="7"/>
  <c r="G6216" i="7"/>
  <c r="G7193" i="7"/>
  <c r="G1703" i="7"/>
  <c r="G4685" i="7"/>
  <c r="G8799" i="7"/>
  <c r="G7007" i="7"/>
  <c r="G7711" i="7"/>
  <c r="G5214" i="7"/>
  <c r="G724" i="7"/>
  <c r="G926" i="7"/>
  <c r="G6307" i="7"/>
  <c r="G2645" i="7"/>
  <c r="G3979" i="7"/>
  <c r="G3736" i="7"/>
  <c r="G5746" i="7"/>
  <c r="G7128" i="7"/>
  <c r="G7098" i="7"/>
  <c r="G5064" i="7"/>
  <c r="G1561" i="7"/>
  <c r="G5439" i="7"/>
  <c r="G2871" i="7"/>
  <c r="G3339" i="7"/>
  <c r="G5159" i="7"/>
  <c r="G3967" i="7"/>
  <c r="G2758" i="7"/>
  <c r="G7157" i="7"/>
  <c r="G2617" i="7"/>
  <c r="G2270" i="7"/>
  <c r="G1388" i="7"/>
  <c r="G7334" i="7"/>
  <c r="G993" i="7"/>
  <c r="G2505" i="7"/>
  <c r="G751" i="7"/>
  <c r="G7770" i="7"/>
  <c r="G5922" i="7"/>
  <c r="G4373" i="7"/>
  <c r="G592" i="7"/>
  <c r="G4556" i="7"/>
  <c r="G7895" i="7"/>
  <c r="G2185" i="7"/>
  <c r="G1069" i="7"/>
  <c r="G3640" i="7"/>
  <c r="G4680" i="7"/>
  <c r="G5040" i="7"/>
  <c r="G407" i="7"/>
  <c r="G4207" i="7"/>
  <c r="G2044" i="7"/>
  <c r="G5834" i="7"/>
  <c r="G1327" i="7"/>
  <c r="G3091" i="7"/>
  <c r="G1030" i="7"/>
  <c r="G5860" i="7"/>
  <c r="G4766" i="7"/>
  <c r="G3272" i="7"/>
  <c r="G1056" i="7"/>
  <c r="G7696" i="7"/>
  <c r="G6549" i="7"/>
  <c r="G4604" i="7"/>
  <c r="G7311" i="7"/>
  <c r="G7170" i="7"/>
  <c r="G1312" i="7"/>
  <c r="G4022" i="7"/>
  <c r="G8706" i="7"/>
  <c r="G1846" i="7"/>
  <c r="G7147" i="7"/>
  <c r="G5619" i="7"/>
  <c r="G3974" i="7"/>
  <c r="G4167" i="7"/>
  <c r="G6149" i="7"/>
  <c r="G4038" i="7"/>
  <c r="G6183" i="7"/>
  <c r="G7437" i="7"/>
  <c r="G2054" i="7"/>
  <c r="G946" i="7"/>
  <c r="G5925" i="7"/>
  <c r="G7117" i="7"/>
  <c r="G3486" i="7"/>
  <c r="G1424" i="7"/>
  <c r="G3198" i="7"/>
  <c r="G6571" i="7"/>
  <c r="G2230" i="7"/>
  <c r="G5385" i="7"/>
  <c r="G7898" i="7"/>
  <c r="G882" i="7"/>
  <c r="G7013" i="7"/>
  <c r="G935" i="7"/>
  <c r="G7743" i="7"/>
  <c r="G8730" i="7"/>
  <c r="G7442" i="7"/>
  <c r="G7187" i="7"/>
  <c r="G2404" i="7"/>
  <c r="G4218" i="7"/>
  <c r="G3370" i="7"/>
  <c r="G7344" i="7"/>
  <c r="G531" i="7"/>
  <c r="G7551" i="7"/>
  <c r="G8676" i="7"/>
  <c r="G7037" i="7"/>
  <c r="G577" i="7"/>
  <c r="G480" i="7"/>
  <c r="G5163" i="7"/>
  <c r="G5414" i="7"/>
  <c r="G5685" i="7"/>
  <c r="G2491" i="7"/>
  <c r="G8101" i="7"/>
  <c r="G6213" i="7"/>
  <c r="G1031" i="7"/>
  <c r="G2662" i="7"/>
  <c r="G2573" i="7"/>
  <c r="G6034" i="7"/>
  <c r="G7984" i="7"/>
  <c r="G4682" i="7"/>
  <c r="G8251" i="7"/>
  <c r="G4341" i="7"/>
  <c r="G2800" i="7"/>
  <c r="G737" i="7"/>
  <c r="G3107" i="7"/>
  <c r="G3602" i="7"/>
  <c r="G5284" i="7"/>
  <c r="G6407" i="7"/>
  <c r="G4707" i="7"/>
  <c r="G7151" i="7"/>
  <c r="G5140" i="7"/>
  <c r="G6622" i="7"/>
  <c r="G1430" i="7"/>
  <c r="G385" i="7"/>
  <c r="G361" i="7"/>
  <c r="G3179" i="7"/>
  <c r="G969" i="7"/>
  <c r="G5136" i="7"/>
  <c r="G8064" i="7"/>
  <c r="G8638" i="7"/>
  <c r="G5931" i="7"/>
  <c r="G8150" i="7"/>
  <c r="G7829" i="7"/>
  <c r="G4772" i="7"/>
  <c r="G6484" i="7"/>
  <c r="G8660" i="7"/>
  <c r="G1620" i="7"/>
  <c r="G6426" i="7"/>
  <c r="G3172" i="7"/>
  <c r="G7184" i="7"/>
  <c r="G6683" i="7"/>
  <c r="G2922" i="7"/>
  <c r="G4908" i="7"/>
  <c r="G425" i="7"/>
  <c r="G415" i="7"/>
  <c r="G6741" i="7"/>
  <c r="G2932" i="7"/>
  <c r="G4210" i="7"/>
  <c r="G6880" i="7"/>
  <c r="G4634" i="7"/>
  <c r="G6413" i="7"/>
  <c r="G5016" i="7"/>
  <c r="G2930" i="7"/>
  <c r="G4275" i="7"/>
  <c r="G8409" i="7"/>
  <c r="G6458" i="7"/>
  <c r="G4794" i="7"/>
  <c r="G1027" i="7"/>
  <c r="G1115" i="7"/>
  <c r="G5789" i="7"/>
  <c r="G672" i="7"/>
  <c r="G691" i="7"/>
  <c r="G6453" i="7"/>
  <c r="G1274" i="7"/>
  <c r="G346" i="7"/>
  <c r="G4774" i="7"/>
  <c r="G5616" i="7"/>
  <c r="G6480" i="7"/>
  <c r="G2846" i="7"/>
  <c r="G2785" i="7"/>
  <c r="G626" i="7"/>
  <c r="G2620" i="7"/>
  <c r="G2574" i="7"/>
  <c r="G7645" i="7"/>
  <c r="G4934" i="7"/>
  <c r="G5602" i="7"/>
  <c r="G4065" i="7"/>
  <c r="G3398" i="7"/>
  <c r="G1837" i="7"/>
  <c r="G5206" i="7"/>
  <c r="G1689" i="7"/>
  <c r="G7817" i="7"/>
  <c r="G6903" i="7"/>
  <c r="G7632" i="7"/>
  <c r="G6764" i="7"/>
  <c r="G5438" i="7"/>
  <c r="G1489" i="7"/>
  <c r="G3583" i="7"/>
  <c r="G6508" i="7"/>
  <c r="G1066" i="7"/>
  <c r="G955" i="7"/>
  <c r="G261" i="7"/>
  <c r="G3901" i="7"/>
  <c r="G5402" i="7"/>
  <c r="G2869" i="7"/>
  <c r="G616" i="7"/>
  <c r="G6487" i="7"/>
  <c r="G4010" i="7"/>
  <c r="G2813" i="7"/>
  <c r="G7653" i="7"/>
  <c r="G4716" i="7"/>
  <c r="G2445" i="7"/>
  <c r="G193" i="7"/>
  <c r="G7044" i="7"/>
  <c r="G5833" i="7"/>
  <c r="G5058" i="7"/>
  <c r="G5440" i="7"/>
  <c r="G1286" i="7"/>
  <c r="G5865" i="7"/>
  <c r="G5537" i="7"/>
  <c r="G8190" i="7"/>
  <c r="G8682" i="7"/>
  <c r="G7032" i="7"/>
  <c r="G3177" i="7"/>
  <c r="G6699" i="7"/>
  <c r="G259" i="7"/>
  <c r="G468" i="7"/>
  <c r="G8159" i="7"/>
  <c r="G442" i="7"/>
  <c r="G8396" i="7"/>
  <c r="G2310" i="7"/>
  <c r="G8389" i="7"/>
  <c r="G4969" i="7"/>
  <c r="G96" i="7"/>
  <c r="G3315" i="7"/>
  <c r="G4683" i="7"/>
  <c r="G6802" i="7"/>
  <c r="G8599" i="7"/>
  <c r="G6295" i="7"/>
  <c r="G7548" i="7"/>
  <c r="G4179" i="7"/>
  <c r="G5072" i="7"/>
  <c r="G384" i="7"/>
  <c r="G1365" i="7"/>
  <c r="G668" i="7"/>
  <c r="G3961" i="7"/>
  <c r="G1267" i="7"/>
  <c r="G721" i="7"/>
  <c r="G4535" i="7"/>
  <c r="G4368" i="7"/>
  <c r="G8415" i="7"/>
  <c r="G1000" i="7"/>
  <c r="G4742" i="7"/>
  <c r="G1383" i="7"/>
  <c r="G3197" i="7"/>
  <c r="G1237" i="7"/>
  <c r="G3154" i="7"/>
  <c r="G7512" i="7"/>
  <c r="G8530" i="7"/>
  <c r="G6460" i="7"/>
  <c r="G4992" i="7"/>
  <c r="G5937" i="7"/>
  <c r="G3925" i="7"/>
  <c r="G1930" i="7"/>
  <c r="G5003" i="7"/>
  <c r="G8482" i="7"/>
  <c r="G7762" i="7"/>
  <c r="G6409" i="7"/>
  <c r="G99" i="7"/>
  <c r="G3924" i="7"/>
  <c r="G5896" i="7"/>
  <c r="G4158" i="7"/>
  <c r="G5160" i="7"/>
  <c r="G4498" i="7"/>
  <c r="G5541" i="7"/>
  <c r="G8213" i="7"/>
  <c r="G2651" i="7"/>
  <c r="G1101" i="7"/>
  <c r="G5097" i="7"/>
  <c r="G8298" i="7"/>
  <c r="G1724" i="7"/>
  <c r="G998" i="7"/>
  <c r="G4751" i="7"/>
  <c r="G6736" i="7"/>
  <c r="G6594" i="7"/>
  <c r="G7385" i="7"/>
  <c r="G2579" i="7"/>
  <c r="G8208" i="7"/>
  <c r="G6483" i="7"/>
  <c r="G6815" i="7"/>
  <c r="G201" i="7"/>
  <c r="G8793" i="7"/>
  <c r="G5077" i="7"/>
  <c r="G7802" i="7"/>
  <c r="G8456" i="7"/>
  <c r="G179" i="7"/>
  <c r="G2151" i="7"/>
  <c r="G3708" i="7"/>
  <c r="G3522" i="7"/>
  <c r="G3190" i="7"/>
  <c r="G4166" i="7"/>
  <c r="G1861" i="7"/>
  <c r="G3631" i="7"/>
  <c r="G652" i="7"/>
  <c r="G2624" i="7"/>
  <c r="G3644" i="7"/>
  <c r="G1425" i="7"/>
  <c r="G4282" i="7"/>
  <c r="G7423" i="7"/>
  <c r="G5317" i="7"/>
  <c r="G4587" i="7"/>
  <c r="G934" i="7"/>
  <c r="G2575" i="7"/>
  <c r="G6077" i="7"/>
  <c r="G2311" i="7"/>
  <c r="G6468" i="7"/>
  <c r="G8525" i="7"/>
  <c r="G7503" i="7"/>
  <c r="G1476" i="7"/>
  <c r="G1725" i="7"/>
  <c r="G115" i="7"/>
  <c r="G576" i="7"/>
  <c r="G4663" i="7"/>
  <c r="G4287" i="7"/>
  <c r="G6868" i="7"/>
  <c r="G1656" i="7"/>
  <c r="G3915" i="7"/>
  <c r="G679" i="7"/>
  <c r="G4791" i="7"/>
  <c r="G4800" i="7"/>
  <c r="G1873" i="7"/>
  <c r="G758" i="7"/>
  <c r="G2874" i="7"/>
  <c r="G8585" i="7"/>
  <c r="G2621" i="7"/>
  <c r="G1290" i="7"/>
  <c r="G7101" i="7"/>
  <c r="G7250" i="7"/>
  <c r="G2845" i="7"/>
  <c r="G2489" i="7"/>
  <c r="G1446" i="7"/>
  <c r="G472" i="7"/>
  <c r="G1032" i="7"/>
  <c r="G1022" i="7"/>
  <c r="G8371" i="7"/>
  <c r="G3792" i="7"/>
  <c r="G4660" i="7"/>
  <c r="G1366" i="7"/>
  <c r="G8033" i="7"/>
  <c r="G5517" i="7"/>
  <c r="G5668" i="7"/>
  <c r="G7565" i="7"/>
  <c r="G4430" i="7"/>
  <c r="G2264" i="7"/>
  <c r="G4099" i="7"/>
  <c r="G8055" i="7"/>
  <c r="G894" i="7"/>
  <c r="G631" i="7"/>
  <c r="G4971" i="7"/>
  <c r="G1527" i="7"/>
  <c r="G4151" i="7"/>
  <c r="G1249" i="7"/>
  <c r="G3626" i="7"/>
  <c r="G7924" i="7"/>
  <c r="G3632" i="7"/>
  <c r="G3096" i="7"/>
  <c r="G454" i="7"/>
  <c r="G6498" i="7"/>
  <c r="G429" i="7"/>
  <c r="G3845" i="7"/>
  <c r="G6936" i="7"/>
  <c r="G1487" i="7"/>
  <c r="G5558" i="7"/>
  <c r="G5599" i="7"/>
  <c r="G6188" i="7"/>
  <c r="G4872" i="7"/>
  <c r="G7247" i="7"/>
  <c r="G6692" i="7"/>
  <c r="G1460" i="7"/>
  <c r="G8134" i="7"/>
  <c r="G7889" i="7"/>
  <c r="G8619" i="7"/>
  <c r="G1775" i="7"/>
  <c r="G8260" i="7"/>
  <c r="G3926" i="7"/>
  <c r="G166" i="7"/>
  <c r="G4836" i="7"/>
  <c r="G1455" i="7"/>
  <c r="G6891" i="7"/>
  <c r="G1298" i="7"/>
  <c r="G1468" i="7"/>
  <c r="G1896" i="7"/>
  <c r="G213" i="7"/>
  <c r="G4554" i="7"/>
  <c r="G2194" i="7"/>
  <c r="G3703" i="7"/>
  <c r="G8834" i="7"/>
  <c r="G635" i="7"/>
  <c r="G6345" i="7"/>
  <c r="G987" i="7"/>
  <c r="G8193" i="7"/>
  <c r="G6705" i="7"/>
  <c r="G2167" i="7"/>
  <c r="G6968" i="7"/>
  <c r="G6665" i="7"/>
  <c r="G5993" i="7"/>
  <c r="G596" i="7"/>
  <c r="G6197" i="7"/>
  <c r="G7192" i="7"/>
  <c r="G3083" i="7"/>
  <c r="G749" i="7"/>
  <c r="G2679" i="7"/>
  <c r="G1164" i="7"/>
  <c r="G4821" i="7"/>
  <c r="G4067" i="7"/>
  <c r="G3324" i="7"/>
  <c r="G3250" i="7"/>
  <c r="G1138" i="7"/>
  <c r="G1733" i="7"/>
  <c r="G3358" i="7"/>
  <c r="G8216" i="7"/>
  <c r="G6053" i="7"/>
  <c r="G2614" i="7"/>
  <c r="G3282" i="7"/>
  <c r="G5574" i="7"/>
  <c r="G2238" i="7"/>
  <c r="G3175" i="7"/>
  <c r="G3556" i="7"/>
  <c r="G3546" i="7"/>
  <c r="G1158" i="7"/>
  <c r="G1673" i="7"/>
  <c r="G362" i="7"/>
  <c r="G1179" i="7"/>
  <c r="G2627" i="7"/>
  <c r="G3714" i="7"/>
  <c r="G8168" i="7"/>
  <c r="G3303" i="7"/>
  <c r="G8805" i="7"/>
  <c r="G755" i="7"/>
  <c r="G628" i="7"/>
  <c r="G2460" i="7"/>
  <c r="G5467" i="7"/>
  <c r="G3273" i="7"/>
  <c r="G6860" i="7"/>
  <c r="G5734" i="7"/>
  <c r="G6809" i="7"/>
  <c r="G389" i="7"/>
  <c r="G3678" i="7"/>
  <c r="G965" i="7"/>
  <c r="G8037" i="7"/>
  <c r="G6189" i="7"/>
  <c r="G2153" i="7"/>
  <c r="G2000" i="7"/>
  <c r="G1927" i="7"/>
  <c r="G6537" i="7"/>
  <c r="G2544" i="7"/>
  <c r="G6109" i="7"/>
  <c r="G8747" i="7"/>
  <c r="G1259" i="7"/>
  <c r="G6873" i="7"/>
  <c r="G3149" i="7"/>
  <c r="G4324" i="7"/>
  <c r="G8565" i="7"/>
  <c r="G4852" i="7"/>
  <c r="G7414" i="7"/>
  <c r="G630" i="7"/>
  <c r="G7420" i="7"/>
  <c r="G960" i="7"/>
  <c r="G6069" i="7"/>
  <c r="G411" i="7"/>
  <c r="G3781" i="7"/>
  <c r="G5649" i="7"/>
  <c r="G4319" i="7"/>
  <c r="G7096" i="7"/>
  <c r="G4946" i="7"/>
  <c r="G2308" i="7"/>
  <c r="G5196" i="7"/>
  <c r="G7996" i="7"/>
  <c r="G6272" i="7"/>
  <c r="G2125" i="7"/>
  <c r="G6485" i="7"/>
  <c r="G4858" i="7"/>
  <c r="G1609" i="7"/>
  <c r="G5934" i="7"/>
  <c r="G5573" i="7"/>
  <c r="G1142" i="7"/>
  <c r="G4986" i="7"/>
  <c r="G1422" i="7"/>
  <c r="G1016" i="7"/>
  <c r="G3415" i="7"/>
  <c r="G2545" i="7"/>
  <c r="G7701" i="7"/>
  <c r="G7290" i="7"/>
  <c r="G5476" i="7"/>
  <c r="G5142" i="7"/>
  <c r="G3403" i="7"/>
  <c r="G388" i="7"/>
  <c r="G4732" i="7"/>
  <c r="G1275" i="7"/>
  <c r="G197" i="7"/>
  <c r="G2249" i="7"/>
  <c r="G4174" i="7"/>
  <c r="G4717" i="7"/>
  <c r="G8766" i="7"/>
  <c r="G3516" i="7"/>
  <c r="G3759" i="7"/>
  <c r="G2087" i="7"/>
  <c r="G2141" i="7"/>
  <c r="G365" i="7"/>
  <c r="G3896" i="7"/>
  <c r="G7760" i="7"/>
  <c r="G3763" i="7"/>
  <c r="G8708" i="7"/>
  <c r="G1159" i="7"/>
  <c r="G8378" i="7"/>
  <c r="G5210" i="7"/>
  <c r="G5714" i="7"/>
  <c r="G4389" i="7"/>
  <c r="G314" i="7"/>
  <c r="G3531" i="7"/>
  <c r="G5192" i="7"/>
  <c r="G1564" i="7"/>
  <c r="G3528" i="7"/>
  <c r="G4909" i="7"/>
  <c r="G7173" i="7"/>
  <c r="G7005" i="7"/>
  <c r="G3985" i="7"/>
  <c r="G2724" i="7"/>
  <c r="G1973" i="7"/>
  <c r="G463" i="7"/>
  <c r="G7864" i="7"/>
  <c r="G2454" i="7"/>
  <c r="G8645" i="7"/>
  <c r="G5998" i="7"/>
  <c r="G8233" i="7"/>
  <c r="G4662" i="7"/>
  <c r="G4053" i="7"/>
  <c r="G7331" i="7"/>
  <c r="G1521" i="7"/>
  <c r="G2274" i="7"/>
  <c r="G3356" i="7"/>
  <c r="G4438" i="7"/>
  <c r="G644" i="7"/>
  <c r="G3849" i="7"/>
  <c r="G4775" i="7"/>
  <c r="G4853" i="7"/>
  <c r="G7356" i="7"/>
  <c r="G5660" i="7"/>
  <c r="G1938" i="7"/>
  <c r="G6778" i="7"/>
  <c r="G3417" i="7"/>
  <c r="G5890" i="7"/>
  <c r="G4681" i="7"/>
  <c r="G3844" i="7"/>
  <c r="G4918" i="7"/>
  <c r="G4424" i="7"/>
  <c r="G7869" i="7"/>
  <c r="G1348" i="7"/>
  <c r="G4652" i="7"/>
  <c r="G2783" i="7"/>
  <c r="G6181" i="7"/>
  <c r="G7149" i="7"/>
  <c r="G701" i="7"/>
  <c r="G161" i="7"/>
  <c r="G7168" i="7"/>
  <c r="G3018" i="7"/>
  <c r="G3520" i="7"/>
  <c r="G7396" i="7"/>
  <c r="G8716" i="7"/>
  <c r="G750" i="7"/>
  <c r="G1198" i="7"/>
  <c r="G6159" i="7"/>
  <c r="G1160" i="7"/>
  <c r="G1508" i="7"/>
  <c r="G1655" i="7"/>
  <c r="G4139" i="7"/>
  <c r="G2428" i="7"/>
  <c r="G4344" i="7"/>
  <c r="G2939" i="7"/>
  <c r="G3734" i="7"/>
  <c r="G6050" i="7"/>
  <c r="G1602" i="7"/>
  <c r="G1199" i="7"/>
  <c r="G7578" i="7"/>
  <c r="G2751" i="7"/>
  <c r="G1755" i="7"/>
  <c r="G4036" i="7"/>
  <c r="G6378" i="7"/>
  <c r="G3906" i="7"/>
  <c r="G2630" i="7"/>
  <c r="G7489" i="7"/>
  <c r="G5495" i="7"/>
  <c r="G3026" i="7"/>
  <c r="G402" i="7"/>
  <c r="G226" i="7"/>
  <c r="G8268" i="7"/>
  <c r="G8086" i="7"/>
  <c r="G4674" i="7"/>
  <c r="G3426" i="7"/>
  <c r="G6142" i="7"/>
  <c r="G4843" i="7"/>
  <c r="G7635" i="7"/>
  <c r="G3521" i="7"/>
  <c r="G2791" i="7"/>
  <c r="G1730" i="7"/>
  <c r="G113" i="7"/>
  <c r="G7362" i="7"/>
  <c r="G4301" i="7"/>
  <c r="G3674" i="7"/>
  <c r="G2106" i="7"/>
  <c r="G4542" i="7"/>
  <c r="G3846" i="7"/>
  <c r="G8584" i="7"/>
  <c r="G6035" i="7"/>
  <c r="G3858" i="7"/>
  <c r="G1403" i="7"/>
  <c r="G7731" i="7"/>
  <c r="G1954" i="7"/>
  <c r="G569" i="7"/>
  <c r="G318" i="7"/>
  <c r="G2210" i="7"/>
  <c r="G8745" i="7"/>
  <c r="G6185" i="7"/>
  <c r="G4212" i="7"/>
  <c r="G223" i="7"/>
  <c r="G6329" i="7"/>
  <c r="G1404" i="7"/>
  <c r="G8063" i="7"/>
  <c r="G2075" i="7"/>
  <c r="G4267" i="7"/>
  <c r="G3431" i="7"/>
  <c r="G910" i="7"/>
  <c r="G4968" i="7"/>
  <c r="G3706" i="7"/>
  <c r="G337" i="7"/>
  <c r="G8694" i="7"/>
  <c r="G1169" i="7"/>
  <c r="G5953" i="7"/>
  <c r="G5165" i="7"/>
  <c r="G1895" i="7"/>
  <c r="G1133" i="7"/>
  <c r="G4947" i="7"/>
  <c r="G3894" i="7"/>
  <c r="G5157" i="7"/>
  <c r="G4471" i="7"/>
  <c r="G6164" i="7"/>
  <c r="G5095" i="7"/>
  <c r="G5744" i="7"/>
  <c r="G6207" i="7"/>
  <c r="G5985" i="7"/>
  <c r="G7765" i="7"/>
  <c r="G2228" i="7"/>
  <c r="G3395" i="7"/>
  <c r="G4397" i="7"/>
  <c r="G8640" i="7"/>
  <c r="G3378" i="7"/>
  <c r="G2138" i="7"/>
  <c r="G5137" i="7"/>
  <c r="G6839" i="7"/>
  <c r="G2725" i="7"/>
  <c r="G4225" i="7"/>
  <c r="G2111" i="7"/>
  <c r="G4383" i="7"/>
  <c r="G7656" i="7"/>
  <c r="G4072" i="7"/>
  <c r="G1611" i="7"/>
  <c r="G1822" i="7"/>
  <c r="G350" i="7"/>
  <c r="G3257" i="7"/>
  <c r="G4544" i="7"/>
  <c r="G643" i="7"/>
  <c r="G2046" i="7"/>
  <c r="G4032" i="7"/>
  <c r="G1054" i="7"/>
  <c r="G1441" i="7"/>
  <c r="G2450" i="7"/>
  <c r="G2380" i="7"/>
  <c r="G3105" i="7"/>
  <c r="G8558" i="7"/>
  <c r="G2896" i="7"/>
  <c r="G7321" i="7"/>
  <c r="G4439" i="7"/>
  <c r="G3135" i="7"/>
  <c r="G7836" i="7"/>
  <c r="G4349" i="7"/>
  <c r="G8428" i="7"/>
  <c r="G1215" i="7"/>
  <c r="G2689" i="7"/>
  <c r="G1407" i="7"/>
  <c r="G2795" i="7"/>
  <c r="G5431" i="7"/>
  <c r="G7461" i="7"/>
  <c r="G7017" i="7"/>
  <c r="G2112" i="7"/>
  <c r="G4913" i="7"/>
  <c r="G266" i="7"/>
  <c r="G1360" i="7"/>
  <c r="G8681" i="7"/>
  <c r="G4996" i="7"/>
  <c r="G3523" i="7"/>
  <c r="G6036" i="7"/>
  <c r="G1816" i="7"/>
  <c r="G8387" i="7"/>
  <c r="G4334" i="7"/>
  <c r="G4443" i="7"/>
  <c r="G5874" i="7"/>
  <c r="G2469" i="7"/>
  <c r="G3425" i="7"/>
  <c r="G2004" i="7"/>
  <c r="G1335" i="7"/>
  <c r="G2168" i="7"/>
  <c r="G884" i="7"/>
  <c r="G2131" i="7"/>
  <c r="G5662" i="7"/>
  <c r="G4641" i="7"/>
  <c r="G374" i="7"/>
  <c r="G8153" i="7"/>
  <c r="G3969" i="7"/>
  <c r="G503" i="7"/>
  <c r="G363" i="7"/>
  <c r="G2467" i="7"/>
  <c r="G4936" i="7"/>
  <c r="G2884" i="7"/>
  <c r="G6980" i="7"/>
  <c r="G8618" i="7"/>
  <c r="G4200" i="7"/>
  <c r="G4092" i="7"/>
  <c r="G2940" i="7"/>
  <c r="G301" i="7"/>
  <c r="G3981" i="7"/>
  <c r="G6037" i="7"/>
  <c r="G322" i="7"/>
  <c r="G1726" i="7"/>
  <c r="G3904" i="7"/>
  <c r="G1909" i="7"/>
  <c r="G1855" i="7"/>
  <c r="G723" i="7"/>
  <c r="G537" i="7"/>
  <c r="G6140" i="7"/>
  <c r="G4070" i="7"/>
  <c r="G2182" i="7"/>
  <c r="G2265" i="7"/>
  <c r="G582" i="7"/>
  <c r="G3054" i="7"/>
  <c r="G2924" i="7"/>
  <c r="G3285" i="7"/>
  <c r="G7845" i="7"/>
  <c r="G1869" i="7"/>
  <c r="G5375" i="7"/>
  <c r="G7501" i="7"/>
  <c r="G7688" i="7"/>
  <c r="G2641" i="7"/>
  <c r="G3024" i="7"/>
  <c r="G6494" i="7"/>
  <c r="G3529" i="7"/>
  <c r="G555" i="7"/>
  <c r="G8349" i="7"/>
  <c r="G1244" i="7"/>
  <c r="G4625" i="7"/>
  <c r="G1479" i="7"/>
  <c r="G3171" i="7"/>
  <c r="G157" i="7"/>
  <c r="G3596" i="7"/>
  <c r="G222" i="7"/>
  <c r="G6177" i="7"/>
  <c r="G5000" i="7"/>
  <c r="G5399" i="7"/>
  <c r="G1351" i="7"/>
  <c r="G4055" i="7"/>
  <c r="G4928" i="7"/>
  <c r="G5037" i="7"/>
  <c r="G6337" i="7"/>
  <c r="G2673" i="7"/>
  <c r="G2807" i="7"/>
  <c r="G3346" i="7"/>
  <c r="G2013" i="7"/>
  <c r="G1919" i="7"/>
  <c r="G6988" i="7"/>
  <c r="G1347" i="7"/>
  <c r="G530" i="7"/>
  <c r="G5687" i="7"/>
  <c r="G378" i="7"/>
  <c r="G1754" i="7"/>
  <c r="G5847" i="7"/>
  <c r="G3264" i="7"/>
  <c r="G3484" i="7"/>
  <c r="G7905" i="7"/>
  <c r="G3199" i="7"/>
  <c r="G3663" i="7"/>
  <c r="G8372" i="7"/>
  <c r="G3292" i="7"/>
  <c r="G1874" i="7"/>
  <c r="G7830" i="7"/>
  <c r="G6859" i="7"/>
  <c r="G3876" i="7"/>
  <c r="G247" i="7"/>
  <c r="G1998" i="7"/>
  <c r="G94" i="7"/>
  <c r="G6464" i="7"/>
  <c r="G981" i="7"/>
  <c r="G3256" i="7"/>
  <c r="G412" i="7"/>
  <c r="G1566" i="7"/>
  <c r="G491" i="7"/>
  <c r="G4614" i="7"/>
  <c r="G3739" i="7"/>
  <c r="G1064" i="7"/>
  <c r="G423" i="7"/>
  <c r="G1368" i="7"/>
  <c r="G2974" i="7"/>
  <c r="G7131" i="7"/>
  <c r="G3194" i="7"/>
  <c r="G4386" i="7"/>
  <c r="G8241" i="7"/>
  <c r="G5203" i="7"/>
  <c r="G2622" i="7"/>
  <c r="G4758" i="7"/>
  <c r="G8521" i="7"/>
  <c r="G3360" i="7"/>
  <c r="G5560" i="7"/>
  <c r="G7995" i="7"/>
  <c r="G906" i="7"/>
  <c r="G419" i="7"/>
  <c r="G5778" i="7"/>
  <c r="G8537" i="7"/>
  <c r="G1628" i="7"/>
  <c r="G3918" i="7"/>
  <c r="G2664" i="7"/>
  <c r="G1737" i="7"/>
  <c r="G4220" i="7"/>
  <c r="G400" i="7"/>
  <c r="G7736" i="7"/>
  <c r="G7177" i="7"/>
  <c r="G744" i="7"/>
  <c r="G6246" i="7"/>
  <c r="G2444" i="7"/>
  <c r="G171" i="7"/>
  <c r="G7061" i="7"/>
  <c r="G6867" i="7"/>
  <c r="G5674" i="7"/>
  <c r="G1563" i="7"/>
  <c r="G7154" i="7"/>
  <c r="G3773" i="7"/>
  <c r="G1694" i="7"/>
  <c r="G6243" i="7"/>
  <c r="G2320" i="7"/>
  <c r="G8831" i="7"/>
  <c r="G140" i="7"/>
  <c r="G8736" i="7"/>
  <c r="G2057" i="7"/>
  <c r="G102" i="7"/>
  <c r="G7262" i="7"/>
  <c r="G6519" i="7"/>
  <c r="G1735" i="7"/>
  <c r="G1662" i="7"/>
  <c r="G8107" i="7"/>
  <c r="G3543" i="7"/>
  <c r="G5141" i="7"/>
  <c r="G2487" i="7"/>
  <c r="G1671" i="7"/>
  <c r="G1558" i="7"/>
  <c r="G7411" i="7"/>
  <c r="G1187" i="7"/>
  <c r="G5274" i="7"/>
  <c r="G5523" i="7"/>
  <c r="G821" i="7"/>
  <c r="G4462" i="7"/>
  <c r="G6843" i="7"/>
  <c r="G5499" i="7"/>
  <c r="G6847" i="7"/>
  <c r="G4466" i="7"/>
  <c r="G3084" i="7"/>
  <c r="G8048" i="7"/>
  <c r="G8341" i="7"/>
  <c r="G1610" i="7"/>
  <c r="G2967" i="7"/>
  <c r="G6904" i="7"/>
  <c r="G8651" i="7"/>
  <c r="G6434" i="7"/>
  <c r="G5362" i="7"/>
  <c r="G6248" i="7"/>
  <c r="G736" i="7"/>
  <c r="G4540" i="7"/>
  <c r="G6963" i="7"/>
  <c r="G2283" i="7"/>
  <c r="G3592" i="7"/>
  <c r="G4944" i="7"/>
  <c r="G3510" i="7"/>
  <c r="G6751" i="7"/>
  <c r="G8297" i="7"/>
  <c r="G1462" i="7"/>
  <c r="G2098" i="7"/>
  <c r="G6291" i="7"/>
  <c r="G7866" i="7"/>
  <c r="G3294" i="7"/>
  <c r="G3496" i="7"/>
  <c r="G7579" i="7"/>
  <c r="G2829" i="7"/>
  <c r="G3594" i="7"/>
  <c r="G177" i="7"/>
  <c r="G2981" i="7"/>
  <c r="G6271" i="7"/>
  <c r="G3330" i="7"/>
  <c r="G8631" i="7"/>
  <c r="G141" i="7"/>
  <c r="G8627" i="7"/>
  <c r="G807" i="7"/>
  <c r="G7293" i="7"/>
  <c r="G1637" i="7"/>
  <c r="G3009" i="7"/>
  <c r="G3160" i="7"/>
  <c r="G2910" i="7"/>
  <c r="G2970" i="7"/>
  <c r="G1176" i="7"/>
  <c r="G566" i="7"/>
  <c r="G1649" i="7"/>
  <c r="G5556" i="7"/>
  <c r="G5484" i="7"/>
  <c r="G6637" i="7"/>
  <c r="G7216" i="7"/>
  <c r="G5678" i="7"/>
  <c r="G1579" i="7"/>
  <c r="G2628" i="7"/>
  <c r="G2244" i="7"/>
  <c r="G1097" i="7"/>
  <c r="G6257" i="7"/>
  <c r="G8529" i="7"/>
  <c r="G6206" i="7"/>
  <c r="G143" i="7"/>
  <c r="G4677" i="7"/>
  <c r="G7852" i="7"/>
  <c r="G3465" i="7"/>
  <c r="G6864" i="7"/>
  <c r="G7588" i="7"/>
  <c r="G4563" i="7"/>
  <c r="G1252" i="7"/>
  <c r="G2769" i="7"/>
  <c r="G3621" i="7"/>
  <c r="G3818" i="7"/>
  <c r="G7560" i="7"/>
  <c r="G3122" i="7"/>
  <c r="G5527" i="7"/>
  <c r="G7723" i="7"/>
  <c r="G6664" i="7"/>
  <c r="G1067" i="7"/>
  <c r="G8299" i="7"/>
  <c r="G3291" i="7"/>
  <c r="G8780" i="7"/>
  <c r="G3113" i="7"/>
  <c r="G1036" i="7"/>
  <c r="G4899" i="7"/>
  <c r="G7277" i="7"/>
  <c r="G2067" i="7"/>
  <c r="G5253" i="7"/>
  <c r="G7175" i="7"/>
  <c r="G2872" i="7"/>
  <c r="G6090" i="7"/>
  <c r="G3733" i="7"/>
  <c r="G5321" i="7"/>
  <c r="G464" i="7"/>
  <c r="G413" i="7"/>
  <c r="G1469" i="7"/>
  <c r="G1850" i="7"/>
  <c r="G174" i="7"/>
  <c r="G804" i="7"/>
  <c r="G2329" i="7"/>
  <c r="G785" i="7"/>
  <c r="G249" i="7"/>
  <c r="G8419" i="7"/>
  <c r="G8774" i="7"/>
  <c r="G4048" i="7"/>
  <c r="G6883" i="7"/>
  <c r="G7472" i="7"/>
  <c r="G4071" i="7"/>
  <c r="G4371" i="7"/>
  <c r="G4323" i="7"/>
  <c r="G4073" i="7"/>
  <c r="G515" i="7"/>
  <c r="G4330" i="7"/>
  <c r="G4303" i="7"/>
  <c r="G802" i="7"/>
  <c r="G4343" i="7"/>
  <c r="G1569" i="7"/>
  <c r="G559" i="7"/>
  <c r="G2820" i="7"/>
  <c r="G4316" i="7"/>
  <c r="G4428" i="7"/>
  <c r="G561" i="7"/>
  <c r="G6702" i="7"/>
  <c r="G4643" i="7"/>
  <c r="G8308" i="7"/>
  <c r="G8036" i="7"/>
  <c r="G7272" i="7"/>
  <c r="G712" i="7"/>
  <c r="G2711" i="7"/>
  <c r="G5943" i="7"/>
  <c r="G1779" i="7"/>
  <c r="G6306" i="7"/>
  <c r="G2290" i="7"/>
  <c r="G1503" i="7"/>
  <c r="G4350" i="7"/>
  <c r="G342" i="7"/>
  <c r="G8379" i="7"/>
  <c r="G1509" i="7"/>
  <c r="G8129" i="7"/>
  <c r="G4495" i="7"/>
  <c r="G6941" i="7"/>
  <c r="G1053" i="7"/>
  <c r="G552" i="7"/>
  <c r="G2610" i="7"/>
  <c r="G2508" i="7"/>
  <c r="G1898" i="7"/>
  <c r="G4231" i="7"/>
  <c r="G8741" i="7"/>
  <c r="G4712" i="7"/>
  <c r="G1147" i="7"/>
  <c r="G6049" i="7"/>
  <c r="G1248" i="7"/>
  <c r="G6523" i="7"/>
  <c r="G3658" i="7"/>
  <c r="G542" i="7"/>
  <c r="G4626" i="7"/>
  <c r="G6102" i="7"/>
  <c r="G7174" i="7"/>
  <c r="G3217" i="7"/>
  <c r="G289" i="7"/>
  <c r="G1038" i="7"/>
  <c r="G1800" i="7"/>
  <c r="G3156" i="7"/>
  <c r="G8069" i="7"/>
  <c r="G8587" i="7"/>
  <c r="G7886" i="7"/>
  <c r="G5623" i="7"/>
  <c r="G8141" i="7"/>
  <c r="G3629" i="7"/>
  <c r="G6423" i="7"/>
  <c r="G7156" i="7"/>
  <c r="G3536" i="7"/>
  <c r="G3966" i="7"/>
  <c r="G1796" i="7"/>
  <c r="G5534" i="7"/>
  <c r="G376" i="7"/>
  <c r="G8072" i="7"/>
  <c r="G7066" i="7"/>
  <c r="G3690" i="7"/>
  <c r="G5697" i="7"/>
  <c r="G8350" i="7"/>
  <c r="G7665" i="7"/>
  <c r="G6684" i="7"/>
  <c r="G5447" i="7"/>
  <c r="G7564" i="7"/>
  <c r="G2229" i="7"/>
  <c r="G3801" i="7"/>
  <c r="G7278" i="7"/>
  <c r="G4058" i="7"/>
  <c r="G1263" i="7"/>
  <c r="G4026" i="7"/>
  <c r="G4690" i="7"/>
  <c r="G3829" i="7"/>
  <c r="G684" i="7"/>
  <c r="G5829" i="7"/>
  <c r="G771" i="7"/>
  <c r="G4333" i="7"/>
  <c r="G3334" i="7"/>
  <c r="G2159" i="7"/>
  <c r="G5107" i="7"/>
  <c r="G2528" i="7"/>
  <c r="G7585" i="7"/>
  <c r="G3153" i="7"/>
  <c r="G1490" i="7"/>
  <c r="G2052" i="7"/>
  <c r="G230" i="7"/>
  <c r="G2580" i="7"/>
  <c r="G3244" i="7"/>
  <c r="G7597" i="7"/>
  <c r="G2243" i="7"/>
  <c r="G3990" i="7"/>
  <c r="G1588" i="7"/>
  <c r="G4811" i="7"/>
  <c r="G3422" i="7"/>
  <c r="G1810" i="7"/>
  <c r="G6952" i="7"/>
  <c r="G2202" i="7"/>
  <c r="G6721" i="7"/>
  <c r="G2443" i="7"/>
  <c r="G4976" i="7"/>
  <c r="G195" i="7"/>
  <c r="G6456" i="7"/>
  <c r="G3972" i="7"/>
  <c r="G2811" i="7"/>
  <c r="G7127" i="7"/>
  <c r="G8248" i="7"/>
  <c r="G8787" i="7"/>
  <c r="G1236" i="7"/>
  <c r="G7415" i="7"/>
  <c r="G1934" i="7"/>
  <c r="G3943" i="7"/>
  <c r="G4062" i="7"/>
  <c r="G2863" i="7"/>
  <c r="G5457" i="7"/>
  <c r="G6056" i="7"/>
  <c r="G4820" i="7"/>
  <c r="G6713" i="7"/>
  <c r="G3429" i="7"/>
  <c r="G4620" i="7"/>
  <c r="G1752" i="7"/>
  <c r="G4610" i="7"/>
  <c r="G2171" i="7"/>
  <c r="G1884" i="7"/>
  <c r="G6416" i="7"/>
  <c r="G1964" i="7"/>
  <c r="G8800" i="7"/>
  <c r="G7614" i="7"/>
  <c r="G4387" i="7"/>
  <c r="G8016" i="7"/>
  <c r="G536" i="7"/>
  <c r="G4494" i="7"/>
  <c r="G6233" i="7"/>
  <c r="G1507" i="7"/>
  <c r="G8646" i="7"/>
  <c r="G2942" i="7"/>
  <c r="G6089" i="7"/>
  <c r="G4687" i="7"/>
  <c r="G3760" i="7"/>
  <c r="G4710" i="7"/>
  <c r="G3062" i="7"/>
  <c r="G6349" i="7"/>
  <c r="G5664" i="7"/>
  <c r="G3316" i="7"/>
  <c r="G3394" i="7"/>
  <c r="G5712" i="7"/>
  <c r="G4365" i="7"/>
  <c r="G7374" i="7"/>
  <c r="G7668" i="7"/>
  <c r="G5100" i="7"/>
  <c r="G5212" i="7"/>
  <c r="G3902" i="7"/>
  <c r="G6629" i="7"/>
  <c r="G6737" i="7"/>
  <c r="G5455" i="7"/>
  <c r="G7779" i="7"/>
  <c r="G7572" i="7"/>
  <c r="G554" i="7"/>
  <c r="G3300" i="7"/>
  <c r="G7144" i="7"/>
  <c r="G5639" i="7"/>
  <c r="G2904" i="7"/>
  <c r="G912" i="7"/>
  <c r="G300" i="7"/>
  <c r="G4358" i="7"/>
  <c r="G1515" i="7"/>
  <c r="G1302" i="7"/>
  <c r="G2892" i="7"/>
  <c r="G4367" i="7"/>
  <c r="G347" i="7"/>
  <c r="G8626" i="7"/>
  <c r="G2409" i="7"/>
  <c r="G2794" i="7"/>
  <c r="G6580" i="7"/>
  <c r="G1241" i="7"/>
  <c r="G4109" i="7"/>
  <c r="G819" i="7"/>
  <c r="G1777" i="7"/>
  <c r="G7993" i="7"/>
  <c r="G5038" i="7"/>
  <c r="G7244" i="7"/>
  <c r="G2495" i="7"/>
  <c r="G541" i="7"/>
  <c r="G7873" i="7"/>
  <c r="G6797" i="7"/>
  <c r="G6813" i="7"/>
  <c r="G7600" i="7"/>
  <c r="G5426" i="7"/>
  <c r="G3800" i="7"/>
  <c r="G6822" i="7"/>
  <c r="G1795" i="7"/>
  <c r="G1222" i="7"/>
  <c r="G7160" i="7"/>
  <c r="G8452" i="7"/>
  <c r="G7103" i="7"/>
  <c r="G1426" i="7"/>
  <c r="G6917" i="7"/>
  <c r="G6192" i="7"/>
  <c r="G3676" i="7"/>
  <c r="G2477" i="7"/>
  <c r="G2934" i="7"/>
  <c r="G1897" i="7"/>
  <c r="G3715" i="7"/>
  <c r="G544" i="7"/>
  <c r="G3718" i="7"/>
  <c r="G2014" i="7"/>
  <c r="G962" i="7"/>
  <c r="G925" i="7"/>
  <c r="G1514" i="7"/>
  <c r="G5169" i="7"/>
  <c r="G8478" i="7"/>
  <c r="G6943" i="7"/>
  <c r="G5593" i="7"/>
  <c r="G3919" i="7"/>
  <c r="G2233" i="7"/>
  <c r="G306" i="7"/>
  <c r="G8596" i="7"/>
  <c r="G2292" i="7"/>
  <c r="G4416" i="7"/>
  <c r="G2114" i="7"/>
  <c r="G3051" i="7"/>
  <c r="G6204" i="7"/>
  <c r="G422" i="7"/>
  <c r="G4419" i="7"/>
  <c r="G3373" i="7"/>
  <c r="G386" i="7"/>
  <c r="G6334" i="7"/>
  <c r="G6900" i="7"/>
  <c r="G5020" i="7"/>
  <c r="G2011" i="7"/>
  <c r="G8489" i="7"/>
  <c r="G5586" i="7"/>
  <c r="G8613" i="7"/>
  <c r="G2808" i="7"/>
  <c r="G2867" i="7"/>
  <c r="G7426" i="7"/>
  <c r="G2523" i="7"/>
  <c r="G5562" i="7"/>
  <c r="G972" i="7"/>
  <c r="G3207" i="7"/>
  <c r="G6375" i="7"/>
  <c r="G1685" i="7"/>
  <c r="G1860" i="7"/>
  <c r="G1084" i="7"/>
  <c r="G8079" i="7"/>
  <c r="G7444" i="7"/>
  <c r="G8296" i="7"/>
  <c r="G3561" i="7"/>
  <c r="G4083" i="7"/>
  <c r="G612" i="7"/>
  <c r="G918" i="7"/>
  <c r="G3493" i="7"/>
  <c r="G5507" i="7"/>
  <c r="G4754" i="7"/>
  <c r="G8545" i="7"/>
  <c r="G5372" i="7"/>
  <c r="G1282" i="7"/>
  <c r="G4000" i="7"/>
  <c r="G2474" i="7"/>
  <c r="G778" i="7"/>
  <c r="G534" i="7"/>
  <c r="G1329" i="7"/>
  <c r="G3399" i="7"/>
  <c r="G1885" i="7"/>
  <c r="G6616" i="7"/>
  <c r="G4359" i="7"/>
  <c r="G2989" i="7"/>
  <c r="G1548" i="7"/>
  <c r="G8517" i="7"/>
  <c r="G7703" i="7"/>
  <c r="G2775" i="7"/>
  <c r="G8794" i="7"/>
  <c r="G5099" i="7"/>
  <c r="G5717" i="7"/>
  <c r="G2291" i="7"/>
  <c r="G6697" i="7"/>
  <c r="G8275" i="7"/>
  <c r="G5459" i="7"/>
  <c r="G1103" i="7"/>
  <c r="G5914" i="7"/>
  <c r="G7975" i="7"/>
  <c r="G234" i="7"/>
  <c r="G1192" i="7"/>
  <c r="G1520" i="7"/>
  <c r="G7989" i="7"/>
  <c r="G5117" i="7"/>
  <c r="G6630" i="7"/>
  <c r="G375" i="7"/>
  <c r="G1741" i="7"/>
  <c r="G3406" i="7"/>
  <c r="G1211" i="7"/>
  <c r="G7111" i="7"/>
  <c r="G8814" i="7"/>
  <c r="G6190" i="7"/>
  <c r="G5245" i="7"/>
  <c r="G8223" i="7"/>
  <c r="G4103" i="7"/>
  <c r="G523" i="7"/>
  <c r="G656" i="7"/>
  <c r="G4912" i="7"/>
  <c r="G4021" i="7"/>
  <c r="G2200" i="7"/>
  <c r="G2938" i="7"/>
  <c r="G7964" i="7"/>
  <c r="G6636" i="7"/>
  <c r="G4741" i="7"/>
  <c r="G3253" i="7"/>
  <c r="G8267" i="7"/>
  <c r="G7082" i="7"/>
  <c r="G3076" i="7"/>
  <c r="G7861" i="7"/>
  <c r="G8279" i="7"/>
  <c r="G186" i="7"/>
  <c r="G263" i="7"/>
  <c r="G6693" i="7"/>
  <c r="G8593" i="7"/>
  <c r="G231" i="7"/>
  <c r="G7599" i="7"/>
  <c r="G4519" i="7"/>
  <c r="G7242" i="7"/>
  <c r="G2637" i="7"/>
  <c r="G7625" i="7"/>
  <c r="G7340" i="7"/>
  <c r="G8784" i="7"/>
  <c r="G3352" i="7"/>
  <c r="G369" i="7"/>
  <c r="G8229" i="7"/>
  <c r="G1835" i="7"/>
  <c r="G4328" i="7"/>
  <c r="G583" i="7"/>
  <c r="G8815" i="7"/>
  <c r="G7048" i="7"/>
  <c r="G409" i="7"/>
  <c r="G6688" i="7"/>
  <c r="G4765" i="7"/>
  <c r="G5878" i="7"/>
  <c r="G3650" i="7"/>
  <c r="G6080" i="7"/>
  <c r="G6184" i="7"/>
  <c r="G2074" i="7"/>
  <c r="G5848" i="7"/>
  <c r="G178" i="7"/>
  <c r="G1739" i="7"/>
  <c r="G2150" i="7"/>
  <c r="G8109" i="7"/>
  <c r="G3155" i="7"/>
  <c r="G8283" i="7"/>
  <c r="G5090" i="7"/>
  <c r="G1848" i="7"/>
  <c r="G3454" i="7"/>
  <c r="G5004" i="7"/>
  <c r="G5406" i="7"/>
  <c r="G1875" i="7"/>
  <c r="G839" i="7"/>
  <c r="G8334" i="7"/>
  <c r="G8256" i="7"/>
  <c r="G794" i="7"/>
  <c r="G4711" i="7"/>
  <c r="G575" i="7"/>
  <c r="G8205" i="7"/>
  <c r="G922" i="7"/>
  <c r="G7764" i="7"/>
  <c r="G8024" i="7"/>
  <c r="G6137" i="7"/>
  <c r="G2408" i="7"/>
  <c r="G3606" i="7"/>
  <c r="G7308" i="7"/>
  <c r="G6024" i="7"/>
  <c r="G7700" i="7"/>
  <c r="G3996" i="7"/>
  <c r="G4637" i="7"/>
  <c r="G5067" i="7"/>
  <c r="G5166" i="7"/>
  <c r="G5636" i="7"/>
  <c r="G7727" i="7"/>
  <c r="G3662" i="7"/>
  <c r="G5884" i="7"/>
  <c r="G4456" i="7"/>
  <c r="G89" i="7"/>
  <c r="G1288" i="7"/>
  <c r="G5073" i="7"/>
  <c r="G2282" i="7"/>
  <c r="G2421" i="7"/>
  <c r="G6366" i="7"/>
  <c r="G3564" i="7"/>
  <c r="G919" i="7"/>
  <c r="G7158" i="7"/>
  <c r="G4369" i="7"/>
  <c r="G6299" i="7"/>
  <c r="G1903" i="7"/>
  <c r="G3098" i="7"/>
  <c r="G4940" i="7"/>
  <c r="G7498" i="7"/>
  <c r="G2225" i="7"/>
  <c r="G3762" i="7"/>
  <c r="G1094" i="7"/>
  <c r="G8467" i="7"/>
  <c r="G2294" i="7"/>
  <c r="G248" i="7"/>
  <c r="G5548" i="7"/>
  <c r="G3469" i="7"/>
  <c r="G762" i="7"/>
  <c r="G7921" i="7"/>
  <c r="G5987" i="7"/>
  <c r="G1001" i="7"/>
  <c r="G8759" i="7"/>
  <c r="G5853" i="7"/>
  <c r="G6825" i="7"/>
  <c r="G1929" i="7"/>
  <c r="G341" i="7"/>
  <c r="G5286" i="7"/>
  <c r="G5395" i="7"/>
  <c r="G6386" i="7"/>
  <c r="G4715" i="7"/>
  <c r="G1063" i="7"/>
  <c r="G262" i="7"/>
  <c r="G4696" i="7"/>
  <c r="G5047" i="7"/>
  <c r="G2882" i="7"/>
  <c r="G4501" i="7"/>
  <c r="G8792" i="7"/>
  <c r="G7419" i="7"/>
  <c r="G4089" i="7"/>
  <c r="G5222" i="7"/>
  <c r="G4796" i="7"/>
  <c r="G702" i="7"/>
  <c r="G4574" i="7"/>
  <c r="G1177" i="7"/>
  <c r="G3382" i="7"/>
  <c r="G3298" i="7"/>
  <c r="G7238" i="7"/>
  <c r="G3383" i="7"/>
  <c r="G5809" i="7"/>
  <c r="G4335" i="7"/>
  <c r="G2987" i="7"/>
  <c r="G2840" i="7"/>
  <c r="G1475" i="7"/>
  <c r="G3539" i="7"/>
  <c r="G8126" i="7"/>
  <c r="G1161" i="7"/>
  <c r="G1041" i="7"/>
  <c r="G6536" i="7"/>
  <c r="G2149" i="7"/>
  <c r="G1698" i="7"/>
  <c r="G3912" i="7"/>
  <c r="G4917" i="7"/>
  <c r="G3494" i="7"/>
  <c r="G1857" i="7"/>
  <c r="G3879" i="7"/>
  <c r="G7058" i="7"/>
  <c r="G8778" i="7"/>
  <c r="G4093" i="7"/>
  <c r="G2459" i="7"/>
  <c r="G7279" i="7"/>
  <c r="G5392" i="7"/>
  <c r="G6166" i="7"/>
  <c r="G2891" i="7"/>
  <c r="G2235" i="7"/>
  <c r="G3859" i="7"/>
  <c r="G7233" i="7"/>
  <c r="G1140" i="7"/>
  <c r="G6010" i="7"/>
  <c r="G116" i="7"/>
  <c r="G2277" i="7"/>
  <c r="G6694" i="7"/>
  <c r="G6039" i="7"/>
  <c r="G4761" i="7"/>
  <c r="G2093" i="7"/>
  <c r="G6110" i="7"/>
  <c r="G2070" i="7"/>
  <c r="G1518" i="7"/>
  <c r="G5135" i="7"/>
  <c r="G3913" i="7"/>
  <c r="G7256" i="7"/>
  <c r="G2607" i="7"/>
  <c r="G4473" i="7"/>
  <c r="G6071" i="7"/>
  <c r="G4437" i="7"/>
  <c r="G1646" i="7"/>
  <c r="G1821" i="7"/>
  <c r="G6316" i="7"/>
  <c r="G911" i="7"/>
  <c r="G2166" i="7"/>
  <c r="G8196" i="7"/>
  <c r="G3518" i="7"/>
  <c r="G2948" i="7"/>
  <c r="G6059" i="7"/>
  <c r="G1280" i="7"/>
  <c r="G7020" i="7"/>
  <c r="G3065" i="7"/>
  <c r="G4855" i="7"/>
  <c r="G7957" i="7"/>
  <c r="G2204" i="7"/>
  <c r="G1723" i="7"/>
  <c r="G8059" i="7"/>
  <c r="G8121" i="7"/>
  <c r="G6666" i="7"/>
  <c r="G1667" i="7"/>
  <c r="G3408" i="7"/>
  <c r="G3185" i="7"/>
  <c r="G4331" i="7"/>
  <c r="G4361" i="7"/>
  <c r="G1085" i="7"/>
  <c r="G3875" i="7"/>
  <c r="G5059" i="7"/>
  <c r="G1585" i="7"/>
  <c r="G2681" i="7"/>
  <c r="G963" i="7"/>
  <c r="G8220" i="7"/>
  <c r="G8816" i="7"/>
  <c r="G3584" i="7"/>
  <c r="G2056" i="7"/>
  <c r="G6070" i="7"/>
  <c r="G2935" i="7"/>
  <c r="G3174" i="7"/>
  <c r="G6838" i="7"/>
  <c r="G6589" i="7"/>
  <c r="G6289" i="7"/>
  <c r="G1394" i="7"/>
  <c r="G6824" i="7"/>
  <c r="G1658" i="7"/>
  <c r="G7122" i="7"/>
  <c r="G4202" i="7"/>
  <c r="G6533" i="7"/>
  <c r="G2959" i="7"/>
  <c r="G5967" i="7"/>
  <c r="G2678" i="7"/>
  <c r="G2179" i="7"/>
  <c r="G1997" i="7"/>
  <c r="G3756" i="7"/>
  <c r="G7783" i="7"/>
  <c r="G8322" i="7"/>
  <c r="G7954" i="7"/>
  <c r="G1155" i="7"/>
  <c r="G1864" i="7"/>
  <c r="G4378" i="7"/>
  <c r="G3524" i="7"/>
  <c r="G8218" i="7"/>
  <c r="G7292" i="7"/>
  <c r="G653" i="7"/>
  <c r="G238" i="7"/>
  <c r="G2009" i="7"/>
  <c r="G3806" i="7"/>
  <c r="G2101" i="7"/>
  <c r="G3478" i="7"/>
  <c r="G1270" i="7"/>
  <c r="G5361" i="7"/>
  <c r="G3287" i="7"/>
  <c r="G441" i="7"/>
  <c r="G2051" i="7"/>
  <c r="G7041" i="7"/>
  <c r="G1677" i="7"/>
  <c r="G1524" i="7"/>
  <c r="G511" i="7"/>
  <c r="G1645" i="7"/>
  <c r="G4488" i="7"/>
  <c r="G2035" i="7"/>
  <c r="G2307" i="7"/>
  <c r="G514" i="7"/>
  <c r="G5559" i="7"/>
  <c r="G2952" i="7"/>
  <c r="G6526" i="7"/>
  <c r="G2063" i="7"/>
  <c r="G1999" i="7"/>
  <c r="G8321" i="7"/>
  <c r="G3630" i="7"/>
  <c r="G7009" i="7"/>
  <c r="G713" i="7"/>
  <c r="G1713" i="7"/>
  <c r="G5641" i="7"/>
  <c r="G7726" i="7"/>
  <c r="G1957" i="7"/>
  <c r="G4706" i="7"/>
  <c r="G5334" i="7"/>
  <c r="G7348" i="7"/>
  <c r="G2447" i="7"/>
  <c r="G2407" i="7"/>
  <c r="G6676" i="7"/>
  <c r="G4500" i="7"/>
  <c r="G6710" i="7"/>
  <c r="G6682" i="7"/>
  <c r="G4110" i="7"/>
  <c r="G8041" i="7"/>
  <c r="G4506" i="7"/>
  <c r="G1672" i="7"/>
  <c r="G2876" i="7"/>
  <c r="G5318" i="7"/>
  <c r="G2949" i="7"/>
  <c r="G228" i="7"/>
  <c r="G7403" i="7"/>
  <c r="G6376" i="7"/>
  <c r="G5906" i="7"/>
  <c r="G7913" i="7"/>
  <c r="G589" i="7"/>
  <c r="G6724" i="7"/>
  <c r="G4141" i="7"/>
  <c r="G3450" i="7"/>
  <c r="G5814" i="7"/>
  <c r="G5819" i="7"/>
  <c r="G1397" i="7"/>
  <c r="G7471" i="7"/>
  <c r="G3242" i="7"/>
  <c r="G3851" i="7"/>
  <c r="G1577" i="7"/>
  <c r="G6372" i="7"/>
  <c r="G7448" i="7"/>
  <c r="G3233" i="7"/>
  <c r="G2571" i="7"/>
  <c r="G8581" i="7"/>
  <c r="G3310" i="7"/>
  <c r="G8162" i="7"/>
  <c r="G1091" i="7"/>
  <c r="G8414" i="7"/>
  <c r="G8231" i="7"/>
  <c r="G1745" i="7"/>
  <c r="G7970" i="7"/>
  <c r="G2856" i="7"/>
  <c r="G5089" i="7"/>
  <c r="G3911" i="7"/>
  <c r="G2094" i="7"/>
  <c r="G5453" i="7"/>
  <c r="G7364" i="7"/>
  <c r="G5544" i="7"/>
  <c r="G4312" i="7"/>
  <c r="G3452" i="7"/>
  <c r="G671" i="7"/>
  <c r="G6827" i="7"/>
  <c r="G8111" i="7"/>
  <c r="G1504" i="7"/>
  <c r="G1991" i="7"/>
  <c r="G565" i="7"/>
  <c r="G6136" i="7"/>
  <c r="G3117" i="7"/>
  <c r="G3836" i="7"/>
  <c r="G7085" i="7"/>
  <c r="G5572" i="7"/>
  <c r="G8106" i="7"/>
  <c r="G2187" i="7"/>
  <c r="G2137" i="7"/>
  <c r="G7613" i="7"/>
  <c r="G7084" i="7"/>
  <c r="G4292" i="7"/>
  <c r="G2190" i="7"/>
  <c r="G2659" i="7"/>
  <c r="G4393" i="7"/>
  <c r="G3989" i="7"/>
  <c r="G2438" i="7"/>
  <c r="G764" i="7"/>
  <c r="G7833" i="7"/>
  <c r="G1572" i="7"/>
  <c r="G1791" i="7"/>
  <c r="G5121" i="7"/>
  <c r="G6553" i="7"/>
  <c r="G6448" i="7"/>
  <c r="G3434" i="7"/>
  <c r="G4950" i="7"/>
  <c r="G6155" i="7"/>
  <c r="G6579" i="7"/>
  <c r="G1955" i="7"/>
  <c r="G1682" i="7"/>
  <c r="G504" i="7"/>
  <c r="G6495" i="7"/>
  <c r="G1949" i="7"/>
  <c r="G6087" i="7"/>
  <c r="G1124" i="7"/>
  <c r="G3148" i="7"/>
  <c r="G6953" i="7"/>
  <c r="G5024" i="7"/>
  <c r="G1815" i="7"/>
  <c r="G4362" i="7"/>
  <c r="G2073" i="7"/>
  <c r="G7024" i="7"/>
  <c r="G1411" i="7"/>
  <c r="G7945" i="7"/>
  <c r="G4522" i="7"/>
  <c r="G7296" i="7"/>
  <c r="G3567" i="7"/>
  <c r="G2481" i="7"/>
  <c r="G5401" i="7"/>
  <c r="G3957" i="7"/>
  <c r="G6432" i="7"/>
  <c r="G3355" i="7"/>
  <c r="G8595" i="7"/>
  <c r="G169" i="7"/>
  <c r="G3196" i="7"/>
  <c r="G579" i="7"/>
  <c r="G6208" i="7"/>
  <c r="G8735" i="7"/>
  <c r="G3595" i="7"/>
  <c r="G4489" i="7"/>
  <c r="G763" i="7"/>
  <c r="G3962" i="7"/>
  <c r="G4762" i="7"/>
  <c r="G6600" i="7"/>
  <c r="G8406" i="7"/>
  <c r="G5109" i="7"/>
  <c r="G8514" i="7"/>
  <c r="G3903" i="7"/>
  <c r="G8634" i="7"/>
  <c r="G5596" i="7"/>
  <c r="G516" i="7"/>
  <c r="G3505" i="7"/>
  <c r="G5199" i="7"/>
  <c r="G5023" i="7"/>
  <c r="G6304" i="7"/>
  <c r="G1345" i="7"/>
  <c r="G6595" i="7"/>
  <c r="G4571" i="7"/>
  <c r="G1256" i="7"/>
  <c r="G572" i="7"/>
  <c r="G7031" i="7"/>
  <c r="G3109" i="7"/>
  <c r="G7952" i="7"/>
  <c r="G5642" i="7"/>
  <c r="G106" i="7"/>
  <c r="G4078" i="7"/>
  <c r="G215" i="7"/>
  <c r="G4497" i="7"/>
  <c r="G3717" i="7"/>
  <c r="G2567" i="7"/>
  <c r="G7304" i="7"/>
  <c r="G176" i="7"/>
  <c r="G7948" i="7"/>
  <c r="G4884" i="7"/>
  <c r="G3973" i="7"/>
  <c r="G2338" i="7"/>
  <c r="G4185" i="7"/>
  <c r="G2789" i="7"/>
  <c r="G3444" i="7"/>
  <c r="G6223" i="7"/>
  <c r="G3576" i="7"/>
  <c r="G2221" i="7"/>
  <c r="G4090" i="7"/>
  <c r="G5307" i="7"/>
  <c r="G768" i="7"/>
  <c r="G3837" i="7"/>
  <c r="G1751" i="7"/>
  <c r="G7812" i="7"/>
  <c r="G8157" i="7"/>
  <c r="G8520" i="7"/>
  <c r="G3607" i="7"/>
  <c r="G2069" i="7"/>
  <c r="G1127" i="7"/>
  <c r="G1434" i="7"/>
  <c r="G399" i="7"/>
  <c r="G3720" i="7"/>
  <c r="G2160" i="7"/>
  <c r="G4455" i="7"/>
  <c r="G7988" i="7"/>
  <c r="G3575" i="7"/>
  <c r="G605" i="7"/>
  <c r="G7930" i="7"/>
  <c r="G5680" i="7"/>
  <c r="G7714" i="7"/>
  <c r="G5518" i="7"/>
  <c r="G3329" i="7"/>
  <c r="G4106" i="7"/>
  <c r="G874" i="7"/>
  <c r="G3042" i="7"/>
  <c r="G4809" i="7"/>
  <c r="G1456" i="7"/>
  <c r="G6521" i="7"/>
  <c r="G2029" i="7"/>
  <c r="G132" i="7"/>
  <c r="G6068" i="7"/>
  <c r="G1680" i="7"/>
  <c r="G700" i="7"/>
  <c r="G397" i="7"/>
  <c r="G6818" i="7"/>
  <c r="G6834" i="7"/>
  <c r="G895" i="7"/>
  <c r="G1204" i="7"/>
  <c r="G2936" i="7"/>
  <c r="G2126" i="7"/>
  <c r="G3202" i="7"/>
  <c r="G6399" i="7"/>
  <c r="G5478" i="7"/>
  <c r="G3936" i="7"/>
  <c r="G7968" i="7"/>
  <c r="G2976" i="7"/>
  <c r="G7527" i="7"/>
  <c r="G4789" i="7"/>
  <c r="G5432" i="7"/>
  <c r="G5815" i="7"/>
  <c r="G5921" i="7"/>
  <c r="G1936" i="7"/>
  <c r="G8025" i="7"/>
  <c r="G3419" i="7"/>
  <c r="G3852" i="7"/>
  <c r="G8498" i="7"/>
  <c r="G148" i="7"/>
  <c r="G2691" i="7"/>
  <c r="G6620" i="7"/>
  <c r="G1439" i="7"/>
  <c r="G220" i="7"/>
  <c r="G3554" i="7"/>
  <c r="G1122" i="7"/>
  <c r="G4318" i="7"/>
  <c r="G4213" i="7"/>
  <c r="G6933" i="7"/>
  <c r="G7848" i="7"/>
  <c r="G6346" i="7"/>
  <c r="G6529" i="7"/>
  <c r="G3665" i="7"/>
  <c r="G277" i="7"/>
  <c r="G7825" i="7"/>
  <c r="G4727" i="7"/>
  <c r="G6261" i="7"/>
  <c r="G324" i="7"/>
  <c r="G5651" i="7"/>
  <c r="G629" i="7"/>
  <c r="G7050" i="7"/>
  <c r="G7745" i="7"/>
  <c r="G4525" i="7"/>
  <c r="G6627" i="7"/>
  <c r="G7728" i="7"/>
  <c r="G2550" i="7"/>
  <c r="G5301" i="7"/>
  <c r="G1641" i="7"/>
  <c r="G6251" i="7"/>
  <c r="G1600" i="7"/>
  <c r="G5299" i="7"/>
  <c r="G7521" i="7"/>
  <c r="G1819" i="7"/>
  <c r="G6028" i="7"/>
  <c r="G4523" i="7"/>
  <c r="G3466" i="7"/>
  <c r="G1495" i="7"/>
  <c r="G6005" i="7"/>
  <c r="G2629" i="7"/>
  <c r="G7373" i="7"/>
  <c r="G693" i="7"/>
  <c r="G2484" i="7"/>
  <c r="G7433" i="7"/>
  <c r="G3618" i="7"/>
  <c r="G8265" i="7"/>
  <c r="G4653" i="7"/>
  <c r="G5298" i="7"/>
  <c r="G188" i="7"/>
  <c r="G6833" i="7"/>
  <c r="G8278" i="7"/>
  <c r="G6599" i="7"/>
  <c r="G5868" i="7"/>
  <c r="G1492" i="7"/>
  <c r="G2364" i="7"/>
  <c r="G1132" i="7"/>
  <c r="G6127" i="7"/>
  <c r="G6222" i="7"/>
  <c r="G8678" i="7"/>
  <c r="G4865" i="7"/>
  <c r="G6966" i="7"/>
  <c r="G1024" i="7"/>
  <c r="G6115" i="7"/>
  <c r="G8323" i="7"/>
  <c r="G461" i="7"/>
  <c r="G1870" i="7"/>
  <c r="G4861" i="7"/>
  <c r="G547" i="7"/>
  <c r="G659" i="7"/>
  <c r="G4538" i="7"/>
  <c r="G4622" i="7"/>
  <c r="G5629" i="7"/>
  <c r="G5471" i="7"/>
  <c r="G6653" i="7"/>
  <c r="G3004" i="7"/>
  <c r="G1530" i="7"/>
  <c r="G4883" i="7"/>
  <c r="G650" i="7"/>
  <c r="G4219" i="7"/>
  <c r="G2836" i="7"/>
  <c r="G4016" i="7"/>
  <c r="G5340" i="7"/>
  <c r="G705" i="7"/>
  <c r="G4902" i="7"/>
  <c r="G1291" i="7"/>
  <c r="G4795" i="7"/>
  <c r="G6546" i="7"/>
  <c r="G6696" i="7"/>
  <c r="G741" i="7"/>
  <c r="G4086" i="7"/>
  <c r="G217" i="7"/>
  <c r="G110" i="7"/>
  <c r="G7612" i="7"/>
  <c r="G4949" i="7"/>
  <c r="G4417" i="7"/>
  <c r="G5441" i="7"/>
  <c r="G4599" i="7"/>
  <c r="G2434" i="7"/>
  <c r="G5899" i="7"/>
  <c r="G1276" i="7"/>
  <c r="G3430" i="7"/>
  <c r="G2108" i="7"/>
  <c r="G3810" i="7"/>
  <c r="G484" i="7"/>
  <c r="G2647" i="7"/>
  <c r="G7505" i="7"/>
  <c r="G4948" i="7"/>
  <c r="G4490" i="7"/>
  <c r="G5376" i="7"/>
  <c r="G6421" i="7"/>
  <c r="G7274" i="7"/>
  <c r="G4581" i="7"/>
  <c r="G4322" i="7"/>
  <c r="G8273" i="7"/>
  <c r="G5014" i="7"/>
  <c r="G5304" i="7"/>
  <c r="G3350" i="7"/>
  <c r="G4363" i="7"/>
  <c r="G7351" i="7"/>
  <c r="G2303" i="7"/>
  <c r="G8485" i="7"/>
  <c r="G8114" i="7"/>
  <c r="G590" i="7"/>
  <c r="G3854" i="7"/>
  <c r="G7314" i="7"/>
  <c r="G4283" i="7"/>
  <c r="G1076" i="7"/>
  <c r="G3775" i="7"/>
  <c r="G297" i="7"/>
  <c r="G8240" i="7"/>
  <c r="G1134" i="7"/>
  <c r="G2507" i="7"/>
  <c r="G5571" i="7"/>
  <c r="G4450" i="7"/>
  <c r="G7268" i="7"/>
  <c r="G5942" i="7"/>
  <c r="G5049" i="7"/>
  <c r="G3750" i="7"/>
  <c r="G7596" i="7"/>
  <c r="G4467" i="7"/>
  <c r="G4919" i="7"/>
  <c r="G7946" i="7"/>
  <c r="G2476" i="7"/>
  <c r="G4623" i="7"/>
  <c r="G6997" i="7"/>
  <c r="G1593" i="7"/>
  <c r="G7241" i="7"/>
  <c r="G8782" i="7"/>
  <c r="G8770" i="7"/>
  <c r="G5031" i="7"/>
  <c r="G6804" i="7"/>
  <c r="G7776" i="7"/>
  <c r="G6052" i="7"/>
  <c r="G8726" i="7"/>
  <c r="G3239" i="7"/>
  <c r="G2850" i="7"/>
  <c r="G5002" i="7"/>
  <c r="G5164" i="7"/>
  <c r="G8090" i="7"/>
  <c r="G5587" i="7"/>
  <c r="G4695" i="7"/>
  <c r="G902" i="7"/>
  <c r="G1785" i="7"/>
  <c r="G915" i="7"/>
  <c r="G4250" i="7"/>
  <c r="G8707" i="7"/>
  <c r="G4568" i="7"/>
  <c r="G806" i="7"/>
  <c r="G273" i="7"/>
  <c r="G3100" i="7"/>
  <c r="G5621" i="7"/>
  <c r="G1951" i="7"/>
  <c r="G7934" i="7"/>
  <c r="G2156" i="7"/>
  <c r="G8094" i="7"/>
  <c r="G5070" i="7"/>
  <c r="G1983" i="7"/>
  <c r="G7681" i="7"/>
  <c r="G1912" i="7"/>
  <c r="G1917" i="7"/>
  <c r="G6915" i="7"/>
  <c r="G6807" i="7"/>
  <c r="G512" i="7"/>
  <c r="G860" i="7"/>
  <c r="G3616" i="7"/>
  <c r="G8385" i="7"/>
  <c r="G826" i="7"/>
  <c r="G5606" i="7"/>
  <c r="G3542" i="7"/>
  <c r="G3341" i="7"/>
  <c r="G2078" i="7"/>
  <c r="G7445" i="7"/>
  <c r="G2853" i="7"/>
  <c r="G8394" i="7"/>
  <c r="G4725" i="7"/>
  <c r="G2812" i="7"/>
  <c r="G1790" i="7"/>
  <c r="G8491" i="7"/>
  <c r="G958" i="7"/>
  <c r="G2441" i="7"/>
  <c r="G3077" i="7"/>
  <c r="G4176" i="7"/>
  <c r="G4557" i="7"/>
  <c r="G1762" i="7"/>
  <c r="G477" i="7"/>
  <c r="G1220" i="7"/>
  <c r="G8154" i="7"/>
  <c r="G3572" i="7"/>
  <c r="G1238" i="7"/>
  <c r="G4230" i="7"/>
  <c r="G5281" i="7"/>
  <c r="G8671" i="7"/>
  <c r="G5428" i="7"/>
  <c r="G5216" i="7"/>
  <c r="G7291" i="7"/>
  <c r="G8099" i="7"/>
  <c r="G1048" i="7"/>
  <c r="G2782" i="7"/>
  <c r="G8380" i="7"/>
  <c r="G4649" i="7"/>
  <c r="G725" i="7"/>
  <c r="G3081" i="7"/>
  <c r="G1594" i="7"/>
  <c r="G8261" i="7"/>
  <c r="G5864" i="7"/>
  <c r="G851" i="7"/>
  <c r="G5625" i="7"/>
  <c r="G1226" i="7"/>
  <c r="G4257" i="7"/>
  <c r="G2186" i="7"/>
  <c r="G5779" i="7"/>
  <c r="G6441" i="7"/>
  <c r="G6365" i="7"/>
  <c r="G4671" i="7"/>
  <c r="G4117" i="7"/>
  <c r="G2578" i="7"/>
  <c r="G4560" i="7"/>
  <c r="G5127" i="7"/>
  <c r="G2304" i="7"/>
  <c r="G611" i="7"/>
  <c r="G1542" i="7"/>
  <c r="G8189" i="7"/>
  <c r="G7919" i="7"/>
  <c r="G7524" i="7"/>
  <c r="G6982" i="7"/>
  <c r="G5802" i="7"/>
  <c r="G4580" i="7"/>
  <c r="G3820" i="7"/>
  <c r="G3245" i="7"/>
  <c r="G1384" i="7"/>
  <c r="G6962" i="7"/>
  <c r="G2956" i="7"/>
  <c r="G5505" i="7"/>
  <c r="G353" i="7"/>
  <c r="G5184" i="7"/>
  <c r="G5013" i="7"/>
  <c r="G7507" i="7"/>
  <c r="G8656" i="7"/>
  <c r="G1636" i="7"/>
  <c r="G1814" i="7"/>
  <c r="G2499" i="7"/>
  <c r="G3700" i="7"/>
  <c r="G2462" i="7"/>
  <c r="G3445" i="7"/>
  <c r="G8617" i="7"/>
  <c r="G7078" i="7"/>
  <c r="G5347" i="7"/>
  <c r="G1573" i="7"/>
  <c r="G4485" i="7"/>
  <c r="G7051" i="7"/>
  <c r="G4851" i="7"/>
  <c r="G7539" i="7"/>
  <c r="G5417" i="7"/>
  <c r="G6302" i="7"/>
  <c r="G1786" i="7"/>
  <c r="G6552" i="7"/>
  <c r="G1135" i="7"/>
  <c r="G3082" i="7"/>
  <c r="G4189" i="7"/>
  <c r="G3093" i="7"/>
  <c r="G8104" i="7"/>
  <c r="G6278" i="7"/>
  <c r="G311" i="7"/>
  <c r="G4237" i="7"/>
  <c r="G8039" i="7"/>
  <c r="G6513" i="7"/>
  <c r="G7257" i="7"/>
  <c r="G7859" i="7"/>
  <c r="G4828" i="7"/>
  <c r="G5901" i="7"/>
  <c r="G7950" i="7"/>
  <c r="G553" i="7"/>
  <c r="G7534" i="7"/>
  <c r="G1343" i="7"/>
  <c r="G2555" i="7"/>
  <c r="G8188" i="7"/>
  <c r="G4665" i="7"/>
  <c r="G5912" i="7"/>
  <c r="G4148" i="7"/>
  <c r="G5068" i="7"/>
  <c r="G8555" i="7"/>
  <c r="G1377" i="7"/>
  <c r="G1167" i="7"/>
  <c r="G6332" i="7"/>
  <c r="G539" i="7"/>
  <c r="G1356" i="7"/>
  <c r="G5837" i="7"/>
  <c r="G3193" i="7"/>
  <c r="G3088" i="7"/>
  <c r="G5006" i="7"/>
  <c r="G8300" i="7"/>
  <c r="G4042" i="7"/>
  <c r="G6176" i="7"/>
  <c r="G333" i="7"/>
  <c r="G7353" i="7"/>
  <c r="G6496" i="7"/>
  <c r="G448" i="7"/>
  <c r="G795" i="7"/>
  <c r="G6395" i="7"/>
  <c r="G615" i="7"/>
  <c r="G3976" i="7"/>
  <c r="G4798" i="7"/>
  <c r="G8421" i="7"/>
  <c r="G6990" i="7"/>
  <c r="G3317" i="7"/>
  <c r="G3954" i="7"/>
  <c r="G1768" i="7"/>
  <c r="G6946" i="7"/>
  <c r="G586" i="7"/>
  <c r="G5845" i="7"/>
  <c r="G8510" i="7"/>
  <c r="G6955" i="7"/>
  <c r="G6327" i="7"/>
  <c r="G6055" i="7"/>
  <c r="G1614" i="7"/>
  <c r="G3698" i="7"/>
  <c r="G6712" i="7"/>
  <c r="G7511" i="7"/>
  <c r="G8715" i="7"/>
  <c r="G667" i="7"/>
  <c r="G7342" i="7"/>
  <c r="G3872" i="7"/>
  <c r="G4720" i="7"/>
  <c r="G8401" i="7"/>
  <c r="G8680" i="7"/>
  <c r="G824" i="7"/>
  <c r="G8423" i="7"/>
  <c r="G3369" i="7"/>
  <c r="G7816" i="7"/>
  <c r="G6003" i="7"/>
  <c r="G6784" i="7"/>
  <c r="G8331" i="7"/>
  <c r="G5268" i="7"/>
  <c r="G6433" i="7"/>
  <c r="G5719" i="7"/>
  <c r="G7955" i="7"/>
  <c r="G3817" i="7"/>
  <c r="G3938" i="7"/>
  <c r="G7260" i="7"/>
  <c r="G901" i="7"/>
  <c r="G7042" i="7"/>
  <c r="G7440" i="7"/>
  <c r="G1428" i="7"/>
  <c r="G242" i="7"/>
  <c r="G2331" i="7"/>
  <c r="G7068" i="7"/>
  <c r="G8713" i="7"/>
  <c r="G7027" i="7"/>
  <c r="G3372" i="7"/>
  <c r="G6598" i="7"/>
  <c r="G4209" i="7"/>
  <c r="G3613" i="7"/>
  <c r="G3489" i="7"/>
  <c r="G7002" i="7"/>
  <c r="G1872" i="7"/>
  <c r="G5611" i="7"/>
  <c r="G7391" i="7"/>
  <c r="G5754" i="7"/>
  <c r="G2231" i="7"/>
  <c r="G2732" i="7"/>
  <c r="G564" i="7"/>
  <c r="G6465" i="7"/>
  <c r="G6527" i="7"/>
  <c r="G6362" i="7"/>
  <c r="G4748" i="7"/>
  <c r="G8098" i="7"/>
  <c r="G3473" i="7"/>
  <c r="G5043" i="7"/>
  <c r="G1323" i="7"/>
  <c r="G3748" i="7"/>
  <c r="G3601" i="7"/>
  <c r="G4418" i="7"/>
  <c r="G6555" i="7"/>
  <c r="G2226" i="7"/>
  <c r="G3798" i="7"/>
  <c r="G6621" i="7"/>
  <c r="G4390" i="7"/>
  <c r="G5988" i="7"/>
  <c r="G4385" i="7"/>
  <c r="G1789" i="7"/>
  <c r="G6162" i="7"/>
  <c r="G4360" i="7"/>
  <c r="G4169" i="7"/>
  <c r="G3035" i="7"/>
  <c r="G2411" i="7"/>
  <c r="G602" i="7"/>
  <c r="G5446" i="7"/>
  <c r="G5255" i="7"/>
  <c r="G4243" i="7"/>
  <c r="G6447" i="7"/>
  <c r="G7054" i="7"/>
  <c r="G8326" i="7"/>
  <c r="G8506" i="7"/>
  <c r="G4245" i="7"/>
  <c r="G3075" i="7"/>
  <c r="G708" i="7"/>
  <c r="G1088" i="7"/>
  <c r="G6226" i="7"/>
  <c r="G3114" i="7"/>
  <c r="G4669" i="7"/>
  <c r="G2169" i="7"/>
  <c r="G7129" i="7"/>
  <c r="G2449" i="7"/>
  <c r="G4769" i="7"/>
  <c r="G2452" i="7"/>
  <c r="G4499" i="7"/>
  <c r="G1333" i="7"/>
  <c r="G4890" i="7"/>
  <c r="G2831" i="7"/>
  <c r="G2731" i="7"/>
  <c r="G1175" i="7"/>
  <c r="G1979" i="7"/>
  <c r="G1783" i="7"/>
  <c r="G697" i="7"/>
  <c r="G2693" i="7"/>
  <c r="G8239" i="7"/>
  <c r="G1436" i="7"/>
  <c r="G7496" i="7"/>
  <c r="G1886" i="7"/>
  <c r="G4569" i="7"/>
  <c r="G1935" i="7"/>
  <c r="G1992" i="7"/>
  <c r="G156" i="7"/>
  <c r="G4401" i="7"/>
  <c r="G1853" i="7"/>
  <c r="G6731" i="7"/>
  <c r="G162" i="7"/>
  <c r="G3184" i="7"/>
  <c r="G8116" i="7"/>
  <c r="G7960" i="7"/>
  <c r="G2234" i="7"/>
  <c r="G855" i="7"/>
  <c r="G682" i="7"/>
  <c r="G5322" i="7"/>
  <c r="G4863" i="7"/>
  <c r="G3769" i="7"/>
  <c r="G8502" i="7"/>
  <c r="G4056" i="7"/>
  <c r="G131" i="7"/>
  <c r="G1781" i="7"/>
  <c r="G8008" i="7"/>
  <c r="G159" i="7"/>
  <c r="G2060" i="7"/>
  <c r="G8100" i="7"/>
  <c r="G5665" i="7"/>
  <c r="G5960" i="7"/>
  <c r="G1381" i="7"/>
  <c r="G1668" i="7"/>
  <c r="G3203" i="7"/>
  <c r="G3825" i="7"/>
  <c r="G4285" i="7"/>
  <c r="G3823" i="7"/>
  <c r="G7141" i="7"/>
  <c r="G7805" i="7"/>
  <c r="G8056" i="7"/>
  <c r="G6490" i="7"/>
  <c r="G2406" i="7"/>
  <c r="G1843" i="7"/>
  <c r="G5124" i="7"/>
  <c r="G123" i="7"/>
  <c r="G5643" i="7"/>
  <c r="G8124" i="7"/>
  <c r="G1208" i="7"/>
  <c r="G7698" i="7"/>
  <c r="G190" i="7"/>
  <c r="G330" i="7"/>
  <c r="G2576" i="7"/>
  <c r="G1029" i="7"/>
  <c r="G5749" i="7"/>
  <c r="G4398" i="7"/>
  <c r="G6639" i="7"/>
  <c r="G3770" i="7"/>
  <c r="G6801" i="7"/>
  <c r="G3343" i="7"/>
  <c r="G959" i="7"/>
  <c r="G2422" i="7"/>
  <c r="G1718" i="7"/>
  <c r="G3684" i="7"/>
  <c r="G4156" i="7"/>
  <c r="G2966" i="7"/>
  <c r="G2081" i="7"/>
  <c r="G4236" i="7"/>
  <c r="G7384" i="7"/>
  <c r="G6608" i="7"/>
  <c r="G8833" i="7"/>
  <c r="G7904" i="7"/>
  <c r="G7580" i="7"/>
  <c r="G1887" i="7"/>
  <c r="G2365" i="7"/>
  <c r="G296" i="7"/>
  <c r="G2372" i="7"/>
  <c r="G3822" i="7"/>
  <c r="G772" i="7"/>
  <c r="G6656" i="7"/>
  <c r="G3638" i="7"/>
  <c r="G6325" i="7"/>
  <c r="G8516" i="7"/>
  <c r="G4819" i="7"/>
  <c r="G3897" i="7"/>
  <c r="G5201" i="7"/>
  <c r="G7057" i="7"/>
  <c r="G492" i="7"/>
  <c r="G2250" i="7"/>
  <c r="G7341" i="7"/>
  <c r="G1522" i="7"/>
  <c r="G3443" i="7"/>
  <c r="G2325" i="7"/>
  <c r="G3390" i="7"/>
  <c r="G2163" i="7"/>
  <c r="G6011" i="7"/>
  <c r="G6403" i="7"/>
  <c r="G2798" i="7"/>
  <c r="G3226" i="7"/>
  <c r="G3039" i="7"/>
  <c r="G6454" i="7"/>
  <c r="G8152" i="7"/>
  <c r="G367" i="7"/>
  <c r="G7690" i="7"/>
  <c r="G7717" i="7"/>
  <c r="G130" i="7"/>
  <c r="G5101" i="7"/>
  <c r="G7209" i="7"/>
  <c r="G6353" i="7"/>
  <c r="G5010" i="7"/>
  <c r="G6335" i="7"/>
  <c r="G5715" i="7"/>
  <c r="G5312" i="7"/>
  <c r="G4825" i="7"/>
  <c r="G114" i="7"/>
  <c r="G3259" i="7"/>
  <c r="G8556" i="7"/>
  <c r="G3216" i="7"/>
  <c r="G2205" i="7"/>
  <c r="G4429" i="7"/>
  <c r="G4945" i="7"/>
  <c r="G5279" i="7"/>
  <c r="G4750" i="7"/>
  <c r="G1493" i="7"/>
  <c r="G4980" i="7"/>
  <c r="G7927" i="7"/>
  <c r="G7153" i="7"/>
  <c r="G6538" i="7"/>
  <c r="G6371" i="7"/>
  <c r="G5289" i="7"/>
  <c r="G1168" i="7"/>
  <c r="G5226" i="7"/>
  <c r="G8624" i="7"/>
  <c r="G7474" i="7"/>
  <c r="G2877" i="7"/>
  <c r="G5012" i="7"/>
  <c r="G4606" i="7"/>
  <c r="G4805" i="7"/>
  <c r="G7450" i="7"/>
  <c r="G8838" i="7"/>
  <c r="G5235" i="7"/>
  <c r="G6851" i="7"/>
  <c r="G3050" i="7"/>
  <c r="G6252" i="7"/>
  <c r="G3131" i="7"/>
  <c r="G3064" i="7"/>
  <c r="G3772" i="7"/>
  <c r="G5292" i="7"/>
  <c r="G8344" i="7"/>
  <c r="G2328" i="7"/>
  <c r="G1131" i="7"/>
  <c r="G3219" i="7"/>
  <c r="G2784" i="7"/>
  <c r="G7063" i="7"/>
  <c r="G6545" i="7"/>
  <c r="G1807" i="7"/>
  <c r="G5346" i="7"/>
  <c r="G2658" i="7"/>
  <c r="G5584" i="7"/>
  <c r="G6892" i="7"/>
  <c r="G5029" i="7"/>
  <c r="G2335" i="7"/>
  <c r="G1068" i="7"/>
  <c r="G6673" i="7"/>
  <c r="G5324" i="7"/>
  <c r="G2317" i="7"/>
  <c r="G8051" i="7"/>
  <c r="G5161" i="7"/>
  <c r="G2917" i="7"/>
  <c r="G6662" i="7"/>
  <c r="G5041" i="7"/>
  <c r="G3099" i="7"/>
  <c r="G4804" i="7"/>
  <c r="G2519" i="7"/>
  <c r="G268" i="7"/>
  <c r="G6387" i="7"/>
  <c r="G4235" i="7"/>
  <c r="G1486" i="7"/>
  <c r="G7116" i="7"/>
  <c r="G5416" i="7"/>
  <c r="G5594" i="7"/>
  <c r="G6994" i="7"/>
  <c r="G5627" i="7"/>
  <c r="G1337" i="7"/>
  <c r="G8532" i="7"/>
  <c r="G8743" i="7"/>
  <c r="G7094" i="7"/>
  <c r="G1539" i="7"/>
  <c r="G7832" i="7"/>
  <c r="G7923" i="7"/>
  <c r="G7685" i="7"/>
  <c r="G7033" i="7"/>
  <c r="G1350" i="7"/>
  <c r="G4547" i="7"/>
  <c r="G3768" i="7"/>
  <c r="G4678" i="7"/>
  <c r="G5103" i="7"/>
  <c r="G8290" i="7"/>
  <c r="G3562" i="7"/>
  <c r="G1842" i="7"/>
  <c r="G7917" i="7"/>
  <c r="G3649" i="7"/>
  <c r="G7821" i="7"/>
  <c r="G5773" i="7"/>
  <c r="G5947" i="7"/>
  <c r="G1984" i="7"/>
  <c r="G854" i="7"/>
  <c r="G4012" i="7"/>
  <c r="G1722" i="7"/>
  <c r="G2902" i="7"/>
  <c r="G4407" i="7"/>
  <c r="G4596" i="7"/>
  <c r="G8683" i="7"/>
  <c r="G476" i="7"/>
  <c r="G3944" i="7"/>
  <c r="G920" i="7"/>
  <c r="G8214" i="7"/>
  <c r="G8466" i="7"/>
  <c r="G2827" i="7"/>
  <c r="G1116" i="7"/>
  <c r="G8738" i="7"/>
  <c r="G5348" i="7"/>
  <c r="G5753" i="7"/>
  <c r="G1314" i="7"/>
  <c r="G8601" i="7"/>
  <c r="G2387" i="7"/>
  <c r="G6679" i="7"/>
  <c r="G7456" i="7"/>
  <c r="G5655" i="7"/>
  <c r="G6796" i="7"/>
  <c r="G1501" i="7"/>
  <c r="G900" i="7"/>
  <c r="G538" i="7"/>
  <c r="G7152" i="7"/>
  <c r="G6837" i="7"/>
  <c r="G1528" i="7"/>
  <c r="G7488" i="7"/>
  <c r="G6551" i="7"/>
  <c r="G974" i="7"/>
  <c r="G7514" i="7"/>
  <c r="G8608" i="7"/>
  <c r="G6618" i="7"/>
  <c r="G6355" i="7"/>
  <c r="G6253" i="7"/>
  <c r="G6644" i="7"/>
  <c r="G5215" i="7"/>
  <c r="G405" i="7"/>
  <c r="G1678" i="7"/>
  <c r="G8474" i="7"/>
  <c r="G4638" i="7"/>
  <c r="G6771" i="7"/>
  <c r="G257" i="7"/>
  <c r="G6013" i="7"/>
  <c r="G2371" i="7"/>
  <c r="G7884" i="7"/>
  <c r="G1523" i="7"/>
  <c r="G535" i="7"/>
  <c r="G3591" i="7"/>
  <c r="G4881" i="7"/>
  <c r="G4410" i="7"/>
  <c r="G6044" i="7"/>
  <c r="G4616" i="7"/>
  <c r="G2214" i="7"/>
  <c r="G6914" i="7"/>
  <c r="G6862" i="7"/>
  <c r="G5429" i="7"/>
  <c r="G3696" i="7"/>
  <c r="G2980" i="7"/>
  <c r="G1590" i="7"/>
  <c r="G3666" i="7"/>
  <c r="G3815" i="7"/>
  <c r="G6668" i="7"/>
  <c r="G2080" i="7"/>
  <c r="G4310" i="7"/>
  <c r="G1470" i="7"/>
  <c r="G6006" i="7"/>
  <c r="G8496" i="7"/>
  <c r="G7237" i="7"/>
  <c r="G2189" i="7"/>
  <c r="G335" i="7"/>
  <c r="G1700" i="7"/>
  <c r="G5148" i="7"/>
  <c r="G1015" i="7"/>
  <c r="G5915" i="7"/>
  <c r="G4136" i="7"/>
  <c r="G2721" i="7"/>
  <c r="G6157" i="7"/>
  <c r="G3730" i="7"/>
  <c r="G1300" i="7"/>
  <c r="G4699" i="7"/>
  <c r="G4153" i="7"/>
  <c r="G985" i="7"/>
  <c r="G312" i="7"/>
  <c r="G5900" i="7"/>
  <c r="G1488" i="7"/>
  <c r="G6351" i="7"/>
  <c r="G2394" i="7"/>
  <c r="G7936" i="7"/>
  <c r="G2475" i="7"/>
  <c r="G6964" i="7"/>
  <c r="G3832" i="7"/>
  <c r="G4824" i="7"/>
  <c r="G329" i="7"/>
  <c r="G4840" i="7"/>
  <c r="G4064" i="7"/>
  <c r="G8469" i="7"/>
  <c r="G1799" i="7"/>
  <c r="G2594" i="7"/>
  <c r="G1457" i="7"/>
  <c r="G6829" i="7"/>
  <c r="G1817" i="7"/>
  <c r="G6130" i="7"/>
  <c r="G8194" i="7"/>
  <c r="G8250" i="7"/>
  <c r="G3482" i="7"/>
  <c r="G2048" i="7"/>
  <c r="G4721" i="7"/>
  <c r="G745" i="7"/>
  <c r="G4001" i="7"/>
  <c r="G6502" i="7"/>
  <c r="G2986" i="7"/>
  <c r="G2859" i="7"/>
  <c r="G1708" i="7"/>
  <c r="G1484" i="7"/>
  <c r="G2908" i="7"/>
  <c r="G1105" i="7"/>
  <c r="G198" i="7"/>
  <c r="G6443" i="7"/>
  <c r="G286" i="7"/>
  <c r="G8067" i="7"/>
  <c r="G1845" i="7"/>
  <c r="G6388" i="7"/>
  <c r="G666" i="7"/>
  <c r="G7357" i="7"/>
  <c r="G8568" i="7"/>
  <c r="G8020" i="7"/>
  <c r="G865" i="7"/>
  <c r="G1597" i="7"/>
  <c r="G7284" i="7"/>
  <c r="G391" i="7"/>
  <c r="G7270" i="7"/>
  <c r="G6726" i="7"/>
  <c r="G1033" i="7"/>
  <c r="G3392" i="7"/>
  <c r="G5750" i="7"/>
  <c r="G2978" i="7"/>
  <c r="G5804" i="7"/>
  <c r="G6368" i="7"/>
  <c r="G7155" i="7"/>
  <c r="G1011" i="7"/>
  <c r="G7761" i="7"/>
  <c r="G3871" i="7"/>
  <c r="G191" i="7"/>
  <c r="G3371" i="7"/>
  <c r="G1889" i="7"/>
  <c r="G5062" i="7"/>
  <c r="G5112" i="7"/>
  <c r="G8277" i="7"/>
  <c r="G7638" i="7"/>
  <c r="G6101" i="7"/>
  <c r="G5178" i="7"/>
  <c r="G7182" i="7"/>
  <c r="G4311" i="7"/>
  <c r="G7546" i="7"/>
  <c r="G7867" i="7"/>
  <c r="G8479" i="7"/>
  <c r="G1245" i="7"/>
  <c r="G879" i="7"/>
  <c r="G1182" i="7"/>
  <c r="G5700" i="7"/>
  <c r="G3127" i="7"/>
  <c r="G1321" i="7"/>
  <c r="G1121" i="7"/>
  <c r="G991" i="7"/>
  <c r="G2536" i="7"/>
  <c r="G5247" i="7"/>
  <c r="G2931" i="7"/>
  <c r="G800" i="7"/>
  <c r="G1918" i="7"/>
  <c r="G7123" i="7"/>
  <c r="G7931" i="7"/>
  <c r="G7454" i="7"/>
  <c r="G7481" i="7"/>
  <c r="G440" i="7"/>
  <c r="G4125" i="7"/>
  <c r="G5785" i="7"/>
  <c r="G3002" i="7"/>
  <c r="G1546" i="7"/>
  <c r="G4239" i="7"/>
  <c r="G6309" i="7"/>
  <c r="G7035" i="7"/>
  <c r="G5817" i="7"/>
  <c r="G8029" i="7"/>
  <c r="G8206" i="7"/>
  <c r="G7553" i="7"/>
  <c r="G1181" i="7"/>
  <c r="G1792" i="7"/>
  <c r="G2506" i="7"/>
  <c r="G6543" i="7"/>
  <c r="G1379" i="7"/>
  <c r="G4321" i="7"/>
  <c r="G6417" i="7"/>
  <c r="G5902" i="7"/>
  <c r="G3056" i="7"/>
  <c r="G2778" i="7"/>
  <c r="G8049" i="7"/>
  <c r="G7533" i="7"/>
  <c r="G2609" i="7"/>
  <c r="G4586" i="7"/>
  <c r="G5120" i="7"/>
  <c r="G239" i="7"/>
  <c r="G2273" i="7"/>
  <c r="G3023" i="7"/>
  <c r="G810" i="7"/>
  <c r="G2020" i="7"/>
  <c r="G6727" i="7"/>
  <c r="G3460" i="7"/>
  <c r="G2648" i="7"/>
  <c r="G3130" i="7"/>
  <c r="G5795" i="7"/>
  <c r="G8411" i="7"/>
  <c r="G2943" i="7"/>
  <c r="G4743" i="7"/>
  <c r="G8492" i="7"/>
  <c r="G7107" i="7"/>
  <c r="G4486" i="7"/>
  <c r="G5111" i="7"/>
  <c r="G7652" i="7"/>
  <c r="G3997" i="7"/>
  <c r="G2953" i="7"/>
  <c r="G258" i="7"/>
  <c r="G8481" i="7"/>
  <c r="G2719" i="7"/>
  <c r="G4551" i="7"/>
  <c r="G5319" i="7"/>
  <c r="G3863" i="7"/>
  <c r="G2172" i="7"/>
  <c r="G2267" i="7"/>
  <c r="G4143" i="7"/>
  <c r="G2583" i="7"/>
  <c r="G8610" i="7"/>
  <c r="G5158" i="7"/>
  <c r="G3497" i="7"/>
  <c r="G3573" i="7"/>
  <c r="G8637" i="7"/>
  <c r="G6505" i="7"/>
  <c r="G2684" i="7"/>
  <c r="G6611" i="7"/>
  <c r="G730" i="7"/>
  <c r="G798" i="7"/>
  <c r="G1318" i="7"/>
  <c r="G6193" i="7"/>
  <c r="G5945" i="7"/>
  <c r="G6041" i="7"/>
  <c r="G2276" i="7"/>
  <c r="G293" i="7"/>
  <c r="G4785" i="7"/>
  <c r="G6282" i="7"/>
  <c r="G6890" i="7"/>
  <c r="G2262" i="7"/>
  <c r="G2547" i="7"/>
  <c r="G3624" i="7"/>
  <c r="G2038" i="7"/>
  <c r="G7679" i="7"/>
  <c r="G1061" i="7"/>
  <c r="G1830" i="7"/>
  <c r="G8570" i="7"/>
  <c r="G3487" i="7"/>
  <c r="G5995" i="7"/>
  <c r="G4527" i="7"/>
  <c r="G8227" i="7"/>
  <c r="G7081" i="7"/>
  <c r="G3884" i="7"/>
  <c r="G496" i="7"/>
  <c r="G8346" i="7"/>
  <c r="G4276" i="7"/>
  <c r="G2513" i="7"/>
  <c r="G428" i="7"/>
  <c r="G6209" i="7"/>
  <c r="G8662" i="7"/>
  <c r="G6482" i="7"/>
  <c r="G2288" i="7"/>
  <c r="G5356" i="7"/>
  <c r="G939" i="7"/>
  <c r="G4932" i="7"/>
  <c r="G4377" i="7"/>
  <c r="G7211" i="7"/>
  <c r="G3254" i="7"/>
  <c r="G8390" i="7"/>
  <c r="G1537" i="7"/>
  <c r="G8642" i="7"/>
  <c r="G135" i="7"/>
  <c r="G2344" i="7"/>
  <c r="G524" i="7"/>
  <c r="G8224" i="7"/>
  <c r="G2556" i="7"/>
  <c r="G1664" i="7"/>
  <c r="G8616" i="7"/>
  <c r="G7515" i="7"/>
  <c r="G6317" i="7"/>
  <c r="G97" i="7"/>
  <c r="G6826" i="7"/>
  <c r="G3347" i="7"/>
  <c r="G7518" i="7"/>
  <c r="G3526" i="7"/>
  <c r="G5740" i="7"/>
  <c r="G1224" i="7"/>
  <c r="G1829" i="7"/>
  <c r="G3142" i="7"/>
  <c r="G6983" i="7"/>
  <c r="G7903" i="7"/>
  <c r="G8483" i="7"/>
  <c r="G7977" i="7"/>
  <c r="G4648" i="7"/>
  <c r="G3614" i="7"/>
  <c r="G4753" i="7"/>
  <c r="G2527" i="7"/>
  <c r="G6022" i="7"/>
  <c r="G3070" i="7"/>
  <c r="G5374" i="7"/>
  <c r="G645" i="7"/>
  <c r="G418" i="7"/>
  <c r="G5792" i="7"/>
  <c r="G1545" i="7"/>
  <c r="G1653" i="7"/>
  <c r="G5991" i="7"/>
  <c r="G4558" i="7"/>
  <c r="G1370" i="7"/>
  <c r="G8836" i="7"/>
  <c r="G3512" i="7"/>
  <c r="G916" i="7"/>
  <c r="G7574" i="7"/>
  <c r="G4436" i="7"/>
  <c r="G431" i="7"/>
  <c r="G7287" i="7"/>
  <c r="G5612" i="7"/>
  <c r="G8795" i="7"/>
  <c r="G892" i="7"/>
  <c r="G3579" i="7"/>
  <c r="G7227" i="7"/>
  <c r="G6218" i="7"/>
  <c r="G4745" i="7"/>
  <c r="G8703" i="7"/>
  <c r="G7633" i="7"/>
  <c r="G292" i="7"/>
  <c r="G8503" i="7"/>
  <c r="G1477" i="7"/>
  <c r="G8155" i="7"/>
  <c r="G7694" i="7"/>
  <c r="G1591" i="7"/>
  <c r="G3345" i="7"/>
  <c r="G7965" i="7"/>
  <c r="G5249" i="7"/>
  <c r="G5427" i="7"/>
  <c r="G857" i="7"/>
  <c r="G856" i="7"/>
  <c r="G4705" i="7"/>
  <c r="G4251" i="7"/>
  <c r="G125" i="7"/>
  <c r="G7221" i="7"/>
  <c r="G5940" i="7"/>
  <c r="G6667" i="7"/>
  <c r="G4719" i="7"/>
  <c r="G5555" i="7"/>
  <c r="G6143" i="7"/>
  <c r="G1317" i="7"/>
  <c r="G5026" i="7"/>
  <c r="G6735" i="7"/>
  <c r="G6789" i="7"/>
  <c r="G172" i="7"/>
  <c r="G2964" i="7"/>
  <c r="G7720" i="7"/>
  <c r="G8357" i="7"/>
  <c r="G7789" i="7"/>
  <c r="G6805" i="7"/>
  <c r="G5223" i="7"/>
  <c r="G7847" i="7"/>
  <c r="G625" i="7"/>
  <c r="G3124" i="7"/>
  <c r="G1008" i="7"/>
  <c r="G6111" i="7"/>
  <c r="G1336" i="7"/>
  <c r="G1924" i="7"/>
  <c r="G7942" i="7"/>
  <c r="G5019" i="7"/>
  <c r="G7799" i="7"/>
  <c r="G4432" i="7"/>
  <c r="G1859" i="7"/>
  <c r="G5659" i="7"/>
  <c r="G127" i="7"/>
  <c r="G7436" i="7"/>
  <c r="G8494" i="7"/>
  <c r="G7012" i="7"/>
  <c r="G4951" i="7"/>
  <c r="G3796" i="7"/>
  <c r="G1021" i="7"/>
  <c r="G1642" i="7"/>
  <c r="G1631" i="7"/>
  <c r="G4846" i="7"/>
  <c r="G5363" i="7"/>
  <c r="G4922" i="7"/>
  <c r="G8670" i="7"/>
  <c r="G2912" i="7"/>
  <c r="G7719" i="7"/>
  <c r="G2301" i="7"/>
  <c r="G282" i="7"/>
  <c r="G3784" i="7"/>
  <c r="G2915" i="7"/>
  <c r="G8271" i="7"/>
  <c r="G1915" i="7"/>
  <c r="G4864" i="7"/>
  <c r="G4298" i="7"/>
  <c r="G520" i="7"/>
  <c r="G7181" i="7"/>
  <c r="G7865" i="7"/>
  <c r="G427" i="7"/>
  <c r="G3138" i="7"/>
  <c r="G3503" i="7"/>
  <c r="G2465" i="7"/>
  <c r="G2420" i="7"/>
  <c r="G6559" i="7"/>
  <c r="G1794" i="7"/>
  <c r="G7106" i="7"/>
  <c r="G2697" i="7"/>
  <c r="G8302" i="7"/>
  <c r="G6098" i="7"/>
  <c r="G6446" i="7"/>
  <c r="G5380" i="7"/>
  <c r="G4755" i="7"/>
  <c r="G7429" i="7"/>
  <c r="G2427" i="7"/>
  <c r="G6396" i="7"/>
  <c r="G2826" i="7"/>
  <c r="G2480" i="7"/>
  <c r="G2804" i="7"/>
  <c r="G7569" i="7"/>
  <c r="G6548" i="7"/>
  <c r="G844" i="7"/>
  <c r="G8802" i="7"/>
  <c r="G4529" i="7"/>
  <c r="G8633" i="7"/>
  <c r="G6792" i="7"/>
  <c r="G1720" i="7"/>
  <c r="G2360" i="7"/>
  <c r="G914" i="7"/>
  <c r="G438" i="7"/>
  <c r="G5703" i="7"/>
  <c r="G1753" i="7"/>
  <c r="G1764" i="7"/>
  <c r="G5209" i="7"/>
  <c r="G2963" i="7"/>
  <c r="G8822" i="7"/>
  <c r="G1419" i="7"/>
  <c r="G7826" i="7"/>
  <c r="G7850" i="7"/>
  <c r="G1613" i="7"/>
  <c r="G1316" i="7"/>
  <c r="G7266" i="7"/>
  <c r="G4063" i="7"/>
  <c r="G952" i="7"/>
  <c r="G6728" i="7"/>
  <c r="G3653" i="7"/>
  <c r="G6568" i="7"/>
  <c r="G7313" i="7"/>
  <c r="G3480" i="7"/>
  <c r="G1369" i="7"/>
  <c r="G4338" i="7"/>
  <c r="G6979" i="7"/>
  <c r="G6624" i="7"/>
  <c r="G3167" i="7"/>
  <c r="G1003" i="7"/>
  <c r="G8320" i="7"/>
  <c r="G1418" i="7"/>
  <c r="G2347" i="7"/>
  <c r="G2122" i="7"/>
  <c r="G4431" i="7"/>
  <c r="G2039" i="7"/>
  <c r="G3659" i="7"/>
  <c r="G6411" i="7"/>
  <c r="G4400" i="7"/>
  <c r="G7204" i="7"/>
  <c r="G91" i="7"/>
  <c r="G2053" i="7"/>
  <c r="G6995" i="7"/>
  <c r="G5881" i="7"/>
  <c r="G4405" i="7"/>
  <c r="G1598" i="7"/>
  <c r="G3959" i="7"/>
  <c r="G1330" i="7"/>
  <c r="G6645" i="7"/>
  <c r="G5543" i="7"/>
  <c r="G5080" i="7"/>
  <c r="G4813" i="7"/>
  <c r="G8729" i="7"/>
  <c r="G3481" i="7"/>
  <c r="G3826" i="7"/>
  <c r="G3657" i="7"/>
  <c r="G1970" i="7"/>
  <c r="G7301" i="7"/>
  <c r="G1380" i="7"/>
  <c r="G717" i="7"/>
  <c r="G1910" i="7"/>
  <c r="G2096" i="7"/>
  <c r="G8374" i="7"/>
  <c r="G5408" i="7"/>
  <c r="G7757" i="7"/>
  <c r="G2644" i="7"/>
  <c r="G3312" i="7"/>
  <c r="G3702" i="7"/>
  <c r="G5835" i="7"/>
  <c r="G452" i="7"/>
  <c r="G8711" i="7"/>
  <c r="G8684" i="7"/>
  <c r="G1266" i="7"/>
  <c r="G467" i="7"/>
  <c r="G8356" i="7"/>
  <c r="G4672" i="7"/>
  <c r="G5557" i="7"/>
  <c r="G6424" i="7"/>
  <c r="G3442" i="7"/>
  <c r="G1511" i="7"/>
  <c r="G6186" i="7"/>
  <c r="G685" i="7"/>
  <c r="G7911" i="7"/>
  <c r="G3304" i="7"/>
  <c r="G2241" i="7"/>
  <c r="G4392" i="7"/>
  <c r="G8219" i="7"/>
  <c r="G4014" i="7"/>
  <c r="G5783" i="7"/>
  <c r="G2844" i="7"/>
  <c r="G1129" i="7"/>
  <c r="G3214" i="7"/>
  <c r="G8504" i="7"/>
  <c r="G2765" i="7"/>
  <c r="G497" i="7"/>
  <c r="G6566" i="7"/>
  <c r="G4348" i="7"/>
  <c r="G278" i="7"/>
  <c r="G7856" i="7"/>
  <c r="G6384" i="7"/>
  <c r="G5248" i="7"/>
  <c r="G7000" i="7"/>
  <c r="G4862" i="7"/>
  <c r="G651" i="7"/>
  <c r="G7178" i="7"/>
  <c r="G1157" i="7"/>
  <c r="G4255" i="7"/>
  <c r="G5387" i="7"/>
  <c r="G4453" i="7"/>
  <c r="G3164" i="7"/>
  <c r="G3791" i="7"/>
  <c r="G5842" i="7"/>
  <c r="G1943" i="7"/>
  <c r="G5526" i="7"/>
  <c r="G6528" i="7"/>
  <c r="G7744" i="7"/>
  <c r="G2603" i="7"/>
  <c r="G4591" i="7"/>
  <c r="G3719" i="7"/>
  <c r="G8451" i="7"/>
  <c r="G8754" i="7"/>
  <c r="G3414" i="7"/>
  <c r="G2984" i="7"/>
  <c r="G2916" i="7"/>
  <c r="G6742" i="7"/>
  <c r="G489" i="7"/>
  <c r="G3101" i="7"/>
  <c r="G466" i="7"/>
  <c r="G3069" i="7"/>
  <c r="G4781" i="7"/>
  <c r="G5326" i="7"/>
  <c r="G2792" i="7"/>
  <c r="G6777" i="7"/>
  <c r="G5867" i="7"/>
  <c r="G2612" i="7"/>
  <c r="G5908" i="7"/>
  <c r="G7228" i="7"/>
  <c r="G4215" i="7"/>
  <c r="G3819" i="7"/>
  <c r="G1045" i="7"/>
  <c r="G7072" i="7"/>
  <c r="G6469" i="7"/>
  <c r="G1349" i="7"/>
  <c r="G1948" i="7"/>
  <c r="G5390" i="7"/>
  <c r="G4442" i="7"/>
  <c r="G8821" i="7"/>
  <c r="G260" i="7"/>
  <c r="G6897" i="7"/>
  <c r="G7994" i="7"/>
  <c r="G809" i="7"/>
  <c r="G4102" i="7"/>
  <c r="G832" i="7"/>
  <c r="G3433" i="7"/>
  <c r="G1382" i="7"/>
  <c r="G7860" i="7"/>
  <c r="G3737" i="7"/>
  <c r="G7120" i="7"/>
  <c r="G2790" i="7"/>
  <c r="G2401" i="7"/>
  <c r="G7079" i="7"/>
  <c r="G8264" i="7"/>
  <c r="G8083" i="7"/>
  <c r="G2830" i="7"/>
  <c r="G1212" i="7"/>
  <c r="G8476" i="7"/>
  <c r="G3752" i="7"/>
  <c r="G4814" i="7"/>
  <c r="G1622" i="7"/>
  <c r="G2551" i="7"/>
  <c r="G6686" i="7"/>
  <c r="G4297" i="7"/>
  <c r="G5692" i="7"/>
  <c r="G2130" i="7"/>
  <c r="G8122" i="7"/>
  <c r="G8287" i="7"/>
  <c r="G2417" i="7"/>
  <c r="G5331" i="7"/>
  <c r="G6324" i="7"/>
  <c r="G5511" i="7"/>
  <c r="G5545" i="7"/>
  <c r="G7581" i="7"/>
  <c r="G1334" i="7"/>
  <c r="G3427" i="7"/>
  <c r="G4305" i="7"/>
  <c r="G5579" i="7"/>
  <c r="G1840" i="7"/>
  <c r="G8207" i="7"/>
  <c r="G6657" i="7"/>
  <c r="G7758" i="7"/>
  <c r="G2991" i="7"/>
  <c r="G6124" i="7"/>
  <c r="G2569" i="7"/>
  <c r="G5388" i="7"/>
  <c r="G7161" i="7"/>
  <c r="G3326" i="7"/>
  <c r="G2263" i="7"/>
  <c r="G7877" i="7"/>
  <c r="G207" i="7"/>
  <c r="G331" i="7"/>
  <c r="G2133" i="7"/>
  <c r="G8433" i="7"/>
  <c r="G1421" i="7"/>
  <c r="G2383" i="7"/>
  <c r="G4452" i="7"/>
  <c r="G5604" i="7"/>
  <c r="G4426" i="7"/>
  <c r="G8354" i="7"/>
  <c r="G8140" i="7"/>
  <c r="G6550" i="7"/>
  <c r="G298" i="7"/>
  <c r="G3140" i="7"/>
  <c r="G1309" i="7"/>
  <c r="G5185" i="7"/>
  <c r="G6648" i="7"/>
  <c r="G2596" i="7"/>
  <c r="G4177" i="7"/>
  <c r="G2815" i="7"/>
  <c r="G6732" i="7"/>
  <c r="G1283" i="7"/>
  <c r="G3557" i="7"/>
  <c r="G2955" i="7"/>
  <c r="G1538" i="7"/>
  <c r="G833" i="7"/>
  <c r="G7606" i="7"/>
  <c r="G1506" i="7"/>
  <c r="G5273" i="7"/>
  <c r="G864" i="7"/>
  <c r="G4979" i="7"/>
  <c r="G5091" i="7"/>
  <c r="G8222" i="7"/>
  <c r="G5054" i="7"/>
  <c r="G7935" i="7"/>
  <c r="G393" i="7"/>
  <c r="G5656" i="7"/>
  <c r="G6032" i="7"/>
  <c r="G8362" i="7"/>
  <c r="G373" i="7"/>
  <c r="G3276" i="7"/>
  <c r="G2824" i="7"/>
  <c r="G2022" i="7"/>
  <c r="G1195" i="7"/>
  <c r="G1294" i="7"/>
  <c r="G2139" i="7"/>
  <c r="G5084" i="7"/>
  <c r="G8839" i="7"/>
  <c r="G3320" i="7"/>
  <c r="G1963" i="7"/>
  <c r="G8579" i="7"/>
  <c r="G6256" i="7"/>
  <c r="G7016" i="7"/>
  <c r="G7601" i="7"/>
  <c r="G2901" i="7"/>
  <c r="G2410" i="7"/>
  <c r="G2634" i="7"/>
  <c r="G5752" i="7"/>
  <c r="G8061" i="7"/>
  <c r="G7358" i="7"/>
  <c r="G5822" i="7"/>
  <c r="G8740" i="7"/>
  <c r="G2848" i="7"/>
  <c r="G3551" i="7"/>
  <c r="G1110" i="7"/>
  <c r="G2100" i="7"/>
  <c r="G3604" i="7"/>
  <c r="G7080" i="7"/>
  <c r="G4260" i="7"/>
  <c r="G8358" i="7"/>
  <c r="G5357" i="7"/>
  <c r="G3328" i="7"/>
  <c r="G4254" i="7"/>
  <c r="G7893" i="7"/>
  <c r="G8284" i="7"/>
  <c r="G5771" i="7"/>
  <c r="G881" i="7"/>
  <c r="G8539" i="7"/>
  <c r="G304" i="7"/>
  <c r="G8632" i="7"/>
  <c r="G7118" i="7"/>
  <c r="G7609" i="7"/>
  <c r="G269" i="7"/>
  <c r="G1308" i="7"/>
  <c r="G5167" i="7"/>
  <c r="G8657" i="7"/>
  <c r="G5138" i="7"/>
  <c r="G8303" i="7"/>
  <c r="G2511" i="7"/>
  <c r="G4588" i="7"/>
  <c r="G3143" i="7"/>
  <c r="G4496" i="7"/>
  <c r="G8803" i="7"/>
  <c r="G5295" i="7"/>
  <c r="G2749" i="7"/>
  <c r="G4242" i="7"/>
  <c r="G5997" i="7"/>
  <c r="G7675" i="7"/>
  <c r="G4627" i="7"/>
  <c r="G5009" i="7"/>
  <c r="G3735" i="7"/>
  <c r="G2834" i="7"/>
  <c r="G2047" i="7"/>
  <c r="G7223" i="7"/>
  <c r="G8170" i="7"/>
  <c r="G7592" i="7"/>
  <c r="G7339" i="7"/>
  <c r="G2359" i="7"/>
  <c r="G4159" i="7"/>
  <c r="G2597" i="7"/>
  <c r="G5349" i="7"/>
  <c r="G3151" i="7"/>
  <c r="G2793" i="7"/>
  <c r="G5389" i="7"/>
  <c r="G6793" i="7"/>
  <c r="G7235" i="7"/>
  <c r="G8450" i="7"/>
  <c r="G2426" i="7"/>
  <c r="G5597" i="7"/>
  <c r="G4585" i="7"/>
  <c r="G4484" i="7"/>
  <c r="G6650" i="7"/>
  <c r="G719" i="7"/>
  <c r="G728" i="7"/>
  <c r="G7086" i="7"/>
  <c r="G8755" i="7"/>
  <c r="G6925" i="7"/>
  <c r="G3834" i="7"/>
  <c r="G4112" i="7"/>
  <c r="G3495" i="7"/>
  <c r="G5233" i="7"/>
  <c r="G103" i="7"/>
  <c r="G5683" i="7"/>
  <c r="G6105" i="7"/>
  <c r="G2577" i="7"/>
  <c r="G698" i="7"/>
  <c r="G7839" i="7"/>
  <c r="G1693" i="7"/>
  <c r="G4983" i="7"/>
  <c r="G1578" i="7"/>
  <c r="G1968" i="7"/>
  <c r="G5168" i="7"/>
  <c r="G3880" i="7"/>
  <c r="G3033" i="7"/>
  <c r="G3920" i="7"/>
  <c r="G2415" i="7"/>
  <c r="G1227" i="7"/>
  <c r="G3195" i="7"/>
  <c r="G6122" i="7"/>
  <c r="G219" i="7"/>
  <c r="G2324" i="7"/>
  <c r="G8779" i="7"/>
  <c r="G8088" i="7"/>
  <c r="G2600" i="7"/>
  <c r="G3289" i="7"/>
  <c r="G224" i="7"/>
  <c r="G3359" i="7"/>
  <c r="G4291" i="7"/>
  <c r="G2379" i="7"/>
  <c r="G7947" i="7"/>
  <c r="G1183" i="7"/>
  <c r="G1338" i="7"/>
  <c r="G6832" i="7"/>
  <c r="G6605" i="7"/>
  <c r="G7368" i="7"/>
  <c r="G4541" i="7"/>
  <c r="G3381" i="7"/>
  <c r="G3840" i="7"/>
  <c r="G1832" i="7"/>
  <c r="G434" i="7"/>
  <c r="G436" i="7"/>
  <c r="G3351" i="7"/>
  <c r="G1512" i="7"/>
  <c r="G7750" i="7"/>
  <c r="G8138" i="7"/>
  <c r="G6180" i="7"/>
  <c r="G3337" i="7"/>
  <c r="G7881" i="7"/>
  <c r="G5236" i="7"/>
  <c r="G7133" i="7"/>
  <c r="G1804" i="7"/>
  <c r="G661" i="7"/>
  <c r="G1568" i="7"/>
  <c r="G5570" i="7"/>
  <c r="G1978" i="7"/>
  <c r="G3159" i="7"/>
  <c r="G7537" i="7"/>
  <c r="G8749" i="7"/>
  <c r="G8586" i="7"/>
  <c r="G5770" i="7"/>
  <c r="G4763" i="7"/>
  <c r="G7529" i="7"/>
  <c r="G606" i="7"/>
  <c r="G2432" i="7"/>
  <c r="G4288" i="7"/>
  <c r="G4107" i="7"/>
  <c r="G1928" i="7"/>
  <c r="G4867" i="7"/>
  <c r="G1635" i="7"/>
  <c r="G2605" i="7"/>
  <c r="G3578" i="7"/>
  <c r="G7409" i="7"/>
  <c r="G6154" i="7"/>
  <c r="G7691" i="7"/>
  <c r="G1153" i="7"/>
  <c r="G3948" i="7"/>
  <c r="G1385" i="7"/>
  <c r="G3110" i="7"/>
  <c r="G3420" i="7"/>
  <c r="G4108" i="7"/>
  <c r="G7709" i="7"/>
  <c r="G4460" i="7"/>
  <c r="G6707" i="7"/>
  <c r="G2722" i="7"/>
  <c r="G8737" i="7"/>
  <c r="G8345" i="7"/>
  <c r="G5303" i="7"/>
  <c r="G2640" i="7"/>
  <c r="G5525" i="7"/>
  <c r="G4767" i="7"/>
  <c r="G4404" i="7"/>
  <c r="G703" i="7"/>
  <c r="G3933" i="7"/>
  <c r="G5218" i="7"/>
  <c r="G6850" i="7"/>
  <c r="G843" i="7"/>
  <c r="G8672" i="7"/>
  <c r="G5796" i="7"/>
  <c r="G6651" i="7"/>
  <c r="G872" i="7"/>
  <c r="G1320" i="7"/>
  <c r="G8360" i="7"/>
  <c r="G1100" i="7"/>
  <c r="G6831" i="7"/>
  <c r="G1307" i="7"/>
  <c r="G3006" i="7"/>
  <c r="G7603" i="7"/>
  <c r="G5373" i="7"/>
  <c r="G5893" i="7"/>
  <c r="G5741" i="7"/>
  <c r="G7916" i="7"/>
  <c r="G1774" i="7"/>
  <c r="G7746" i="7"/>
  <c r="G7814" i="7"/>
  <c r="G4391" i="7"/>
  <c r="G3108" i="7"/>
  <c r="G474" i="7"/>
  <c r="G3908" i="7"/>
  <c r="G1648" i="7"/>
  <c r="G5344" i="7"/>
  <c r="G5131" i="7"/>
  <c r="G4726" i="7"/>
  <c r="G1583" i="7"/>
  <c r="G1769" i="7"/>
  <c r="G4788" i="7"/>
  <c r="G5605" i="7"/>
  <c r="G6163" i="7"/>
  <c r="G6609" i="7"/>
  <c r="G7732" i="7"/>
  <c r="G1013" i="7"/>
  <c r="G1788" i="7"/>
  <c r="G5094" i="7"/>
  <c r="G2345" i="7"/>
  <c r="G3314" i="7"/>
  <c r="G5285" i="7"/>
  <c r="G1240" i="7"/>
  <c r="G6043" i="7"/>
  <c r="G2146" i="7"/>
  <c r="G7785" i="7"/>
  <c r="G5217" i="7"/>
  <c r="G2242" i="7"/>
  <c r="G5365" i="7"/>
  <c r="G1555" i="7"/>
  <c r="G8846" i="7"/>
  <c r="G903" i="7"/>
  <c r="G4997" i="7"/>
  <c r="G6930" i="7"/>
  <c r="G4045" i="7"/>
  <c r="G3545" i="7"/>
  <c r="G7015" i="7"/>
  <c r="G225" i="7"/>
  <c r="G4615" i="7"/>
  <c r="G3683" i="7"/>
  <c r="G2767" i="7"/>
  <c r="G1665" i="7"/>
  <c r="G5591" i="7"/>
  <c r="G6532" i="7"/>
  <c r="G527" i="7"/>
  <c r="G5075" i="7"/>
  <c r="G6262" i="7"/>
  <c r="G1699" i="7"/>
  <c r="G4145" i="7"/>
  <c r="G7938" i="7"/>
  <c r="G117" i="7"/>
  <c r="G8294" i="7"/>
  <c r="G6414" i="7"/>
  <c r="G2652" i="7"/>
  <c r="G8490" i="7"/>
  <c r="G930" i="7"/>
  <c r="G7008" i="7"/>
  <c r="G6310" i="7"/>
  <c r="G8552" i="7"/>
  <c r="G2814" i="7"/>
  <c r="G2123" i="7"/>
  <c r="G1010" i="7"/>
  <c r="G6597" i="7"/>
  <c r="G4924" i="7"/>
  <c r="G2888" i="7"/>
  <c r="G8540" i="7"/>
  <c r="G7962" i="7"/>
  <c r="G181" i="7"/>
  <c r="G5108" i="7"/>
  <c r="G7706" i="7"/>
  <c r="G6614" i="7"/>
  <c r="G5413" i="7"/>
  <c r="G4693" i="7"/>
  <c r="G1606" i="7"/>
  <c r="G3991" i="7"/>
  <c r="G5757" i="7"/>
  <c r="G7482" i="7"/>
  <c r="G5775" i="7"/>
  <c r="G6095" i="7"/>
  <c r="G696" i="7"/>
  <c r="G4537" i="7"/>
  <c r="G1921" i="7"/>
  <c r="G6117" i="7"/>
  <c r="G1145" i="7"/>
  <c r="G3412" i="7"/>
  <c r="G7252" i="7"/>
  <c r="G5086" i="7"/>
  <c r="G3988" i="7"/>
  <c r="G1401" i="7"/>
  <c r="G7295" i="7"/>
  <c r="G6437" i="7"/>
  <c r="G7203" i="7"/>
  <c r="G6601" i="7"/>
  <c r="G1787" i="7"/>
  <c r="G1207" i="7"/>
  <c r="G154" i="7"/>
  <c r="G3917" i="7"/>
  <c r="G2707" i="7"/>
  <c r="G8080" i="7"/>
  <c r="G3605" i="7"/>
  <c r="G6863" i="7"/>
  <c r="G805" i="7"/>
  <c r="G632" i="7"/>
  <c r="G937" i="7"/>
  <c r="G4165" i="7"/>
  <c r="G7125" i="7"/>
  <c r="G1831" i="7"/>
  <c r="G4839" i="7"/>
  <c r="G7418" i="7"/>
  <c r="G1451" i="7"/>
  <c r="G5723" i="7"/>
  <c r="G5936" i="7"/>
  <c r="G4325" i="7"/>
  <c r="G8410" i="7"/>
  <c r="G202" i="7"/>
  <c r="G8192" i="7"/>
  <c r="G1892" i="7"/>
  <c r="G992" i="7"/>
  <c r="G416" i="7"/>
  <c r="G7602" i="7"/>
  <c r="G585" i="7"/>
  <c r="G4923" i="7"/>
  <c r="G5608" i="7"/>
  <c r="G4651" i="7"/>
  <c r="G3145" i="7"/>
  <c r="G8123" i="7"/>
  <c r="G7038" i="7"/>
  <c r="G8399" i="7"/>
  <c r="G6321" i="7"/>
  <c r="G4955" i="7"/>
  <c r="G7093" i="7"/>
  <c r="G2470" i="7"/>
  <c r="G8365" i="7"/>
  <c r="G6240" i="7"/>
  <c r="G8245" i="7"/>
  <c r="G2909" i="7"/>
  <c r="G7687" i="7"/>
  <c r="G6047" i="7"/>
  <c r="G6714" i="7"/>
  <c r="G5841" i="7"/>
  <c r="G4832" i="7"/>
  <c r="G8542" i="7"/>
  <c r="G5782" i="7"/>
  <c r="G5820" i="7"/>
  <c r="G3533" i="7"/>
  <c r="G7377" i="7"/>
  <c r="G4194" i="7"/>
  <c r="G5907" i="7"/>
  <c r="G2702" i="7"/>
  <c r="G7610" i="7"/>
  <c r="G818" i="7"/>
  <c r="G3396" i="7"/>
  <c r="G3590" i="7"/>
  <c r="G6575" i="7"/>
  <c r="G4314" i="7"/>
  <c r="G2847" i="7"/>
  <c r="G327" i="7"/>
  <c r="G4380" i="7"/>
  <c r="G2332" i="7"/>
  <c r="G3428" i="7"/>
  <c r="G2170" i="7"/>
  <c r="G6795" i="7"/>
  <c r="G2002" i="7"/>
  <c r="G6268" i="7"/>
  <c r="G493" i="7"/>
  <c r="G2549" i="7"/>
  <c r="G2191" i="7"/>
  <c r="G5237" i="7"/>
  <c r="G8801" i="7"/>
  <c r="G5444" i="7"/>
  <c r="G5743" i="7"/>
  <c r="G4801" i="7"/>
  <c r="G6779" i="7"/>
  <c r="G8133" i="7"/>
  <c r="G6970" i="7"/>
  <c r="G8092" i="7"/>
  <c r="G8826" i="7"/>
  <c r="G1391" i="7"/>
  <c r="G8186" i="7"/>
  <c r="G1052" i="7"/>
  <c r="G5830" i="7"/>
  <c r="G931" i="7"/>
  <c r="G3446" i="7"/>
  <c r="G5278" i="7"/>
  <c r="G4187" i="7"/>
  <c r="G7841" i="7"/>
  <c r="G2770" i="7"/>
  <c r="G3711" i="7"/>
  <c r="G2502" i="7"/>
  <c r="G6363" i="7"/>
  <c r="G7132" i="7"/>
  <c r="G8569" i="7"/>
  <c r="G7251" i="7"/>
  <c r="G7734" i="7"/>
  <c r="G5917" i="7"/>
  <c r="G1141" i="7"/>
  <c r="G1962" i="7"/>
  <c r="G4051" i="7"/>
  <c r="G2023" i="7"/>
  <c r="G5283" i="7"/>
  <c r="G7843" i="7"/>
  <c r="G1911" i="7"/>
  <c r="G6895" i="7"/>
  <c r="G6007" i="7"/>
  <c r="G3223" i="7"/>
  <c r="G8580" i="7"/>
  <c r="G8691" i="7"/>
  <c r="G7329" i="7"/>
  <c r="G7555" i="7"/>
  <c r="G1012" i="7"/>
  <c r="G6585" i="7"/>
  <c r="G2349" i="7"/>
  <c r="G4337" i="7"/>
  <c r="G7810" i="7"/>
  <c r="G309" i="7"/>
  <c r="G7824" i="7"/>
  <c r="G1262" i="7"/>
  <c r="G2043" i="7"/>
  <c r="G6491" i="7"/>
  <c r="G729" i="7"/>
  <c r="G1574" i="7"/>
  <c r="G4894" i="7"/>
  <c r="G8536" i="7"/>
  <c r="G2676" i="7"/>
  <c r="G1937" i="7"/>
  <c r="G6263" i="7"/>
  <c r="G5979" i="7"/>
  <c r="G5615" i="7"/>
  <c r="G5569" i="7"/>
  <c r="G2625" i="7"/>
  <c r="G1666" i="7"/>
  <c r="G6097" i="7"/>
  <c r="G2677" i="7"/>
  <c r="G7497" i="7"/>
  <c r="G2240" i="7"/>
  <c r="G8786" i="7"/>
  <c r="G7208" i="7"/>
  <c r="G2716" i="7"/>
  <c r="G3728" i="7"/>
  <c r="G4129" i="7"/>
  <c r="G6659" i="7"/>
  <c r="G6060" i="7"/>
  <c r="G2008" i="7"/>
  <c r="G3716" i="7"/>
  <c r="G4893" i="7"/>
  <c r="G1834" i="7"/>
  <c r="G5928" i="7"/>
  <c r="G401" i="7"/>
  <c r="G627" i="7"/>
  <c r="G5916" i="7"/>
  <c r="G495" i="7"/>
  <c r="G5153" i="7"/>
  <c r="G2072" i="7"/>
  <c r="G4760" i="7"/>
  <c r="G6677" i="7"/>
  <c r="G6606" i="7"/>
  <c r="G2720" i="7"/>
  <c r="G1953" i="7"/>
  <c r="G3793" i="7"/>
  <c r="G835" i="7"/>
  <c r="G558" i="7"/>
  <c r="G3939" i="7"/>
  <c r="G2663" i="7"/>
  <c r="G3479" i="7"/>
  <c r="G145" i="7"/>
  <c r="G1893" i="7"/>
  <c r="G5823" i="7"/>
  <c r="G8232" i="7"/>
  <c r="G8032" i="7"/>
  <c r="G8237" i="7"/>
  <c r="G5415" i="7"/>
  <c r="G7704" i="7"/>
  <c r="G1042" i="7"/>
  <c r="G801" i="7"/>
  <c r="G7827" i="7"/>
  <c r="G8169" i="7"/>
  <c r="G5894" i="7"/>
  <c r="G5092" i="7"/>
  <c r="G4095" i="7"/>
  <c r="G1173" i="7"/>
  <c r="G7055" i="7"/>
  <c r="G5882" i="7"/>
  <c r="G7972" i="7"/>
  <c r="G5735" i="7"/>
  <c r="G692" i="7"/>
  <c r="G8499" i="7"/>
  <c r="G4664" i="7"/>
  <c r="G4457" i="7"/>
  <c r="G6750" i="7"/>
  <c r="G607" i="7"/>
  <c r="G2727" i="7"/>
  <c r="G7971" i="7"/>
  <c r="G8195" i="7"/>
  <c r="G3786" i="7"/>
  <c r="G3049" i="7"/>
  <c r="G598" i="7"/>
  <c r="G2911" i="7"/>
  <c r="G7801" i="7"/>
  <c r="G184" i="7"/>
  <c r="G5880" i="7"/>
  <c r="G7477" i="7"/>
  <c r="G8790" i="7"/>
  <c r="G3942" i="7"/>
  <c r="G4355" i="7"/>
  <c r="G1180" i="7"/>
  <c r="G1828" i="7"/>
  <c r="G3816" i="7"/>
  <c r="G5500" i="7"/>
  <c r="G7469" i="7"/>
  <c r="G3270" i="7"/>
  <c r="G251" i="7"/>
  <c r="G2248" i="7"/>
  <c r="G995" i="7"/>
  <c r="G4618" i="7"/>
  <c r="G5728" i="7"/>
  <c r="G5177" i="7"/>
  <c r="G6141" i="7"/>
  <c r="G3338" i="7"/>
  <c r="G1480" i="7"/>
  <c r="G5759" i="7"/>
  <c r="G6878" i="7"/>
  <c r="G4713" i="7"/>
  <c r="G4661" i="7"/>
  <c r="G7283" i="7"/>
  <c r="G4792" i="7"/>
  <c r="G6578" i="7"/>
  <c r="G1218" i="7"/>
  <c r="G7798" i="7"/>
  <c r="G8698" i="7"/>
  <c r="G5110" i="7"/>
  <c r="G199" i="7"/>
  <c r="G5263" i="7"/>
  <c r="G1445" i="7"/>
  <c r="G8448" i="7"/>
  <c r="G7397" i="7"/>
  <c r="G3581" i="7"/>
  <c r="G746" i="7"/>
  <c r="G7885" i="7"/>
  <c r="G2534" i="7"/>
  <c r="G377" i="7"/>
  <c r="G8841" i="7"/>
  <c r="G8650" i="7"/>
  <c r="G971" i="7"/>
  <c r="G4024" i="7"/>
  <c r="G543" i="7"/>
  <c r="G1605" i="7"/>
  <c r="G7196" i="7"/>
  <c r="G490" i="7"/>
  <c r="G5381" i="7"/>
  <c r="G6286" i="7"/>
  <c r="G7343" i="7"/>
  <c r="G5485" i="7"/>
  <c r="G1296" i="7"/>
  <c r="G4222" i="7"/>
  <c r="G1780" i="7"/>
  <c r="G6547" i="7"/>
  <c r="G3063" i="7"/>
  <c r="G5144" i="7"/>
  <c r="G6373" i="7"/>
  <c r="G4472" i="7"/>
  <c r="G5944" i="7"/>
  <c r="G3830" i="7"/>
  <c r="G4895" i="7"/>
  <c r="G5919" i="7"/>
  <c r="G2643" i="7"/>
  <c r="G7285" i="7"/>
  <c r="G6641" i="7"/>
  <c r="G321" i="7"/>
  <c r="G979" i="7"/>
  <c r="G734" i="7"/>
  <c r="G5566" i="7"/>
  <c r="G1285" i="7"/>
  <c r="G4803" i="7"/>
  <c r="G1818" i="7"/>
  <c r="G2266" i="7"/>
  <c r="G3568" i="7"/>
  <c r="G1342" i="7"/>
  <c r="G6776" i="7"/>
  <c r="G8021" i="7"/>
  <c r="G6711" i="7"/>
  <c r="G7065" i="7"/>
  <c r="G7604" i="7"/>
  <c r="G3241" i="7"/>
  <c r="G2183" i="7"/>
  <c r="G1341" i="7"/>
  <c r="G357" i="7"/>
  <c r="G6954" i="7"/>
  <c r="G1607" i="7"/>
  <c r="G7480" i="7"/>
  <c r="G5742" i="7"/>
  <c r="G6927" i="7"/>
  <c r="G2425" i="7"/>
  <c r="G7907" i="7"/>
  <c r="G6336" i="7"/>
  <c r="G4035" i="7"/>
  <c r="G5745" i="7"/>
  <c r="G316" i="7"/>
  <c r="G2105" i="7"/>
  <c r="G7372" i="7"/>
  <c r="G5524" i="7"/>
  <c r="G6773" i="7"/>
  <c r="G4449" i="7"/>
  <c r="G2296" i="7"/>
  <c r="G1289" i="7"/>
  <c r="G2680" i="7"/>
  <c r="G2854" i="7"/>
  <c r="G5667" i="7"/>
  <c r="G7637" i="7"/>
  <c r="G4698" i="7"/>
  <c r="G5520" i="7"/>
  <c r="G7217" i="7"/>
  <c r="G2642" i="7"/>
  <c r="G7594" i="7"/>
  <c r="G4810" i="7"/>
  <c r="G1118" i="7"/>
  <c r="G6187" i="7"/>
  <c r="G2538" i="7"/>
  <c r="G8052" i="7"/>
  <c r="G714" i="7"/>
  <c r="G2184" i="7"/>
  <c r="G2501" i="7"/>
  <c r="G1652" i="7"/>
  <c r="G1721" i="7"/>
  <c r="G3393" i="7"/>
  <c r="G5762" i="7"/>
  <c r="G6174" i="7"/>
  <c r="G6083" i="7"/>
  <c r="G3970" i="7"/>
  <c r="G6756" i="7"/>
  <c r="G5386" i="7"/>
  <c r="G6277" i="7"/>
  <c r="G6438" i="7"/>
  <c r="G7476" i="7"/>
  <c r="G4084" i="7"/>
  <c r="G4593" i="7"/>
  <c r="G8699" i="7"/>
  <c r="G5065" i="7"/>
  <c r="G5696" i="7"/>
  <c r="G4075" i="7"/>
  <c r="G3667" i="7"/>
  <c r="G2705" i="7"/>
  <c r="G834" i="7"/>
  <c r="G2503" i="7"/>
  <c r="G3888" i="7"/>
  <c r="G3853" i="7"/>
  <c r="G3956" i="7"/>
  <c r="G8348" i="7"/>
  <c r="G8693" i="7"/>
  <c r="G956" i="7"/>
  <c r="G4697" i="7"/>
  <c r="G2990" i="7"/>
  <c r="G7186" i="7"/>
  <c r="G240" i="7"/>
  <c r="G4812" i="7"/>
  <c r="G5768" i="7"/>
  <c r="G7949" i="7"/>
  <c r="G3104" i="7"/>
  <c r="G1235" i="7"/>
  <c r="G4096" i="7"/>
  <c r="G8047" i="7"/>
  <c r="G4308" i="7"/>
  <c r="G6058" i="7"/>
  <c r="G3475" i="7"/>
  <c r="G907" i="7"/>
  <c r="G6202" i="7"/>
  <c r="G2127" i="7"/>
  <c r="G2977" i="7"/>
  <c r="G2514" i="7"/>
  <c r="G2646" i="7"/>
  <c r="G8397" i="7"/>
  <c r="G1900" i="7"/>
  <c r="G6563" i="7"/>
  <c r="G8040" i="7"/>
  <c r="G5398" i="7"/>
  <c r="G6912" i="7"/>
  <c r="G7834" i="7"/>
  <c r="G8685" i="7"/>
  <c r="G6339" i="7"/>
  <c r="G6135" i="7"/>
  <c r="G8236" i="7"/>
  <c r="G5034" i="7"/>
  <c r="G2584" i="7"/>
  <c r="G4052" i="7"/>
  <c r="G1894" i="7"/>
  <c r="G235" i="7"/>
  <c r="G1089" i="7"/>
  <c r="G6093" i="7"/>
  <c r="G1536" i="7"/>
  <c r="G5391" i="7"/>
  <c r="G7932" i="7"/>
  <c r="G4415" i="7"/>
  <c r="G7022" i="7"/>
  <c r="G2251" i="7"/>
  <c r="G6094" i="7"/>
  <c r="G1686" i="7"/>
  <c r="G8158" i="7"/>
  <c r="G5509" i="7"/>
  <c r="G4768" i="7"/>
  <c r="G7282" i="7"/>
  <c r="G1009" i="7"/>
  <c r="G5170" i="7"/>
  <c r="G4140" i="7"/>
  <c r="G7630" i="7"/>
  <c r="G2278" i="7"/>
  <c r="G2451" i="7"/>
  <c r="G5654" i="7"/>
  <c r="G1472" i="7"/>
  <c r="G1114" i="7"/>
  <c r="G4553" i="7"/>
  <c r="G1681" i="7"/>
  <c r="G8007" i="7"/>
  <c r="G5565" i="7"/>
  <c r="G5400" i="7"/>
  <c r="G6312" i="7"/>
  <c r="G4228" i="7"/>
  <c r="G4931" i="7"/>
  <c r="G3907" i="7"/>
  <c r="G7261" i="7"/>
  <c r="G1547" i="7"/>
  <c r="G7840" i="7"/>
  <c r="G1229" i="7"/>
  <c r="G8810" i="7"/>
  <c r="G392" i="7"/>
  <c r="G4440" i="7"/>
  <c r="G5369" i="7"/>
  <c r="G8487" i="7"/>
  <c r="G739" i="7"/>
  <c r="G4281" i="7"/>
  <c r="G283" i="7"/>
  <c r="G5227" i="7"/>
  <c r="G1732" i="7"/>
  <c r="G2566" i="7"/>
  <c r="G2472" i="7"/>
  <c r="G4406" i="7"/>
  <c r="G6444" i="7"/>
  <c r="G8381" i="7"/>
  <c r="G4423" i="7"/>
  <c r="G443" i="7"/>
  <c r="G5966" i="7"/>
  <c r="G8511" i="7"/>
  <c r="G7390" i="7"/>
  <c r="G5207" i="7"/>
  <c r="G8013" i="7"/>
  <c r="G2639" i="7"/>
  <c r="G267" i="7"/>
  <c r="G6791" i="7"/>
  <c r="G356" i="7"/>
  <c r="G1890" i="7"/>
  <c r="G6260" i="7"/>
  <c r="G8746" i="7"/>
  <c r="G6020" i="7"/>
  <c r="G5240" i="7"/>
  <c r="G961" i="7"/>
  <c r="G3892" i="7"/>
  <c r="G1194" i="7"/>
  <c r="G4782" i="7"/>
  <c r="G3331" i="7"/>
  <c r="G2777" i="7"/>
  <c r="G3248" i="7"/>
  <c r="G2090" i="7"/>
  <c r="G8696" i="7"/>
  <c r="G6517" i="7"/>
  <c r="G4155" i="7"/>
  <c r="G7422" i="7"/>
  <c r="G7857" i="7"/>
  <c r="G707" i="7"/>
  <c r="G6504" i="7"/>
  <c r="G3386" i="7"/>
  <c r="G6937" i="7"/>
  <c r="G6121" i="7"/>
  <c r="G2001" i="7"/>
  <c r="G7878" i="7"/>
  <c r="G4738" i="7"/>
  <c r="G4046" i="7"/>
  <c r="G1836" i="7"/>
  <c r="G3541" i="7"/>
  <c r="G3701" i="7"/>
  <c r="G2661" i="7"/>
  <c r="G151" i="7"/>
  <c r="G7981" i="7"/>
  <c r="G7316" i="7"/>
  <c r="G5132" i="7"/>
  <c r="G482" i="7"/>
  <c r="G3764" i="7"/>
  <c r="G3758" i="7"/>
  <c r="G1827" i="7"/>
  <c r="G2154" i="7"/>
  <c r="G2905" i="7"/>
  <c r="G2828" i="7"/>
  <c r="G5831" i="7"/>
  <c r="G6858" i="7"/>
  <c r="G2838" i="7"/>
  <c r="G4636" i="7"/>
  <c r="G4600" i="7"/>
  <c r="G871" i="7"/>
  <c r="G4040" i="7"/>
  <c r="G2287" i="7"/>
  <c r="G7879" i="7"/>
  <c r="G8837" i="7"/>
  <c r="G5801" i="7"/>
  <c r="G7459" i="7"/>
  <c r="G7922" i="7"/>
  <c r="G2319" i="7"/>
  <c r="G6398" i="7"/>
  <c r="G2092" i="7"/>
  <c r="G6477" i="7"/>
  <c r="G639" i="7"/>
  <c r="G7298" i="7"/>
  <c r="G2058" i="7"/>
  <c r="G2557" i="7"/>
  <c r="G8571" i="7"/>
  <c r="G3856" i="7"/>
  <c r="G3376" i="7"/>
  <c r="G4409" i="7"/>
  <c r="G7071" i="7"/>
  <c r="G2801" i="7"/>
  <c r="G2293" i="7"/>
  <c r="G1981" i="7"/>
  <c r="G2521" i="7"/>
  <c r="G3986" i="7"/>
  <c r="G4609" i="7"/>
  <c r="G4252" i="7"/>
  <c r="G4280" i="7"/>
  <c r="G7338" i="7"/>
  <c r="G1617" i="7"/>
  <c r="G7299" i="7"/>
  <c r="G7528" i="7"/>
  <c r="G2548" i="7"/>
  <c r="G7526" i="7"/>
  <c r="G1603" i="7"/>
  <c r="G8351" i="7"/>
  <c r="G4679" i="7"/>
  <c r="G8259" i="7"/>
  <c r="G6288" i="7"/>
  <c r="G988" i="7"/>
  <c r="G7655" i="7"/>
  <c r="G876" i="7"/>
  <c r="G6057" i="7"/>
  <c r="G1440" i="7"/>
  <c r="G5470" i="7"/>
  <c r="G6241" i="7"/>
  <c r="G3095" i="7"/>
  <c r="G6488" i="7"/>
  <c r="G4152" i="7"/>
  <c r="G3745" i="7"/>
  <c r="G5106" i="7"/>
  <c r="G2839" i="7"/>
  <c r="G5228" i="7"/>
  <c r="G155" i="7"/>
  <c r="G4999" i="7"/>
  <c r="G8756" i="7"/>
  <c r="G5519" i="7"/>
  <c r="G2362" i="7"/>
  <c r="G7483" i="7"/>
  <c r="G3005" i="7"/>
  <c r="G6100" i="7"/>
  <c r="G8689" i="7"/>
  <c r="G6061" i="7"/>
  <c r="G3017" i="7"/>
  <c r="G1634" i="7"/>
  <c r="G7519" i="7"/>
  <c r="G1154" i="7"/>
  <c r="G5260" i="7"/>
  <c r="G332" i="7"/>
  <c r="G444" i="7"/>
  <c r="G3457" i="7"/>
  <c r="G8091" i="7"/>
  <c r="G6259" i="7"/>
  <c r="G6986" i="7"/>
  <c r="G101" i="7"/>
  <c r="G617" i="7"/>
  <c r="G7737" i="7"/>
  <c r="G4632" i="7"/>
  <c r="G709" i="7"/>
  <c r="G2822" i="7"/>
  <c r="G2660" i="7"/>
  <c r="G6232" i="7"/>
  <c r="G944" i="7"/>
  <c r="G6775" i="7"/>
  <c r="G5788" i="7"/>
  <c r="G2683" i="7"/>
  <c r="G4831" i="7"/>
  <c r="G1763" i="7"/>
  <c r="G3385" i="7"/>
  <c r="G5731" i="7"/>
  <c r="G4221" i="7"/>
  <c r="G5035" i="7"/>
  <c r="G6769" i="7"/>
  <c r="G3247" i="7"/>
  <c r="G3031" i="7"/>
  <c r="G7966" i="7"/>
  <c r="G5327" i="7"/>
  <c r="G3655" i="7"/>
  <c r="G5964" i="7"/>
  <c r="G4181" i="7"/>
  <c r="G3668" i="7"/>
  <c r="G8760" i="7"/>
  <c r="G455" i="7"/>
  <c r="G6211" i="7"/>
  <c r="G4891" i="7"/>
  <c r="G5394" i="7"/>
  <c r="G2667" i="7"/>
  <c r="G5063" i="7"/>
  <c r="G8441" i="7"/>
  <c r="G601" i="7"/>
  <c r="G7324" i="7"/>
  <c r="G964" i="7"/>
  <c r="G3514" i="7"/>
  <c r="G6669" i="7"/>
  <c r="G241" i="7"/>
  <c r="G3162" i="7"/>
  <c r="G295" i="7"/>
  <c r="G2764" i="7"/>
  <c r="G7806" i="7"/>
  <c r="G7104" i="7"/>
  <c r="G720" i="7"/>
  <c r="G6250" i="7"/>
  <c r="G4933" i="7"/>
  <c r="G5497" i="7"/>
  <c r="G1544" i="7"/>
  <c r="G7629" i="7"/>
  <c r="G4659" i="7"/>
  <c r="G776" i="7"/>
  <c r="G3344" i="7"/>
  <c r="G2471" i="7"/>
  <c r="G3597" i="7"/>
  <c r="G1408" i="7"/>
  <c r="G4815" i="7"/>
  <c r="G8455" i="7"/>
  <c r="G4897" i="7"/>
  <c r="G8011" i="7"/>
  <c r="G681" i="7"/>
  <c r="G5288" i="7"/>
  <c r="G1125" i="7"/>
  <c r="G3027" i="7"/>
  <c r="G1099" i="7"/>
  <c r="G1867" i="7"/>
  <c r="G4414" i="7"/>
  <c r="G7400" i="7"/>
  <c r="G2313" i="7"/>
  <c r="G7089" i="7"/>
  <c r="G4320" i="7"/>
  <c r="G2736" i="7"/>
  <c r="G2552" i="7"/>
  <c r="G7677" i="7"/>
  <c r="G2738" i="7"/>
  <c r="G5230" i="7"/>
  <c r="G7011" i="7"/>
  <c r="G5694" i="7"/>
  <c r="G2367" i="7"/>
  <c r="G4566" i="7"/>
  <c r="G7695" i="7"/>
  <c r="G8340" i="7"/>
  <c r="G2192" i="7"/>
  <c r="G7566" i="7"/>
  <c r="G7449" i="7"/>
  <c r="G3231" i="7"/>
  <c r="G4258" i="7"/>
  <c r="G126" i="7"/>
  <c r="G7702" i="7"/>
  <c r="G4777" i="7"/>
  <c r="G3165" i="7"/>
  <c r="G2602" i="7"/>
  <c r="G2862" i="7"/>
  <c r="G3265" i="7"/>
  <c r="G4612" i="7"/>
  <c r="G1292" i="7"/>
  <c r="G5297" i="7"/>
  <c r="G8464" i="7"/>
  <c r="G501" i="7"/>
  <c r="G6382" i="7"/>
  <c r="G3418" i="7"/>
  <c r="G8353" i="7"/>
  <c r="G410" i="7"/>
  <c r="G3952" i="7"/>
  <c r="G3813" i="7"/>
  <c r="G6467" i="7"/>
  <c r="G7113" i="7"/>
  <c r="G1956" i="7"/>
  <c r="G4994" i="7"/>
  <c r="G7492" i="7"/>
  <c r="G4118" i="7"/>
  <c r="G4845" i="7"/>
  <c r="G1801" i="7"/>
  <c r="G1619" i="7"/>
  <c r="G2227" i="7"/>
  <c r="G5309" i="7"/>
  <c r="G2623" i="7"/>
  <c r="G8808" i="7"/>
  <c r="G823" i="7"/>
  <c r="G1862" i="7"/>
  <c r="G841" i="7"/>
  <c r="G5254" i="7"/>
  <c r="G3797" i="7"/>
  <c r="G3672" i="7"/>
  <c r="G1079" i="7"/>
  <c r="G5992" i="7"/>
  <c r="G3349" i="7"/>
  <c r="G5515" i="7"/>
  <c r="G2322" i="7"/>
  <c r="G2729" i="7"/>
  <c r="G6274" i="7"/>
  <c r="G8319" i="7"/>
  <c r="G5538" i="7"/>
  <c r="G5345" i="7"/>
  <c r="G6394" i="7"/>
  <c r="G2161" i="7"/>
  <c r="G3309" i="7"/>
  <c r="G2713" i="7"/>
  <c r="G3166" i="7"/>
  <c r="G7371" i="7"/>
  <c r="G5445" i="7"/>
  <c r="G5308" i="7"/>
  <c r="G571" i="7"/>
  <c r="G4480" i="7"/>
  <c r="G2656" i="7"/>
  <c r="G420" i="7"/>
  <c r="G7997" i="7"/>
  <c r="G1117" i="7"/>
  <c r="G7686" i="7"/>
  <c r="G8791" i="7"/>
  <c r="G6647" i="7"/>
  <c r="G3507" i="7"/>
  <c r="G8370" i="7"/>
  <c r="G849" i="7"/>
  <c r="G716" i="7"/>
  <c r="G3183" i="7"/>
  <c r="G2993" i="7"/>
  <c r="G5721" i="7"/>
  <c r="G5982" i="7"/>
  <c r="G6747" i="7"/>
  <c r="G1736" i="7"/>
  <c r="G4172" i="7"/>
  <c r="G3501" i="7"/>
  <c r="G6165" i="7"/>
  <c r="G3671" i="7"/>
  <c r="G3280" i="7"/>
  <c r="G8454" i="7"/>
  <c r="G1374" i="7"/>
  <c r="G5282" i="7"/>
  <c r="G2348" i="7"/>
  <c r="G2665" i="7"/>
  <c r="G2842" i="7"/>
  <c r="G6875" i="7"/>
  <c r="G6515" i="7"/>
  <c r="G6308" i="7"/>
  <c r="G8775" i="7"/>
  <c r="G8418" i="7"/>
  <c r="G8475" i="7"/>
  <c r="G6160" i="7"/>
  <c r="G2494" i="7"/>
  <c r="G8623" i="7"/>
  <c r="G4031" i="7"/>
  <c r="G6392" i="7"/>
  <c r="G5239" i="7"/>
  <c r="G510" i="7"/>
  <c r="G2532" i="7"/>
  <c r="G4582" i="7"/>
  <c r="G5128" i="7"/>
  <c r="G3059" i="7"/>
  <c r="G1825" i="7"/>
  <c r="G6882" i="7"/>
  <c r="G2236" i="7"/>
  <c r="G4002" i="7"/>
  <c r="G1362" i="7"/>
  <c r="G4208" i="7"/>
  <c r="G7828" i="7"/>
  <c r="G4111" i="7"/>
  <c r="G285" i="7"/>
  <c r="G782" i="7"/>
  <c r="G7689" i="7"/>
  <c r="G6944" i="7"/>
  <c r="G3779" i="7"/>
  <c r="G8590" i="7"/>
  <c r="G8108" i="7"/>
  <c r="G836" i="7"/>
  <c r="G1449" i="7"/>
  <c r="G3689" i="7"/>
  <c r="G8719" i="7"/>
  <c r="G2275" i="7"/>
  <c r="G8015" i="7"/>
  <c r="G7561" i="7"/>
  <c r="G408" i="7"/>
  <c r="G8562" i="7"/>
  <c r="G5691" i="7"/>
  <c r="G5977" i="7"/>
  <c r="G3246" i="7"/>
  <c r="G8472" i="7"/>
  <c r="G3598" i="7"/>
  <c r="G205" i="7"/>
  <c r="G7166" i="7"/>
  <c r="G7683" i="7"/>
  <c r="G5277" i="7"/>
  <c r="G8027" i="7"/>
  <c r="G3146" i="7"/>
  <c r="G7786" i="7"/>
  <c r="G3661" i="7"/>
  <c r="G3965" i="7"/>
  <c r="G7835" i="7"/>
  <c r="G7607" i="7"/>
  <c r="G4723" i="7"/>
  <c r="G6866" i="7"/>
  <c r="G5269" i="7"/>
  <c r="G982" i="7"/>
  <c r="G437" i="7"/>
  <c r="G3364" i="7"/>
  <c r="G8463" i="7"/>
  <c r="G4441" i="7"/>
  <c r="G7791" i="7"/>
  <c r="G4911" i="7"/>
  <c r="G1414" i="7"/>
  <c r="G2095" i="7"/>
  <c r="G7739" i="7"/>
  <c r="G3238" i="7"/>
  <c r="G6628" i="7"/>
  <c r="G8573" i="7"/>
  <c r="G2561" i="7"/>
  <c r="G6108" i="7"/>
  <c r="G303" i="7"/>
  <c r="G3078" i="7"/>
  <c r="G5929" i="7"/>
  <c r="G3670" i="7"/>
  <c r="G2384" i="7"/>
  <c r="G6542" i="7"/>
  <c r="G6926" i="7"/>
  <c r="G1994" i="7"/>
  <c r="G3025" i="7"/>
  <c r="G670" i="7"/>
  <c r="G2543" i="7"/>
  <c r="G7271" i="7"/>
  <c r="G1130" i="7"/>
  <c r="G4952" i="7"/>
  <c r="G6574" i="7"/>
  <c r="G7056" i="7"/>
  <c r="G852" i="7"/>
  <c r="G3230" i="7"/>
  <c r="G4034" i="7"/>
  <c r="G7815" i="7"/>
  <c r="G3577" i="7"/>
  <c r="G7807" i="7"/>
  <c r="G1185" i="7"/>
  <c r="G1952" i="7"/>
  <c r="G8673" i="7"/>
  <c r="G7464" i="7"/>
  <c r="G4013" i="7"/>
  <c r="G6573" i="7"/>
  <c r="G8247" i="7"/>
  <c r="G8352" i="7"/>
  <c r="G6950" i="7"/>
  <c r="G5843" i="7"/>
  <c r="G7006" i="7"/>
  <c r="G5397" i="7"/>
  <c r="G827" i="7"/>
  <c r="G6182" i="7"/>
  <c r="G3123" i="7"/>
  <c r="G779" i="7"/>
  <c r="G3534" i="7"/>
  <c r="G7882" i="7"/>
  <c r="G5305" i="7"/>
  <c r="G2396" i="7"/>
  <c r="G5272" i="7"/>
  <c r="G4714" i="7"/>
  <c r="G1643" i="7"/>
  <c r="G6198" i="7"/>
  <c r="G3709" i="7"/>
  <c r="G4673" i="7"/>
  <c r="G1629" i="7"/>
  <c r="G6939" i="7"/>
  <c r="G760" i="7"/>
  <c r="G4892" i="7"/>
  <c r="G256" i="7"/>
  <c r="G8567" i="7"/>
  <c r="G8705" i="7"/>
  <c r="G2295" i="7"/>
  <c r="G5291" i="7"/>
  <c r="G718" i="7"/>
  <c r="G1793" i="7"/>
  <c r="G2849" i="7"/>
  <c r="G2398" i="7"/>
  <c r="G2570" i="7"/>
  <c r="G7323" i="7"/>
  <c r="G3126" i="7"/>
  <c r="G1599" i="7"/>
  <c r="G1995" i="7"/>
  <c r="G5338" i="7"/>
  <c r="G7248" i="7"/>
  <c r="G1172" i="7"/>
  <c r="G4289" i="7"/>
  <c r="G4464" i="7"/>
  <c r="G7232" i="7"/>
  <c r="G4578" i="7"/>
  <c r="G8276" i="7"/>
  <c r="G1705" i="7"/>
  <c r="G1278" i="7"/>
  <c r="G274" i="7"/>
  <c r="G5739" i="7"/>
  <c r="G3228" i="7"/>
  <c r="G7986" i="7"/>
  <c r="G1225" i="7"/>
  <c r="G4736" i="7"/>
  <c r="G3883" i="7"/>
  <c r="G4959" i="7"/>
  <c r="G7516" i="7"/>
  <c r="G7303" i="7"/>
  <c r="G2803" i="7"/>
  <c r="G8337" i="7"/>
  <c r="G8457" i="7"/>
  <c r="G149" i="7"/>
  <c r="G5487" i="7"/>
  <c r="G1731" i="7"/>
  <c r="G1551" i="7"/>
  <c r="G8225" i="7"/>
  <c r="G6786" i="7"/>
  <c r="G5790" i="7"/>
  <c r="G8105" i="7"/>
  <c r="G1305" i="7"/>
  <c r="G2918" i="7"/>
  <c r="G6672" i="7"/>
  <c r="G8212" i="7"/>
  <c r="G1878" i="7"/>
  <c r="G2668" i="7"/>
  <c r="G1051" i="7"/>
  <c r="G5088" i="7"/>
  <c r="G6841" i="7"/>
  <c r="G2843" i="7"/>
  <c r="G7868" i="7"/>
  <c r="G7896" i="7"/>
  <c r="G6352" i="7"/>
  <c r="G7749" i="7"/>
  <c r="G1734" i="7"/>
  <c r="G8722" i="7"/>
  <c r="G8066" i="7"/>
  <c r="G5949" i="7"/>
  <c r="G1639" i="7"/>
  <c r="G3161" i="7"/>
  <c r="G2588" i="7"/>
  <c r="G5811" i="7"/>
  <c r="G4746" i="7"/>
  <c r="G3094" i="7"/>
  <c r="G5684" i="7"/>
  <c r="G3474" i="7"/>
  <c r="G8306" i="7"/>
  <c r="G8442" i="7"/>
  <c r="G1293" i="7"/>
  <c r="G8175" i="7"/>
  <c r="G2316" i="7"/>
  <c r="G5258" i="7"/>
  <c r="G1982" i="7"/>
  <c r="G1191" i="7"/>
  <c r="G4962" i="7"/>
  <c r="G5243" i="7"/>
  <c r="G2271" i="7"/>
  <c r="G6075" i="7"/>
  <c r="G3809" i="7"/>
  <c r="G6755" i="7"/>
  <c r="G8655" i="7"/>
  <c r="G93" i="7"/>
  <c r="G761" i="7"/>
  <c r="G1209" i="7"/>
  <c r="G4345" i="7"/>
  <c r="G1679" i="7"/>
  <c r="G4517" i="7"/>
  <c r="G3261" i="7"/>
  <c r="G8768" i="7"/>
  <c r="G1017" i="7"/>
  <c r="G8695" i="7"/>
  <c r="C69" i="7"/>
  <c r="G3205" i="7"/>
  <c r="G2881" i="7"/>
  <c r="G7239" i="7"/>
  <c r="G5887" i="7"/>
  <c r="G3890" i="7"/>
  <c r="G3045" i="7"/>
  <c r="G4327" i="7"/>
  <c r="G1923" i="7"/>
  <c r="G5640" i="7"/>
  <c r="G1020" i="7"/>
  <c r="G2982" i="7"/>
  <c r="G6632" i="7"/>
  <c r="G7874" i="7"/>
  <c r="G7650" i="7"/>
  <c r="G8431" i="7"/>
  <c r="G4232" i="7"/>
  <c r="G6909" i="7"/>
  <c r="G829" i="7"/>
  <c r="G2947" i="7"/>
  <c r="G1904" i="7"/>
  <c r="G3255" i="7"/>
  <c r="G8513" i="7"/>
  <c r="G4178" i="7"/>
  <c r="G6225" i="7"/>
  <c r="G3862" i="7"/>
  <c r="G8652" i="7"/>
  <c r="G8804" i="7"/>
  <c r="G8182" i="7"/>
  <c r="G189" i="7"/>
  <c r="G4105" i="7"/>
  <c r="G1254" i="7"/>
  <c r="G2050" i="7"/>
  <c r="G7300" i="7"/>
  <c r="G5836" i="7"/>
  <c r="G7542" i="7"/>
  <c r="G4602" i="7"/>
  <c r="G4175" i="7"/>
  <c r="G8789" i="7"/>
  <c r="G4842" i="7"/>
  <c r="G4848" i="7"/>
  <c r="G5265" i="7"/>
  <c r="G4827" i="7"/>
  <c r="G6958" i="7"/>
  <c r="G1035" i="7"/>
  <c r="G3693" i="7"/>
  <c r="G5113" i="7"/>
  <c r="G7018" i="7"/>
  <c r="G6486" i="7"/>
  <c r="G4548" i="7"/>
  <c r="G6790" i="7"/>
  <c r="G2742" i="7"/>
  <c r="G8578" i="7"/>
  <c r="G7441" i="7"/>
  <c r="G5669" i="7"/>
  <c r="G8582" i="7"/>
  <c r="G3868" i="7"/>
  <c r="G525" i="7"/>
  <c r="G5481" i="7"/>
  <c r="G1213" i="7"/>
  <c r="G3224" i="7"/>
  <c r="G5730" i="7"/>
  <c r="G1690" i="7"/>
  <c r="G4370" i="7"/>
  <c r="G7552" i="7"/>
  <c r="G4279" i="7"/>
  <c r="G7457" i="7"/>
  <c r="G3263" i="7"/>
  <c r="G4116" i="7"/>
  <c r="G3305" i="7"/>
  <c r="G4778" i="7"/>
  <c r="G7224" i="7"/>
  <c r="G738" i="7"/>
  <c r="G7105" i="7"/>
  <c r="G664" i="7"/>
  <c r="G6313" i="7"/>
  <c r="G6854" i="7"/>
  <c r="G5430" i="7"/>
  <c r="G686" i="7"/>
  <c r="G1701" i="7"/>
  <c r="G4217" i="7"/>
  <c r="G1496" i="7"/>
  <c r="G3032" i="7"/>
  <c r="G996" i="7"/>
  <c r="G2998" i="7"/>
  <c r="G5060" i="7"/>
  <c r="G4261" i="7"/>
  <c r="G8523" i="7"/>
  <c r="G366" i="7"/>
  <c r="G5018" i="7"/>
  <c r="G1926" i="7"/>
  <c r="G6885" i="7"/>
  <c r="G1136" i="7"/>
  <c r="G690" i="7"/>
  <c r="G2517" i="7"/>
  <c r="G4025" i="7"/>
  <c r="G3585" i="7"/>
  <c r="G8561" i="7"/>
  <c r="G6175" i="7"/>
  <c r="G1719" i="7"/>
  <c r="G759" i="7"/>
  <c r="G1223" i="7"/>
  <c r="G5729" i="7"/>
  <c r="G479" i="7"/>
  <c r="G8324" i="7"/>
  <c r="G2298" i="7"/>
  <c r="G4100" i="7"/>
  <c r="G8230" i="7"/>
  <c r="G2841" i="7"/>
  <c r="G3882" i="7"/>
  <c r="G7772" i="7"/>
  <c r="G1087" i="7"/>
  <c r="G2568" i="7"/>
  <c r="G1854" i="7"/>
  <c r="G7559" i="7"/>
  <c r="G6534" i="7"/>
  <c r="G1080" i="7"/>
  <c r="G3776" i="7"/>
  <c r="G3453" i="7"/>
  <c r="G3048" i="7"/>
  <c r="G6405" i="7"/>
  <c r="G8272" i="7"/>
  <c r="G7092" i="7"/>
  <c r="G1386" i="7"/>
  <c r="G8639" i="7"/>
  <c r="G2524" i="7"/>
  <c r="G957" i="7"/>
  <c r="G4938" i="7"/>
  <c r="G7150" i="7"/>
  <c r="G3647" i="7"/>
  <c r="G8641" i="7"/>
  <c r="G5980" i="7"/>
  <c r="G7747" i="7"/>
  <c r="G5981" i="7"/>
  <c r="G7909" i="7"/>
  <c r="G3511" i="7"/>
  <c r="G8762" i="7"/>
  <c r="G5610" i="7"/>
  <c r="G7479" i="7"/>
  <c r="G5589" i="7"/>
  <c r="G4869" i="7"/>
  <c r="G7210" i="7"/>
  <c r="G1798" i="7"/>
  <c r="G7200" i="7"/>
  <c r="G221" i="7"/>
  <c r="G8002" i="7"/>
  <c r="G5701" i="7"/>
  <c r="G1201" i="7"/>
  <c r="G4299" i="7"/>
  <c r="G1108" i="7"/>
  <c r="G1743" i="7"/>
  <c r="G5918" i="7"/>
  <c r="G4702" i="7"/>
  <c r="G5261" i="7"/>
  <c r="G8376" i="7"/>
  <c r="G1246" i="7"/>
  <c r="G2969" i="7"/>
  <c r="G7134" i="7"/>
  <c r="G3432" i="7"/>
  <c r="G8665" i="7"/>
  <c r="G5888" i="7"/>
  <c r="G2735" i="7"/>
  <c r="G6379" i="7"/>
  <c r="G7906" i="7"/>
  <c r="G6472" i="7"/>
  <c r="G4925" i="7"/>
  <c r="G1844" i="7"/>
  <c r="G1932" i="7"/>
  <c r="G4007" i="7"/>
  <c r="G5722" i="7"/>
  <c r="G1891" i="7"/>
  <c r="G7332" i="7"/>
  <c r="G8336" i="7"/>
  <c r="G3811" i="7"/>
  <c r="G6046" i="7"/>
  <c r="G6922" i="7"/>
  <c r="G6390" i="7"/>
  <c r="G3812" i="7"/>
  <c r="G1437" i="7"/>
  <c r="G1128" i="7"/>
  <c r="G6476" i="7"/>
  <c r="G6147" i="7"/>
  <c r="G4149" i="7"/>
  <c r="G6401" i="7"/>
  <c r="G2728" i="7"/>
  <c r="G1580" i="7"/>
  <c r="G5451" i="7"/>
  <c r="G3249" i="7"/>
  <c r="G3492" i="7"/>
  <c r="G7741" i="7"/>
  <c r="G7062" i="7"/>
  <c r="G1612" i="7"/>
  <c r="G8712" i="7"/>
  <c r="G3827" i="7"/>
  <c r="G7167" i="7"/>
  <c r="G3237" i="7"/>
  <c r="G5583" i="7"/>
  <c r="G8564" i="7"/>
  <c r="G2175" i="7"/>
  <c r="G2343" i="7"/>
  <c r="G5799" i="7"/>
  <c r="G5055" i="7"/>
  <c r="G2390" i="7"/>
  <c r="G3200" i="7"/>
  <c r="G7925" i="7"/>
  <c r="G8612" i="7"/>
  <c r="G710" i="7"/>
  <c r="G2261" i="7"/>
  <c r="G5434" i="7"/>
  <c r="G2485" i="7"/>
  <c r="G4786" i="7"/>
  <c r="G3987" i="7"/>
  <c r="G8078" i="7"/>
  <c r="G4990" i="7"/>
  <c r="G2706" i="7"/>
  <c r="G4624" i="7"/>
  <c r="G8167" i="7"/>
  <c r="G883" i="7"/>
  <c r="G6612" i="7"/>
  <c r="G688" i="7"/>
  <c r="G2599" i="7"/>
  <c r="G8404" i="7"/>
  <c r="G8714" i="7"/>
  <c r="G6700" i="7"/>
  <c r="G6450" i="7"/>
  <c r="G7979" i="7"/>
  <c r="G6009" i="7"/>
  <c r="G2010" i="7"/>
  <c r="G1905" i="7"/>
  <c r="G2818" i="7"/>
  <c r="G396" i="7"/>
  <c r="G3229" i="7"/>
  <c r="G168" i="7"/>
  <c r="G3085" i="7"/>
  <c r="G6740" i="7"/>
  <c r="G984" i="7"/>
  <c r="G6470" i="7"/>
  <c r="G6281" i="7"/>
  <c r="G8246" i="7"/>
  <c r="G5145" i="7"/>
  <c r="G1409" i="7"/>
  <c r="G3860" i="7"/>
  <c r="G3281" i="7"/>
  <c r="G1697" i="7"/>
  <c r="G1922" i="7"/>
  <c r="G1279" i="7"/>
  <c r="G7036" i="7"/>
  <c r="G1553" i="7"/>
  <c r="G4817" i="7"/>
  <c r="G3423" i="7"/>
  <c r="G2300" i="7"/>
  <c r="G6924" i="7"/>
  <c r="G8244" i="7"/>
  <c r="G7891" i="7"/>
  <c r="G1301" i="7"/>
  <c r="G8515" i="7"/>
  <c r="G2787" i="7"/>
  <c r="G6524" i="7"/>
  <c r="G6969" i="7"/>
  <c r="G1961" i="7"/>
  <c r="G1710" i="7"/>
  <c r="G4329" i="7"/>
  <c r="G4313" i="7"/>
  <c r="G1230" i="7"/>
  <c r="G8589" i="7"/>
  <c r="G8009" i="7"/>
  <c r="G6540" i="7"/>
  <c r="G5341" i="7"/>
  <c r="G2529" i="7"/>
  <c r="G470" i="7"/>
  <c r="G4317" i="7"/>
  <c r="G2239" i="7"/>
  <c r="G5852" i="7"/>
  <c r="G4135" i="7"/>
  <c r="G2483" i="7"/>
  <c r="G3544" i="7"/>
  <c r="G4914" i="7"/>
  <c r="G1461" i="7"/>
  <c r="G3299" i="7"/>
  <c r="G2779" i="7"/>
  <c r="G3899" i="7"/>
  <c r="G6503" i="7"/>
  <c r="G1587" i="7"/>
  <c r="G7718" i="7"/>
  <c r="G6602" i="7"/>
  <c r="G4168" i="7"/>
  <c r="G789" i="7"/>
  <c r="G8742" i="7"/>
  <c r="G1023" i="7"/>
  <c r="G8751" i="7"/>
  <c r="G2435" i="7"/>
  <c r="G3622" i="7"/>
  <c r="G5869" i="7"/>
  <c r="G2747" i="7"/>
  <c r="G5189" i="7"/>
  <c r="G1947" i="7"/>
  <c r="G4657" i="7"/>
  <c r="G3336" i="7"/>
  <c r="G3220" i="7"/>
  <c r="G2589" i="7"/>
  <c r="G4399" i="7"/>
  <c r="G1813" i="7"/>
  <c r="G6974" i="7"/>
  <c r="G6746" i="7"/>
  <c r="G6718" i="7"/>
  <c r="G4511" i="7"/>
  <c r="G7639" i="7"/>
  <c r="G465" i="7"/>
  <c r="G3296" i="7"/>
  <c r="G6463" i="7"/>
  <c r="G7029" i="7"/>
  <c r="G7486" i="7"/>
  <c r="G2638" i="7"/>
  <c r="G4241" i="7"/>
  <c r="G6442" i="7"/>
  <c r="G4779" i="7"/>
  <c r="G6846" i="7"/>
  <c r="G5130" i="7"/>
  <c r="G3368" i="7"/>
  <c r="G7915" i="7"/>
  <c r="G8577" i="7"/>
  <c r="G1352" i="7"/>
  <c r="G5580" i="7"/>
  <c r="G7513" i="7"/>
  <c r="G2391" i="7"/>
  <c r="G2279" i="7"/>
  <c r="G147" i="7"/>
  <c r="G3467" i="7"/>
  <c r="G2768" i="7"/>
  <c r="G2776" i="7"/>
  <c r="G6617" i="7"/>
  <c r="G8763" i="7"/>
  <c r="G6412" i="7"/>
  <c r="G1541" i="7"/>
  <c r="G3103" i="7"/>
  <c r="G3803" i="7"/>
  <c r="G8597" i="7"/>
  <c r="G5614" i="7"/>
  <c r="G6781" i="7"/>
  <c r="G5539" i="7"/>
  <c r="G7558" i="7"/>
  <c r="G3878" i="7"/>
  <c r="G4080" i="7"/>
  <c r="G8402" i="7"/>
  <c r="G1217" i="7"/>
  <c r="G2870" i="7"/>
  <c r="G1435" i="7"/>
  <c r="G6359" i="7"/>
  <c r="G6635" i="7"/>
  <c r="G3037" i="7"/>
  <c r="G5540" i="7"/>
  <c r="G5087" i="7"/>
  <c r="G3633" i="7"/>
  <c r="G3743" i="7"/>
  <c r="G5588" i="7"/>
  <c r="G7255" i="7"/>
  <c r="G4463" i="7"/>
  <c r="G1746" i="7"/>
  <c r="G1601" i="7"/>
  <c r="G3549" i="7"/>
  <c r="G7379" i="7"/>
  <c r="G2851" i="7"/>
  <c r="G2897" i="7"/>
  <c r="G3028" i="7"/>
  <c r="G6203" i="7"/>
  <c r="G3804" i="7"/>
  <c r="G5204" i="7"/>
  <c r="G8197" i="7"/>
  <c r="G4837" i="7"/>
  <c r="G6770" i="7"/>
  <c r="G4793" i="7"/>
  <c r="G1399" i="7"/>
  <c r="G4982" i="7"/>
  <c r="G4859" i="7"/>
  <c r="G2692" i="7"/>
  <c r="G6389" i="7"/>
  <c r="G3251" i="7"/>
  <c r="G3802" i="7"/>
  <c r="G5675" i="7"/>
  <c r="G4133" i="7"/>
  <c r="G8471" i="7"/>
  <c r="G8289" i="7"/>
  <c r="G6322" i="7"/>
  <c r="G2741" i="7"/>
  <c r="G2920" i="7"/>
  <c r="G6759" i="7"/>
  <c r="G7525" i="7"/>
  <c r="G3206" i="7"/>
  <c r="G6235" i="7"/>
  <c r="G4964" i="7"/>
  <c r="G5806" i="7"/>
  <c r="G3953" i="7"/>
  <c r="G6877" i="7"/>
  <c r="G3499" i="7"/>
  <c r="G4668" i="7"/>
  <c r="G1104" i="7"/>
  <c r="G7083" i="7"/>
  <c r="G3288" i="7"/>
  <c r="G6172" i="7"/>
  <c r="G4802" i="7"/>
  <c r="G2436" i="7"/>
  <c r="G5855" i="7"/>
  <c r="G1112" i="7"/>
  <c r="G8209" i="7"/>
  <c r="G5781" i="7"/>
  <c r="G8606" i="7"/>
  <c r="G6506" i="7"/>
  <c r="G6296" i="7"/>
  <c r="G1376" i="7"/>
  <c r="G5224" i="7"/>
  <c r="G1615" i="7"/>
  <c r="G6884" i="7"/>
  <c r="G370" i="7"/>
  <c r="G5808" i="7"/>
  <c r="G6221" i="7"/>
  <c r="G7280" i="7"/>
  <c r="G3547" i="7"/>
  <c r="G8594" i="7"/>
  <c r="G1712" i="7"/>
  <c r="G2201" i="7"/>
  <c r="G6224" i="7"/>
  <c r="G5464" i="7"/>
  <c r="G7202" i="7"/>
  <c r="G414" i="7"/>
  <c r="G6400" i="7"/>
  <c r="G2780" i="7"/>
  <c r="G3648" i="7"/>
  <c r="G7460" i="7"/>
  <c r="G5197" i="7"/>
  <c r="G8675" i="7"/>
  <c r="G7378" i="7"/>
  <c r="G8628" i="7"/>
  <c r="G5889" i="7"/>
  <c r="G1882" i="7"/>
  <c r="G2144" i="7"/>
  <c r="G6422" i="7"/>
  <c r="G2102" i="7"/>
  <c r="G6118" i="7"/>
  <c r="G2028" i="7"/>
  <c r="G6760" i="7"/>
  <c r="G6907" i="7"/>
  <c r="G7097" i="7"/>
  <c r="G3535" i="7"/>
  <c r="G641" i="7"/>
  <c r="G2346" i="7"/>
  <c r="G4915" i="7"/>
  <c r="G3071" i="7"/>
  <c r="G5613" i="7"/>
  <c r="G5803" i="7"/>
  <c r="G7819" i="7"/>
  <c r="G4461" i="7"/>
  <c r="G3290" i="7"/>
  <c r="G1242" i="7"/>
  <c r="G471" i="7"/>
  <c r="G1453" i="7"/>
  <c r="G8772" i="7"/>
  <c r="G7495" i="7"/>
  <c r="G7416" i="7"/>
  <c r="G6085" i="7"/>
  <c r="G6530" i="7"/>
  <c r="G478" i="7"/>
  <c r="G7998" i="7"/>
  <c r="G7837" i="7"/>
  <c r="G5737" i="7"/>
  <c r="G2097" i="7"/>
  <c r="G6649" i="7"/>
  <c r="G6905" i="7"/>
  <c r="G5970" i="7"/>
  <c r="G7060" i="7"/>
  <c r="G8235" i="7"/>
  <c r="G5052" i="7"/>
  <c r="G8329" i="7"/>
  <c r="G3274" i="7"/>
  <c r="G6276" i="7"/>
  <c r="G2704" i="7"/>
  <c r="G7110" i="7"/>
  <c r="G5154" i="7"/>
  <c r="G111" i="7"/>
  <c r="G7674" i="7"/>
  <c r="G8172" i="7"/>
  <c r="G2593" i="7"/>
  <c r="G4272" i="7"/>
  <c r="G288" i="7"/>
  <c r="G756" i="7"/>
  <c r="G767" i="7"/>
  <c r="G784" i="7"/>
  <c r="G3681" i="7"/>
  <c r="G4570" i="7"/>
  <c r="G6292" i="7"/>
  <c r="G676" i="7"/>
  <c r="G5479" i="7"/>
  <c r="G3335" i="7"/>
  <c r="G2003" i="7"/>
  <c r="G3348" i="7"/>
  <c r="G4120" i="7"/>
  <c r="G4728" i="7"/>
  <c r="G1216" i="7"/>
  <c r="G2973" i="7"/>
  <c r="G6871" i="7"/>
  <c r="G5563" i="7"/>
  <c r="G1410" i="7"/>
  <c r="G3790" i="7"/>
  <c r="G2352" i="7"/>
  <c r="G3968" i="7"/>
  <c r="G6576" i="7"/>
  <c r="G6096" i="7"/>
  <c r="G5984" i="7"/>
  <c r="G3560" i="7"/>
  <c r="G2071" i="7"/>
  <c r="G4238" i="7"/>
  <c r="G8391" i="7"/>
  <c r="G2626" i="7"/>
  <c r="G6074" i="7"/>
  <c r="G8659" i="7"/>
  <c r="G3685" i="7"/>
  <c r="G1464" i="7"/>
  <c r="G6733" i="7"/>
  <c r="G1332" i="7"/>
  <c r="G8082" i="7"/>
  <c r="G2606" i="7"/>
  <c r="G4030" i="7"/>
  <c r="G3833" i="7"/>
  <c r="G3782" i="7"/>
  <c r="G4190" i="7"/>
  <c r="G6763" i="7"/>
  <c r="G1306" i="7"/>
  <c r="G8615" i="7"/>
  <c r="G7680" i="7"/>
  <c r="G2418" i="7"/>
  <c r="G4448" i="7"/>
  <c r="G3436" i="7"/>
  <c r="G2585" i="7"/>
  <c r="G6435" i="7"/>
  <c r="G5904" i="7"/>
  <c r="G1078" i="7"/>
  <c r="G7571" i="7"/>
  <c r="G3642" i="7"/>
  <c r="G5021" i="7"/>
  <c r="G5025" i="7"/>
  <c r="G5454" i="7"/>
  <c r="G8727" i="7"/>
  <c r="G678" i="7"/>
  <c r="G3682" i="7"/>
  <c r="G4091" i="7"/>
  <c r="G3922" i="7"/>
  <c r="G2464" i="7"/>
  <c r="G837" i="7"/>
  <c r="G5738" i="7"/>
  <c r="G5015" i="7"/>
  <c r="G2403" i="7"/>
  <c r="G1627" i="7"/>
  <c r="G4579" i="7"/>
  <c r="G1281" i="7"/>
  <c r="G1623" i="7"/>
  <c r="G6358" i="7"/>
  <c r="G2419" i="7"/>
  <c r="G8384" i="7"/>
  <c r="G8144" i="7"/>
  <c r="G6131" i="7"/>
  <c r="G426" i="7"/>
  <c r="G8202" i="7"/>
  <c r="G2378" i="7"/>
  <c r="G1072" i="7"/>
  <c r="G5150" i="7"/>
  <c r="G2921" i="7"/>
  <c r="G7768" i="7"/>
  <c r="G636" i="7"/>
  <c r="G655" i="7"/>
  <c r="G5708" i="7"/>
  <c r="G6689" i="7"/>
  <c r="G5609" i="7"/>
  <c r="G8773" i="7"/>
  <c r="G2835" i="7"/>
  <c r="G1513" i="7"/>
  <c r="G4807" i="7"/>
  <c r="G4128" i="7"/>
  <c r="G1454" i="7"/>
  <c r="G3530" i="7"/>
  <c r="G2887" i="7"/>
  <c r="G5895" i="7"/>
  <c r="G8142" i="7"/>
  <c r="G7697" i="7"/>
  <c r="G8210" i="7"/>
  <c r="G4737" i="7"/>
  <c r="G5663" i="7"/>
  <c r="G5118" i="7"/>
  <c r="G549" i="7"/>
  <c r="G5856" i="7"/>
  <c r="G6856" i="7"/>
  <c r="G3411" i="7"/>
  <c r="G5958" i="7"/>
  <c r="G5383" i="7"/>
  <c r="G7205" i="7"/>
  <c r="G8113" i="7"/>
  <c r="G8541" i="7"/>
  <c r="G1165" i="7"/>
  <c r="G5315" i="7"/>
  <c r="G1413" i="7"/>
  <c r="G2510" i="7"/>
  <c r="G8131" i="7"/>
  <c r="G4214" i="7"/>
  <c r="G2117" i="7"/>
  <c r="G793" i="7"/>
  <c r="G8028" i="7"/>
  <c r="G2083" i="7"/>
  <c r="G8459" i="7"/>
  <c r="G6471" i="7"/>
  <c r="G182" i="7"/>
  <c r="G2802" i="7"/>
  <c r="G6170" i="7"/>
  <c r="G7273" i="7"/>
  <c r="G7434" i="7"/>
  <c r="G6092" i="7"/>
  <c r="G6634" i="7"/>
  <c r="G6139" i="7"/>
  <c r="G3527" i="7"/>
  <c r="G3389" i="7"/>
  <c r="G7712" i="7"/>
  <c r="G6129" i="7"/>
  <c r="G8073" i="7"/>
  <c r="G3754" i="7"/>
  <c r="G3384" i="7"/>
  <c r="G5718" i="7"/>
  <c r="G105" i="7"/>
  <c r="G7577" i="7"/>
  <c r="G6420" i="7"/>
  <c r="G3052" i="7"/>
  <c r="G1205" i="7"/>
  <c r="G6459" i="7"/>
  <c r="G1906" i="7"/>
  <c r="G2923" i="7"/>
  <c r="G4826" i="7"/>
  <c r="G447" i="7"/>
  <c r="G1098" i="7"/>
  <c r="G2247" i="7"/>
  <c r="G7393" i="7"/>
  <c r="G6812" i="7"/>
  <c r="G1717" i="7"/>
  <c r="G2825" i="7"/>
  <c r="G6436" i="7"/>
  <c r="G2463" i="7"/>
  <c r="G1007" i="7"/>
  <c r="G5221" i="7"/>
  <c r="G1359" i="7"/>
  <c r="G2900" i="7"/>
  <c r="G786" i="7"/>
  <c r="G2958" i="7"/>
  <c r="G8440" i="7"/>
  <c r="G986" i="7"/>
  <c r="G8148" i="7"/>
  <c r="G6604" i="7"/>
  <c r="G2140" i="7"/>
  <c r="G7658" i="7"/>
  <c r="G6210" i="7"/>
  <c r="G8480" i="7"/>
  <c r="G1849" i="7"/>
  <c r="G3771" i="7"/>
  <c r="G2525" i="7"/>
  <c r="G7937" i="7"/>
  <c r="G3462" i="7"/>
  <c r="G290" i="7"/>
  <c r="G3864" i="7"/>
  <c r="G3552" i="7"/>
  <c r="G1940" i="7"/>
  <c r="G8424" i="7"/>
  <c r="G5066" i="7"/>
  <c r="G8512" i="7"/>
  <c r="G7902" i="7"/>
  <c r="G5504" i="7"/>
  <c r="G508" i="7"/>
  <c r="G6610" i="7"/>
  <c r="G5863" i="7"/>
  <c r="G3258" i="7"/>
  <c r="G5501" i="7"/>
  <c r="G1531" i="7"/>
  <c r="G3306" i="7"/>
  <c r="G210" i="7"/>
  <c r="G7288" i="7"/>
  <c r="G4530" i="7"/>
  <c r="G183" i="7"/>
  <c r="G6819" i="7"/>
  <c r="G4264" i="7"/>
  <c r="G6583" i="7"/>
  <c r="G2855" i="7"/>
  <c r="G6591" i="7"/>
  <c r="G2327" i="7"/>
  <c r="G2708" i="7"/>
  <c r="G8117" i="7"/>
  <c r="G6663" i="7"/>
  <c r="G2113" i="7"/>
  <c r="G5707" i="7"/>
  <c r="G4926" i="7"/>
  <c r="G4144" i="7"/>
  <c r="G8748" i="7"/>
  <c r="G2950" i="7"/>
  <c r="G8373" i="7"/>
  <c r="G5096" i="7"/>
  <c r="G5393" i="7"/>
  <c r="G8844" i="7"/>
  <c r="G7077" i="7"/>
  <c r="G2012" i="7"/>
  <c r="G6107" i="7"/>
  <c r="G4192" i="7"/>
  <c r="G5332" i="7"/>
  <c r="G1043" i="7"/>
  <c r="G5244" i="7"/>
  <c r="G5933" i="7"/>
  <c r="G546" i="7"/>
  <c r="G8528" i="7"/>
  <c r="G6030" i="7"/>
  <c r="G5670" i="7"/>
  <c r="G8042" i="7"/>
  <c r="G2717" i="7"/>
  <c r="G6561" i="7"/>
  <c r="G5423" i="7"/>
  <c r="G1210" i="7"/>
  <c r="G4722" i="7"/>
  <c r="G8827" i="7"/>
  <c r="G4613" i="7"/>
  <c r="G4545" i="7"/>
  <c r="G4061" i="7"/>
  <c r="G4974" i="7"/>
  <c r="G4857" i="7"/>
  <c r="G1482" i="7"/>
  <c r="G5776" i="7"/>
  <c r="G7159" i="7"/>
  <c r="G8184" i="7"/>
  <c r="G6016" i="7"/>
  <c r="G5353" i="7"/>
  <c r="G5810" i="7"/>
  <c r="G1251" i="7"/>
  <c r="G3898" i="7"/>
  <c r="G8688" i="7"/>
  <c r="G349" i="7"/>
  <c r="G4518" i="7"/>
  <c r="G5924" i="7"/>
  <c r="G8732" i="7"/>
  <c r="G5620" i="7"/>
  <c r="G6343" i="7"/>
  <c r="G4186" i="7"/>
  <c r="G2016" i="7"/>
  <c r="G2212" i="7"/>
  <c r="G853" i="7"/>
  <c r="G3831" i="7"/>
  <c r="G8071" i="7"/>
  <c r="G2059" i="7"/>
  <c r="G584" i="7"/>
  <c r="G1596" i="7"/>
  <c r="G3424" i="7"/>
  <c r="G3061" i="7"/>
  <c r="G2224" i="7"/>
  <c r="G6285" i="7"/>
  <c r="G7672" i="7"/>
  <c r="G7550" i="7"/>
  <c r="G7375" i="7"/>
  <c r="G563" i="7"/>
  <c r="G8783" i="7"/>
  <c r="G4960" i="7"/>
  <c r="G8697" i="7"/>
  <c r="G339" i="7"/>
  <c r="G5513" i="7"/>
  <c r="G560" i="7"/>
  <c r="G8103" i="7"/>
  <c r="G8408" i="7"/>
  <c r="G5552" i="7"/>
  <c r="G3891" i="7"/>
  <c r="G8060" i="7"/>
  <c r="G6283" i="7"/>
  <c r="G3134" i="7"/>
  <c r="G8135" i="7"/>
  <c r="G1987" i="7"/>
  <c r="G8835" i="7"/>
  <c r="G2216" i="7"/>
  <c r="G6945" i="7"/>
  <c r="G3582" i="7"/>
  <c r="G108" i="7"/>
  <c r="G5546" i="7"/>
  <c r="G6045" i="7"/>
  <c r="G7544" i="7"/>
  <c r="G3814" i="7"/>
  <c r="G8046" i="7"/>
  <c r="G7169" i="7"/>
  <c r="G4650" i="7"/>
  <c r="G1398" i="7"/>
  <c r="G3729" i="7"/>
  <c r="G4953" i="7"/>
  <c r="G5826" i="7"/>
  <c r="G1706" i="7"/>
  <c r="G7616" i="7"/>
  <c r="G6690" i="7"/>
  <c r="G8446" i="7"/>
  <c r="G1139" i="7"/>
  <c r="G5732" i="7"/>
  <c r="G5229" i="7"/>
  <c r="G1877" i="7"/>
  <c r="G1171" i="7"/>
  <c r="G4747" i="7"/>
  <c r="G838" i="7"/>
  <c r="G1123" i="7"/>
  <c r="G6391" i="7"/>
  <c r="G6814" i="7"/>
  <c r="G5162" i="7"/>
  <c r="G1714" i="7"/>
  <c r="G4956" i="7"/>
  <c r="G6509" i="7"/>
  <c r="G3308" i="7"/>
  <c r="G711" i="7"/>
  <c r="G7563" i="7"/>
  <c r="G7693" i="7"/>
  <c r="G5857" i="7"/>
  <c r="G8243" i="7"/>
  <c r="G5360" i="7"/>
  <c r="G5421" i="7"/>
  <c r="G2746" i="7"/>
  <c r="G8145" i="7"/>
  <c r="G5673" i="7"/>
  <c r="G674" i="7"/>
  <c r="G6119" i="7"/>
  <c r="G3354" i="7"/>
  <c r="G2564" i="7"/>
  <c r="G1702" i="7"/>
  <c r="G6709" i="7"/>
  <c r="G4201" i="7"/>
  <c r="G7195" i="7"/>
  <c r="G4532" i="7"/>
  <c r="G5807" i="7"/>
  <c r="G1540" i="7"/>
  <c r="G2657" i="7"/>
  <c r="G1971" i="7"/>
  <c r="G973" i="7"/>
  <c r="G2734" i="7"/>
  <c r="G820" i="7"/>
  <c r="G2537" i="7"/>
  <c r="G774" i="7"/>
  <c r="G8075" i="7"/>
  <c r="G7752" i="7"/>
  <c r="G2515" i="7"/>
  <c r="G1581" i="7"/>
  <c r="G7394" i="7"/>
  <c r="G4477" i="7"/>
  <c r="G6066" i="7"/>
  <c r="G7254" i="7"/>
  <c r="G6973" i="7"/>
  <c r="G7019" i="7"/>
  <c r="G3375" i="7"/>
  <c r="G4340" i="7"/>
  <c r="G8664" i="7"/>
  <c r="G1604" i="7"/>
  <c r="G3451" i="7"/>
  <c r="G7778" i="7"/>
  <c r="G5871" i="7"/>
  <c r="G2700" i="7"/>
  <c r="G2393" i="7"/>
  <c r="G1691" i="7"/>
  <c r="G1005" i="7"/>
  <c r="G4854" i="7"/>
  <c r="G7102" i="7"/>
  <c r="G5316" i="7"/>
  <c r="G3012" i="7"/>
  <c r="G3651" i="7"/>
  <c r="G7269" i="7"/>
  <c r="G5238" i="7"/>
  <c r="G6626" i="7"/>
  <c r="G1988" i="7"/>
  <c r="G997" i="7"/>
  <c r="G421" i="7"/>
  <c r="G4597" i="7"/>
  <c r="G7136" i="7"/>
  <c r="G8842" i="7"/>
  <c r="G8398" i="7"/>
  <c r="G3789" i="7"/>
  <c r="G1049" i="7"/>
  <c r="G2037" i="7"/>
  <c r="G3416" i="7"/>
  <c r="G6342" i="7"/>
  <c r="G6171" i="7"/>
  <c r="G4564" i="7"/>
  <c r="G7207" i="7"/>
  <c r="G2586" i="7"/>
  <c r="G867" i="7"/>
  <c r="G5436" i="7"/>
  <c r="G2591" i="7"/>
  <c r="G8425" i="7"/>
  <c r="G6967" i="7"/>
  <c r="G5320" i="7"/>
  <c r="G3407" i="7"/>
  <c r="G1438" i="7"/>
  <c r="G5657" i="7"/>
  <c r="G6091" i="7"/>
  <c r="G3874" i="7"/>
  <c r="G4113" i="7"/>
  <c r="G4889" i="7"/>
  <c r="G3866" i="7"/>
  <c r="G8095" i="7"/>
  <c r="G4654" i="7"/>
  <c r="G7992" i="7"/>
  <c r="G2761" i="7"/>
  <c r="G4561" i="7"/>
  <c r="G5859" i="7"/>
  <c r="G1879" i="7"/>
  <c r="G6581" i="7"/>
  <c r="G7649" i="7"/>
  <c r="G2975" i="7"/>
  <c r="G1193" i="7"/>
  <c r="G163" i="7"/>
  <c r="G4770" i="7"/>
  <c r="G3679" i="7"/>
  <c r="G638" i="7"/>
  <c r="G5328" i="7"/>
  <c r="G4718" i="7"/>
  <c r="G4425" i="7"/>
  <c r="G6063" i="7"/>
  <c r="G3483" i="7"/>
  <c r="G212" i="7"/>
  <c r="G8328" i="7"/>
  <c r="G5300" i="7"/>
  <c r="G6757" i="7"/>
  <c r="G3828" i="7"/>
  <c r="G7634" i="7"/>
  <c r="G5962" i="7"/>
  <c r="G6800" i="7"/>
  <c r="G7201" i="7"/>
  <c r="G647" i="7"/>
  <c r="G3921" i="7"/>
  <c r="G1858" i="7"/>
  <c r="G2675" i="7"/>
  <c r="G880" i="7"/>
  <c r="G2132" i="7"/>
  <c r="G6654" i="7"/>
  <c r="G6320" i="7"/>
  <c r="G7894" i="7"/>
  <c r="G7264" i="7"/>
  <c r="G5760" i="7"/>
  <c r="G5234" i="7"/>
  <c r="G8811" i="7"/>
  <c r="G813" i="7"/>
  <c r="G2865" i="7"/>
  <c r="G7608" i="7"/>
  <c r="G6898" i="7"/>
  <c r="G5256" i="7"/>
  <c r="G6865" i="7"/>
  <c r="G6113" i="7"/>
  <c r="G5827" i="7"/>
  <c r="G3458" i="7"/>
  <c r="G5173" i="7"/>
  <c r="G6151" i="7"/>
  <c r="G4408" i="7"/>
  <c r="G8449" i="7"/>
  <c r="G8054" i="7"/>
  <c r="G4122" i="7"/>
  <c r="G1500" i="7"/>
  <c r="G3060" i="7"/>
  <c r="G4552" i="7"/>
  <c r="G8439" i="7"/>
  <c r="G947" i="7"/>
  <c r="G6199" i="7"/>
  <c r="G1044" i="7"/>
  <c r="G2670" i="7"/>
  <c r="G6067" i="7"/>
  <c r="G2907" i="7"/>
  <c r="G8335" i="7"/>
  <c r="G7336" i="7"/>
  <c r="G1744" i="7"/>
  <c r="G1589" i="7"/>
  <c r="G4835" i="7"/>
  <c r="G7383" i="7"/>
  <c r="G3937" i="7"/>
  <c r="G6475" i="7"/>
  <c r="G4293" i="7"/>
  <c r="G6145" i="7"/>
  <c r="G112" i="7"/>
  <c r="G2601" i="7"/>
  <c r="G2488" i="7"/>
  <c r="G7520" i="7"/>
  <c r="G320" i="7"/>
  <c r="G8653" i="7"/>
  <c r="G1727" i="7"/>
  <c r="G747" i="7"/>
  <c r="G8720" i="7"/>
  <c r="G6888" i="7"/>
  <c r="G8269" i="7"/>
  <c r="G5368" i="7"/>
  <c r="G861" i="7"/>
  <c r="G3848" i="7"/>
  <c r="G6766" i="7"/>
  <c r="G2868" i="7"/>
  <c r="G2710" i="7"/>
  <c r="G7756" i="7"/>
  <c r="G4050" i="7"/>
  <c r="G7139" i="7"/>
  <c r="G3116" i="7"/>
  <c r="G8574" i="7"/>
  <c r="G4395" i="7"/>
  <c r="G8666" i="7"/>
  <c r="G2423" i="7"/>
  <c r="G5824" i="7"/>
  <c r="G4434" i="7"/>
  <c r="G4101" i="7"/>
  <c r="G326" i="7"/>
  <c r="G1340" i="7"/>
  <c r="G7043" i="7"/>
  <c r="G211" i="7"/>
  <c r="G7887" i="7"/>
  <c r="G4526" i="7"/>
  <c r="G3877" i="7"/>
  <c r="G799" i="7"/>
  <c r="G5078" i="7"/>
  <c r="G8473" i="7"/>
  <c r="G2158" i="7"/>
  <c r="G5926" i="7"/>
  <c r="G5600" i="7"/>
  <c r="G4590" i="7"/>
  <c r="G507" i="7"/>
  <c r="G3677" i="7"/>
  <c r="G1344" i="7"/>
  <c r="G5056" i="7"/>
  <c r="G5378" i="7"/>
  <c r="G7671" i="7"/>
  <c r="G1525" i="7"/>
  <c r="G469" i="7"/>
  <c r="G4433" i="7"/>
  <c r="G8317" i="7"/>
  <c r="G8710" i="7"/>
  <c r="G6237" i="7"/>
  <c r="G1750" i="7"/>
  <c r="G1626" i="7"/>
  <c r="G848" i="7"/>
  <c r="G5294" i="7"/>
  <c r="G4170" i="7"/>
  <c r="G6086" i="7"/>
  <c r="G7302" i="7"/>
  <c r="G5547" i="7"/>
  <c r="G8731" i="7"/>
  <c r="G8497" i="7"/>
  <c r="G1144" i="7"/>
  <c r="G5661" i="7"/>
  <c r="G7034" i="7"/>
  <c r="G7381" i="7"/>
  <c r="G4631" i="7"/>
  <c r="G92" i="7"/>
  <c r="G3964" i="7"/>
  <c r="G1113" i="7"/>
  <c r="G3807" i="7"/>
  <c r="G8674" i="7"/>
  <c r="G1651" i="7"/>
  <c r="G6992" i="7"/>
  <c r="G6167" i="7"/>
  <c r="G4284" i="7"/>
  <c r="G5763" i="7"/>
  <c r="G5403" i="7"/>
  <c r="G5032" i="7"/>
  <c r="G4834" i="7"/>
  <c r="G1833" i="7"/>
  <c r="G2218" i="7"/>
  <c r="G8534" i="7"/>
  <c r="G6577" i="7"/>
  <c r="G660" i="7"/>
  <c r="G4975" i="7"/>
  <c r="G2208" i="7"/>
  <c r="G4692" i="7"/>
  <c r="G3637" i="7"/>
  <c r="G978" i="7"/>
  <c r="G8435" i="7"/>
  <c r="G6660" i="7"/>
  <c r="G8034" i="7"/>
  <c r="G3342" i="7"/>
  <c r="G1326" i="7"/>
  <c r="G665" i="7"/>
  <c r="G6879" i="7"/>
  <c r="G8181" i="7"/>
  <c r="G2121" i="7"/>
  <c r="G2553" i="7"/>
  <c r="G7777" i="7"/>
  <c r="G1939" i="7"/>
  <c r="G1776" i="7"/>
  <c r="G232" i="7"/>
  <c r="G3870" i="7"/>
  <c r="G8500" i="7"/>
  <c r="G233" i="7"/>
  <c r="G3332" i="7"/>
  <c r="G927" i="7"/>
  <c r="G3993" i="7"/>
  <c r="G2369" i="7"/>
  <c r="G687" i="7"/>
  <c r="G1402" i="7"/>
  <c r="G5891" i="7"/>
  <c r="G4482" i="7"/>
  <c r="G5466" i="7"/>
  <c r="G5989" i="7"/>
  <c r="G6455" i="7"/>
  <c r="G5122" i="7"/>
  <c r="G1143" i="7"/>
  <c r="G2433" i="7"/>
  <c r="G1268" i="7"/>
  <c r="G5756" i="7"/>
  <c r="G4534" i="7"/>
  <c r="G6808" i="7"/>
  <c r="G648" i="7"/>
  <c r="G7742" i="7"/>
  <c r="G4465" i="7"/>
  <c r="G7463" i="7"/>
  <c r="G1907" i="7"/>
  <c r="G3072" i="7"/>
  <c r="G4985" i="7"/>
  <c r="G1969" i="7"/>
  <c r="G7417" i="7"/>
  <c r="G1257" i="7"/>
  <c r="G1950" i="7"/>
  <c r="G7405" i="7"/>
  <c r="G6219" i="7"/>
  <c r="G209" i="7"/>
  <c r="G5213" i="7"/>
  <c r="G1913" i="7"/>
  <c r="G8176" i="7"/>
  <c r="G2430" i="7"/>
  <c r="G6014" i="7"/>
  <c r="G6364" i="7"/>
  <c r="G2305" i="7"/>
  <c r="G6088" i="7"/>
  <c r="G6993" i="7"/>
  <c r="G214" i="7"/>
  <c r="G8330" i="7"/>
  <c r="G8295" i="7"/>
  <c r="G904" i="7"/>
  <c r="G4263" i="7"/>
  <c r="G340" i="7"/>
  <c r="G245" i="7"/>
  <c r="G5231" i="7"/>
  <c r="G5632" i="7"/>
  <c r="G4870" i="7"/>
  <c r="G4880" i="7"/>
  <c r="G3519" i="7"/>
  <c r="G449" i="7"/>
  <c r="G4904" i="7"/>
  <c r="G4576" i="7"/>
  <c r="G5182" i="7"/>
  <c r="G5276" i="7"/>
  <c r="G8292" i="7"/>
  <c r="G6406" i="7"/>
  <c r="G3794" i="7"/>
  <c r="G3074" i="7"/>
  <c r="G1433" i="7"/>
  <c r="G8163" i="7"/>
  <c r="G4896" i="7"/>
  <c r="G4216" i="7"/>
  <c r="G3865" i="7"/>
  <c r="G4487" i="7"/>
  <c r="G3749" i="7"/>
  <c r="G7670" i="7"/>
  <c r="G875" i="7"/>
  <c r="G3459" i="7"/>
  <c r="G7795" i="7"/>
  <c r="G7190" i="7"/>
  <c r="G7265" i="7"/>
  <c r="G8669" i="7"/>
  <c r="G3125" i="7"/>
  <c r="G7794" i="7"/>
  <c r="G6772" i="7"/>
  <c r="G1093" i="7"/>
  <c r="G6230" i="7"/>
  <c r="G8266" i="7"/>
  <c r="G8559" i="7"/>
  <c r="G8282" i="7"/>
  <c r="G1965" i="7"/>
  <c r="G6236" i="7"/>
  <c r="G4004" i="7"/>
  <c r="G7918" i="7"/>
  <c r="G1062" i="7"/>
  <c r="G1765" i="7"/>
  <c r="G2996" i="7"/>
  <c r="G8427" i="7"/>
  <c r="G886" i="7"/>
  <c r="G8603" i="7"/>
  <c r="G6845" i="7"/>
  <c r="G603" i="7"/>
  <c r="G1111" i="7"/>
  <c r="G5211" i="7"/>
  <c r="G1265" i="7"/>
  <c r="G5146" i="7"/>
  <c r="G2458" i="7"/>
  <c r="G5774" i="7"/>
  <c r="G1797" i="7"/>
  <c r="G5950" i="7"/>
  <c r="G8151" i="7"/>
  <c r="G2448" i="7"/>
  <c r="G8458" i="7"/>
  <c r="G7369" i="7"/>
  <c r="G6158" i="7"/>
  <c r="G3975" i="7"/>
  <c r="G8547" i="7"/>
  <c r="G6254" i="7"/>
  <c r="G90" i="7"/>
  <c r="G7108" i="7"/>
  <c r="G3191" i="7"/>
  <c r="G1200" i="7"/>
  <c r="G146" i="7"/>
  <c r="G4468" i="7"/>
  <c r="G3435" i="7"/>
  <c r="G6479" i="7"/>
  <c r="G5645" i="7"/>
  <c r="G1092" i="7"/>
  <c r="G3504" i="7"/>
  <c r="G4476" i="7"/>
  <c r="G7404" i="7"/>
  <c r="G6279" i="7"/>
  <c r="G7661" i="7"/>
  <c r="G4478" i="7"/>
  <c r="G6720" i="7"/>
  <c r="G6369" i="7"/>
  <c r="G706" i="7"/>
  <c r="G2739" i="7"/>
  <c r="G8797" i="7"/>
  <c r="G1661" i="7"/>
  <c r="G7114" i="7"/>
  <c r="G2104" i="7"/>
  <c r="G5978" i="7"/>
  <c r="G7522" i="7"/>
  <c r="G4481" i="7"/>
  <c r="G5886" i="7"/>
  <c r="G5336" i="7"/>
  <c r="G5337" i="7"/>
  <c r="G7804" i="7"/>
  <c r="G1942" i="7"/>
  <c r="G5405" i="7"/>
  <c r="G6326" i="7"/>
  <c r="G642" i="7"/>
  <c r="G3608" i="7"/>
  <c r="G513" i="7"/>
  <c r="G8477" i="7"/>
  <c r="G8081" i="7"/>
  <c r="G5549" i="7"/>
  <c r="G5079" i="7"/>
  <c r="G1784" i="7"/>
  <c r="G6896" i="7"/>
  <c r="G7699" i="7"/>
  <c r="G4961" i="7"/>
  <c r="G6311" i="7"/>
  <c r="G2587" i="7"/>
  <c r="G5503" i="7"/>
  <c r="G6935" i="7"/>
  <c r="G3477" i="7"/>
  <c r="G7751" i="7"/>
  <c r="G4621" i="7"/>
  <c r="G5422" i="7"/>
  <c r="G657" i="7"/>
  <c r="G2766" i="7"/>
  <c r="G6148" i="7"/>
  <c r="G8050" i="7"/>
  <c r="G3461" i="7"/>
  <c r="G3472" i="7"/>
  <c r="G4315" i="7"/>
  <c r="G2562" i="7"/>
  <c r="G8177" i="7"/>
  <c r="G8725" i="7"/>
  <c r="G1974" i="7"/>
  <c r="G8301" i="7"/>
  <c r="G2714" i="7"/>
  <c r="G7067" i="7"/>
  <c r="G6357" i="7"/>
  <c r="G1534" i="7"/>
  <c r="G8173" i="7"/>
  <c r="G8339" i="7"/>
  <c r="G3645" i="7"/>
  <c r="G4479" i="7"/>
  <c r="G3176" i="7"/>
  <c r="G5767" i="7"/>
  <c r="G5379" i="7"/>
  <c r="G2712" i="7"/>
  <c r="G4271" i="7"/>
  <c r="G6633" i="7"/>
  <c r="G788" i="7"/>
  <c r="G1958" i="7"/>
  <c r="G7509" i="7"/>
  <c r="G8493" i="7"/>
  <c r="G7395" i="7"/>
  <c r="G2086" i="7"/>
  <c r="G6820" i="7"/>
  <c r="G5879" i="7"/>
  <c r="G284" i="7"/>
  <c r="G5679" i="7"/>
  <c r="G6474" i="7"/>
  <c r="G2099" i="7"/>
  <c r="G5682" i="7"/>
  <c r="G6073" i="7"/>
  <c r="G2954" i="7"/>
  <c r="G783" i="7"/>
  <c r="G1065" i="7"/>
  <c r="G877" i="7"/>
  <c r="G5314" i="7"/>
  <c r="G3548" i="7"/>
  <c r="G4504" i="7"/>
  <c r="G3635" i="7"/>
  <c r="G822" i="7"/>
  <c r="G3617" i="7"/>
  <c r="G634" i="7"/>
  <c r="G3379" i="7"/>
  <c r="G1687" i="7"/>
  <c r="G808" i="7"/>
  <c r="G5492" i="7"/>
  <c r="G6738" i="7"/>
  <c r="G8690" i="7"/>
  <c r="G3971" i="7"/>
  <c r="G3900" i="7"/>
  <c r="G5435" i="7"/>
  <c r="G2971" i="7"/>
  <c r="G3537" i="7"/>
  <c r="G5333" i="7"/>
  <c r="G8171" i="7"/>
  <c r="G1287" i="7"/>
  <c r="G7075" i="7"/>
  <c r="G6134" i="7"/>
  <c r="G1621" i="7"/>
  <c r="G1707" i="7"/>
  <c r="G8285" i="7"/>
  <c r="G8605" i="7"/>
  <c r="G6507" i="7"/>
  <c r="G6723" i="7"/>
  <c r="G8307" i="7"/>
  <c r="G5225" i="7"/>
  <c r="G417" i="7"/>
  <c r="G5456" i="7"/>
  <c r="G3441" i="7"/>
  <c r="G2321" i="7"/>
  <c r="G7963" i="7"/>
  <c r="G2809" i="7"/>
  <c r="G8622" i="7"/>
  <c r="G1083" i="7"/>
  <c r="G8146" i="7"/>
  <c r="G5370" i="7"/>
  <c r="G2361" i="7"/>
  <c r="G1243" i="7"/>
  <c r="G2674" i="7"/>
  <c r="G2687" i="7"/>
  <c r="G2193" i="7"/>
  <c r="G7591" i="7"/>
  <c r="G6619" i="7"/>
  <c r="G8643" i="7"/>
  <c r="G6541" i="7"/>
  <c r="G8501" i="7"/>
  <c r="G6397" i="7"/>
  <c r="G1761" i="7"/>
  <c r="G1389" i="7"/>
  <c r="G8165" i="7"/>
  <c r="G3623" i="7"/>
  <c r="G7263" i="7"/>
  <c r="G2461" i="7"/>
  <c r="G7535" i="7"/>
  <c r="G6942" i="7"/>
  <c r="G873" i="7"/>
  <c r="G6852" i="7"/>
  <c r="G95" i="7"/>
  <c r="G5149" i="7"/>
  <c r="G2709" i="7"/>
  <c r="G6976" i="7"/>
  <c r="G3365" i="7"/>
  <c r="G1584" i="7"/>
  <c r="G5935" i="7"/>
  <c r="G6493" i="7"/>
  <c r="G8203" i="7"/>
  <c r="G7943" i="7"/>
  <c r="G8765" i="7"/>
  <c r="G2554" i="7"/>
  <c r="G1586" i="7"/>
  <c r="G7787" i="7"/>
  <c r="G2810" i="7"/>
  <c r="G6516" i="7"/>
  <c r="G526" i="7"/>
  <c r="G3757" i="7"/>
  <c r="G6708" i="7"/>
  <c r="G4666" i="7"/>
  <c r="G2188" i="7"/>
  <c r="G3641" i="7"/>
  <c r="G7337" i="7"/>
  <c r="G5986" i="7"/>
  <c r="G4555" i="7"/>
  <c r="G6989" i="7"/>
  <c r="G5652" i="7"/>
  <c r="G7900" i="7"/>
  <c r="G975" i="7"/>
  <c r="G870" i="7"/>
  <c r="G308" i="7"/>
  <c r="G4611" i="7"/>
  <c r="G7475" i="7"/>
  <c r="G8781" i="7"/>
  <c r="G7220" i="7"/>
  <c r="G8412" i="7"/>
  <c r="G6217" i="7"/>
  <c r="G8314" i="7"/>
  <c r="G8538" i="7"/>
  <c r="G3087" i="7"/>
  <c r="G158" i="7"/>
  <c r="G3654" i="7"/>
  <c r="G8796" i="7"/>
  <c r="G5647" i="7"/>
  <c r="G6042" i="7"/>
  <c r="G4708" i="7"/>
  <c r="G2026" i="7"/>
  <c r="G2373" i="7"/>
  <c r="G8600" i="7"/>
  <c r="G3353" i="7"/>
  <c r="G1146" i="7"/>
  <c r="G136" i="7"/>
  <c r="G4701" i="7"/>
  <c r="G2757" i="7"/>
  <c r="G7124" i="7"/>
  <c r="G797" i="7"/>
  <c r="G5965" i="7"/>
  <c r="G5460" i="7"/>
  <c r="G8118" i="7"/>
  <c r="G3669" i="7"/>
  <c r="H8621" i="7"/>
  <c r="H5123" i="7"/>
  <c r="K7899" i="7"/>
  <c r="H5780" i="7"/>
  <c r="G1152" i="7"/>
  <c r="G825" i="7"/>
  <c r="G1420" i="7"/>
  <c r="G6569" i="7"/>
  <c r="G8548" i="7"/>
  <c r="G4730" i="7"/>
  <c r="G5897" i="7"/>
  <c r="G5646" i="7"/>
  <c r="G8137" i="7"/>
  <c r="G6408" i="7"/>
  <c r="G1669" i="7"/>
  <c r="G4773" i="7"/>
  <c r="G8461" i="7"/>
  <c r="G3089" i="7"/>
  <c r="G4954" i="7"/>
  <c r="G4082" i="7"/>
  <c r="G379" i="7"/>
  <c r="G4512" i="7"/>
  <c r="G5081" i="7"/>
  <c r="G5578" i="7"/>
  <c r="G4198" i="7"/>
  <c r="G5114" i="7"/>
  <c r="G3016" i="7"/>
  <c r="G1519" i="7"/>
  <c r="G7876" i="7"/>
  <c r="G4273" i="7"/>
  <c r="G2199" i="7"/>
  <c r="G3723" i="7"/>
  <c r="G8087" i="7"/>
  <c r="G846" i="7"/>
  <c r="G6748" i="7"/>
  <c r="G4374" i="7"/>
  <c r="G6799" i="7"/>
  <c r="G3169" i="7"/>
  <c r="G6427" i="7"/>
  <c r="G7705" i="7"/>
  <c r="G1576" i="7"/>
  <c r="G3612" i="7"/>
  <c r="G7126" i="7"/>
  <c r="G7363" i="7"/>
  <c r="G1684" i="7"/>
  <c r="G2178" i="7"/>
  <c r="G5821" i="7"/>
  <c r="G1502" i="7"/>
  <c r="G6173" i="7"/>
  <c r="G517" i="7"/>
  <c r="G3011" i="7"/>
  <c r="G6501" i="7"/>
  <c r="G3030" i="7"/>
  <c r="G4733" i="7"/>
  <c r="G5152" i="7"/>
  <c r="G3857" i="7"/>
  <c r="G7811" i="7"/>
  <c r="G6715" i="7"/>
  <c r="G6220" i="7"/>
  <c r="G3963" i="7"/>
  <c r="G6383" i="7"/>
  <c r="G594" i="7"/>
  <c r="G5176" i="7"/>
  <c r="G8366" i="7"/>
  <c r="G7185" i="7"/>
  <c r="G8325" i="7"/>
  <c r="G3243" i="7"/>
  <c r="G4533" i="7"/>
  <c r="G4868" i="7"/>
  <c r="G2213" i="7"/>
  <c r="G7432" i="7"/>
  <c r="H5241" i="7"/>
  <c r="G5057" i="7"/>
  <c r="G2174" i="7"/>
  <c r="G3705" i="7"/>
  <c r="G5420" i="7"/>
  <c r="G7531" i="7"/>
  <c r="G8407" i="7"/>
  <c r="G8701" i="7"/>
  <c r="G7573" i="7"/>
  <c r="G456" i="7"/>
  <c r="G8507" i="7"/>
  <c r="G4211" i="7"/>
  <c r="G7724" i="7"/>
  <c r="G2613" i="7"/>
  <c r="G7467" i="7"/>
  <c r="G2654" i="7"/>
  <c r="G344" i="7"/>
  <c r="G7407" i="7"/>
  <c r="G1431" i="7"/>
  <c r="G4823" i="7"/>
  <c r="G7627" i="7"/>
  <c r="G905" i="7"/>
  <c r="G3695" i="7"/>
  <c r="G6196" i="7"/>
  <c r="G5174" i="7"/>
  <c r="G3994" i="7"/>
  <c r="G6104" i="7"/>
  <c r="G8198" i="7"/>
  <c r="G8217" i="7"/>
  <c r="G5496" i="7"/>
  <c r="G7562" i="7"/>
  <c r="G494" i="7"/>
  <c r="G1757" i="7"/>
  <c r="G1802" i="7"/>
  <c r="G1203" i="7"/>
  <c r="G3119" i="7"/>
  <c r="G929" i="7"/>
  <c r="G5522" i="7"/>
  <c r="G7240" i="7"/>
  <c r="G7267" i="7"/>
  <c r="G7439" i="7"/>
  <c r="G1908" i="7"/>
  <c r="G1571" i="7"/>
  <c r="G138" i="7"/>
  <c r="G8417" i="7"/>
  <c r="G2032" i="7"/>
  <c r="G8136" i="7"/>
  <c r="G4841" i="7"/>
  <c r="G5838" i="7"/>
  <c r="G5007" i="7"/>
  <c r="H6957" i="7"/>
  <c r="G8160" i="7"/>
  <c r="G2442" i="7"/>
  <c r="G2857" i="7"/>
  <c r="G8089" i="7"/>
  <c r="G3550" i="7"/>
  <c r="G8554" i="7"/>
  <c r="G7797" i="7"/>
  <c r="G7769" i="7"/>
  <c r="G4700" i="7"/>
  <c r="G2007" i="7"/>
  <c r="G609" i="7"/>
  <c r="G7849" i="7"/>
  <c r="G1055" i="7"/>
  <c r="H8422" i="7"/>
  <c r="G4435" i="7"/>
  <c r="G5551" i="7"/>
  <c r="G2381" i="7"/>
  <c r="G1824" i="7"/>
  <c r="G2457" i="7"/>
  <c r="G343" i="7"/>
  <c r="G1081" i="7"/>
  <c r="G8527" i="7"/>
  <c r="G2899" i="7"/>
  <c r="G1660" i="7"/>
  <c r="G6588" i="7"/>
  <c r="G5463" i="7"/>
  <c r="G3778" i="7"/>
  <c r="G6025" i="7"/>
  <c r="G8776" i="7"/>
  <c r="G6440" i="7"/>
  <c r="G7399" i="7"/>
  <c r="G550" i="7"/>
  <c r="G6643" i="7"/>
  <c r="G732" i="7"/>
  <c r="G4790" i="7"/>
  <c r="G7143" i="7"/>
  <c r="G7510" i="7"/>
  <c r="G2968" i="7"/>
  <c r="G4094" i="7"/>
  <c r="G6244" i="7"/>
  <c r="G5709" i="7"/>
  <c r="G7307" i="7"/>
  <c r="G6985" i="7"/>
  <c r="G5183" i="7"/>
  <c r="G3955" i="7"/>
  <c r="G8611" i="7"/>
  <c r="G1353" i="7"/>
  <c r="G7326" i="7"/>
  <c r="G8533" i="7"/>
  <c r="G8149" i="7"/>
  <c r="G8668" i="7"/>
  <c r="G7771" i="7"/>
  <c r="G8238" i="7"/>
  <c r="G3887" i="7"/>
  <c r="G7276" i="7"/>
  <c r="G1295" i="7"/>
  <c r="G7901" i="7"/>
  <c r="G5521" i="7"/>
  <c r="G3540" i="7"/>
  <c r="G87" i="7"/>
  <c r="G8761" i="7"/>
  <c r="G1090" i="7"/>
  <c r="G2957" i="7"/>
  <c r="G4900" i="7"/>
  <c r="G3587" i="7"/>
  <c r="G4249" i="7"/>
  <c r="G7862" i="7"/>
  <c r="G6685" i="7"/>
  <c r="G6881" i="7"/>
  <c r="G8486" i="7"/>
  <c r="G1106" i="7"/>
  <c r="G5232" i="7"/>
  <c r="G355" i="7"/>
  <c r="G2405" i="7"/>
  <c r="G4630" i="7"/>
  <c r="G8531" i="7"/>
  <c r="G7322" i="7"/>
  <c r="G5846" i="7"/>
  <c r="G1567" i="7"/>
  <c r="G1989" i="7"/>
  <c r="G2616" i="7"/>
  <c r="G1077" i="7"/>
  <c r="G4295" i="7"/>
  <c r="G109" i="7"/>
  <c r="G7100" i="7"/>
  <c r="G6765" i="7"/>
  <c r="G8305" i="7"/>
  <c r="G7435" i="7"/>
  <c r="G3387" i="7"/>
  <c r="G1163" i="7"/>
  <c r="G2076" i="7"/>
  <c r="G6265" i="7"/>
  <c r="G3571" i="7"/>
  <c r="G548" i="7"/>
  <c r="G165" i="7"/>
  <c r="G1467" i="7"/>
  <c r="G6511" i="7"/>
  <c r="G4422" i="7"/>
  <c r="G2595" i="7"/>
  <c r="G1483" i="7"/>
  <c r="G869" i="7"/>
  <c r="G7710" i="7"/>
  <c r="G4829" i="7"/>
  <c r="G6894" i="7"/>
  <c r="G8185" i="7"/>
  <c r="G8204" i="7"/>
  <c r="G3639" i="7"/>
  <c r="G1202" i="7"/>
  <c r="G7793" i="7"/>
  <c r="H5266" i="7"/>
  <c r="H928" i="7"/>
  <c r="H5008" i="7"/>
  <c r="G5143" i="7"/>
  <c r="G2740" i="7"/>
  <c r="G6318" i="7"/>
  <c r="G3732" i="7"/>
  <c r="G7740" i="7"/>
  <c r="G5093" i="7"/>
  <c r="G5968" i="7"/>
  <c r="G3570" i="7"/>
  <c r="G6701" i="7"/>
  <c r="G2516" i="7"/>
  <c r="G1560" i="7"/>
  <c r="G7586" i="7"/>
  <c r="G1059" i="7"/>
  <c r="G4164" i="7"/>
  <c r="G977" i="7"/>
  <c r="G6500" i="7"/>
  <c r="G2759" i="7"/>
  <c r="G3181" i="7"/>
  <c r="G3267" i="7"/>
  <c r="G446" i="7"/>
  <c r="G1284" i="7"/>
  <c r="G1471" i="7"/>
  <c r="G6631" i="7"/>
  <c r="G338" i="7"/>
  <c r="G4066" i="7"/>
  <c r="G7452" i="7"/>
  <c r="G2985" i="7"/>
  <c r="G7246" i="7"/>
  <c r="G7478" i="7"/>
  <c r="G7715" i="7"/>
  <c r="G2220" i="7"/>
  <c r="G4027" i="7"/>
  <c r="G6565" i="7"/>
  <c r="G7920" i="7"/>
  <c r="G4619" i="7"/>
  <c r="G6544" i="7"/>
  <c r="G4006" i="7"/>
  <c r="G3015" i="7"/>
  <c r="G5939" i="7"/>
  <c r="G4910" i="7"/>
  <c r="G8813" i="7"/>
  <c r="G6830" i="7"/>
  <c r="G5069" i="7"/>
  <c r="G4227" i="7"/>
  <c r="G371" i="7"/>
  <c r="G6179" i="7"/>
  <c r="G6048" i="7"/>
  <c r="G7545" i="7"/>
  <c r="G2895" i="7"/>
  <c r="G8752" i="7"/>
  <c r="G450" i="7"/>
  <c r="G6893" i="7"/>
  <c r="G6238" i="7"/>
  <c r="G6370" i="7"/>
  <c r="G3687" i="7"/>
  <c r="G3188" i="7"/>
  <c r="G4483" i="7"/>
  <c r="G5758" i="7"/>
  <c r="G5449" i="7"/>
  <c r="G5030" i="7"/>
  <c r="G8609" i="7"/>
  <c r="G5264" i="7"/>
  <c r="G3000" i="7"/>
  <c r="G4088" i="7"/>
  <c r="G4608" i="7"/>
  <c r="G990" i="7"/>
  <c r="G1392" i="7"/>
  <c r="G2883" i="7"/>
  <c r="G1526" i="7"/>
  <c r="G4274" i="7"/>
  <c r="G2280" i="7"/>
  <c r="G4605" i="7"/>
  <c r="G3947" i="7"/>
  <c r="G4079" i="7"/>
  <c r="G5927" i="7"/>
  <c r="G5267" i="7"/>
  <c r="G6478" i="7"/>
  <c r="G1876" i="7"/>
  <c r="G8647" i="7"/>
  <c r="G122" i="7"/>
  <c r="G5727" i="7"/>
  <c r="G4993" i="7"/>
  <c r="G7382" i="7"/>
  <c r="G943" i="7"/>
  <c r="G4838" i="7"/>
  <c r="G7424" i="7"/>
  <c r="G4451" i="7"/>
  <c r="G4942" i="7"/>
  <c r="G8667" i="7"/>
  <c r="G4724" i="7"/>
  <c r="G2945" i="7"/>
  <c r="G3502" i="7"/>
  <c r="G4018" i="7"/>
  <c r="G3525" i="7"/>
  <c r="G7047" i="7"/>
  <c r="G5418" i="7"/>
  <c r="G4069" i="7"/>
  <c r="G4903" i="7"/>
  <c r="G8592" i="7"/>
  <c r="G2088" i="7"/>
  <c r="G2157" i="7"/>
  <c r="G2526" i="7"/>
  <c r="G7312" i="7"/>
  <c r="G7064" i="7"/>
  <c r="G791" i="7"/>
  <c r="G4958" i="7"/>
  <c r="G7243" i="7"/>
  <c r="G1358" i="7"/>
  <c r="G4098" i="7"/>
  <c r="G460" i="7"/>
  <c r="G1650" i="7"/>
  <c r="G6242" i="7"/>
  <c r="G3189" i="7"/>
  <c r="G4734" i="7"/>
  <c r="G7229" i="7"/>
  <c r="G6918" i="7"/>
  <c r="G568" i="7"/>
  <c r="G2065" i="7"/>
  <c r="G2118" i="7"/>
  <c r="G6767" i="7"/>
  <c r="G310" i="7"/>
  <c r="G5270" i="7"/>
  <c r="G5350" i="7"/>
  <c r="G4134" i="7"/>
  <c r="G7883" i="7"/>
  <c r="G1914" i="7"/>
  <c r="G6001" i="7"/>
  <c r="G2284" i="7"/>
  <c r="G3656" i="7"/>
  <c r="G1838" i="7"/>
  <c r="G5693" i="7"/>
  <c r="G4739" i="7"/>
  <c r="G989" i="7"/>
  <c r="G4354" i="7"/>
  <c r="G8546" i="7"/>
  <c r="G2590" i="7"/>
  <c r="G8709" i="7"/>
  <c r="G3366" i="7"/>
  <c r="G4967" i="7"/>
  <c r="G2928" i="7"/>
  <c r="G6269" i="7"/>
  <c r="G6419" i="7"/>
  <c r="G4520" i="7"/>
  <c r="G7462" i="7"/>
  <c r="G623" i="7"/>
  <c r="G7049" i="7"/>
  <c r="G7466" i="7"/>
  <c r="G1977" i="7"/>
  <c r="G3680" i="7"/>
  <c r="G8112" i="7"/>
  <c r="G7576" i="7"/>
  <c r="G7958" i="7"/>
  <c r="G5419" i="7"/>
  <c r="G2799" i="7"/>
  <c r="G1474" i="7"/>
  <c r="G3102" i="7"/>
  <c r="G5704" i="7"/>
  <c r="G5736" i="7"/>
  <c r="G5033" i="7"/>
  <c r="G4995" i="7"/>
  <c r="G6341" i="7"/>
  <c r="G6783" i="7"/>
  <c r="G7618" i="7"/>
  <c r="G3008" i="7"/>
  <c r="G6670" i="7"/>
  <c r="G4347" i="7"/>
  <c r="G5666" i="7"/>
  <c r="G7199" i="7"/>
  <c r="G383" i="7"/>
  <c r="G8242" i="7"/>
  <c r="G8728" i="7"/>
  <c r="G4150" i="7"/>
  <c r="G2033" i="7"/>
  <c r="G6938" i="7"/>
  <c r="G850" i="7"/>
  <c r="G8686" i="7"/>
  <c r="G6298" i="7"/>
  <c r="G3513" i="7"/>
  <c r="G7212" i="7"/>
  <c r="G8174" i="7"/>
  <c r="G6706" i="7"/>
  <c r="G6019" i="7"/>
  <c r="G2796" i="7"/>
  <c r="G3438" i="7"/>
  <c r="G6717" i="7"/>
  <c r="G6356" i="7"/>
  <c r="G8575" i="7"/>
  <c r="G5293" i="7"/>
  <c r="G1993" i="7"/>
  <c r="G4396" i="7"/>
  <c r="G3213" i="7"/>
  <c r="G8663" i="7"/>
  <c r="G8333" i="7"/>
  <c r="G4009" i="7"/>
  <c r="G2546" i="7"/>
  <c r="G4594" i="7"/>
  <c r="G2120" i="7"/>
  <c r="G7040" i="7"/>
  <c r="G2946" i="7"/>
  <c r="G3447" i="7"/>
  <c r="G2873" i="7"/>
  <c r="G8343" i="7"/>
  <c r="G6870" i="7"/>
  <c r="G5195" i="7"/>
  <c r="G3410" i="7"/>
  <c r="G6531" i="7"/>
  <c r="G2155" i="7"/>
  <c r="G5840" i="7"/>
  <c r="G8809" i="7"/>
  <c r="G1315" i="7"/>
  <c r="G3780" i="7"/>
  <c r="G4085" i="7"/>
  <c r="G5202" i="7"/>
  <c r="G119" i="7"/>
  <c r="G4470" i="7"/>
  <c r="G8553" i="7"/>
  <c r="G7504" i="7"/>
  <c r="G5028" i="7"/>
  <c r="G4138" i="7"/>
  <c r="G5698" i="7"/>
  <c r="G6780" i="7"/>
  <c r="G3747" i="7"/>
  <c r="G4916" i="7"/>
  <c r="G5870" i="7"/>
  <c r="G8226" i="7"/>
  <c r="G6678" i="7"/>
  <c r="G4886" i="7"/>
  <c r="G7631" i="7"/>
  <c r="G6255" i="7"/>
  <c r="H3311" i="7"/>
  <c r="G4375" i="7"/>
  <c r="G3940" i="7"/>
  <c r="G8318" i="7"/>
  <c r="G4978" i="7"/>
  <c r="G5626" i="7"/>
  <c r="G3286" i="7"/>
  <c r="G923" i="7"/>
  <c r="G5323" i="7"/>
  <c r="G7493" i="7"/>
  <c r="G7319" i="7"/>
  <c r="G7729" i="7"/>
  <c r="G8368" i="7"/>
  <c r="G6961" i="7"/>
  <c r="G5208" i="7"/>
  <c r="G2177" i="7"/>
  <c r="G5490" i="7"/>
  <c r="G3066" i="7"/>
  <c r="G3742" i="7"/>
  <c r="G4575" i="7"/>
  <c r="G6615" i="7"/>
  <c r="G5638" i="7"/>
  <c r="G2937" i="7"/>
  <c r="G6200" i="7"/>
  <c r="G938" i="7"/>
  <c r="G7773" i="7"/>
  <c r="G5329" i="7"/>
  <c r="G8416" i="7"/>
  <c r="G1749" i="7"/>
  <c r="G2752" i="7"/>
  <c r="G2730" i="7"/>
  <c r="G7990" i="7"/>
  <c r="G4877" i="7"/>
  <c r="G8445" i="7"/>
  <c r="G533" i="7"/>
  <c r="G3928" i="7"/>
  <c r="G3886" i="7"/>
  <c r="G757" i="7"/>
  <c r="G2453" i="7"/>
  <c r="G3673" i="7"/>
  <c r="G243" i="7"/>
  <c r="G4584" i="7"/>
  <c r="G5784" i="7"/>
  <c r="G2703" i="7"/>
  <c r="G1416" i="7"/>
  <c r="G1985" i="7"/>
  <c r="G796" i="7"/>
  <c r="G5036" i="7"/>
  <c r="G8453" i="7"/>
  <c r="G2819" i="7"/>
  <c r="G7692" i="7"/>
  <c r="G2492" i="7"/>
  <c r="G7940" i="7"/>
  <c r="G8437" i="7"/>
  <c r="G7028" i="7"/>
  <c r="G5765" i="7"/>
  <c r="G2788" i="7"/>
  <c r="G663" i="7"/>
  <c r="G2223" i="7"/>
  <c r="G7070" i="7"/>
  <c r="G2049" i="7"/>
  <c r="G2478" i="7"/>
  <c r="G1972" i="7"/>
  <c r="G662" i="7"/>
  <c r="G6978" i="7"/>
  <c r="G5603" i="7"/>
  <c r="G6374" i="7"/>
  <c r="G5172" i="7"/>
  <c r="G980" i="7"/>
  <c r="G4193" i="7"/>
  <c r="G6510" i="7"/>
  <c r="G8771" i="7"/>
  <c r="G4764" i="7"/>
  <c r="G8006" i="7"/>
  <c r="G2695" i="7"/>
  <c r="G3021" i="7"/>
  <c r="G8687" i="7"/>
  <c r="G7121" i="7"/>
  <c r="G7755" i="7"/>
  <c r="G3413" i="7"/>
  <c r="G2318" i="7"/>
  <c r="G7052" i="7"/>
  <c r="G5747" i="7"/>
  <c r="G8252" i="7"/>
  <c r="G890" i="7"/>
  <c r="G3927" i="7"/>
  <c r="G4188" i="7"/>
  <c r="G2582" i="7"/>
  <c r="G5409" i="7"/>
  <c r="G1624" i="7"/>
  <c r="G8361" i="7"/>
  <c r="G8509" i="7"/>
  <c r="G5354" i="7"/>
  <c r="G6205" i="7"/>
  <c r="G3726" i="7"/>
  <c r="G6314" i="7"/>
  <c r="G6564" i="7"/>
  <c r="G8607" i="7"/>
  <c r="G4546" i="7"/>
  <c r="G940" i="7"/>
  <c r="G3722" i="7"/>
  <c r="G2368" i="7"/>
  <c r="G8127" i="7"/>
  <c r="G1647" i="7"/>
  <c r="G7748" i="7"/>
  <c r="G3984" i="7"/>
  <c r="G1554" i="7"/>
  <c r="G8316" i="7"/>
  <c r="G2455" i="7"/>
  <c r="G6169" i="7"/>
  <c r="G2285" i="7"/>
  <c r="G7470" i="7"/>
  <c r="G1095" i="7"/>
  <c r="G532" i="7"/>
  <c r="G5733" i="7"/>
  <c r="G8392" i="7"/>
  <c r="G2893" i="7"/>
  <c r="G8023" i="7"/>
  <c r="G7502" i="7"/>
  <c r="G2337" i="7"/>
  <c r="G2107" i="7"/>
  <c r="G4516" i="7"/>
  <c r="G816" i="7"/>
  <c r="G2500" i="7"/>
  <c r="G2533" i="7"/>
  <c r="G3168" i="7"/>
  <c r="G462" i="7"/>
  <c r="G2598" i="7"/>
  <c r="G5805" i="7"/>
  <c r="G2042" i="7"/>
  <c r="G7774" i="7"/>
  <c r="K3566" i="7" l="1"/>
  <c r="H4628" i="7"/>
  <c r="H4935" i="7"/>
  <c r="H6876" i="7"/>
  <c r="H5948" i="7"/>
  <c r="K2914" i="7"/>
  <c r="H2541" i="7"/>
  <c r="H3885" i="7"/>
  <c r="H1881" i="7"/>
  <c r="H5358" i="7"/>
  <c r="K3227" i="7"/>
  <c r="K3464" i="7"/>
  <c r="K180" i="7"/>
  <c r="K4507" i="7"/>
  <c r="K7215" i="7"/>
  <c r="H7648" i="7"/>
  <c r="K3055" i="7"/>
  <c r="K624" i="7"/>
  <c r="H8629" i="7"/>
  <c r="H3724" i="7"/>
  <c r="K7617" i="7"/>
  <c r="H7347" i="7"/>
  <c r="H7453" i="7"/>
  <c r="H6929" i="7"/>
  <c r="H8342" i="7"/>
  <c r="K8115" i="7"/>
  <c r="K4844" i="7"/>
  <c r="H6849" i="7"/>
  <c r="H7803" i="7"/>
  <c r="K5082" i="7"/>
  <c r="H5366" i="7"/>
  <c r="H6787" i="7"/>
  <c r="K6716" i="7"/>
  <c r="H5653" i="7"/>
  <c r="H424" i="7"/>
  <c r="K7430" i="7"/>
  <c r="H3704" i="7"/>
  <c r="K8053" i="7"/>
  <c r="K3615" i="7"/>
  <c r="K4882" i="7"/>
  <c r="K8649" i="7"/>
  <c r="K3697" i="7"/>
  <c r="H1174" i="7"/>
  <c r="H1770" i="7"/>
  <c r="K8724" i="7"/>
  <c r="H5681" i="7"/>
  <c r="H6331" i="7"/>
  <c r="H5844" i="7"/>
  <c r="K3600" i="7"/>
  <c r="H6040" i="7"/>
  <c r="H2878" i="7"/>
  <c r="K792" i="7"/>
  <c r="H8753" i="7"/>
  <c r="K4874" i="7"/>
  <c r="K3404" i="7"/>
  <c r="K8413" i="7"/>
  <c r="H5125" i="7"/>
  <c r="K7959" i="7"/>
  <c r="K4060" i="7"/>
  <c r="K359" i="7"/>
  <c r="H8495" i="7"/>
  <c r="K206" i="7"/>
  <c r="K6901" i="7"/>
  <c r="H646" i="7"/>
  <c r="K7010" i="7"/>
  <c r="H5951" i="7"/>
  <c r="H7813" i="7"/>
  <c r="H2414" i="7"/>
  <c r="K5676" i="7"/>
  <c r="K5343" i="7"/>
  <c r="K5930" i="7"/>
  <c r="K4572" i="7"/>
  <c r="H1771" i="7"/>
  <c r="K8434" i="7"/>
  <c r="K7335" i="7"/>
  <c r="K4296" i="7"/>
  <c r="H7933" i="7"/>
  <c r="K5126" i="7"/>
  <c r="K3319" i="7"/>
  <c r="H2919" i="7"/>
  <c r="H3509" i="7"/>
  <c r="H279" i="7"/>
  <c r="K7643" i="7"/>
  <c r="H7388" i="7"/>
  <c r="K6691" i="7"/>
  <c r="K1738" i="7"/>
  <c r="K3323" i="7"/>
  <c r="K2875" i="7"/>
  <c r="K2666" i="7"/>
  <c r="H5433" i="7"/>
  <c r="H1149" i="7"/>
  <c r="K7258" i="7"/>
  <c r="H3268" i="7"/>
  <c r="K3333" i="7"/>
  <c r="H3235" i="7"/>
  <c r="K2983" i="7"/>
  <c r="K5529" i="7"/>
  <c r="H4326" i="7"/>
  <c r="K7485" i="7"/>
  <c r="H3788" i="7"/>
  <c r="H8017" i="7"/>
  <c r="K1432" i="7"/>
  <c r="H1189" i="7"/>
  <c r="K6768" i="7"/>
  <c r="H1556" i="7"/>
  <c r="K1324" i="7"/>
  <c r="K8291" i="7"/>
  <c r="H317" i="7"/>
  <c r="H6638" i="7"/>
  <c r="H3751" i="7"/>
  <c r="H372" i="7"/>
  <c r="K4816" i="7"/>
  <c r="H573" i="7"/>
  <c r="H5716" i="7"/>
  <c r="K8018" i="7"/>
  <c r="H7858" i="7"/>
  <c r="K8557" i="7"/>
  <c r="H4458" i="7"/>
  <c r="H5999" i="7"/>
  <c r="K7820" i="7"/>
  <c r="H4577" i="7"/>
  <c r="H2254" i="7"/>
  <c r="K5280" i="7"/>
  <c r="H5477" i="7"/>
  <c r="K3767" i="7"/>
  <c r="K5952" i="7"/>
  <c r="H3367" i="7"/>
  <c r="H2314" i="7"/>
  <c r="H8429" i="7"/>
  <c r="H4191" i="7"/>
  <c r="H8309" i="7"/>
  <c r="H8258" i="7"/>
  <c r="K8721" i="7"/>
  <c r="H1219" i="7"/>
  <c r="K7523" i="7"/>
  <c r="K1839" i="7"/>
  <c r="K5635" i="7"/>
  <c r="H1728" i="7"/>
  <c r="H5310" i="7"/>
  <c r="K6703" i="7"/>
  <c r="K1944" i="7"/>
  <c r="K142" i="7"/>
  <c r="H8769" i="7"/>
  <c r="K432" i="7"/>
  <c r="H3476" i="7"/>
  <c r="K1037" i="7"/>
  <c r="K5885" i="7"/>
  <c r="K6788" i="7"/>
  <c r="K5242" i="7"/>
  <c r="K4787" i="7"/>
  <c r="H4972" i="7"/>
  <c r="K5074" i="7"/>
  <c r="H8820" i="7"/>
  <c r="K5766" i="7"/>
  <c r="H2375" i="7"/>
  <c r="K5251" i="7"/>
  <c r="H7392" i="7"/>
  <c r="H5050" i="7"/>
  <c r="K4412" i="7"/>
  <c r="K4041" i="7"/>
  <c r="H2297" i="7"/>
  <c r="H2535" i="7"/>
  <c r="H4887" i="7"/>
  <c r="K265" i="7"/>
  <c r="H4633" i="7"/>
  <c r="H5996" i="7"/>
  <c r="K6330" i="7"/>
  <c r="K6284" i="7"/>
  <c r="H2162" i="7"/>
  <c r="K2653" i="7"/>
  <c r="K8180" i="7"/>
  <c r="K6428" i="7"/>
  <c r="H4879" i="7"/>
  <c r="K7455" i="7"/>
  <c r="K5257" i="7"/>
  <c r="K5494" i="7"/>
  <c r="H7046" i="7"/>
  <c r="K1497" i="7"/>
  <c r="K3020" i="7"/>
  <c r="K7659" i="7"/>
  <c r="H7115" i="7"/>
  <c r="H2439" i="7"/>
  <c r="H7294" i="7"/>
  <c r="K2754" i="7"/>
  <c r="H2733" i="7"/>
  <c r="K1148" i="7"/>
  <c r="H2045" i="7"/>
  <c r="H8733" i="7"/>
  <c r="K4028" i="7"/>
  <c r="H7974" i="7"/>
  <c r="K291" i="7"/>
  <c r="K7863" i="7"/>
  <c r="H1239" i="7"/>
  <c r="H6344" i="7"/>
  <c r="K8549" i="7"/>
  <c r="H5355" i="7"/>
  <c r="K3470" i="7"/>
  <c r="K1510" i="7"/>
  <c r="K5695" i="7"/>
  <c r="K2036" i="7"/>
  <c r="K7508" i="7"/>
  <c r="K3999" i="7"/>
  <c r="H6836" i="7"/>
  <c r="H3007" i="7"/>
  <c r="H941" i="7"/>
  <c r="K305" i="7"/>
  <c r="K2781" i="7"/>
  <c r="H7982" i="7"/>
  <c r="H5296" i="7"/>
  <c r="K3838" i="7"/>
  <c r="K1644" i="7"/>
  <c r="K1196" i="7"/>
  <c r="H7640" i="7"/>
  <c r="K7640" i="7"/>
  <c r="K3951" i="7"/>
  <c r="H3951" i="7"/>
  <c r="K6971" i="7"/>
  <c r="H6971" i="7"/>
  <c r="K8488" i="7"/>
  <c r="H8488" i="7"/>
  <c r="K7406" i="7"/>
  <c r="H7406" i="7"/>
  <c r="K7855" i="7"/>
  <c r="H7855" i="7"/>
  <c r="H4927" i="7"/>
  <c r="K4927" i="7"/>
  <c r="H5576" i="7"/>
  <c r="K5576" i="7"/>
  <c r="K695" i="7"/>
  <c r="H695" i="7"/>
  <c r="K4907" i="7"/>
  <c r="H4907" i="7"/>
  <c r="H1390" i="7"/>
  <c r="K1390" i="7"/>
  <c r="H139" i="7"/>
  <c r="K139" i="7"/>
  <c r="H2889" i="7"/>
  <c r="K2889" i="7"/>
  <c r="K2356" i="7"/>
  <c r="H2356" i="7"/>
  <c r="K5772" i="7"/>
  <c r="H5772" i="7"/>
  <c r="K4603" i="7"/>
  <c r="H4603" i="7"/>
  <c r="K3147" i="7"/>
  <c r="H3147" i="7"/>
  <c r="K3086" i="7"/>
  <c r="H3086" i="7"/>
  <c r="K4808" i="7"/>
  <c r="H4808" i="7"/>
  <c r="H3841" i="7"/>
  <c r="K3841" i="7"/>
  <c r="K483" i="7"/>
  <c r="H483" i="7"/>
  <c r="H7538" i="7"/>
  <c r="K7538" i="7"/>
  <c r="K5364" i="7"/>
  <c r="H5364" i="7"/>
  <c r="K6560" i="7"/>
  <c r="H6560" i="7"/>
  <c r="H7213" i="7"/>
  <c r="K7213" i="7"/>
  <c r="H5492" i="7"/>
  <c r="K5492" i="7"/>
  <c r="H5504" i="7"/>
  <c r="K5504" i="7"/>
  <c r="K6907" i="7"/>
  <c r="H6907" i="7"/>
  <c r="K5540" i="7"/>
  <c r="H5540" i="7"/>
  <c r="H3296" i="7"/>
  <c r="K3296" i="7"/>
  <c r="K3299" i="7"/>
  <c r="H3299" i="7"/>
  <c r="K1710" i="7"/>
  <c r="H1710" i="7"/>
  <c r="H4817" i="7"/>
  <c r="K4817" i="7"/>
  <c r="H6470" i="7"/>
  <c r="K6470" i="7"/>
  <c r="H6450" i="7"/>
  <c r="K6450" i="7"/>
  <c r="H6612" i="7"/>
  <c r="K6612" i="7"/>
  <c r="H710" i="7"/>
  <c r="K710" i="7"/>
  <c r="H5799" i="7"/>
  <c r="K5799" i="7"/>
  <c r="H7167" i="7"/>
  <c r="K7167" i="7"/>
  <c r="K3492" i="7"/>
  <c r="H3492" i="7"/>
  <c r="H4149" i="7"/>
  <c r="K4149" i="7"/>
  <c r="H6390" i="7"/>
  <c r="K6390" i="7"/>
  <c r="K1891" i="7"/>
  <c r="H1891" i="7"/>
  <c r="K6472" i="7"/>
  <c r="H6472" i="7"/>
  <c r="H3432" i="7"/>
  <c r="K3432" i="7"/>
  <c r="H4702" i="7"/>
  <c r="K4702" i="7"/>
  <c r="H5701" i="7"/>
  <c r="K5701" i="7"/>
  <c r="H4869" i="7"/>
  <c r="K4869" i="7"/>
  <c r="H7909" i="7"/>
  <c r="K7909" i="7"/>
  <c r="K7150" i="7"/>
  <c r="H7150" i="7"/>
  <c r="H7092" i="7"/>
  <c r="K7092" i="7"/>
  <c r="K1080" i="7"/>
  <c r="H1080" i="7"/>
  <c r="K7772" i="7"/>
  <c r="H7772" i="7"/>
  <c r="K8324" i="7"/>
  <c r="H8324" i="7"/>
  <c r="H6175" i="7"/>
  <c r="K6175" i="7"/>
  <c r="H1136" i="7"/>
  <c r="K1136" i="7"/>
  <c r="H4261" i="7"/>
  <c r="K4261" i="7"/>
  <c r="K4217" i="7"/>
  <c r="H4217" i="7"/>
  <c r="K1690" i="7"/>
  <c r="H1690" i="7"/>
  <c r="K3868" i="7"/>
  <c r="H3868" i="7"/>
  <c r="H6790" i="7"/>
  <c r="K6790" i="7"/>
  <c r="K1035" i="7"/>
  <c r="H1035" i="7"/>
  <c r="H8789" i="7"/>
  <c r="K8789" i="7"/>
  <c r="H2050" i="7"/>
  <c r="K2050" i="7"/>
  <c r="H8652" i="7"/>
  <c r="K8652" i="7"/>
  <c r="H1904" i="7"/>
  <c r="K1904" i="7"/>
  <c r="H7650" i="7"/>
  <c r="K7650" i="7"/>
  <c r="H1923" i="7"/>
  <c r="K1923" i="7"/>
  <c r="K2881" i="7"/>
  <c r="H2881" i="7"/>
  <c r="H3261" i="7"/>
  <c r="K3261" i="7"/>
  <c r="H93" i="7"/>
  <c r="K93" i="7"/>
  <c r="K5243" i="7"/>
  <c r="H5243" i="7"/>
  <c r="H8175" i="7"/>
  <c r="K8175" i="7"/>
  <c r="H3094" i="7"/>
  <c r="K3094" i="7"/>
  <c r="H5949" i="7"/>
  <c r="K5949" i="7"/>
  <c r="H7896" i="7"/>
  <c r="K7896" i="7"/>
  <c r="H2668" i="7"/>
  <c r="K2668" i="7"/>
  <c r="K8105" i="7"/>
  <c r="H8105" i="7"/>
  <c r="H5487" i="7"/>
  <c r="K5487" i="7"/>
  <c r="K7516" i="7"/>
  <c r="H7516" i="7"/>
  <c r="H3228" i="7"/>
  <c r="K3228" i="7"/>
  <c r="H4578" i="7"/>
  <c r="K4578" i="7"/>
  <c r="K5338" i="7"/>
  <c r="H5338" i="7"/>
  <c r="K2398" i="7"/>
  <c r="H2398" i="7"/>
  <c r="K8705" i="7"/>
  <c r="H8705" i="7"/>
  <c r="H1629" i="7"/>
  <c r="K1629" i="7"/>
  <c r="H5272" i="7"/>
  <c r="K5272" i="7"/>
  <c r="H3123" i="7"/>
  <c r="K3123" i="7"/>
  <c r="H6950" i="7"/>
  <c r="K6950" i="7"/>
  <c r="K8673" i="7"/>
  <c r="H8673" i="7"/>
  <c r="K4034" i="7"/>
  <c r="H4034" i="7"/>
  <c r="K1130" i="7"/>
  <c r="H1130" i="7"/>
  <c r="K6926" i="7"/>
  <c r="H6926" i="7"/>
  <c r="H303" i="7"/>
  <c r="K303" i="7"/>
  <c r="H7739" i="7"/>
  <c r="K7739" i="7"/>
  <c r="H8463" i="7"/>
  <c r="K8463" i="7"/>
  <c r="K4723" i="7"/>
  <c r="H4723" i="7"/>
  <c r="H3146" i="7"/>
  <c r="K3146" i="7"/>
  <c r="H3598" i="7"/>
  <c r="K3598" i="7"/>
  <c r="H408" i="7"/>
  <c r="K408" i="7"/>
  <c r="H1449" i="7"/>
  <c r="K1449" i="7"/>
  <c r="K7689" i="7"/>
  <c r="H7689" i="7"/>
  <c r="K1362" i="7"/>
  <c r="H1362" i="7"/>
  <c r="K5128" i="7"/>
  <c r="H5128" i="7"/>
  <c r="K4031" i="7"/>
  <c r="H4031" i="7"/>
  <c r="H8775" i="7"/>
  <c r="K8775" i="7"/>
  <c r="K2348" i="7"/>
  <c r="H2348" i="7"/>
  <c r="H6165" i="7"/>
  <c r="K6165" i="7"/>
  <c r="K5721" i="7"/>
  <c r="H5721" i="7"/>
  <c r="K3507" i="7"/>
  <c r="H3507" i="7"/>
  <c r="K420" i="7"/>
  <c r="H420" i="7"/>
  <c r="K7371" i="7"/>
  <c r="H7371" i="7"/>
  <c r="K5345" i="7"/>
  <c r="H5345" i="7"/>
  <c r="K5515" i="7"/>
  <c r="H5515" i="7"/>
  <c r="H5254" i="7"/>
  <c r="K5254" i="7"/>
  <c r="K5309" i="7"/>
  <c r="H5309" i="7"/>
  <c r="K7492" i="7"/>
  <c r="H7492" i="7"/>
  <c r="H3952" i="7"/>
  <c r="K3952" i="7"/>
  <c r="H8464" i="7"/>
  <c r="K8464" i="7"/>
  <c r="H2602" i="7"/>
  <c r="K2602" i="7"/>
  <c r="K3231" i="7"/>
  <c r="H3231" i="7"/>
  <c r="H4566" i="7"/>
  <c r="K4566" i="7"/>
  <c r="K7677" i="7"/>
  <c r="H7677" i="7"/>
  <c r="K7400" i="7"/>
  <c r="H7400" i="7"/>
  <c r="H5288" i="7"/>
  <c r="K5288" i="7"/>
  <c r="K1408" i="7"/>
  <c r="H1408" i="7"/>
  <c r="H7629" i="7"/>
  <c r="K7629" i="7"/>
  <c r="H7104" i="7"/>
  <c r="K7104" i="7"/>
  <c r="K6669" i="7"/>
  <c r="H6669" i="7"/>
  <c r="K5063" i="7"/>
  <c r="H5063" i="7"/>
  <c r="K8760" i="7"/>
  <c r="H8760" i="7"/>
  <c r="K7966" i="7"/>
  <c r="H7966" i="7"/>
  <c r="K5731" i="7"/>
  <c r="H5731" i="7"/>
  <c r="K6775" i="7"/>
  <c r="H6775" i="7"/>
  <c r="K4632" i="7"/>
  <c r="H4632" i="7"/>
  <c r="K8091" i="7"/>
  <c r="H8091" i="7"/>
  <c r="K7519" i="7"/>
  <c r="H7519" i="7"/>
  <c r="H3005" i="7"/>
  <c r="K3005" i="7"/>
  <c r="K155" i="7"/>
  <c r="H155" i="7"/>
  <c r="H6488" i="7"/>
  <c r="K6488" i="7"/>
  <c r="K876" i="7"/>
  <c r="H876" i="7"/>
  <c r="H8351" i="7"/>
  <c r="K8351" i="7"/>
  <c r="K1617" i="7"/>
  <c r="H1617" i="7"/>
  <c r="K2521" i="7"/>
  <c r="H2521" i="7"/>
  <c r="K3376" i="7"/>
  <c r="H3376" i="7"/>
  <c r="K639" i="7"/>
  <c r="H639" i="7"/>
  <c r="H7459" i="7"/>
  <c r="K7459" i="7"/>
  <c r="K871" i="7"/>
  <c r="H871" i="7"/>
  <c r="K2828" i="7"/>
  <c r="H2828" i="7"/>
  <c r="K482" i="7"/>
  <c r="H482" i="7"/>
  <c r="K3701" i="7"/>
  <c r="H3701" i="7"/>
  <c r="K2001" i="7"/>
  <c r="H2001" i="7"/>
  <c r="H7857" i="7"/>
  <c r="K7857" i="7"/>
  <c r="K3248" i="7"/>
  <c r="H3248" i="7"/>
  <c r="K961" i="7"/>
  <c r="H961" i="7"/>
  <c r="H356" i="7"/>
  <c r="K356" i="7"/>
  <c r="K7390" i="7"/>
  <c r="H7390" i="7"/>
  <c r="H6444" i="7"/>
  <c r="K6444" i="7"/>
  <c r="H283" i="7"/>
  <c r="K283" i="7"/>
  <c r="K392" i="7"/>
  <c r="H392" i="7"/>
  <c r="K3907" i="7"/>
  <c r="H3907" i="7"/>
  <c r="H8007" i="7"/>
  <c r="K8007" i="7"/>
  <c r="K2451" i="7"/>
  <c r="H2451" i="7"/>
  <c r="H7282" i="7"/>
  <c r="K7282" i="7"/>
  <c r="H2251" i="7"/>
  <c r="K2251" i="7"/>
  <c r="K6093" i="7"/>
  <c r="H6093" i="7"/>
  <c r="K5034" i="7"/>
  <c r="H5034" i="7"/>
  <c r="H6912" i="7"/>
  <c r="K6912" i="7"/>
  <c r="K2646" i="7"/>
  <c r="H2646" i="7"/>
  <c r="K3475" i="7"/>
  <c r="H3475" i="7"/>
  <c r="K3104" i="7"/>
  <c r="H3104" i="7"/>
  <c r="H2990" i="7"/>
  <c r="K2990" i="7"/>
  <c r="H3853" i="7"/>
  <c r="K3853" i="7"/>
  <c r="K4075" i="7"/>
  <c r="H4075" i="7"/>
  <c r="K7476" i="7"/>
  <c r="H7476" i="7"/>
  <c r="H6083" i="7"/>
  <c r="K6083" i="7"/>
  <c r="K2501" i="7"/>
  <c r="H2501" i="7"/>
  <c r="H1118" i="7"/>
  <c r="K1118" i="7"/>
  <c r="K4698" i="7"/>
  <c r="H4698" i="7"/>
  <c r="H2296" i="7"/>
  <c r="K2296" i="7"/>
  <c r="H316" i="7"/>
  <c r="K316" i="7"/>
  <c r="K6927" i="7"/>
  <c r="H6927" i="7"/>
  <c r="K1341" i="7"/>
  <c r="H1341" i="7"/>
  <c r="H8021" i="7"/>
  <c r="K8021" i="7"/>
  <c r="H4803" i="7"/>
  <c r="K4803" i="7"/>
  <c r="H6641" i="7"/>
  <c r="K6641" i="7"/>
  <c r="K5944" i="7"/>
  <c r="H5944" i="7"/>
  <c r="H1780" i="7"/>
  <c r="K1780" i="7"/>
  <c r="H5381" i="7"/>
  <c r="K5381" i="7"/>
  <c r="H971" i="7"/>
  <c r="K971" i="7"/>
  <c r="K746" i="7"/>
  <c r="H746" i="7"/>
  <c r="K199" i="7"/>
  <c r="H199" i="7"/>
  <c r="H4792" i="7"/>
  <c r="K4792" i="7"/>
  <c r="K1480" i="7"/>
  <c r="H1480" i="7"/>
  <c r="K995" i="7"/>
  <c r="H995" i="7"/>
  <c r="K3816" i="7"/>
  <c r="H3816" i="7"/>
  <c r="H7477" i="7"/>
  <c r="K7477" i="7"/>
  <c r="K3049" i="7"/>
  <c r="H3049" i="7"/>
  <c r="K6750" i="7"/>
  <c r="H6750" i="7"/>
  <c r="K7972" i="7"/>
  <c r="H7972" i="7"/>
  <c r="K5894" i="7"/>
  <c r="H5894" i="7"/>
  <c r="H5415" i="7"/>
  <c r="K5415" i="7"/>
  <c r="H145" i="7"/>
  <c r="K145" i="7"/>
  <c r="K3793" i="7"/>
  <c r="H3793" i="7"/>
  <c r="H2072" i="7"/>
  <c r="K2072" i="7"/>
  <c r="H5928" i="7"/>
  <c r="K5928" i="7"/>
  <c r="H6659" i="7"/>
  <c r="K6659" i="7"/>
  <c r="H2240" i="7"/>
  <c r="K2240" i="7"/>
  <c r="H5569" i="7"/>
  <c r="K5569" i="7"/>
  <c r="H8536" i="7"/>
  <c r="K8536" i="7"/>
  <c r="H1262" i="7"/>
  <c r="K1262" i="7"/>
  <c r="K6585" i="7"/>
  <c r="H6585" i="7"/>
  <c r="H3223" i="7"/>
  <c r="K3223" i="7"/>
  <c r="K2023" i="7"/>
  <c r="H2023" i="7"/>
  <c r="K7251" i="7"/>
  <c r="H7251" i="7"/>
  <c r="K2770" i="7"/>
  <c r="H2770" i="7"/>
  <c r="H5830" i="7"/>
  <c r="K5830" i="7"/>
  <c r="K6970" i="7"/>
  <c r="H6970" i="7"/>
  <c r="H8801" i="7"/>
  <c r="K8801" i="7"/>
  <c r="K2002" i="7"/>
  <c r="H2002" i="7"/>
  <c r="H327" i="7"/>
  <c r="K327" i="7"/>
  <c r="K818" i="7"/>
  <c r="H818" i="7"/>
  <c r="H3533" i="7"/>
  <c r="K3533" i="7"/>
  <c r="H6714" i="7"/>
  <c r="K6714" i="7"/>
  <c r="K8365" i="7"/>
  <c r="H8365" i="7"/>
  <c r="H7038" i="7"/>
  <c r="K7038" i="7"/>
  <c r="H585" i="7"/>
  <c r="K585" i="7"/>
  <c r="H202" i="7"/>
  <c r="K202" i="7"/>
  <c r="K7418" i="7"/>
  <c r="H7418" i="7"/>
  <c r="H632" i="7"/>
  <c r="K632" i="7"/>
  <c r="K3917" i="7"/>
  <c r="H3917" i="7"/>
  <c r="K6437" i="7"/>
  <c r="H6437" i="7"/>
  <c r="H3412" i="7"/>
  <c r="K3412" i="7"/>
  <c r="K6095" i="7"/>
  <c r="H6095" i="7"/>
  <c r="H4693" i="7"/>
  <c r="K4693" i="7"/>
  <c r="H7962" i="7"/>
  <c r="K7962" i="7"/>
  <c r="K2123" i="7"/>
  <c r="H2123" i="7"/>
  <c r="K8490" i="7"/>
  <c r="H8490" i="7"/>
  <c r="H4145" i="7"/>
  <c r="K4145" i="7"/>
  <c r="H5591" i="7"/>
  <c r="K5591" i="7"/>
  <c r="H7015" i="7"/>
  <c r="K7015" i="7"/>
  <c r="K8846" i="7"/>
  <c r="H8846" i="7"/>
  <c r="H2146" i="7"/>
  <c r="K2146" i="7"/>
  <c r="K5094" i="7"/>
  <c r="H5094" i="7"/>
  <c r="K5605" i="7"/>
  <c r="H5605" i="7"/>
  <c r="K5344" i="7"/>
  <c r="H5344" i="7"/>
  <c r="H7814" i="7"/>
  <c r="K7814" i="7"/>
  <c r="K5373" i="7"/>
  <c r="H5373" i="7"/>
  <c r="K8360" i="7"/>
  <c r="H8360" i="7"/>
  <c r="K843" i="7"/>
  <c r="H843" i="7"/>
  <c r="K4767" i="7"/>
  <c r="H4767" i="7"/>
  <c r="K2722" i="7"/>
  <c r="H2722" i="7"/>
  <c r="H3110" i="7"/>
  <c r="K3110" i="7"/>
  <c r="K7409" i="7"/>
  <c r="H7409" i="7"/>
  <c r="H4107" i="7"/>
  <c r="K4107" i="7"/>
  <c r="K5770" i="7"/>
  <c r="H5770" i="7"/>
  <c r="H5570" i="7"/>
  <c r="K5570" i="7"/>
  <c r="H7881" i="7"/>
  <c r="K7881" i="7"/>
  <c r="H3351" i="7"/>
  <c r="K3351" i="7"/>
  <c r="H4541" i="7"/>
  <c r="K4541" i="7"/>
  <c r="H7947" i="7"/>
  <c r="K7947" i="7"/>
  <c r="H2600" i="7"/>
  <c r="K2600" i="7"/>
  <c r="H3195" i="7"/>
  <c r="K3195" i="7"/>
  <c r="K5168" i="7"/>
  <c r="H5168" i="7"/>
  <c r="K698" i="7"/>
  <c r="H698" i="7"/>
  <c r="H3495" i="7"/>
  <c r="K3495" i="7"/>
  <c r="H728" i="7"/>
  <c r="K728" i="7"/>
  <c r="H2426" i="7"/>
  <c r="K2426" i="7"/>
  <c r="H3151" i="7"/>
  <c r="K3151" i="7"/>
  <c r="K7592" i="7"/>
  <c r="H7592" i="7"/>
  <c r="K5009" i="7"/>
  <c r="H5009" i="7"/>
  <c r="H5295" i="7"/>
  <c r="K5295" i="7"/>
  <c r="K8303" i="7"/>
  <c r="H8303" i="7"/>
  <c r="H7609" i="7"/>
  <c r="K7609" i="7"/>
  <c r="K5771" i="7"/>
  <c r="H5771" i="7"/>
  <c r="H8358" i="7"/>
  <c r="K8358" i="7"/>
  <c r="K3551" i="7"/>
  <c r="H3551" i="7"/>
  <c r="K5752" i="7"/>
  <c r="H5752" i="7"/>
  <c r="K6256" i="7"/>
  <c r="H6256" i="7"/>
  <c r="H2139" i="7"/>
  <c r="K2139" i="7"/>
  <c r="K373" i="7"/>
  <c r="H373" i="7"/>
  <c r="K5054" i="7"/>
  <c r="H5054" i="7"/>
  <c r="H1506" i="7"/>
  <c r="K1506" i="7"/>
  <c r="H1283" i="7"/>
  <c r="K1283" i="7"/>
  <c r="H5185" i="7"/>
  <c r="K5185" i="7"/>
  <c r="H8354" i="7"/>
  <c r="K8354" i="7"/>
  <c r="K8433" i="7"/>
  <c r="H8433" i="7"/>
  <c r="K3326" i="7"/>
  <c r="H3326" i="7"/>
  <c r="H7758" i="7"/>
  <c r="K7758" i="7"/>
  <c r="H3427" i="7"/>
  <c r="K3427" i="7"/>
  <c r="K5331" i="7"/>
  <c r="H5331" i="7"/>
  <c r="H4297" i="7"/>
  <c r="K4297" i="7"/>
  <c r="K8476" i="7"/>
  <c r="H8476" i="7"/>
  <c r="K2401" i="7"/>
  <c r="H2401" i="7"/>
  <c r="H3433" i="7"/>
  <c r="K3433" i="7"/>
  <c r="H260" i="7"/>
  <c r="K260" i="7"/>
  <c r="H6469" i="7"/>
  <c r="K6469" i="7"/>
  <c r="K5908" i="7"/>
  <c r="H5908" i="7"/>
  <c r="K4781" i="7"/>
  <c r="H4781" i="7"/>
  <c r="K2916" i="7"/>
  <c r="H2916" i="7"/>
  <c r="K4591" i="7"/>
  <c r="H4591" i="7"/>
  <c r="K5842" i="7"/>
  <c r="H5842" i="7"/>
  <c r="H1157" i="7"/>
  <c r="K1157" i="7"/>
  <c r="H6384" i="7"/>
  <c r="K6384" i="7"/>
  <c r="H2765" i="7"/>
  <c r="K2765" i="7"/>
  <c r="K4014" i="7"/>
  <c r="H4014" i="7"/>
  <c r="H685" i="7"/>
  <c r="K685" i="7"/>
  <c r="K4672" i="7"/>
  <c r="H4672" i="7"/>
  <c r="H452" i="7"/>
  <c r="K452" i="7"/>
  <c r="K5408" i="7"/>
  <c r="H5408" i="7"/>
  <c r="K7301" i="7"/>
  <c r="H7301" i="7"/>
  <c r="K4813" i="7"/>
  <c r="H4813" i="7"/>
  <c r="K1598" i="7"/>
  <c r="H1598" i="7"/>
  <c r="K7204" i="7"/>
  <c r="H7204" i="7"/>
  <c r="K2122" i="7"/>
  <c r="H2122" i="7"/>
  <c r="H6624" i="7"/>
  <c r="K6624" i="7"/>
  <c r="K6568" i="7"/>
  <c r="H6568" i="7"/>
  <c r="K1316" i="7"/>
  <c r="H1316" i="7"/>
  <c r="K2963" i="7"/>
  <c r="H2963" i="7"/>
  <c r="H914" i="7"/>
  <c r="K914" i="7"/>
  <c r="K8802" i="7"/>
  <c r="H8802" i="7"/>
  <c r="H2826" i="7"/>
  <c r="K2826" i="7"/>
  <c r="H6446" i="7"/>
  <c r="K6446" i="7"/>
  <c r="K6559" i="7"/>
  <c r="H6559" i="7"/>
  <c r="H7865" i="7"/>
  <c r="K7865" i="7"/>
  <c r="K8271" i="7"/>
  <c r="H8271" i="7"/>
  <c r="K2912" i="7"/>
  <c r="H2912" i="7"/>
  <c r="H1642" i="7"/>
  <c r="K1642" i="7"/>
  <c r="H7436" i="7"/>
  <c r="K7436" i="7"/>
  <c r="H5019" i="7"/>
  <c r="K5019" i="7"/>
  <c r="K3124" i="7"/>
  <c r="H3124" i="7"/>
  <c r="H8357" i="7"/>
  <c r="K8357" i="7"/>
  <c r="H5026" i="7"/>
  <c r="K5026" i="7"/>
  <c r="H5940" i="7"/>
  <c r="K5940" i="7"/>
  <c r="K857" i="7"/>
  <c r="H857" i="7"/>
  <c r="K7694" i="7"/>
  <c r="H7694" i="7"/>
  <c r="K8703" i="7"/>
  <c r="H8703" i="7"/>
  <c r="K8795" i="7"/>
  <c r="H8795" i="7"/>
  <c r="H916" i="7"/>
  <c r="K916" i="7"/>
  <c r="K1653" i="7"/>
  <c r="H1653" i="7"/>
  <c r="H3070" i="7"/>
  <c r="K3070" i="7"/>
  <c r="H7977" i="7"/>
  <c r="K7977" i="7"/>
  <c r="K1224" i="7"/>
  <c r="H1224" i="7"/>
  <c r="H97" i="7"/>
  <c r="K97" i="7"/>
  <c r="H8224" i="7"/>
  <c r="K8224" i="7"/>
  <c r="K8390" i="7"/>
  <c r="H8390" i="7"/>
  <c r="K5356" i="7"/>
  <c r="H5356" i="7"/>
  <c r="K2513" i="7"/>
  <c r="H2513" i="7"/>
  <c r="K8227" i="7"/>
  <c r="H8227" i="7"/>
  <c r="H1061" i="7"/>
  <c r="K1061" i="7"/>
  <c r="K6890" i="7"/>
  <c r="H6890" i="7"/>
  <c r="H5945" i="7"/>
  <c r="K5945" i="7"/>
  <c r="H2684" i="7"/>
  <c r="K2684" i="7"/>
  <c r="K8610" i="7"/>
  <c r="H8610" i="7"/>
  <c r="H5319" i="7"/>
  <c r="K5319" i="7"/>
  <c r="K3997" i="7"/>
  <c r="H3997" i="7"/>
  <c r="K4743" i="7"/>
  <c r="H4743" i="7"/>
  <c r="H3460" i="7"/>
  <c r="K3460" i="7"/>
  <c r="K239" i="7"/>
  <c r="H239" i="7"/>
  <c r="H2778" i="7"/>
  <c r="K2778" i="7"/>
  <c r="H6543" i="7"/>
  <c r="K6543" i="7"/>
  <c r="H8029" i="7"/>
  <c r="K8029" i="7"/>
  <c r="K3002" i="7"/>
  <c r="H3002" i="7"/>
  <c r="K7931" i="7"/>
  <c r="H7931" i="7"/>
  <c r="K2536" i="7"/>
  <c r="H2536" i="7"/>
  <c r="H1182" i="7"/>
  <c r="K1182" i="7"/>
  <c r="H4311" i="7"/>
  <c r="K4311" i="7"/>
  <c r="H5112" i="7"/>
  <c r="K5112" i="7"/>
  <c r="H7761" i="7"/>
  <c r="K7761" i="7"/>
  <c r="K5750" i="7"/>
  <c r="H5750" i="7"/>
  <c r="K7284" i="7"/>
  <c r="H7284" i="7"/>
  <c r="K666" i="7"/>
  <c r="H666" i="7"/>
  <c r="K198" i="7"/>
  <c r="H198" i="7"/>
  <c r="K2986" i="7"/>
  <c r="H2986" i="7"/>
  <c r="K3482" i="7"/>
  <c r="H3482" i="7"/>
  <c r="K1457" i="7"/>
  <c r="H1457" i="7"/>
  <c r="K329" i="7"/>
  <c r="H329" i="7"/>
  <c r="K2394" i="7"/>
  <c r="H2394" i="7"/>
  <c r="K4153" i="7"/>
  <c r="H4153" i="7"/>
  <c r="K4136" i="7"/>
  <c r="H4136" i="7"/>
  <c r="K2189" i="7"/>
  <c r="H2189" i="7"/>
  <c r="K2080" i="7"/>
  <c r="H2080" i="7"/>
  <c r="K3696" i="7"/>
  <c r="H3696" i="7"/>
  <c r="H6044" i="7"/>
  <c r="K6044" i="7"/>
  <c r="H7884" i="7"/>
  <c r="K7884" i="7"/>
  <c r="H8474" i="7"/>
  <c r="K8474" i="7"/>
  <c r="K6355" i="7"/>
  <c r="H6355" i="7"/>
  <c r="H7488" i="7"/>
  <c r="K7488" i="7"/>
  <c r="H1501" i="7"/>
  <c r="K1501" i="7"/>
  <c r="K8601" i="7"/>
  <c r="H8601" i="7"/>
  <c r="K2827" i="7"/>
  <c r="H2827" i="7"/>
  <c r="K8683" i="7"/>
  <c r="H8683" i="7"/>
  <c r="H854" i="7"/>
  <c r="K854" i="7"/>
  <c r="K7917" i="7"/>
  <c r="H7917" i="7"/>
  <c r="H3768" i="7"/>
  <c r="K3768" i="7"/>
  <c r="K7832" i="7"/>
  <c r="H7832" i="7"/>
  <c r="K5627" i="7"/>
  <c r="H5627" i="7"/>
  <c r="K4235" i="7"/>
  <c r="H4235" i="7"/>
  <c r="H5041" i="7"/>
  <c r="K5041" i="7"/>
  <c r="K5324" i="7"/>
  <c r="H5324" i="7"/>
  <c r="H5584" i="7"/>
  <c r="K5584" i="7"/>
  <c r="K2784" i="7"/>
  <c r="H2784" i="7"/>
  <c r="H3772" i="7"/>
  <c r="K3772" i="7"/>
  <c r="K5235" i="7"/>
  <c r="H5235" i="7"/>
  <c r="H2877" i="7"/>
  <c r="K2877" i="7"/>
  <c r="K6371" i="7"/>
  <c r="H6371" i="7"/>
  <c r="H4750" i="7"/>
  <c r="K4750" i="7"/>
  <c r="K8556" i="7"/>
  <c r="H8556" i="7"/>
  <c r="H6335" i="7"/>
  <c r="K6335" i="7"/>
  <c r="K7717" i="7"/>
  <c r="H7717" i="7"/>
  <c r="H3226" i="7"/>
  <c r="K3226" i="7"/>
  <c r="K2325" i="7"/>
  <c r="H2325" i="7"/>
  <c r="K7057" i="7"/>
  <c r="H7057" i="7"/>
  <c r="K3638" i="7"/>
  <c r="H3638" i="7"/>
  <c r="K2365" i="7"/>
  <c r="H2365" i="7"/>
  <c r="K7384" i="7"/>
  <c r="H7384" i="7"/>
  <c r="H1718" i="7"/>
  <c r="K1718" i="7"/>
  <c r="H6639" i="7"/>
  <c r="K6639" i="7"/>
  <c r="H190" i="7"/>
  <c r="K190" i="7"/>
  <c r="K5124" i="7"/>
  <c r="H5124" i="7"/>
  <c r="H7141" i="7"/>
  <c r="K7141" i="7"/>
  <c r="K1381" i="7"/>
  <c r="H1381" i="7"/>
  <c r="K8008" i="7"/>
  <c r="H8008" i="7"/>
  <c r="H4863" i="7"/>
  <c r="K4863" i="7"/>
  <c r="K8116" i="7"/>
  <c r="H8116" i="7"/>
  <c r="K156" i="7"/>
  <c r="H156" i="7"/>
  <c r="K1436" i="7"/>
  <c r="H1436" i="7"/>
  <c r="K1175" i="7"/>
  <c r="H1175" i="7"/>
  <c r="H2452" i="7"/>
  <c r="K2452" i="7"/>
  <c r="K3114" i="7"/>
  <c r="H3114" i="7"/>
  <c r="H8506" i="7"/>
  <c r="K8506" i="7"/>
  <c r="H5446" i="7"/>
  <c r="K5446" i="7"/>
  <c r="H6162" i="7"/>
  <c r="K6162" i="7"/>
  <c r="H3798" i="7"/>
  <c r="K3798" i="7"/>
  <c r="K1323" i="7"/>
  <c r="H1323" i="7"/>
  <c r="H6527" i="7"/>
  <c r="K6527" i="7"/>
  <c r="K7391" i="7"/>
  <c r="H7391" i="7"/>
  <c r="H4209" i="7"/>
  <c r="K4209" i="7"/>
  <c r="H2331" i="7"/>
  <c r="K2331" i="7"/>
  <c r="H7260" i="7"/>
  <c r="K7260" i="7"/>
  <c r="H5268" i="7"/>
  <c r="K5268" i="7"/>
  <c r="K8423" i="7"/>
  <c r="H8423" i="7"/>
  <c r="H7342" i="7"/>
  <c r="K7342" i="7"/>
  <c r="H1614" i="7"/>
  <c r="K1614" i="7"/>
  <c r="H586" i="7"/>
  <c r="K586" i="7"/>
  <c r="K8421" i="7"/>
  <c r="H8421" i="7"/>
  <c r="K448" i="7"/>
  <c r="H448" i="7"/>
  <c r="H8300" i="7"/>
  <c r="K8300" i="7"/>
  <c r="K539" i="7"/>
  <c r="H539" i="7"/>
  <c r="K4148" i="7"/>
  <c r="H4148" i="7"/>
  <c r="H7534" i="7"/>
  <c r="K7534" i="7"/>
  <c r="K7257" i="7"/>
  <c r="H7257" i="7"/>
  <c r="K8104" i="7"/>
  <c r="H8104" i="7"/>
  <c r="K1786" i="7"/>
  <c r="H1786" i="7"/>
  <c r="K4485" i="7"/>
  <c r="H4485" i="7"/>
  <c r="H2462" i="7"/>
  <c r="K2462" i="7"/>
  <c r="K7507" i="7"/>
  <c r="H7507" i="7"/>
  <c r="K6962" i="7"/>
  <c r="H6962" i="7"/>
  <c r="H6982" i="7"/>
  <c r="K6982" i="7"/>
  <c r="H2304" i="7"/>
  <c r="K2304" i="7"/>
  <c r="K6365" i="7"/>
  <c r="H6365" i="7"/>
  <c r="K5625" i="7"/>
  <c r="H5625" i="7"/>
  <c r="K725" i="7"/>
  <c r="H725" i="7"/>
  <c r="K7291" i="7"/>
  <c r="H7291" i="7"/>
  <c r="K1238" i="7"/>
  <c r="H1238" i="7"/>
  <c r="K4557" i="7"/>
  <c r="H4557" i="7"/>
  <c r="K1790" i="7"/>
  <c r="H1790" i="7"/>
  <c r="H2078" i="7"/>
  <c r="K2078" i="7"/>
  <c r="K3616" i="7"/>
  <c r="H3616" i="7"/>
  <c r="K1912" i="7"/>
  <c r="H1912" i="7"/>
  <c r="K7934" i="7"/>
  <c r="H7934" i="7"/>
  <c r="K4568" i="7"/>
  <c r="H4568" i="7"/>
  <c r="H4695" i="7"/>
  <c r="K4695" i="7"/>
  <c r="K3239" i="7"/>
  <c r="H3239" i="7"/>
  <c r="K8770" i="7"/>
  <c r="H8770" i="7"/>
  <c r="K2476" i="7"/>
  <c r="H2476" i="7"/>
  <c r="H5049" i="7"/>
  <c r="K5049" i="7"/>
  <c r="H1134" i="7"/>
  <c r="K1134" i="7"/>
  <c r="K7314" i="7"/>
  <c r="H7314" i="7"/>
  <c r="K7351" i="7"/>
  <c r="H7351" i="7"/>
  <c r="K4322" i="7"/>
  <c r="H4322" i="7"/>
  <c r="H4948" i="7"/>
  <c r="K4948" i="7"/>
  <c r="H3430" i="7"/>
  <c r="K3430" i="7"/>
  <c r="K4417" i="7"/>
  <c r="H4417" i="7"/>
  <c r="K741" i="7"/>
  <c r="H741" i="7"/>
  <c r="K705" i="7"/>
  <c r="H705" i="7"/>
  <c r="K4883" i="7"/>
  <c r="H4883" i="7"/>
  <c r="K4622" i="7"/>
  <c r="H4622" i="7"/>
  <c r="H461" i="7"/>
  <c r="K461" i="7"/>
  <c r="K8678" i="7"/>
  <c r="H8678" i="7"/>
  <c r="H5868" i="7"/>
  <c r="K5868" i="7"/>
  <c r="K4653" i="7"/>
  <c r="H4653" i="7"/>
  <c r="H7373" i="7"/>
  <c r="K7373" i="7"/>
  <c r="K6028" i="7"/>
  <c r="H6028" i="7"/>
  <c r="H1641" i="7"/>
  <c r="K1641" i="7"/>
  <c r="H7745" i="7"/>
  <c r="K7745" i="7"/>
  <c r="K4727" i="7"/>
  <c r="H4727" i="7"/>
  <c r="K7848" i="7"/>
  <c r="H7848" i="7"/>
  <c r="K220" i="7"/>
  <c r="H220" i="7"/>
  <c r="H3852" i="7"/>
  <c r="K3852" i="7"/>
  <c r="K5432" i="7"/>
  <c r="H5432" i="7"/>
  <c r="K5478" i="7"/>
  <c r="H5478" i="7"/>
  <c r="H895" i="7"/>
  <c r="K895" i="7"/>
  <c r="H6068" i="7"/>
  <c r="K6068" i="7"/>
  <c r="H3042" i="7"/>
  <c r="K3042" i="7"/>
  <c r="K5680" i="7"/>
  <c r="H5680" i="7"/>
  <c r="H2160" i="7"/>
  <c r="K2160" i="7"/>
  <c r="H3607" i="7"/>
  <c r="K3607" i="7"/>
  <c r="K768" i="7"/>
  <c r="H768" i="7"/>
  <c r="K3444" i="7"/>
  <c r="H3444" i="7"/>
  <c r="H7948" i="7"/>
  <c r="K7948" i="7"/>
  <c r="H215" i="7"/>
  <c r="K215" i="7"/>
  <c r="K7031" i="7"/>
  <c r="H7031" i="7"/>
  <c r="K6304" i="7"/>
  <c r="H6304" i="7"/>
  <c r="H8634" i="7"/>
  <c r="K8634" i="7"/>
  <c r="K4762" i="7"/>
  <c r="H4762" i="7"/>
  <c r="H6208" i="7"/>
  <c r="K6208" i="7"/>
  <c r="H6432" i="7"/>
  <c r="K6432" i="7"/>
  <c r="H4522" i="7"/>
  <c r="K4522" i="7"/>
  <c r="H1815" i="7"/>
  <c r="K1815" i="7"/>
  <c r="H1949" i="7"/>
  <c r="K1949" i="7"/>
  <c r="H6155" i="7"/>
  <c r="K6155" i="7"/>
  <c r="K1791" i="7"/>
  <c r="H1791" i="7"/>
  <c r="K4393" i="7"/>
  <c r="H4393" i="7"/>
  <c r="H2137" i="7"/>
  <c r="K2137" i="7"/>
  <c r="H3117" i="7"/>
  <c r="K3117" i="7"/>
  <c r="K6827" i="7"/>
  <c r="H6827" i="7"/>
  <c r="H5453" i="7"/>
  <c r="K5453" i="7"/>
  <c r="K1745" i="7"/>
  <c r="H1745" i="7"/>
  <c r="K8581" i="7"/>
  <c r="H8581" i="7"/>
  <c r="H3851" i="7"/>
  <c r="K3851" i="7"/>
  <c r="K3450" i="7"/>
  <c r="H3450" i="7"/>
  <c r="H6376" i="7"/>
  <c r="K6376" i="7"/>
  <c r="K1672" i="7"/>
  <c r="H1672" i="7"/>
  <c r="H4500" i="7"/>
  <c r="K4500" i="7"/>
  <c r="H4706" i="7"/>
  <c r="K4706" i="7"/>
  <c r="K7009" i="7"/>
  <c r="H7009" i="7"/>
  <c r="K2952" i="7"/>
  <c r="H2952" i="7"/>
  <c r="K1645" i="7"/>
  <c r="H1645" i="7"/>
  <c r="H441" i="7"/>
  <c r="K441" i="7"/>
  <c r="H3806" i="7"/>
  <c r="K3806" i="7"/>
  <c r="H3524" i="7"/>
  <c r="K3524" i="7"/>
  <c r="K7783" i="7"/>
  <c r="H7783" i="7"/>
  <c r="H2959" i="7"/>
  <c r="K2959" i="7"/>
  <c r="H1394" i="7"/>
  <c r="K1394" i="7"/>
  <c r="H6070" i="7"/>
  <c r="K6070" i="7"/>
  <c r="K2681" i="7"/>
  <c r="H2681" i="7"/>
  <c r="K4331" i="7"/>
  <c r="H4331" i="7"/>
  <c r="H8059" i="7"/>
  <c r="K8059" i="7"/>
  <c r="H7020" i="7"/>
  <c r="K7020" i="7"/>
  <c r="H2166" i="7"/>
  <c r="K2166" i="7"/>
  <c r="K6071" i="7"/>
  <c r="H6071" i="7"/>
  <c r="K1518" i="7"/>
  <c r="H1518" i="7"/>
  <c r="K6694" i="7"/>
  <c r="H6694" i="7"/>
  <c r="K3859" i="7"/>
  <c r="H3859" i="7"/>
  <c r="H2459" i="7"/>
  <c r="K2459" i="7"/>
  <c r="H3494" i="7"/>
  <c r="K3494" i="7"/>
  <c r="K1041" i="7"/>
  <c r="H1041" i="7"/>
  <c r="K2987" i="7"/>
  <c r="H2987" i="7"/>
  <c r="H3382" i="7"/>
  <c r="K3382" i="7"/>
  <c r="K4089" i="7"/>
  <c r="H4089" i="7"/>
  <c r="H4696" i="7"/>
  <c r="K4696" i="7"/>
  <c r="H5286" i="7"/>
  <c r="K5286" i="7"/>
  <c r="H1001" i="7"/>
  <c r="K1001" i="7"/>
  <c r="K248" i="7"/>
  <c r="H248" i="7"/>
  <c r="K7498" i="7"/>
  <c r="H7498" i="7"/>
  <c r="K7158" i="7"/>
  <c r="H7158" i="7"/>
  <c r="H5073" i="7"/>
  <c r="K5073" i="7"/>
  <c r="H7727" i="7"/>
  <c r="K7727" i="7"/>
  <c r="H7700" i="7"/>
  <c r="K7700" i="7"/>
  <c r="K8024" i="7"/>
  <c r="H8024" i="7"/>
  <c r="H794" i="7"/>
  <c r="K794" i="7"/>
  <c r="H5004" i="7"/>
  <c r="K5004" i="7"/>
  <c r="K8109" i="7"/>
  <c r="H8109" i="7"/>
  <c r="K6184" i="7"/>
  <c r="H6184" i="7"/>
  <c r="K409" i="7"/>
  <c r="H409" i="7"/>
  <c r="K8229" i="7"/>
  <c r="H8229" i="7"/>
  <c r="K2637" i="7"/>
  <c r="H2637" i="7"/>
  <c r="H6693" i="7"/>
  <c r="K6693" i="7"/>
  <c r="K7082" i="7"/>
  <c r="H7082" i="7"/>
  <c r="K2938" i="7"/>
  <c r="H2938" i="7"/>
  <c r="H4103" i="7"/>
  <c r="K4103" i="7"/>
  <c r="H1211" i="7"/>
  <c r="K1211" i="7"/>
  <c r="H7989" i="7"/>
  <c r="K7989" i="7"/>
  <c r="K1103" i="7"/>
  <c r="H1103" i="7"/>
  <c r="K5099" i="7"/>
  <c r="H5099" i="7"/>
  <c r="H2989" i="7"/>
  <c r="K2989" i="7"/>
  <c r="K534" i="7"/>
  <c r="H534" i="7"/>
  <c r="K8545" i="7"/>
  <c r="H8545" i="7"/>
  <c r="H4083" i="7"/>
  <c r="K4083" i="7"/>
  <c r="H1860" i="7"/>
  <c r="K1860" i="7"/>
  <c r="H2523" i="7"/>
  <c r="K2523" i="7"/>
  <c r="K8489" i="7"/>
  <c r="H8489" i="7"/>
  <c r="H3373" i="7"/>
  <c r="K3373" i="7"/>
  <c r="K4416" i="7"/>
  <c r="H4416" i="7"/>
  <c r="K5593" i="7"/>
  <c r="H5593" i="7"/>
  <c r="H962" i="7"/>
  <c r="K962" i="7"/>
  <c r="H2934" i="7"/>
  <c r="K2934" i="7"/>
  <c r="K7103" i="7"/>
  <c r="H7103" i="7"/>
  <c r="K3800" i="7"/>
  <c r="H3800" i="7"/>
  <c r="K541" i="7"/>
  <c r="H541" i="7"/>
  <c r="H819" i="7"/>
  <c r="K819" i="7"/>
  <c r="K8626" i="7"/>
  <c r="H8626" i="7"/>
  <c r="H4358" i="7"/>
  <c r="K4358" i="7"/>
  <c r="H3300" i="7"/>
  <c r="K3300" i="7"/>
  <c r="H6629" i="7"/>
  <c r="K6629" i="7"/>
  <c r="H4365" i="7"/>
  <c r="K4365" i="7"/>
  <c r="K3062" i="7"/>
  <c r="H3062" i="7"/>
  <c r="K8646" i="7"/>
  <c r="H8646" i="7"/>
  <c r="K4387" i="7"/>
  <c r="H4387" i="7"/>
  <c r="H2171" i="7"/>
  <c r="K2171" i="7"/>
  <c r="K4820" i="7"/>
  <c r="H4820" i="7"/>
  <c r="K1934" i="7"/>
  <c r="H1934" i="7"/>
  <c r="H2811" i="7"/>
  <c r="K2811" i="7"/>
  <c r="K6721" i="7"/>
  <c r="H6721" i="7"/>
  <c r="H1588" i="7"/>
  <c r="K1588" i="7"/>
  <c r="K230" i="7"/>
  <c r="H230" i="7"/>
  <c r="H5107" i="7"/>
  <c r="K5107" i="7"/>
  <c r="K684" i="7"/>
  <c r="H684" i="7"/>
  <c r="K7278" i="7"/>
  <c r="H7278" i="7"/>
  <c r="H7665" i="7"/>
  <c r="K7665" i="7"/>
  <c r="K376" i="7"/>
  <c r="H376" i="7"/>
  <c r="H6423" i="7"/>
  <c r="K6423" i="7"/>
  <c r="K8069" i="7"/>
  <c r="H8069" i="7"/>
  <c r="H7174" i="7"/>
  <c r="K7174" i="7"/>
  <c r="H1248" i="7"/>
  <c r="K1248" i="7"/>
  <c r="K1898" i="7"/>
  <c r="H1898" i="7"/>
  <c r="H4495" i="7"/>
  <c r="K4495" i="7"/>
  <c r="K1503" i="7"/>
  <c r="H1503" i="7"/>
  <c r="H712" i="7"/>
  <c r="K712" i="7"/>
  <c r="H561" i="7"/>
  <c r="K561" i="7"/>
  <c r="H4343" i="7"/>
  <c r="K4343" i="7"/>
  <c r="H4323" i="7"/>
  <c r="K4323" i="7"/>
  <c r="H8774" i="7"/>
  <c r="K8774" i="7"/>
  <c r="H174" i="7"/>
  <c r="K174" i="7"/>
  <c r="H3733" i="7"/>
  <c r="K3733" i="7"/>
  <c r="K7277" i="7"/>
  <c r="H7277" i="7"/>
  <c r="K8299" i="7"/>
  <c r="H8299" i="7"/>
  <c r="K7560" i="7"/>
  <c r="H7560" i="7"/>
  <c r="H7588" i="7"/>
  <c r="K7588" i="7"/>
  <c r="H6206" i="7"/>
  <c r="K6206" i="7"/>
  <c r="K1579" i="7"/>
  <c r="H1579" i="7"/>
  <c r="K1649" i="7"/>
  <c r="H1649" i="7"/>
  <c r="K3009" i="7"/>
  <c r="H3009" i="7"/>
  <c r="H8631" i="7"/>
  <c r="K8631" i="7"/>
  <c r="H2829" i="7"/>
  <c r="K2829" i="7"/>
  <c r="H2098" i="7"/>
  <c r="K2098" i="7"/>
  <c r="H3592" i="7"/>
  <c r="K3592" i="7"/>
  <c r="H5362" i="7"/>
  <c r="K5362" i="7"/>
  <c r="K8341" i="7"/>
  <c r="H8341" i="7"/>
  <c r="H6843" i="7"/>
  <c r="K6843" i="7"/>
  <c r="K7411" i="7"/>
  <c r="H7411" i="7"/>
  <c r="K8107" i="7"/>
  <c r="H8107" i="7"/>
  <c r="H2057" i="7"/>
  <c r="K2057" i="7"/>
  <c r="K1694" i="7"/>
  <c r="H1694" i="7"/>
  <c r="H7061" i="7"/>
  <c r="K7061" i="7"/>
  <c r="H7736" i="7"/>
  <c r="K7736" i="7"/>
  <c r="H1628" i="7"/>
  <c r="K1628" i="7"/>
  <c r="K5560" i="7"/>
  <c r="H5560" i="7"/>
  <c r="H8241" i="7"/>
  <c r="K8241" i="7"/>
  <c r="H423" i="7"/>
  <c r="K423" i="7"/>
  <c r="H412" i="7"/>
  <c r="K412" i="7"/>
  <c r="K247" i="7"/>
  <c r="H247" i="7"/>
  <c r="H8372" i="7"/>
  <c r="K8372" i="7"/>
  <c r="K5847" i="7"/>
  <c r="H5847" i="7"/>
  <c r="H6988" i="7"/>
  <c r="K6988" i="7"/>
  <c r="K6337" i="7"/>
  <c r="H6337" i="7"/>
  <c r="H5000" i="7"/>
  <c r="K5000" i="7"/>
  <c r="K1479" i="7"/>
  <c r="H1479" i="7"/>
  <c r="K6494" i="7"/>
  <c r="H6494" i="7"/>
  <c r="H1869" i="7"/>
  <c r="K1869" i="7"/>
  <c r="K2265" i="7"/>
  <c r="H2265" i="7"/>
  <c r="K1855" i="7"/>
  <c r="H1855" i="7"/>
  <c r="K3981" i="7"/>
  <c r="H3981" i="7"/>
  <c r="H6980" i="7"/>
  <c r="K6980" i="7"/>
  <c r="K3969" i="7"/>
  <c r="H3969" i="7"/>
  <c r="H884" i="7"/>
  <c r="K884" i="7"/>
  <c r="K5874" i="7"/>
  <c r="H5874" i="7"/>
  <c r="H3523" i="7"/>
  <c r="K3523" i="7"/>
  <c r="H2112" i="7"/>
  <c r="K2112" i="7"/>
  <c r="K2689" i="7"/>
  <c r="H2689" i="7"/>
  <c r="H4439" i="7"/>
  <c r="K4439" i="7"/>
  <c r="K2450" i="7"/>
  <c r="H2450" i="7"/>
  <c r="H4544" i="7"/>
  <c r="K4544" i="7"/>
  <c r="H7656" i="7"/>
  <c r="K7656" i="7"/>
  <c r="K5137" i="7"/>
  <c r="H5137" i="7"/>
  <c r="H2228" i="7"/>
  <c r="K2228" i="7"/>
  <c r="K6164" i="7"/>
  <c r="H6164" i="7"/>
  <c r="H1895" i="7"/>
  <c r="K1895" i="7"/>
  <c r="H3706" i="7"/>
  <c r="K3706" i="7"/>
  <c r="H8063" i="7"/>
  <c r="K8063" i="7"/>
  <c r="H8745" i="7"/>
  <c r="K8745" i="7"/>
  <c r="K1403" i="7"/>
  <c r="H1403" i="7"/>
  <c r="K2106" i="7"/>
  <c r="H2106" i="7"/>
  <c r="H2791" i="7"/>
  <c r="K2791" i="7"/>
  <c r="H4674" i="7"/>
  <c r="K4674" i="7"/>
  <c r="H5495" i="7"/>
  <c r="K5495" i="7"/>
  <c r="K1755" i="7"/>
  <c r="H1755" i="7"/>
  <c r="H3734" i="7"/>
  <c r="K3734" i="7"/>
  <c r="H1508" i="7"/>
  <c r="K1508" i="7"/>
  <c r="H7396" i="7"/>
  <c r="K7396" i="7"/>
  <c r="H7149" i="7"/>
  <c r="K7149" i="7"/>
  <c r="K4424" i="7"/>
  <c r="H4424" i="7"/>
  <c r="H6778" i="7"/>
  <c r="K6778" i="7"/>
  <c r="H3849" i="7"/>
  <c r="K3849" i="7"/>
  <c r="K7331" i="7"/>
  <c r="H7331" i="7"/>
  <c r="H2454" i="7"/>
  <c r="K2454" i="7"/>
  <c r="H7005" i="7"/>
  <c r="K7005" i="7"/>
  <c r="K3531" i="7"/>
  <c r="H3531" i="7"/>
  <c r="H1159" i="7"/>
  <c r="K1159" i="7"/>
  <c r="H2141" i="7"/>
  <c r="K2141" i="7"/>
  <c r="K4174" i="7"/>
  <c r="H4174" i="7"/>
  <c r="H3403" i="7"/>
  <c r="K3403" i="7"/>
  <c r="H3415" i="7"/>
  <c r="K3415" i="7"/>
  <c r="H5934" i="7"/>
  <c r="K5934" i="7"/>
  <c r="K7996" i="7"/>
  <c r="H7996" i="7"/>
  <c r="H5649" i="7"/>
  <c r="K5649" i="7"/>
  <c r="K630" i="7"/>
  <c r="H630" i="7"/>
  <c r="K6873" i="7"/>
  <c r="H6873" i="7"/>
  <c r="K1927" i="7"/>
  <c r="H1927" i="7"/>
  <c r="H3678" i="7"/>
  <c r="K3678" i="7"/>
  <c r="K5467" i="7"/>
  <c r="H5467" i="7"/>
  <c r="K8168" i="7"/>
  <c r="H8168" i="7"/>
  <c r="H1158" i="7"/>
  <c r="K1158" i="7"/>
  <c r="H3282" i="7"/>
  <c r="K3282" i="7"/>
  <c r="H1138" i="7"/>
  <c r="K1138" i="7"/>
  <c r="H2679" i="7"/>
  <c r="K2679" i="7"/>
  <c r="K5993" i="7"/>
  <c r="H5993" i="7"/>
  <c r="K987" i="7"/>
  <c r="H987" i="7"/>
  <c r="K4554" i="7"/>
  <c r="H4554" i="7"/>
  <c r="H1455" i="7"/>
  <c r="K1455" i="7"/>
  <c r="K8619" i="7"/>
  <c r="H8619" i="7"/>
  <c r="H4872" i="7"/>
  <c r="K4872" i="7"/>
  <c r="H3845" i="7"/>
  <c r="K3845" i="7"/>
  <c r="H7924" i="7"/>
  <c r="K7924" i="7"/>
  <c r="K631" i="7"/>
  <c r="H631" i="7"/>
  <c r="K7565" i="7"/>
  <c r="H7565" i="7"/>
  <c r="K3792" i="7"/>
  <c r="H3792" i="7"/>
  <c r="H2489" i="7"/>
  <c r="K2489" i="7"/>
  <c r="H8585" i="7"/>
  <c r="K8585" i="7"/>
  <c r="H679" i="7"/>
  <c r="K679" i="7"/>
  <c r="H576" i="7"/>
  <c r="K576" i="7"/>
  <c r="K6468" i="7"/>
  <c r="H6468" i="7"/>
  <c r="K5317" i="7"/>
  <c r="H5317" i="7"/>
  <c r="K652" i="7"/>
  <c r="H652" i="7"/>
  <c r="H3708" i="7"/>
  <c r="K3708" i="7"/>
  <c r="K8793" i="7"/>
  <c r="H8793" i="7"/>
  <c r="K7385" i="7"/>
  <c r="H7385" i="7"/>
  <c r="H8298" i="7"/>
  <c r="K8298" i="7"/>
  <c r="K4498" i="7"/>
  <c r="H4498" i="7"/>
  <c r="K6409" i="7"/>
  <c r="H6409" i="7"/>
  <c r="H5937" i="7"/>
  <c r="K5937" i="7"/>
  <c r="H1237" i="7"/>
  <c r="K1237" i="7"/>
  <c r="H4368" i="7"/>
  <c r="K4368" i="7"/>
  <c r="H1365" i="7"/>
  <c r="K1365" i="7"/>
  <c r="H8599" i="7"/>
  <c r="K8599" i="7"/>
  <c r="K8389" i="7"/>
  <c r="H8389" i="7"/>
  <c r="H259" i="7"/>
  <c r="K259" i="7"/>
  <c r="H5537" i="7"/>
  <c r="K5537" i="7"/>
  <c r="H7044" i="7"/>
  <c r="K7044" i="7"/>
  <c r="K4010" i="7"/>
  <c r="H4010" i="7"/>
  <c r="H261" i="7"/>
  <c r="K261" i="7"/>
  <c r="H5438" i="7"/>
  <c r="K5438" i="7"/>
  <c r="K5206" i="7"/>
  <c r="H5206" i="7"/>
  <c r="K7645" i="7"/>
  <c r="H7645" i="7"/>
  <c r="H6480" i="7"/>
  <c r="K6480" i="7"/>
  <c r="K691" i="7"/>
  <c r="H691" i="7"/>
  <c r="H6458" i="7"/>
  <c r="K6458" i="7"/>
  <c r="H4634" i="7"/>
  <c r="K4634" i="7"/>
  <c r="H425" i="7"/>
  <c r="K425" i="7"/>
  <c r="H6426" i="7"/>
  <c r="K6426" i="7"/>
  <c r="H8150" i="7"/>
  <c r="K8150" i="7"/>
  <c r="K3179" i="7"/>
  <c r="H3179" i="7"/>
  <c r="K7151" i="7"/>
  <c r="H7151" i="7"/>
  <c r="K737" i="7"/>
  <c r="H737" i="7"/>
  <c r="K6034" i="7"/>
  <c r="H6034" i="7"/>
  <c r="H2491" i="7"/>
  <c r="K2491" i="7"/>
  <c r="K7037" i="7"/>
  <c r="H7037" i="7"/>
  <c r="K4218" i="7"/>
  <c r="H4218" i="7"/>
  <c r="H935" i="7"/>
  <c r="K935" i="7"/>
  <c r="H6571" i="7"/>
  <c r="K6571" i="7"/>
  <c r="H946" i="7"/>
  <c r="K946" i="7"/>
  <c r="H4167" i="7"/>
  <c r="K4167" i="7"/>
  <c r="H4022" i="7"/>
  <c r="K4022" i="7"/>
  <c r="H7696" i="7"/>
  <c r="K7696" i="7"/>
  <c r="H3091" i="7"/>
  <c r="K3091" i="7"/>
  <c r="H5040" i="7"/>
  <c r="K5040" i="7"/>
  <c r="H4556" i="7"/>
  <c r="K4556" i="7"/>
  <c r="K2505" i="7"/>
  <c r="H2505" i="7"/>
  <c r="H7157" i="7"/>
  <c r="K7157" i="7"/>
  <c r="K5439" i="7"/>
  <c r="H5439" i="7"/>
  <c r="H3736" i="7"/>
  <c r="K3736" i="7"/>
  <c r="H5214" i="7"/>
  <c r="K5214" i="7"/>
  <c r="K7193" i="7"/>
  <c r="H7193" i="7"/>
  <c r="H7628" i="7"/>
  <c r="K7628" i="7"/>
  <c r="K6798" i="7"/>
  <c r="H6798" i="7"/>
  <c r="K2399" i="7"/>
  <c r="H2399" i="7"/>
  <c r="H1841" i="7"/>
  <c r="K1841" i="7"/>
  <c r="K4592" i="7"/>
  <c r="H4592" i="7"/>
  <c r="H540" i="7"/>
  <c r="K540" i="7"/>
  <c r="K8038" i="7"/>
  <c r="H8038" i="7"/>
  <c r="K107" i="7"/>
  <c r="H107" i="7"/>
  <c r="H6919" i="7"/>
  <c r="K6919" i="7"/>
  <c r="K7494" i="7"/>
  <c r="H7494" i="7"/>
  <c r="K2531" i="7"/>
  <c r="H2531" i="7"/>
  <c r="H8830" i="7"/>
  <c r="K8830" i="7"/>
  <c r="K7275" i="7"/>
  <c r="H7275" i="7"/>
  <c r="H1481" i="7"/>
  <c r="K1481" i="7"/>
  <c r="K7853" i="7"/>
  <c r="H7853" i="7"/>
  <c r="H521" i="7"/>
  <c r="K521" i="7"/>
  <c r="K6590" i="7"/>
  <c r="H6590" i="7"/>
  <c r="H5797" i="7"/>
  <c r="K5797" i="7"/>
  <c r="K6698" i="7"/>
  <c r="H6698" i="7"/>
  <c r="K264" i="7"/>
  <c r="H264" i="7"/>
  <c r="K7219" i="7"/>
  <c r="H7219" i="7"/>
  <c r="K2031" i="7"/>
  <c r="H2031" i="7"/>
  <c r="H4493" i="7"/>
  <c r="K4493" i="7"/>
  <c r="K529" i="7"/>
  <c r="H529" i="7"/>
  <c r="H7623" i="7"/>
  <c r="K7623" i="7"/>
  <c r="K2805" i="7"/>
  <c r="H2805" i="7"/>
  <c r="K6947" i="7"/>
  <c r="H6947" i="7"/>
  <c r="K5812" i="7"/>
  <c r="H5812" i="7"/>
  <c r="H1415" i="7"/>
  <c r="K1415" i="7"/>
  <c r="H1346" i="7"/>
  <c r="K1346" i="7"/>
  <c r="H7880" i="7"/>
  <c r="K7880" i="7"/>
  <c r="H2468" i="7"/>
  <c r="K2468" i="7"/>
  <c r="H4929" i="7"/>
  <c r="K4929" i="7"/>
  <c r="K3073" i="7"/>
  <c r="H3073" i="7"/>
  <c r="K275" i="7"/>
  <c r="H275" i="7"/>
  <c r="K3041" i="7"/>
  <c r="H3041" i="7"/>
  <c r="K216" i="7"/>
  <c r="H216" i="7"/>
  <c r="H4444" i="7"/>
  <c r="K4444" i="7"/>
  <c r="H2354" i="7"/>
  <c r="K2354" i="7"/>
  <c r="H7236" i="7"/>
  <c r="K7236" i="7"/>
  <c r="K6064" i="7"/>
  <c r="H6064" i="7"/>
  <c r="K7941" i="7"/>
  <c r="H7941" i="7"/>
  <c r="H5102" i="7"/>
  <c r="K5102" i="7"/>
  <c r="K6125" i="7"/>
  <c r="H6125" i="7"/>
  <c r="H5920" i="7"/>
  <c r="K5920" i="7"/>
  <c r="H5553" i="7"/>
  <c r="K5553" i="7"/>
  <c r="K5048" i="7"/>
  <c r="H5048" i="7"/>
  <c r="H3660" i="7"/>
  <c r="K3660" i="7"/>
  <c r="H3710" i="7"/>
  <c r="K3710" i="7"/>
  <c r="K4351" i="7"/>
  <c r="H4351" i="7"/>
  <c r="H3221" i="7"/>
  <c r="K3221" i="7"/>
  <c r="K1082" i="7"/>
  <c r="H1082" i="7"/>
  <c r="K1945" i="7"/>
  <c r="H1945" i="7"/>
  <c r="H6642" i="7"/>
  <c r="K6642" i="7"/>
  <c r="H7465" i="7"/>
  <c r="K7465" i="7"/>
  <c r="H1902" i="7"/>
  <c r="K1902" i="7"/>
  <c r="H2128" i="7"/>
  <c r="K2128" i="7"/>
  <c r="H3712" i="7"/>
  <c r="K3712" i="7"/>
  <c r="H7908" i="7"/>
  <c r="K7908" i="7"/>
  <c r="H5367" i="7"/>
  <c r="K5367" i="7"/>
  <c r="H1250" i="7"/>
  <c r="K1250" i="7"/>
  <c r="H1704" i="7"/>
  <c r="K1704" i="7"/>
  <c r="K252" i="7"/>
  <c r="H252" i="7"/>
  <c r="K5382" i="7"/>
  <c r="H5382" i="7"/>
  <c r="H1557" i="7"/>
  <c r="K1557" i="7"/>
  <c r="K1559" i="7"/>
  <c r="H1559" i="7"/>
  <c r="K2688" i="7"/>
  <c r="H2688" i="7"/>
  <c r="K7370" i="7"/>
  <c r="H7370" i="7"/>
  <c r="K7135" i="7"/>
  <c r="H7135" i="7"/>
  <c r="H2493" i="7"/>
  <c r="K2493" i="7"/>
  <c r="H830" i="7"/>
  <c r="K830" i="7"/>
  <c r="K4233" i="7"/>
  <c r="H4233" i="7"/>
  <c r="K7286" i="7"/>
  <c r="H7286" i="7"/>
  <c r="K5311" i="7"/>
  <c r="H5311" i="7"/>
  <c r="K7575" i="7"/>
  <c r="H7575" i="7"/>
  <c r="K2068" i="7"/>
  <c r="H2068" i="7"/>
  <c r="K7053" i="7"/>
  <c r="H7053" i="7"/>
  <c r="H3634" i="7"/>
  <c r="K3634" i="7"/>
  <c r="K3401" i="7"/>
  <c r="H3401" i="7"/>
  <c r="H3471" i="7"/>
  <c r="K3471" i="7"/>
  <c r="K7163" i="7"/>
  <c r="H7163" i="7"/>
  <c r="H2323" i="7"/>
  <c r="K2323" i="7"/>
  <c r="K3574" i="7"/>
  <c r="H3574" i="7"/>
  <c r="H3068" i="7"/>
  <c r="K3068" i="7"/>
  <c r="K5644" i="7"/>
  <c r="H5644" i="7"/>
  <c r="K740" i="7"/>
  <c r="H740" i="7"/>
  <c r="H6749" i="7"/>
  <c r="K6749" i="7"/>
  <c r="K4598" i="7"/>
  <c r="H4598" i="7"/>
  <c r="K4543" i="7"/>
  <c r="H4543" i="7"/>
  <c r="H3935" i="7"/>
  <c r="K3935" i="7"/>
  <c r="H5498" i="7"/>
  <c r="K5498" i="7"/>
  <c r="H3363" i="7"/>
  <c r="K3363" i="7"/>
  <c r="H2563" i="7"/>
  <c r="K2563" i="7"/>
  <c r="K236" i="7"/>
  <c r="H236" i="7"/>
  <c r="K887" i="7"/>
  <c r="H887" i="7"/>
  <c r="H4115" i="7"/>
  <c r="K4115" i="7"/>
  <c r="K6806" i="7"/>
  <c r="H6806" i="7"/>
  <c r="H7327" i="7"/>
  <c r="K7327" i="7"/>
  <c r="H8426" i="7"/>
  <c r="K8426" i="7"/>
  <c r="H4688" i="7"/>
  <c r="K4688" i="7"/>
  <c r="H2890" i="7"/>
  <c r="K2890" i="7"/>
  <c r="H3053" i="7"/>
  <c r="K3053" i="7"/>
  <c r="K3321" i="7"/>
  <c r="H3321" i="7"/>
  <c r="H3555" i="7"/>
  <c r="K3555" i="7"/>
  <c r="H3097" i="7"/>
  <c r="K3097" i="7"/>
  <c r="K3603" i="7"/>
  <c r="H3603" i="7"/>
  <c r="H276" i="7"/>
  <c r="K276" i="7"/>
  <c r="K1378" i="7"/>
  <c r="H1378" i="7"/>
  <c r="H5990" i="7"/>
  <c r="K5990" i="7"/>
  <c r="K1692" i="7"/>
  <c r="H1692" i="7"/>
  <c r="H649" i="7"/>
  <c r="K649" i="7"/>
  <c r="H4286" i="7"/>
  <c r="K4286" i="7"/>
  <c r="K7443" i="7"/>
  <c r="H7443" i="7"/>
  <c r="H368" i="7"/>
  <c r="K368" i="7"/>
  <c r="K1109" i="7"/>
  <c r="H1109" i="7"/>
  <c r="K3620" i="7"/>
  <c r="H3620" i="7"/>
  <c r="K200" i="7"/>
  <c r="H200" i="7"/>
  <c r="K4731" i="7"/>
  <c r="H4731" i="7"/>
  <c r="K5480" i="7"/>
  <c r="H5480" i="7"/>
  <c r="H5905" i="7"/>
  <c r="K5905" i="7"/>
  <c r="H4382" i="7"/>
  <c r="K4382" i="7"/>
  <c r="H6640" i="7"/>
  <c r="K6640" i="7"/>
  <c r="H1505" i="7"/>
  <c r="K1505" i="7"/>
  <c r="K8280" i="7"/>
  <c r="H8280" i="7"/>
  <c r="K3517" i="7"/>
  <c r="H3517" i="7"/>
  <c r="H1395" i="7"/>
  <c r="K1395" i="7"/>
  <c r="H597" i="7"/>
  <c r="K597" i="7"/>
  <c r="H999" i="7"/>
  <c r="K999" i="7"/>
  <c r="K5875" i="7"/>
  <c r="H5875" i="7"/>
  <c r="H6899" i="7"/>
  <c r="K6899" i="7"/>
  <c r="K3664" i="7"/>
  <c r="H3664" i="7"/>
  <c r="H8062" i="7"/>
  <c r="K8062" i="7"/>
  <c r="H144" i="7"/>
  <c r="K144" i="7"/>
  <c r="H7137" i="7"/>
  <c r="K7137" i="7"/>
  <c r="H2209" i="7"/>
  <c r="K2209" i="7"/>
  <c r="K5462" i="7"/>
  <c r="H5462" i="7"/>
  <c r="K6671" i="7"/>
  <c r="H6671" i="7"/>
  <c r="K7091" i="7"/>
  <c r="H7091" i="7"/>
  <c r="K271" i="7"/>
  <c r="H271" i="7"/>
  <c r="K1959" i="7"/>
  <c r="H1959" i="7"/>
  <c r="H6347" i="7"/>
  <c r="K6347" i="7"/>
  <c r="K3313" i="7"/>
  <c r="H3313" i="7"/>
  <c r="H4379" i="7"/>
  <c r="K4379" i="7"/>
  <c r="K2817" i="7"/>
  <c r="H2817" i="7"/>
  <c r="H7980" i="7"/>
  <c r="K7980" i="7"/>
  <c r="H4888" i="7"/>
  <c r="K4888" i="7"/>
  <c r="K5554" i="7"/>
  <c r="H5554" i="7"/>
  <c r="K3133" i="7"/>
  <c r="H3133" i="7"/>
  <c r="K1427" i="7"/>
  <c r="H1427" i="7"/>
  <c r="H2299" i="7"/>
  <c r="K2299" i="7"/>
  <c r="K4162" i="7"/>
  <c r="H4162" i="7"/>
  <c r="H5858" i="7"/>
  <c r="K5858" i="7"/>
  <c r="H6557" i="7"/>
  <c r="K6557" i="7"/>
  <c r="H194" i="7"/>
  <c r="K194" i="7"/>
  <c r="H3128" i="7"/>
  <c r="K3128" i="7"/>
  <c r="K790" i="7"/>
  <c r="H790" i="7"/>
  <c r="K868" i="7"/>
  <c r="H868" i="7"/>
  <c r="K3983" i="7"/>
  <c r="H3983" i="7"/>
  <c r="H2259" i="7"/>
  <c r="K2259" i="7"/>
  <c r="H3047" i="7"/>
  <c r="K3047" i="7"/>
  <c r="K4941" i="7"/>
  <c r="H4941" i="7"/>
  <c r="K7842" i="7"/>
  <c r="H7842" i="7"/>
  <c r="K7928" i="7"/>
  <c r="H7928" i="7"/>
  <c r="H5686" i="7"/>
  <c r="K5686" i="7"/>
  <c r="K8658" i="7"/>
  <c r="H8658" i="7"/>
  <c r="H4943" i="7"/>
  <c r="K4943" i="7"/>
  <c r="H5147" i="7"/>
  <c r="K5147" i="7"/>
  <c r="K8199" i="7"/>
  <c r="H8199" i="7"/>
  <c r="H2353" i="7"/>
  <c r="K2353" i="7"/>
  <c r="H8636" i="7"/>
  <c r="K8636" i="7"/>
  <c r="H2726" i="7"/>
  <c r="K2726" i="7"/>
  <c r="H253" i="7"/>
  <c r="K253" i="7"/>
  <c r="K5892" i="7"/>
  <c r="H5892" i="7"/>
  <c r="H3586" i="7"/>
  <c r="K3586" i="7"/>
  <c r="K4160" i="7"/>
  <c r="H4160" i="7"/>
  <c r="H1002" i="7"/>
  <c r="K1002" i="7"/>
  <c r="H8806" i="7"/>
  <c r="K8806" i="7"/>
  <c r="H7198" i="7"/>
  <c r="K7198" i="7"/>
  <c r="H3186" i="7"/>
  <c r="K3186" i="7"/>
  <c r="K1498" i="7"/>
  <c r="H1498" i="7"/>
  <c r="H1565" i="7"/>
  <c r="K1565" i="7"/>
  <c r="H7987" i="7"/>
  <c r="K7987" i="7"/>
  <c r="K1188" i="7"/>
  <c r="H1188" i="7"/>
  <c r="H5290" i="7"/>
  <c r="K5290" i="7"/>
  <c r="K6558" i="7"/>
  <c r="H6558" i="7"/>
  <c r="H4388" i="7"/>
  <c r="K4388" i="7"/>
  <c r="K1880" i="7"/>
  <c r="H1880" i="7"/>
  <c r="K6062" i="7"/>
  <c r="H6062" i="7"/>
  <c r="K4658" i="7"/>
  <c r="H4658" i="7"/>
  <c r="H2894" i="7"/>
  <c r="K2894" i="7"/>
  <c r="K4224" i="7"/>
  <c r="H4224" i="7"/>
  <c r="K2129" i="7"/>
  <c r="H2129" i="7"/>
  <c r="H3847" i="7"/>
  <c r="K3847" i="7"/>
  <c r="H4020" i="7"/>
  <c r="K4020" i="7"/>
  <c r="H3163" i="7"/>
  <c r="K3163" i="7"/>
  <c r="H950" i="7"/>
  <c r="K950" i="7"/>
  <c r="H8785" i="7"/>
  <c r="K8785" i="7"/>
  <c r="H2255" i="7"/>
  <c r="K2255" i="7"/>
  <c r="K1996" i="7"/>
  <c r="H1996" i="7"/>
  <c r="H2412" i="7"/>
  <c r="K2412" i="7"/>
  <c r="H488" i="7"/>
  <c r="K488" i="7"/>
  <c r="K6761" i="7"/>
  <c r="H6761" i="7"/>
  <c r="K487" i="7"/>
  <c r="H487" i="7"/>
  <c r="K921" i="7"/>
  <c r="H921" i="7"/>
  <c r="H4077" i="7"/>
  <c r="K4077" i="7"/>
  <c r="K4656" i="7"/>
  <c r="H4656" i="7"/>
  <c r="H6556" i="7"/>
  <c r="K6556" i="7"/>
  <c r="K1260" i="7"/>
  <c r="H1260" i="7"/>
  <c r="K4514" i="7"/>
  <c r="H4514" i="7"/>
  <c r="H6910" i="7"/>
  <c r="K6910" i="7"/>
  <c r="H7978" i="7"/>
  <c r="K7978" i="7"/>
  <c r="H2565" i="7"/>
  <c r="K2565" i="7"/>
  <c r="H5042" i="7"/>
  <c r="K5042" i="7"/>
  <c r="K2522" i="7"/>
  <c r="H2522" i="7"/>
  <c r="K3301" i="7"/>
  <c r="H3301" i="7"/>
  <c r="H6017" i="7"/>
  <c r="K6017" i="7"/>
  <c r="K6076" i="7"/>
  <c r="H6076" i="7"/>
  <c r="H2512" i="7"/>
  <c r="K2512" i="7"/>
  <c r="K2326" i="7"/>
  <c r="H2326" i="7"/>
  <c r="H6762" i="7"/>
  <c r="K6762" i="7"/>
  <c r="K7753" i="7"/>
  <c r="H7753" i="7"/>
  <c r="H1716" i="7"/>
  <c r="K1716" i="7"/>
  <c r="H4885" i="7"/>
  <c r="K4885" i="7"/>
  <c r="K2041" i="7"/>
  <c r="H2041" i="7"/>
  <c r="K556" i="7"/>
  <c r="H556" i="7"/>
  <c r="H4830" i="7"/>
  <c r="K4830" i="7"/>
  <c r="H2446" i="7"/>
  <c r="K2446" i="7"/>
  <c r="K7782" i="7"/>
  <c r="H7782" i="7"/>
  <c r="K8602" i="7"/>
  <c r="H8602" i="7"/>
  <c r="H815" i="7"/>
  <c r="K815" i="7"/>
  <c r="K1258" i="7"/>
  <c r="H1258" i="7"/>
  <c r="H8128" i="7"/>
  <c r="K8128" i="7"/>
  <c r="K3266" i="7"/>
  <c r="H3266" i="7"/>
  <c r="K8178" i="7"/>
  <c r="H8178" i="7"/>
  <c r="H5787" i="7"/>
  <c r="K5787" i="7"/>
  <c r="H7647" i="7"/>
  <c r="K7647" i="7"/>
  <c r="H8563" i="7"/>
  <c r="K8563" i="7"/>
  <c r="K6887" i="7"/>
  <c r="H6887" i="7"/>
  <c r="K6593" i="7"/>
  <c r="H6593" i="7"/>
  <c r="H5531" i="7"/>
  <c r="K5531" i="7"/>
  <c r="H8332" i="7"/>
  <c r="K8332" i="7"/>
  <c r="K831" i="7"/>
  <c r="H831" i="7"/>
  <c r="K8012" i="7"/>
  <c r="H8012" i="7"/>
  <c r="K8604" i="7"/>
  <c r="H8604" i="7"/>
  <c r="K7087" i="7"/>
  <c r="H7087" i="7"/>
  <c r="K7431" i="7"/>
  <c r="H7431" i="7"/>
  <c r="H4784" i="7"/>
  <c r="K4784" i="7"/>
  <c r="H8065" i="7"/>
  <c r="K8065" i="7"/>
  <c r="H588" i="7"/>
  <c r="K588" i="7"/>
  <c r="K780" i="7"/>
  <c r="H780" i="7"/>
  <c r="K5475" i="7"/>
  <c r="H5475" i="7"/>
  <c r="H1406" i="7"/>
  <c r="K1406" i="7"/>
  <c r="K8132" i="7"/>
  <c r="H8132" i="7"/>
  <c r="H3929" i="7"/>
  <c r="K3929" i="7"/>
  <c r="K2698" i="7"/>
  <c r="H2698" i="7"/>
  <c r="K8139" i="7"/>
  <c r="H8139" i="7"/>
  <c r="H4253" i="7"/>
  <c r="K4253" i="7"/>
  <c r="K765" i="7"/>
  <c r="H765" i="7"/>
  <c r="K3713" i="7"/>
  <c r="H3713" i="7"/>
  <c r="H2124" i="7"/>
  <c r="K2124" i="7"/>
  <c r="H7309" i="7"/>
  <c r="K7309" i="7"/>
  <c r="H8630" i="7"/>
  <c r="K8630" i="7"/>
  <c r="K1372" i="7"/>
  <c r="H1372" i="7"/>
  <c r="K6245" i="7"/>
  <c r="H6245" i="7"/>
  <c r="K5954" i="7"/>
  <c r="H5954" i="7"/>
  <c r="H7172" i="7"/>
  <c r="K7172" i="7"/>
  <c r="K8744" i="7"/>
  <c r="H8744" i="7"/>
  <c r="K3014" i="7"/>
  <c r="H3014" i="7"/>
  <c r="H847" i="7"/>
  <c r="K847" i="7"/>
  <c r="H5959" i="7"/>
  <c r="K5959" i="7"/>
  <c r="H6889" i="7"/>
  <c r="K6889" i="7"/>
  <c r="H2903" i="7"/>
  <c r="K2903" i="7"/>
  <c r="K6592" i="7"/>
  <c r="H6592" i="7"/>
  <c r="K4081" i="7"/>
  <c r="H4081" i="7"/>
  <c r="K4017" i="7"/>
  <c r="H4017" i="7"/>
  <c r="K5001" i="7"/>
  <c r="H5001" i="7"/>
  <c r="K7088" i="7"/>
  <c r="H7088" i="7"/>
  <c r="H7148" i="7"/>
  <c r="K7148" i="7"/>
  <c r="H2152" i="7"/>
  <c r="K2152" i="7"/>
  <c r="H6999" i="7"/>
  <c r="K6999" i="7"/>
  <c r="H281" i="7"/>
  <c r="K281" i="7"/>
  <c r="H2619" i="7"/>
  <c r="K2619" i="7"/>
  <c r="H4676" i="7"/>
  <c r="K4676" i="7"/>
  <c r="K7939" i="7"/>
  <c r="H7939" i="7"/>
  <c r="K6752" i="7"/>
  <c r="H6752" i="7"/>
  <c r="K773" i="7"/>
  <c r="H773" i="7"/>
  <c r="H4364" i="7"/>
  <c r="K4364" i="7"/>
  <c r="K621" i="7"/>
  <c r="H621" i="7"/>
  <c r="H5633" i="7"/>
  <c r="K5633" i="7"/>
  <c r="K5794" i="7"/>
  <c r="H5794" i="7"/>
  <c r="H1075" i="7"/>
  <c r="K1075" i="7"/>
  <c r="H7587" i="7"/>
  <c r="K7587" i="7"/>
  <c r="K4248" i="7"/>
  <c r="H4248" i="7"/>
  <c r="H1933" i="7"/>
  <c r="K1933" i="7"/>
  <c r="H3421" i="7"/>
  <c r="K3421" i="7"/>
  <c r="H3686" i="7"/>
  <c r="K3686" i="7"/>
  <c r="K3340" i="7"/>
  <c r="H3340" i="7"/>
  <c r="K4635" i="7"/>
  <c r="H4635" i="7"/>
  <c r="K6116" i="7"/>
  <c r="H6116" i="7"/>
  <c r="H4173" i="7"/>
  <c r="K4173" i="7"/>
  <c r="H1328" i="7"/>
  <c r="K1328" i="7"/>
  <c r="H7660" i="7"/>
  <c r="K7660" i="7"/>
  <c r="H5424" i="7"/>
  <c r="K5424" i="7"/>
  <c r="H5407" i="7"/>
  <c r="K5407" i="7"/>
  <c r="K445" i="7"/>
  <c r="H445" i="7"/>
  <c r="K1491" i="7"/>
  <c r="H1491" i="7"/>
  <c r="K5898" i="7"/>
  <c r="H5898" i="7"/>
  <c r="K3741" i="7"/>
  <c r="H3741" i="7"/>
  <c r="K5710" i="7"/>
  <c r="H5710" i="7"/>
  <c r="H7214" i="7"/>
  <c r="K7214" i="7"/>
  <c r="K8383" i="7"/>
  <c r="H8383" i="7"/>
  <c r="H2034" i="7"/>
  <c r="K2034" i="7"/>
  <c r="K6719" i="7"/>
  <c r="H6719" i="7"/>
  <c r="H3932" i="7"/>
  <c r="K3932" i="7"/>
  <c r="K5171" i="7"/>
  <c r="H5171" i="7"/>
  <c r="K5533" i="7"/>
  <c r="H5533" i="7"/>
  <c r="K1473" i="7"/>
  <c r="H1473" i="7"/>
  <c r="H8598" i="7"/>
  <c r="K8598" i="7"/>
  <c r="K3278" i="7"/>
  <c r="H3278" i="7"/>
  <c r="K4309" i="7"/>
  <c r="H4309" i="7"/>
  <c r="K1676" i="7"/>
  <c r="H1676" i="7"/>
  <c r="K1071" i="7"/>
  <c r="H1071" i="7"/>
  <c r="H1331" i="7"/>
  <c r="K1331" i="7"/>
  <c r="K2440" i="7"/>
  <c r="H2440" i="7"/>
  <c r="K7910" i="7"/>
  <c r="H7910" i="7"/>
  <c r="K2755" i="7"/>
  <c r="H2755" i="7"/>
  <c r="K5359" i="7"/>
  <c r="H5359" i="7"/>
  <c r="K1659" i="7"/>
  <c r="H1659" i="7"/>
  <c r="K6462" i="7"/>
  <c r="H6462" i="7"/>
  <c r="H7654" i="7"/>
  <c r="K7654" i="7"/>
  <c r="K2961" i="7"/>
  <c r="H2961" i="7"/>
  <c r="K6520" i="7"/>
  <c r="H6520" i="7"/>
  <c r="H160" i="7"/>
  <c r="K160" i="7"/>
  <c r="H5726" i="7"/>
  <c r="K5726" i="7"/>
  <c r="K8327" i="7"/>
  <c r="H8327" i="7"/>
  <c r="K6525" i="7"/>
  <c r="H6525" i="7"/>
  <c r="H7642" i="7"/>
  <c r="K7642" i="7"/>
  <c r="K4259" i="7"/>
  <c r="H4259" i="7"/>
  <c r="K7069" i="7"/>
  <c r="H7069" i="7"/>
  <c r="K2195" i="7"/>
  <c r="H2195" i="7"/>
  <c r="K6816" i="7"/>
  <c r="H6816" i="7"/>
  <c r="K6803" i="7"/>
  <c r="H6803" i="7"/>
  <c r="H3040" i="7"/>
  <c r="K3040" i="7"/>
  <c r="K3515" i="7"/>
  <c r="H3515" i="7"/>
  <c r="K2540" i="7"/>
  <c r="H2540" i="7"/>
  <c r="H4132" i="7"/>
  <c r="K4132" i="7"/>
  <c r="K1485" i="7"/>
  <c r="H1485" i="7"/>
  <c r="K5516" i="7"/>
  <c r="H5516" i="7"/>
  <c r="K7162" i="7"/>
  <c r="H7162" i="7"/>
  <c r="H5448" i="7"/>
  <c r="K5448" i="7"/>
  <c r="H5706" i="7"/>
  <c r="K5706" i="7"/>
  <c r="H2635" i="7"/>
  <c r="K2635" i="7"/>
  <c r="H5181" i="7"/>
  <c r="K5181" i="7"/>
  <c r="K7730" i="7"/>
  <c r="H7730" i="7"/>
  <c r="H1823" i="7"/>
  <c r="K1823" i="7"/>
  <c r="K8723" i="7"/>
  <c r="H8723" i="7"/>
  <c r="H208" i="7"/>
  <c r="K208" i="7"/>
  <c r="K7171" i="7"/>
  <c r="H7171" i="7"/>
  <c r="H1820" i="7"/>
  <c r="K1820" i="7"/>
  <c r="K4984" i="7"/>
  <c r="H4984" i="7"/>
  <c r="K462" i="7"/>
  <c r="H462" i="7"/>
  <c r="K2455" i="7"/>
  <c r="H2455" i="7"/>
  <c r="K8361" i="7"/>
  <c r="H8361" i="7"/>
  <c r="H8006" i="7"/>
  <c r="K8006" i="7"/>
  <c r="K2788" i="7"/>
  <c r="H2788" i="7"/>
  <c r="K1985" i="7"/>
  <c r="H1985" i="7"/>
  <c r="H8416" i="7"/>
  <c r="K8416" i="7"/>
  <c r="H2177" i="7"/>
  <c r="K2177" i="7"/>
  <c r="H4470" i="7"/>
  <c r="K4470" i="7"/>
  <c r="K7040" i="7"/>
  <c r="H7040" i="7"/>
  <c r="K6019" i="7"/>
  <c r="H6019" i="7"/>
  <c r="K4347" i="7"/>
  <c r="H4347" i="7"/>
  <c r="K8112" i="7"/>
  <c r="H8112" i="7"/>
  <c r="H4354" i="7"/>
  <c r="K4354" i="7"/>
  <c r="H2157" i="7"/>
  <c r="K2157" i="7"/>
  <c r="H7382" i="7"/>
  <c r="K7382" i="7"/>
  <c r="H1392" i="7"/>
  <c r="K1392" i="7"/>
  <c r="K4483" i="7"/>
  <c r="H4483" i="7"/>
  <c r="H5939" i="7"/>
  <c r="K5939" i="7"/>
  <c r="H6631" i="7"/>
  <c r="K6631" i="7"/>
  <c r="H7740" i="7"/>
  <c r="K7740" i="7"/>
  <c r="K3639" i="7"/>
  <c r="H3639" i="7"/>
  <c r="H1163" i="7"/>
  <c r="K1163" i="7"/>
  <c r="H5232" i="7"/>
  <c r="K5232" i="7"/>
  <c r="K7276" i="7"/>
  <c r="H7276" i="7"/>
  <c r="K6244" i="7"/>
  <c r="H6244" i="7"/>
  <c r="H2899" i="7"/>
  <c r="K2899" i="7"/>
  <c r="H4700" i="7"/>
  <c r="K4700" i="7"/>
  <c r="K494" i="7"/>
  <c r="H494" i="7"/>
  <c r="K5420" i="7"/>
  <c r="H5420" i="7"/>
  <c r="H6220" i="7"/>
  <c r="K6220" i="7"/>
  <c r="H1576" i="7"/>
  <c r="K1576" i="7"/>
  <c r="H5578" i="7"/>
  <c r="K5578" i="7"/>
  <c r="K825" i="7"/>
  <c r="H825" i="7"/>
  <c r="K136" i="7"/>
  <c r="H136" i="7"/>
  <c r="H8781" i="7"/>
  <c r="K8781" i="7"/>
  <c r="K6516" i="7"/>
  <c r="H6516" i="7"/>
  <c r="H6942" i="7"/>
  <c r="K6942" i="7"/>
  <c r="K2361" i="7"/>
  <c r="H2361" i="7"/>
  <c r="K8307" i="7"/>
  <c r="H8307" i="7"/>
  <c r="K6738" i="7"/>
  <c r="H6738" i="7"/>
  <c r="K2099" i="7"/>
  <c r="H2099" i="7"/>
  <c r="K4479" i="7"/>
  <c r="H4479" i="7"/>
  <c r="H2766" i="7"/>
  <c r="K2766" i="7"/>
  <c r="H513" i="7"/>
  <c r="K513" i="7"/>
  <c r="H706" i="7"/>
  <c r="K706" i="7"/>
  <c r="H90" i="7"/>
  <c r="K90" i="7"/>
  <c r="H6845" i="7"/>
  <c r="K6845" i="7"/>
  <c r="K3125" i="7"/>
  <c r="H3125" i="7"/>
  <c r="H8292" i="7"/>
  <c r="K8292" i="7"/>
  <c r="H6993" i="7"/>
  <c r="K6993" i="7"/>
  <c r="K1907" i="7"/>
  <c r="H1907" i="7"/>
  <c r="H687" i="7"/>
  <c r="K687" i="7"/>
  <c r="H3342" i="7"/>
  <c r="K3342" i="7"/>
  <c r="H4284" i="7"/>
  <c r="K4284" i="7"/>
  <c r="H6086" i="7"/>
  <c r="K6086" i="7"/>
  <c r="H4590" i="7"/>
  <c r="K4590" i="7"/>
  <c r="K8666" i="7"/>
  <c r="H8666" i="7"/>
  <c r="H8653" i="7"/>
  <c r="K8653" i="7"/>
  <c r="K2670" i="7"/>
  <c r="H2670" i="7"/>
  <c r="K5256" i="7"/>
  <c r="H5256" i="7"/>
  <c r="K7201" i="7"/>
  <c r="H7201" i="7"/>
  <c r="H1193" i="7"/>
  <c r="K1193" i="7"/>
  <c r="K3407" i="7"/>
  <c r="H3407" i="7"/>
  <c r="K7136" i="7"/>
  <c r="H7136" i="7"/>
  <c r="K7778" i="7"/>
  <c r="H7778" i="7"/>
  <c r="H820" i="7"/>
  <c r="K820" i="7"/>
  <c r="K2746" i="7"/>
  <c r="H2746" i="7"/>
  <c r="K1171" i="7"/>
  <c r="H1171" i="7"/>
  <c r="K6045" i="7"/>
  <c r="H6045" i="7"/>
  <c r="H339" i="7"/>
  <c r="K339" i="7"/>
  <c r="H2212" i="7"/>
  <c r="K2212" i="7"/>
  <c r="K1482" i="7"/>
  <c r="H1482" i="7"/>
  <c r="H5244" i="7"/>
  <c r="K5244" i="7"/>
  <c r="H8117" i="7"/>
  <c r="K8117" i="7"/>
  <c r="K508" i="7"/>
  <c r="H508" i="7"/>
  <c r="K786" i="7"/>
  <c r="H786" i="7"/>
  <c r="K1205" i="7"/>
  <c r="H1205" i="7"/>
  <c r="K6170" i="7"/>
  <c r="H6170" i="7"/>
  <c r="K5383" i="7"/>
  <c r="H5383" i="7"/>
  <c r="K1513" i="7"/>
  <c r="H1513" i="7"/>
  <c r="K2419" i="7"/>
  <c r="H2419" i="7"/>
  <c r="H5021" i="7"/>
  <c r="K5021" i="7"/>
  <c r="K2606" i="7"/>
  <c r="H2606" i="7"/>
  <c r="K4728" i="7"/>
  <c r="H4728" i="7"/>
  <c r="K111" i="7"/>
  <c r="H111" i="7"/>
  <c r="H471" i="7"/>
  <c r="K471" i="7"/>
  <c r="K6422" i="7"/>
  <c r="H6422" i="7"/>
  <c r="K8594" i="7"/>
  <c r="H8594" i="7"/>
  <c r="H4802" i="7"/>
  <c r="K4802" i="7"/>
  <c r="K8289" i="7"/>
  <c r="H8289" i="7"/>
  <c r="H3028" i="7"/>
  <c r="K3028" i="7"/>
  <c r="H2870" i="7"/>
  <c r="K2870" i="7"/>
  <c r="H1352" i="7"/>
  <c r="K1352" i="7"/>
  <c r="H6746" i="7"/>
  <c r="K6746" i="7"/>
  <c r="K4168" i="7"/>
  <c r="H4168" i="7"/>
  <c r="H5341" i="7"/>
  <c r="K5341" i="7"/>
  <c r="H3423" i="7"/>
  <c r="K3423" i="7"/>
  <c r="H3229" i="7"/>
  <c r="K3229" i="7"/>
  <c r="K4990" i="7"/>
  <c r="H4990" i="7"/>
  <c r="H3237" i="7"/>
  <c r="K3237" i="7"/>
  <c r="K3812" i="7"/>
  <c r="H3812" i="7"/>
  <c r="K8665" i="7"/>
  <c r="H8665" i="7"/>
  <c r="H7210" i="7"/>
  <c r="K7210" i="7"/>
  <c r="H1386" i="7"/>
  <c r="K1386" i="7"/>
  <c r="K2298" i="7"/>
  <c r="H2298" i="7"/>
  <c r="K8523" i="7"/>
  <c r="H8523" i="7"/>
  <c r="H3305" i="7"/>
  <c r="K3305" i="7"/>
  <c r="K2742" i="7"/>
  <c r="H2742" i="7"/>
  <c r="H7300" i="7"/>
  <c r="K7300" i="7"/>
  <c r="H8431" i="7"/>
  <c r="K8431" i="7"/>
  <c r="K8768" i="7"/>
  <c r="H8768" i="7"/>
  <c r="H5684" i="7"/>
  <c r="K5684" i="7"/>
  <c r="K1051" i="7"/>
  <c r="H1051" i="7"/>
  <c r="H7303" i="7"/>
  <c r="K7303" i="7"/>
  <c r="H7248" i="7"/>
  <c r="K7248" i="7"/>
  <c r="H6939" i="7"/>
  <c r="K6939" i="7"/>
  <c r="H5843" i="7"/>
  <c r="K5843" i="7"/>
  <c r="H7815" i="7"/>
  <c r="K7815" i="7"/>
  <c r="H3078" i="7"/>
  <c r="K3078" i="7"/>
  <c r="H6866" i="7"/>
  <c r="K6866" i="7"/>
  <c r="K8562" i="7"/>
  <c r="H8562" i="7"/>
  <c r="K4208" i="7"/>
  <c r="H4208" i="7"/>
  <c r="H8418" i="7"/>
  <c r="K8418" i="7"/>
  <c r="K3671" i="7"/>
  <c r="H3671" i="7"/>
  <c r="K7997" i="7"/>
  <c r="H7997" i="7"/>
  <c r="K2322" i="7"/>
  <c r="H2322" i="7"/>
  <c r="H4118" i="7"/>
  <c r="K4118" i="7"/>
  <c r="K501" i="7"/>
  <c r="H501" i="7"/>
  <c r="H7695" i="7"/>
  <c r="K7695" i="7"/>
  <c r="H1125" i="7"/>
  <c r="K1125" i="7"/>
  <c r="K720" i="7"/>
  <c r="H720" i="7"/>
  <c r="H455" i="7"/>
  <c r="K455" i="7"/>
  <c r="H5788" i="7"/>
  <c r="K5788" i="7"/>
  <c r="K1154" i="7"/>
  <c r="H1154" i="7"/>
  <c r="H4152" i="7"/>
  <c r="K4152" i="7"/>
  <c r="K3986" i="7"/>
  <c r="H3986" i="7"/>
  <c r="K4040" i="7"/>
  <c r="H4040" i="7"/>
  <c r="H2661" i="7"/>
  <c r="K2661" i="7"/>
  <c r="H2090" i="7"/>
  <c r="K2090" i="7"/>
  <c r="H5207" i="7"/>
  <c r="K5207" i="7"/>
  <c r="K4440" i="7"/>
  <c r="H4440" i="7"/>
  <c r="K5654" i="7"/>
  <c r="H5654" i="7"/>
  <c r="H1536" i="7"/>
  <c r="K1536" i="7"/>
  <c r="H8397" i="7"/>
  <c r="K8397" i="7"/>
  <c r="K7186" i="7"/>
  <c r="H7186" i="7"/>
  <c r="H4084" i="7"/>
  <c r="K4084" i="7"/>
  <c r="H6187" i="7"/>
  <c r="K6187" i="7"/>
  <c r="K1289" i="7"/>
  <c r="H1289" i="7"/>
  <c r="H357" i="7"/>
  <c r="K357" i="7"/>
  <c r="K1818" i="7"/>
  <c r="H1818" i="7"/>
  <c r="H6547" i="7"/>
  <c r="K6547" i="7"/>
  <c r="H7885" i="7"/>
  <c r="K7885" i="7"/>
  <c r="H5759" i="7"/>
  <c r="K5759" i="7"/>
  <c r="K8790" i="7"/>
  <c r="H8790" i="7"/>
  <c r="K5735" i="7"/>
  <c r="H5735" i="7"/>
  <c r="K1893" i="7"/>
  <c r="H1893" i="7"/>
  <c r="H401" i="7"/>
  <c r="K401" i="7"/>
  <c r="K2625" i="7"/>
  <c r="H2625" i="7"/>
  <c r="H2349" i="7"/>
  <c r="K2349" i="7"/>
  <c r="K7734" i="7"/>
  <c r="H7734" i="7"/>
  <c r="H8092" i="7"/>
  <c r="K8092" i="7"/>
  <c r="K4380" i="7"/>
  <c r="H4380" i="7"/>
  <c r="H6240" i="7"/>
  <c r="K6240" i="7"/>
  <c r="K8192" i="7"/>
  <c r="H8192" i="7"/>
  <c r="H2707" i="7"/>
  <c r="K2707" i="7"/>
  <c r="K696" i="7"/>
  <c r="H696" i="7"/>
  <c r="K1010" i="7"/>
  <c r="H1010" i="7"/>
  <c r="K6532" i="7"/>
  <c r="H6532" i="7"/>
  <c r="K7785" i="7"/>
  <c r="H7785" i="7"/>
  <c r="H5131" i="7"/>
  <c r="K5131" i="7"/>
  <c r="H1100" i="7"/>
  <c r="K1100" i="7"/>
  <c r="K8737" i="7"/>
  <c r="H8737" i="7"/>
  <c r="K1928" i="7"/>
  <c r="H1928" i="7"/>
  <c r="K5236" i="7"/>
  <c r="H5236" i="7"/>
  <c r="H1183" i="7"/>
  <c r="K1183" i="7"/>
  <c r="H3880" i="7"/>
  <c r="K3880" i="7"/>
  <c r="H7086" i="7"/>
  <c r="K7086" i="7"/>
  <c r="H7339" i="7"/>
  <c r="K7339" i="7"/>
  <c r="H2511" i="7"/>
  <c r="K2511" i="7"/>
  <c r="H5357" i="7"/>
  <c r="K5357" i="7"/>
  <c r="K7016" i="7"/>
  <c r="H7016" i="7"/>
  <c r="K7935" i="7"/>
  <c r="H7935" i="7"/>
  <c r="K6648" i="7"/>
  <c r="H6648" i="7"/>
  <c r="H2263" i="7"/>
  <c r="K2263" i="7"/>
  <c r="K6324" i="7"/>
  <c r="H6324" i="7"/>
  <c r="K7079" i="7"/>
  <c r="H7079" i="7"/>
  <c r="H6897" i="7"/>
  <c r="K6897" i="7"/>
  <c r="K5326" i="7"/>
  <c r="H5326" i="7"/>
  <c r="K1943" i="7"/>
  <c r="H1943" i="7"/>
  <c r="H497" i="7"/>
  <c r="K497" i="7"/>
  <c r="H5557" i="7"/>
  <c r="K5557" i="7"/>
  <c r="K1380" i="7"/>
  <c r="H1380" i="7"/>
  <c r="H91" i="7"/>
  <c r="K91" i="7"/>
  <c r="K7313" i="7"/>
  <c r="H7313" i="7"/>
  <c r="K438" i="7"/>
  <c r="H438" i="7"/>
  <c r="H2480" i="7"/>
  <c r="K2480" i="7"/>
  <c r="K427" i="7"/>
  <c r="H427" i="7"/>
  <c r="K1631" i="7"/>
  <c r="H1631" i="7"/>
  <c r="K1008" i="7"/>
  <c r="H1008" i="7"/>
  <c r="H856" i="7"/>
  <c r="K856" i="7"/>
  <c r="H892" i="7"/>
  <c r="K892" i="7"/>
  <c r="H5374" i="7"/>
  <c r="K5374" i="7"/>
  <c r="K6826" i="7"/>
  <c r="H6826" i="7"/>
  <c r="H939" i="7"/>
  <c r="K939" i="7"/>
  <c r="K1830" i="7"/>
  <c r="H1830" i="7"/>
  <c r="K6611" i="7"/>
  <c r="H6611" i="7"/>
  <c r="H2953" i="7"/>
  <c r="K2953" i="7"/>
  <c r="H2273" i="7"/>
  <c r="K2273" i="7"/>
  <c r="H8206" i="7"/>
  <c r="K8206" i="7"/>
  <c r="H5247" i="7"/>
  <c r="K5247" i="7"/>
  <c r="H8277" i="7"/>
  <c r="K8277" i="7"/>
  <c r="H391" i="7"/>
  <c r="K391" i="7"/>
  <c r="K2859" i="7"/>
  <c r="H2859" i="7"/>
  <c r="H4840" i="7"/>
  <c r="K4840" i="7"/>
  <c r="K335" i="7"/>
  <c r="H335" i="7"/>
  <c r="K4616" i="7"/>
  <c r="H4616" i="7"/>
  <c r="H6253" i="7"/>
  <c r="K6253" i="7"/>
  <c r="H2387" i="7"/>
  <c r="K2387" i="7"/>
  <c r="K3649" i="7"/>
  <c r="H3649" i="7"/>
  <c r="K1337" i="7"/>
  <c r="H1337" i="7"/>
  <c r="K2317" i="7"/>
  <c r="H2317" i="7"/>
  <c r="H5292" i="7"/>
  <c r="K5292" i="7"/>
  <c r="H5289" i="7"/>
  <c r="K5289" i="7"/>
  <c r="K5715" i="7"/>
  <c r="H5715" i="7"/>
  <c r="K3390" i="7"/>
  <c r="H3390" i="7"/>
  <c r="H296" i="7"/>
  <c r="K296" i="7"/>
  <c r="H3770" i="7"/>
  <c r="K3770" i="7"/>
  <c r="K7805" i="7"/>
  <c r="H7805" i="7"/>
  <c r="H3769" i="7"/>
  <c r="K3769" i="7"/>
  <c r="K7496" i="7"/>
  <c r="H7496" i="7"/>
  <c r="K4669" i="7"/>
  <c r="H4669" i="7"/>
  <c r="K4360" i="7"/>
  <c r="H4360" i="7"/>
  <c r="H3748" i="7"/>
  <c r="K3748" i="7"/>
  <c r="H3613" i="7"/>
  <c r="K3613" i="7"/>
  <c r="K6433" i="7"/>
  <c r="H6433" i="7"/>
  <c r="H3698" i="7"/>
  <c r="K3698" i="7"/>
  <c r="H795" i="7"/>
  <c r="K795" i="7"/>
  <c r="K5068" i="7"/>
  <c r="H5068" i="7"/>
  <c r="H6278" i="7"/>
  <c r="K6278" i="7"/>
  <c r="H3445" i="7"/>
  <c r="K3445" i="7"/>
  <c r="K2956" i="7"/>
  <c r="H2956" i="7"/>
  <c r="H4671" i="7"/>
  <c r="K4671" i="7"/>
  <c r="H8099" i="7"/>
  <c r="K8099" i="7"/>
  <c r="H1762" i="7"/>
  <c r="K1762" i="7"/>
  <c r="H8385" i="7"/>
  <c r="K8385" i="7"/>
  <c r="K2156" i="7"/>
  <c r="H2156" i="7"/>
  <c r="H902" i="7"/>
  <c r="K902" i="7"/>
  <c r="H4623" i="7"/>
  <c r="K4623" i="7"/>
  <c r="H2507" i="7"/>
  <c r="K2507" i="7"/>
  <c r="H2303" i="7"/>
  <c r="K2303" i="7"/>
  <c r="H4490" i="7"/>
  <c r="K4490" i="7"/>
  <c r="K5441" i="7"/>
  <c r="H5441" i="7"/>
  <c r="H4902" i="7"/>
  <c r="K4902" i="7"/>
  <c r="H5629" i="7"/>
  <c r="K5629" i="7"/>
  <c r="H4865" i="7"/>
  <c r="K4865" i="7"/>
  <c r="K5298" i="7"/>
  <c r="H5298" i="7"/>
  <c r="H4523" i="7"/>
  <c r="K4523" i="7"/>
  <c r="H6261" i="7"/>
  <c r="K6261" i="7"/>
  <c r="H3554" i="7"/>
  <c r="K3554" i="7"/>
  <c r="K5815" i="7"/>
  <c r="H5815" i="7"/>
  <c r="H1204" i="7"/>
  <c r="K1204" i="7"/>
  <c r="K4809" i="7"/>
  <c r="H4809" i="7"/>
  <c r="K4455" i="7"/>
  <c r="H4455" i="7"/>
  <c r="K3837" i="7"/>
  <c r="H3837" i="7"/>
  <c r="H4884" i="7"/>
  <c r="K4884" i="7"/>
  <c r="K3109" i="7"/>
  <c r="H3109" i="7"/>
  <c r="K5596" i="7"/>
  <c r="H5596" i="7"/>
  <c r="H8735" i="7"/>
  <c r="K8735" i="7"/>
  <c r="H7296" i="7"/>
  <c r="K7296" i="7"/>
  <c r="H6087" i="7"/>
  <c r="K6087" i="7"/>
  <c r="K5121" i="7"/>
  <c r="H5121" i="7"/>
  <c r="H7613" i="7"/>
  <c r="K7613" i="7"/>
  <c r="H8111" i="7"/>
  <c r="K8111" i="7"/>
  <c r="H7970" i="7"/>
  <c r="K7970" i="7"/>
  <c r="K1577" i="7"/>
  <c r="H1577" i="7"/>
  <c r="H5906" i="7"/>
  <c r="K5906" i="7"/>
  <c r="K6710" i="7"/>
  <c r="H6710" i="7"/>
  <c r="K713" i="7"/>
  <c r="H713" i="7"/>
  <c r="K4488" i="7"/>
  <c r="H4488" i="7"/>
  <c r="H2101" i="7"/>
  <c r="K2101" i="7"/>
  <c r="H8322" i="7"/>
  <c r="K8322" i="7"/>
  <c r="K6824" i="7"/>
  <c r="H6824" i="7"/>
  <c r="H963" i="7"/>
  <c r="K963" i="7"/>
  <c r="H8121" i="7"/>
  <c r="K8121" i="7"/>
  <c r="K8196" i="7"/>
  <c r="H8196" i="7"/>
  <c r="H5135" i="7"/>
  <c r="K5135" i="7"/>
  <c r="H7279" i="7"/>
  <c r="K7279" i="7"/>
  <c r="H6536" i="7"/>
  <c r="K6536" i="7"/>
  <c r="K3298" i="7"/>
  <c r="H3298" i="7"/>
  <c r="K5047" i="7"/>
  <c r="H5047" i="7"/>
  <c r="K8759" i="7"/>
  <c r="H8759" i="7"/>
  <c r="H2225" i="7"/>
  <c r="K2225" i="7"/>
  <c r="K2282" i="7"/>
  <c r="H2282" i="7"/>
  <c r="H6137" i="7"/>
  <c r="K6137" i="7"/>
  <c r="K5406" i="7"/>
  <c r="H5406" i="7"/>
  <c r="K2074" i="7"/>
  <c r="H2074" i="7"/>
  <c r="K1835" i="7"/>
  <c r="H1835" i="7"/>
  <c r="K8593" i="7"/>
  <c r="H8593" i="7"/>
  <c r="K7964" i="7"/>
  <c r="H7964" i="7"/>
  <c r="K7111" i="7"/>
  <c r="H7111" i="7"/>
  <c r="K5914" i="7"/>
  <c r="H5914" i="7"/>
  <c r="H1548" i="7"/>
  <c r="K1548" i="7"/>
  <c r="K1329" i="7"/>
  <c r="H1329" i="7"/>
  <c r="H612" i="7"/>
  <c r="K612" i="7"/>
  <c r="K5562" i="7"/>
  <c r="H5562" i="7"/>
  <c r="K386" i="7"/>
  <c r="H386" i="7"/>
  <c r="H3919" i="7"/>
  <c r="K3919" i="7"/>
  <c r="K1897" i="7"/>
  <c r="H1897" i="7"/>
  <c r="K6822" i="7"/>
  <c r="H6822" i="7"/>
  <c r="K1777" i="7"/>
  <c r="H1777" i="7"/>
  <c r="K1515" i="7"/>
  <c r="H1515" i="7"/>
  <c r="H6737" i="7"/>
  <c r="K6737" i="7"/>
  <c r="H6349" i="7"/>
  <c r="K6349" i="7"/>
  <c r="K8016" i="7"/>
  <c r="H8016" i="7"/>
  <c r="H6713" i="7"/>
  <c r="K6713" i="7"/>
  <c r="H7127" i="7"/>
  <c r="K7127" i="7"/>
  <c r="H4811" i="7"/>
  <c r="K4811" i="7"/>
  <c r="K2528" i="7"/>
  <c r="H2528" i="7"/>
  <c r="K4058" i="7"/>
  <c r="H4058" i="7"/>
  <c r="H8072" i="7"/>
  <c r="K8072" i="7"/>
  <c r="K8587" i="7"/>
  <c r="H8587" i="7"/>
  <c r="K6523" i="7"/>
  <c r="H6523" i="7"/>
  <c r="H6941" i="7"/>
  <c r="K6941" i="7"/>
  <c r="H2711" i="7"/>
  <c r="K2711" i="7"/>
  <c r="K1569" i="7"/>
  <c r="H1569" i="7"/>
  <c r="K4073" i="7"/>
  <c r="H4073" i="7"/>
  <c r="K5321" i="7"/>
  <c r="H5321" i="7"/>
  <c r="K3291" i="7"/>
  <c r="H3291" i="7"/>
  <c r="H4563" i="7"/>
  <c r="K4563" i="7"/>
  <c r="K2628" i="7"/>
  <c r="H2628" i="7"/>
  <c r="K3160" i="7"/>
  <c r="H3160" i="7"/>
  <c r="H3594" i="7"/>
  <c r="K3594" i="7"/>
  <c r="H4944" i="7"/>
  <c r="K4944" i="7"/>
  <c r="H1610" i="7"/>
  <c r="K1610" i="7"/>
  <c r="H1187" i="7"/>
  <c r="K1187" i="7"/>
  <c r="H102" i="7"/>
  <c r="K102" i="7"/>
  <c r="H6867" i="7"/>
  <c r="K6867" i="7"/>
  <c r="H3918" i="7"/>
  <c r="K3918" i="7"/>
  <c r="K5203" i="7"/>
  <c r="H5203" i="7"/>
  <c r="H1566" i="7"/>
  <c r="K1566" i="7"/>
  <c r="H3292" i="7"/>
  <c r="K3292" i="7"/>
  <c r="K1347" i="7"/>
  <c r="H1347" i="7"/>
  <c r="K5399" i="7"/>
  <c r="H5399" i="7"/>
  <c r="H3529" i="7"/>
  <c r="K3529" i="7"/>
  <c r="K582" i="7"/>
  <c r="H582" i="7"/>
  <c r="H6037" i="7"/>
  <c r="K6037" i="7"/>
  <c r="K503" i="7"/>
  <c r="H503" i="7"/>
  <c r="K2469" i="7"/>
  <c r="H2469" i="7"/>
  <c r="K4913" i="7"/>
  <c r="H4913" i="7"/>
  <c r="K3135" i="7"/>
  <c r="H3135" i="7"/>
  <c r="H643" i="7"/>
  <c r="K643" i="7"/>
  <c r="K6839" i="7"/>
  <c r="H6839" i="7"/>
  <c r="H5095" i="7"/>
  <c r="K5095" i="7"/>
  <c r="H337" i="7"/>
  <c r="K337" i="7"/>
  <c r="H6185" i="7"/>
  <c r="K6185" i="7"/>
  <c r="H4542" i="7"/>
  <c r="K4542" i="7"/>
  <c r="H1730" i="7"/>
  <c r="K1730" i="7"/>
  <c r="K3026" i="7"/>
  <c r="H3026" i="7"/>
  <c r="K6050" i="7"/>
  <c r="H6050" i="7"/>
  <c r="K8716" i="7"/>
  <c r="H8716" i="7"/>
  <c r="K7869" i="7"/>
  <c r="H7869" i="7"/>
  <c r="K4775" i="7"/>
  <c r="H4775" i="7"/>
  <c r="H8645" i="7"/>
  <c r="K8645" i="7"/>
  <c r="H5192" i="7"/>
  <c r="K5192" i="7"/>
  <c r="K365" i="7"/>
  <c r="H365" i="7"/>
  <c r="H388" i="7"/>
  <c r="K388" i="7"/>
  <c r="K5573" i="7"/>
  <c r="H5573" i="7"/>
  <c r="H4319" i="7"/>
  <c r="K4319" i="7"/>
  <c r="H3149" i="7"/>
  <c r="K3149" i="7"/>
  <c r="K965" i="7"/>
  <c r="H965" i="7"/>
  <c r="K3303" i="7"/>
  <c r="H3303" i="7"/>
  <c r="H5574" i="7"/>
  <c r="K5574" i="7"/>
  <c r="H1164" i="7"/>
  <c r="K1164" i="7"/>
  <c r="K8193" i="7"/>
  <c r="H8193" i="7"/>
  <c r="K6891" i="7"/>
  <c r="H6891" i="7"/>
  <c r="K7247" i="7"/>
  <c r="H7247" i="7"/>
  <c r="H3632" i="7"/>
  <c r="K3632" i="7"/>
  <c r="K4430" i="7"/>
  <c r="H4430" i="7"/>
  <c r="H1446" i="7"/>
  <c r="K1446" i="7"/>
  <c r="K4791" i="7"/>
  <c r="H4791" i="7"/>
  <c r="H8525" i="7"/>
  <c r="K8525" i="7"/>
  <c r="H2624" i="7"/>
  <c r="K2624" i="7"/>
  <c r="K5077" i="7"/>
  <c r="H5077" i="7"/>
  <c r="H1724" i="7"/>
  <c r="K1724" i="7"/>
  <c r="K99" i="7"/>
  <c r="H99" i="7"/>
  <c r="H3154" i="7"/>
  <c r="K3154" i="7"/>
  <c r="K668" i="7"/>
  <c r="H668" i="7"/>
  <c r="H4969" i="7"/>
  <c r="K4969" i="7"/>
  <c r="K8190" i="7"/>
  <c r="H8190" i="7"/>
  <c r="K2813" i="7"/>
  <c r="H2813" i="7"/>
  <c r="H1489" i="7"/>
  <c r="K1489" i="7"/>
  <c r="H4934" i="7"/>
  <c r="K4934" i="7"/>
  <c r="H6453" i="7"/>
  <c r="K6453" i="7"/>
  <c r="K6413" i="7"/>
  <c r="H6413" i="7"/>
  <c r="K3172" i="7"/>
  <c r="H3172" i="7"/>
  <c r="H969" i="7"/>
  <c r="K969" i="7"/>
  <c r="K3107" i="7"/>
  <c r="H3107" i="7"/>
  <c r="K8101" i="7"/>
  <c r="H8101" i="7"/>
  <c r="H3370" i="7"/>
  <c r="K3370" i="7"/>
  <c r="H2230" i="7"/>
  <c r="K2230" i="7"/>
  <c r="K6149" i="7"/>
  <c r="H6149" i="7"/>
  <c r="H6549" i="7"/>
  <c r="K6549" i="7"/>
  <c r="H407" i="7"/>
  <c r="K407" i="7"/>
  <c r="K751" i="7"/>
  <c r="H751" i="7"/>
  <c r="H2871" i="7"/>
  <c r="K2871" i="7"/>
  <c r="K724" i="7"/>
  <c r="H724" i="7"/>
  <c r="K6512" i="7"/>
  <c r="H6512" i="7"/>
  <c r="K5483" i="7"/>
  <c r="H5483" i="7"/>
  <c r="K5191" i="7"/>
  <c r="H5191" i="7"/>
  <c r="K3589" i="7"/>
  <c r="H3589" i="7"/>
  <c r="K6350" i="7"/>
  <c r="H6350" i="7"/>
  <c r="H4752" i="7"/>
  <c r="K4752" i="7"/>
  <c r="K1255" i="7"/>
  <c r="H1255" i="7"/>
  <c r="K2671" i="7"/>
  <c r="H2671" i="7"/>
  <c r="K4226" i="7"/>
  <c r="H4226" i="7"/>
  <c r="K8313" i="7"/>
  <c r="H8313" i="7"/>
  <c r="H5650" i="7"/>
  <c r="K5650" i="7"/>
  <c r="H8005" i="7"/>
  <c r="K8005" i="7"/>
  <c r="K4183" i="7"/>
  <c r="H4183" i="7"/>
  <c r="K8518" i="7"/>
  <c r="H8518" i="7"/>
  <c r="H5751" i="7"/>
  <c r="K5751" i="7"/>
  <c r="H968" i="7"/>
  <c r="K968" i="7"/>
  <c r="K7678" i="7"/>
  <c r="H7678" i="7"/>
  <c r="K302" i="7"/>
  <c r="H302" i="7"/>
  <c r="H5119" i="7"/>
  <c r="K5119" i="7"/>
  <c r="K6393" i="7"/>
  <c r="H6393" i="7"/>
  <c r="H7620" i="7"/>
  <c r="K7620" i="7"/>
  <c r="H6161" i="7"/>
  <c r="K6161" i="7"/>
  <c r="H2994" i="7"/>
  <c r="K2994" i="7"/>
  <c r="H6681" i="7"/>
  <c r="K6681" i="7"/>
  <c r="H6031" i="7"/>
  <c r="K6031" i="7"/>
  <c r="H5061" i="7"/>
  <c r="K5061" i="7"/>
  <c r="K204" i="7"/>
  <c r="H204" i="7"/>
  <c r="K2618" i="7"/>
  <c r="H2618" i="7"/>
  <c r="H4977" i="7"/>
  <c r="K4977" i="7"/>
  <c r="K7194" i="7"/>
  <c r="H7194" i="7"/>
  <c r="K3043" i="7"/>
  <c r="H3043" i="7"/>
  <c r="K3946" i="7"/>
  <c r="H3946" i="7"/>
  <c r="H2864" i="7"/>
  <c r="K2864" i="7"/>
  <c r="K481" i="7"/>
  <c r="H481" i="7"/>
  <c r="K3302" i="7"/>
  <c r="H3302" i="7"/>
  <c r="K2615" i="7"/>
  <c r="H2615" i="7"/>
  <c r="K8767" i="7"/>
  <c r="H8767" i="7"/>
  <c r="H1214" i="7"/>
  <c r="K1214" i="7"/>
  <c r="K4131" i="7"/>
  <c r="H4131" i="7"/>
  <c r="H1618" i="7"/>
  <c r="K1618" i="7"/>
  <c r="H5377" i="7"/>
  <c r="K5377" i="7"/>
  <c r="H3129" i="7"/>
  <c r="K3129" i="7"/>
  <c r="K7567" i="7"/>
  <c r="H7567" i="7"/>
  <c r="H4023" i="7"/>
  <c r="K4023" i="7"/>
  <c r="H7890" i="7"/>
  <c r="K7890" i="7"/>
  <c r="K1980" i="7"/>
  <c r="H1980" i="7"/>
  <c r="H6652" i="7"/>
  <c r="K6652" i="7"/>
  <c r="H287" i="7"/>
  <c r="K287" i="7"/>
  <c r="K5961" i="7"/>
  <c r="H5961" i="7"/>
  <c r="K1696" i="7"/>
  <c r="H1696" i="7"/>
  <c r="K6828" i="7"/>
  <c r="H6828" i="7"/>
  <c r="K5076" i="7"/>
  <c r="H5076" i="7"/>
  <c r="K3893" i="7"/>
  <c r="H3893" i="7"/>
  <c r="K3144" i="7"/>
  <c r="H3144" i="7"/>
  <c r="K2176" i="7"/>
  <c r="H2176" i="7"/>
  <c r="K7641" i="7"/>
  <c r="H7641" i="7"/>
  <c r="H6377" i="7"/>
  <c r="K6377" i="7"/>
  <c r="K1162" i="7"/>
  <c r="H1162" i="7"/>
  <c r="H8443" i="7"/>
  <c r="K8443" i="7"/>
  <c r="H8462" i="7"/>
  <c r="K8462" i="7"/>
  <c r="K811" i="7"/>
  <c r="H811" i="7"/>
  <c r="K3044" i="7"/>
  <c r="H3044" i="7"/>
  <c r="H8692" i="7"/>
  <c r="K8692" i="7"/>
  <c r="H1367" i="7"/>
  <c r="K1367" i="7"/>
  <c r="H6038" i="7"/>
  <c r="K6038" i="7"/>
  <c r="H1920" i="7"/>
  <c r="K1920" i="7"/>
  <c r="H1986" i="7"/>
  <c r="K1986" i="7"/>
  <c r="H3599" i="7"/>
  <c r="K3599" i="7"/>
  <c r="H7438" i="7"/>
  <c r="K7438" i="7"/>
  <c r="K6112" i="7"/>
  <c r="H6112" i="7"/>
  <c r="K4595" i="7"/>
  <c r="H4595" i="7"/>
  <c r="K5631" i="7"/>
  <c r="H5631" i="7"/>
  <c r="H7317" i="7"/>
  <c r="K7317" i="7"/>
  <c r="K1354" i="7"/>
  <c r="H1354" i="7"/>
  <c r="H3978" i="7"/>
  <c r="K3978" i="7"/>
  <c r="K2302" i="7"/>
  <c r="H2302" i="7"/>
  <c r="K7584" i="7"/>
  <c r="H7584" i="7"/>
  <c r="H4818" i="7"/>
  <c r="K4818" i="7"/>
  <c r="H1006" i="7"/>
  <c r="K1006" i="7"/>
  <c r="K8677" i="7"/>
  <c r="H8677" i="7"/>
  <c r="K3463" i="7"/>
  <c r="H3463" i="7"/>
  <c r="K5713" i="7"/>
  <c r="H5713" i="7"/>
  <c r="H7676" i="7"/>
  <c r="K7676" i="7"/>
  <c r="K7188" i="7"/>
  <c r="H7188" i="7"/>
  <c r="K4197" i="7"/>
  <c r="H4197" i="7"/>
  <c r="K3740" i="7"/>
  <c r="H3740" i="7"/>
  <c r="H4647" i="7"/>
  <c r="K4647" i="7"/>
  <c r="H2479" i="7"/>
  <c r="K2479" i="7"/>
  <c r="H4266" i="7"/>
  <c r="K4266" i="7"/>
  <c r="H121" i="7"/>
  <c r="K121" i="7"/>
  <c r="K1086" i="7"/>
  <c r="H1086" i="7"/>
  <c r="K8102" i="7"/>
  <c r="H8102" i="7"/>
  <c r="H7090" i="7"/>
  <c r="K7090" i="7"/>
  <c r="K966" i="7"/>
  <c r="H966" i="7"/>
  <c r="K6554" i="7"/>
  <c r="H6554" i="7"/>
  <c r="K6857" i="7"/>
  <c r="H6857" i="7"/>
  <c r="K8526" i="7"/>
  <c r="H8526" i="7"/>
  <c r="K1050" i="7"/>
  <c r="H1050" i="7"/>
  <c r="K2109" i="7"/>
  <c r="H2109" i="7"/>
  <c r="H2866" i="7"/>
  <c r="K2866" i="7"/>
  <c r="H581" i="7"/>
  <c r="K581" i="7"/>
  <c r="H1688" i="7"/>
  <c r="K1688" i="7"/>
  <c r="K3279" i="7"/>
  <c r="H3279" i="7"/>
  <c r="K3905" i="7"/>
  <c r="H3905" i="7"/>
  <c r="K8508" i="7"/>
  <c r="H8508" i="7"/>
  <c r="H3212" i="7"/>
  <c r="K3212" i="7"/>
  <c r="K2110" i="7"/>
  <c r="H2110" i="7"/>
  <c r="K2860" i="7"/>
  <c r="H2860" i="7"/>
  <c r="H6303" i="7"/>
  <c r="K6303" i="7"/>
  <c r="K250" i="7"/>
  <c r="H250" i="7"/>
  <c r="H7547" i="7"/>
  <c r="K7547" i="7"/>
  <c r="H4154" i="7"/>
  <c r="K4154" i="7"/>
  <c r="K5800" i="7"/>
  <c r="H5800" i="7"/>
  <c r="K5200" i="7"/>
  <c r="H5200" i="7"/>
  <c r="K8758" i="7"/>
  <c r="H8758" i="7"/>
  <c r="K8166" i="7"/>
  <c r="H8166" i="7"/>
  <c r="K6123" i="7"/>
  <c r="H6123" i="7"/>
  <c r="H6270" i="7"/>
  <c r="K6270" i="7"/>
  <c r="K5677" i="7"/>
  <c r="H5677" i="7"/>
  <c r="K1412" i="7"/>
  <c r="H1412" i="7"/>
  <c r="K3569" i="7"/>
  <c r="H3569" i="7"/>
  <c r="H7722" i="7"/>
  <c r="K7722" i="7"/>
  <c r="K6570" i="7"/>
  <c r="H6570" i="7"/>
  <c r="H3950" i="7"/>
  <c r="K3950" i="7"/>
  <c r="K5941" i="7"/>
  <c r="H5941" i="7"/>
  <c r="H4356" i="7"/>
  <c r="K4356" i="7"/>
  <c r="H2997" i="7"/>
  <c r="K2997" i="7"/>
  <c r="H5271" i="7"/>
  <c r="K5271" i="7"/>
  <c r="K4640" i="7"/>
  <c r="H4640" i="7"/>
  <c r="K7023" i="7"/>
  <c r="H7023" i="7"/>
  <c r="H954" i="7"/>
  <c r="K954" i="7"/>
  <c r="H1812" i="7"/>
  <c r="K1812" i="7"/>
  <c r="H3284" i="7"/>
  <c r="K3284" i="7"/>
  <c r="H1865" i="7"/>
  <c r="K1865" i="7"/>
  <c r="H8183" i="7"/>
  <c r="K8183" i="7"/>
  <c r="K5187" i="7"/>
  <c r="H5187" i="7"/>
  <c r="K6562" i="7"/>
  <c r="H6562" i="7"/>
  <c r="H4204" i="7"/>
  <c r="K4204" i="7"/>
  <c r="H5412" i="7"/>
  <c r="K5412" i="7"/>
  <c r="H5175" i="7"/>
  <c r="K5175" i="7"/>
  <c r="K7140" i="7"/>
  <c r="H7140" i="7"/>
  <c r="K6258" i="7"/>
  <c r="H6258" i="7"/>
  <c r="H2649" i="7"/>
  <c r="K2649" i="7"/>
  <c r="H4898" i="7"/>
  <c r="K4898" i="7"/>
  <c r="K8014" i="7"/>
  <c r="H8014" i="7"/>
  <c r="H1271" i="7"/>
  <c r="K1271" i="7"/>
  <c r="K8432" i="7"/>
  <c r="H8432" i="7"/>
  <c r="H505" i="7"/>
  <c r="K505" i="7"/>
  <c r="K8829" i="7"/>
  <c r="H8829" i="7"/>
  <c r="H6853" i="7"/>
  <c r="K6853" i="7"/>
  <c r="K5672" i="7"/>
  <c r="H5672" i="7"/>
  <c r="H7491" i="7"/>
  <c r="K7491" i="7"/>
  <c r="H4376" i="7"/>
  <c r="K4376" i="7"/>
  <c r="H7427" i="7"/>
  <c r="K7427" i="7"/>
  <c r="K8702" i="7"/>
  <c r="H8702" i="7"/>
  <c r="K6835" i="7"/>
  <c r="H6835" i="7"/>
  <c r="H5053" i="7"/>
  <c r="K5053" i="7"/>
  <c r="K2682" i="7"/>
  <c r="H2682" i="7"/>
  <c r="K748" i="7"/>
  <c r="H748" i="7"/>
  <c r="K1014" i="7"/>
  <c r="H1014" i="7"/>
  <c r="H5259" i="7"/>
  <c r="K5259" i="7"/>
  <c r="H5932" i="7"/>
  <c r="K5932" i="7"/>
  <c r="H7197" i="7"/>
  <c r="K7197" i="7"/>
  <c r="K5508" i="7"/>
  <c r="H5508" i="7"/>
  <c r="K5180" i="7"/>
  <c r="H5180" i="7"/>
  <c r="H5903" i="7"/>
  <c r="K5903" i="7"/>
  <c r="K7831" i="7"/>
  <c r="H7831" i="7"/>
  <c r="H1570" i="7"/>
  <c r="K1570" i="7"/>
  <c r="H4147" i="7"/>
  <c r="K4147" i="7"/>
  <c r="K699" i="7"/>
  <c r="H699" i="7"/>
  <c r="H587" i="7"/>
  <c r="K587" i="7"/>
  <c r="H8315" i="7"/>
  <c r="K8315" i="7"/>
  <c r="K8255" i="7"/>
  <c r="H8255" i="7"/>
  <c r="K5598" i="7"/>
  <c r="H5598" i="7"/>
  <c r="K7413" i="7"/>
  <c r="H7413" i="7"/>
  <c r="H7549" i="7"/>
  <c r="K7549" i="7"/>
  <c r="H5911" i="7"/>
  <c r="K5911" i="7"/>
  <c r="K7707" i="7"/>
  <c r="H7707" i="7"/>
  <c r="K7598" i="7"/>
  <c r="H7598" i="7"/>
  <c r="H4126" i="7"/>
  <c r="K4126" i="7"/>
  <c r="K8355" i="7"/>
  <c r="H8355" i="7"/>
  <c r="H3168" i="7"/>
  <c r="K3168" i="7"/>
  <c r="K2337" i="7"/>
  <c r="H2337" i="7"/>
  <c r="H8316" i="7"/>
  <c r="K8316" i="7"/>
  <c r="K6314" i="7"/>
  <c r="H6314" i="7"/>
  <c r="H8252" i="7"/>
  <c r="K8252" i="7"/>
  <c r="K7121" i="7"/>
  <c r="H7121" i="7"/>
  <c r="H6374" i="7"/>
  <c r="K6374" i="7"/>
  <c r="H5765" i="7"/>
  <c r="K5765" i="7"/>
  <c r="K1416" i="7"/>
  <c r="H1416" i="7"/>
  <c r="K4877" i="7"/>
  <c r="H4877" i="7"/>
  <c r="H5208" i="7"/>
  <c r="K5208" i="7"/>
  <c r="K4978" i="7"/>
  <c r="H4978" i="7"/>
  <c r="K5698" i="7"/>
  <c r="H5698" i="7"/>
  <c r="H8809" i="7"/>
  <c r="K8809" i="7"/>
  <c r="H2120" i="7"/>
  <c r="K2120" i="7"/>
  <c r="H8728" i="7"/>
  <c r="K8728" i="7"/>
  <c r="K4967" i="7"/>
  <c r="H4967" i="7"/>
  <c r="K568" i="7"/>
  <c r="H568" i="7"/>
  <c r="K4958" i="7"/>
  <c r="H4958" i="7"/>
  <c r="H4942" i="7"/>
  <c r="K4942" i="7"/>
  <c r="H5264" i="7"/>
  <c r="K5264" i="7"/>
  <c r="K4227" i="7"/>
  <c r="H4227" i="7"/>
  <c r="H7246" i="7"/>
  <c r="K7246" i="7"/>
  <c r="K6500" i="7"/>
  <c r="H6500" i="7"/>
  <c r="H8204" i="7"/>
  <c r="K8204" i="7"/>
  <c r="K165" i="7"/>
  <c r="H165" i="7"/>
  <c r="H7322" i="7"/>
  <c r="K7322" i="7"/>
  <c r="I87" i="7"/>
  <c r="J87" i="7" s="1"/>
  <c r="G8847" i="7"/>
  <c r="C22" i="7" s="1"/>
  <c r="K87" i="7"/>
  <c r="H87" i="7"/>
  <c r="H5183" i="7"/>
  <c r="K5183" i="7"/>
  <c r="H8527" i="7"/>
  <c r="K8527" i="7"/>
  <c r="K7769" i="7"/>
  <c r="H7769" i="7"/>
  <c r="K929" i="7"/>
  <c r="H929" i="7"/>
  <c r="K456" i="7"/>
  <c r="H456" i="7"/>
  <c r="K5176" i="7"/>
  <c r="H5176" i="7"/>
  <c r="H2178" i="7"/>
  <c r="K2178" i="7"/>
  <c r="H7876" i="7"/>
  <c r="K7876" i="7"/>
  <c r="K5897" i="7"/>
  <c r="H5897" i="7"/>
  <c r="H5965" i="7"/>
  <c r="K5965" i="7"/>
  <c r="K8538" i="7"/>
  <c r="H8538" i="7"/>
  <c r="K2188" i="7"/>
  <c r="H2188" i="7"/>
  <c r="H2709" i="7"/>
  <c r="K2709" i="7"/>
  <c r="K7591" i="7"/>
  <c r="H7591" i="7"/>
  <c r="H6134" i="7"/>
  <c r="K6134" i="7"/>
  <c r="H822" i="7"/>
  <c r="K822" i="7"/>
  <c r="K7395" i="7"/>
  <c r="H7395" i="7"/>
  <c r="K2714" i="7"/>
  <c r="H2714" i="7"/>
  <c r="H5503" i="7"/>
  <c r="K5503" i="7"/>
  <c r="H5337" i="7"/>
  <c r="K5337" i="7"/>
  <c r="H6369" i="7"/>
  <c r="K6369" i="7"/>
  <c r="K2448" i="7"/>
  <c r="H2448" i="7"/>
  <c r="K7918" i="7"/>
  <c r="H7918" i="7"/>
  <c r="H7670" i="7"/>
  <c r="K7670" i="7"/>
  <c r="H4880" i="7"/>
  <c r="K4880" i="7"/>
  <c r="K1913" i="7"/>
  <c r="H1913" i="7"/>
  <c r="K5756" i="7"/>
  <c r="H5756" i="7"/>
  <c r="H3870" i="7"/>
  <c r="K3870" i="7"/>
  <c r="H2208" i="7"/>
  <c r="K2208" i="7"/>
  <c r="K3964" i="7"/>
  <c r="H3964" i="7"/>
  <c r="K8710" i="7"/>
  <c r="H8710" i="7"/>
  <c r="K3877" i="7"/>
  <c r="H3877" i="7"/>
  <c r="H2710" i="7"/>
  <c r="K2710" i="7"/>
  <c r="H4293" i="7"/>
  <c r="K4293" i="7"/>
  <c r="K1044" i="7"/>
  <c r="H1044" i="7"/>
  <c r="H6898" i="7"/>
  <c r="K6898" i="7"/>
  <c r="K6800" i="7"/>
  <c r="H6800" i="7"/>
  <c r="H5328" i="7"/>
  <c r="K5328" i="7"/>
  <c r="H4113" i="7"/>
  <c r="K4113" i="7"/>
  <c r="K2586" i="7"/>
  <c r="H2586" i="7"/>
  <c r="K7269" i="7"/>
  <c r="H7269" i="7"/>
  <c r="K3451" i="7"/>
  <c r="H3451" i="7"/>
  <c r="H4532" i="7"/>
  <c r="K4532" i="7"/>
  <c r="K5421" i="7"/>
  <c r="H5421" i="7"/>
  <c r="K1877" i="7"/>
  <c r="H1877" i="7"/>
  <c r="H4650" i="7"/>
  <c r="K4650" i="7"/>
  <c r="H5552" i="7"/>
  <c r="K5552" i="7"/>
  <c r="K7672" i="7"/>
  <c r="H7672" i="7"/>
  <c r="K2016" i="7"/>
  <c r="H2016" i="7"/>
  <c r="K4722" i="7"/>
  <c r="H4722" i="7"/>
  <c r="H8844" i="7"/>
  <c r="K8844" i="7"/>
  <c r="K6819" i="7"/>
  <c r="H6819" i="7"/>
  <c r="K3771" i="7"/>
  <c r="H3771" i="7"/>
  <c r="H2825" i="7"/>
  <c r="K2825" i="7"/>
  <c r="K6139" i="7"/>
  <c r="H6139" i="7"/>
  <c r="H5315" i="7"/>
  <c r="K5315" i="7"/>
  <c r="H2835" i="7"/>
  <c r="K2835" i="7"/>
  <c r="H3436" i="7"/>
  <c r="K3436" i="7"/>
  <c r="H1615" i="7"/>
  <c r="K1615" i="7"/>
  <c r="K664" i="7"/>
  <c r="H664" i="7"/>
  <c r="K7774" i="7"/>
  <c r="H7774" i="7"/>
  <c r="K2533" i="7"/>
  <c r="H2533" i="7"/>
  <c r="K7502" i="7"/>
  <c r="H7502" i="7"/>
  <c r="K1095" i="7"/>
  <c r="H1095" i="7"/>
  <c r="K1554" i="7"/>
  <c r="H1554" i="7"/>
  <c r="H3722" i="7"/>
  <c r="K3722" i="7"/>
  <c r="K3726" i="7"/>
  <c r="H3726" i="7"/>
  <c r="H5409" i="7"/>
  <c r="K5409" i="7"/>
  <c r="K5747" i="7"/>
  <c r="H5747" i="7"/>
  <c r="H8687" i="7"/>
  <c r="K8687" i="7"/>
  <c r="H8771" i="7"/>
  <c r="K8771" i="7"/>
  <c r="H5603" i="7"/>
  <c r="K5603" i="7"/>
  <c r="H7070" i="7"/>
  <c r="K7070" i="7"/>
  <c r="K7028" i="7"/>
  <c r="H7028" i="7"/>
  <c r="H2819" i="7"/>
  <c r="K2819" i="7"/>
  <c r="H2703" i="7"/>
  <c r="K2703" i="7"/>
  <c r="H757" i="7"/>
  <c r="K757" i="7"/>
  <c r="H7990" i="7"/>
  <c r="K7990" i="7"/>
  <c r="H4575" i="7"/>
  <c r="K4575" i="7"/>
  <c r="K6961" i="7"/>
  <c r="H6961" i="7"/>
  <c r="K8318" i="7"/>
  <c r="H8318" i="7"/>
  <c r="K7631" i="7"/>
  <c r="H7631" i="7"/>
  <c r="K4916" i="7"/>
  <c r="H4916" i="7"/>
  <c r="H4138" i="7"/>
  <c r="K4138" i="7"/>
  <c r="K119" i="7"/>
  <c r="H119" i="7"/>
  <c r="H5840" i="7"/>
  <c r="K5840" i="7"/>
  <c r="K8343" i="7"/>
  <c r="H8343" i="7"/>
  <c r="K4594" i="7"/>
  <c r="H4594" i="7"/>
  <c r="H4396" i="7"/>
  <c r="K4396" i="7"/>
  <c r="K6356" i="7"/>
  <c r="H6356" i="7"/>
  <c r="H6706" i="7"/>
  <c r="K6706" i="7"/>
  <c r="H8686" i="7"/>
  <c r="K8686" i="7"/>
  <c r="H8242" i="7"/>
  <c r="K8242" i="7"/>
  <c r="H6670" i="7"/>
  <c r="K6670" i="7"/>
  <c r="H4995" i="7"/>
  <c r="K4995" i="7"/>
  <c r="H2799" i="7"/>
  <c r="K2799" i="7"/>
  <c r="H3680" i="7"/>
  <c r="K3680" i="7"/>
  <c r="H7462" i="7"/>
  <c r="K7462" i="7"/>
  <c r="H3366" i="7"/>
  <c r="K3366" i="7"/>
  <c r="K4739" i="7"/>
  <c r="H4739" i="7"/>
  <c r="H6001" i="7"/>
  <c r="K6001" i="7"/>
  <c r="H310" i="7"/>
  <c r="K310" i="7"/>
  <c r="H1650" i="7"/>
  <c r="K1650" i="7"/>
  <c r="K791" i="7"/>
  <c r="H791" i="7"/>
  <c r="H8592" i="7"/>
  <c r="K8592" i="7"/>
  <c r="H4018" i="7"/>
  <c r="K4018" i="7"/>
  <c r="H4451" i="7"/>
  <c r="K4451" i="7"/>
  <c r="K5727" i="7"/>
  <c r="H5727" i="7"/>
  <c r="H5927" i="7"/>
  <c r="K5927" i="7"/>
  <c r="K4608" i="7"/>
  <c r="H4608" i="7"/>
  <c r="H8609" i="7"/>
  <c r="K8609" i="7"/>
  <c r="K3687" i="7"/>
  <c r="H3687" i="7"/>
  <c r="K2895" i="7"/>
  <c r="H2895" i="7"/>
  <c r="K5069" i="7"/>
  <c r="H5069" i="7"/>
  <c r="H6565" i="7"/>
  <c r="K6565" i="7"/>
  <c r="H2985" i="7"/>
  <c r="K2985" i="7"/>
  <c r="K1284" i="7"/>
  <c r="H1284" i="7"/>
  <c r="H977" i="7"/>
  <c r="K977" i="7"/>
  <c r="K6701" i="7"/>
  <c r="H6701" i="7"/>
  <c r="H6318" i="7"/>
  <c r="K6318" i="7"/>
  <c r="K8185" i="7"/>
  <c r="H8185" i="7"/>
  <c r="H2595" i="7"/>
  <c r="K2595" i="7"/>
  <c r="K548" i="7"/>
  <c r="H548" i="7"/>
  <c r="H7435" i="7"/>
  <c r="K7435" i="7"/>
  <c r="K1077" i="7"/>
  <c r="H1077" i="7"/>
  <c r="K8531" i="7"/>
  <c r="H8531" i="7"/>
  <c r="H8486" i="7"/>
  <c r="K8486" i="7"/>
  <c r="K4900" i="7"/>
  <c r="H4900" i="7"/>
  <c r="H3540" i="7"/>
  <c r="K3540" i="7"/>
  <c r="H8238" i="7"/>
  <c r="K8238" i="7"/>
  <c r="H6985" i="7"/>
  <c r="K6985" i="7"/>
  <c r="H2968" i="7"/>
  <c r="K2968" i="7"/>
  <c r="H6643" i="7"/>
  <c r="K6643" i="7"/>
  <c r="H3778" i="7"/>
  <c r="K3778" i="7"/>
  <c r="K1081" i="7"/>
  <c r="H1081" i="7"/>
  <c r="K1824" i="7"/>
  <c r="H1824" i="7"/>
  <c r="K7849" i="7"/>
  <c r="H7849" i="7"/>
  <c r="K7797" i="7"/>
  <c r="H7797" i="7"/>
  <c r="H2442" i="7"/>
  <c r="K2442" i="7"/>
  <c r="H138" i="7"/>
  <c r="K138" i="7"/>
  <c r="K7439" i="7"/>
  <c r="H7439" i="7"/>
  <c r="H3119" i="7"/>
  <c r="K3119" i="7"/>
  <c r="H5496" i="7"/>
  <c r="K5496" i="7"/>
  <c r="H6196" i="7"/>
  <c r="K6196" i="7"/>
  <c r="K7573" i="7"/>
  <c r="H7573" i="7"/>
  <c r="H2174" i="7"/>
  <c r="K2174" i="7"/>
  <c r="H4533" i="7"/>
  <c r="K4533" i="7"/>
  <c r="K594" i="7"/>
  <c r="H594" i="7"/>
  <c r="K7811" i="7"/>
  <c r="H7811" i="7"/>
  <c r="H3011" i="7"/>
  <c r="K3011" i="7"/>
  <c r="K1684" i="7"/>
  <c r="H1684" i="7"/>
  <c r="K6427" i="7"/>
  <c r="H6427" i="7"/>
  <c r="K8087" i="7"/>
  <c r="H8087" i="7"/>
  <c r="K1519" i="7"/>
  <c r="H1519" i="7"/>
  <c r="K4512" i="7"/>
  <c r="H4512" i="7"/>
  <c r="H4773" i="7"/>
  <c r="K4773" i="7"/>
  <c r="K4730" i="7"/>
  <c r="H4730" i="7"/>
  <c r="K797" i="7"/>
  <c r="H797" i="7"/>
  <c r="K3353" i="7"/>
  <c r="H3353" i="7"/>
  <c r="H5647" i="7"/>
  <c r="K5647" i="7"/>
  <c r="K8314" i="7"/>
  <c r="H8314" i="7"/>
  <c r="K4611" i="7"/>
  <c r="H4611" i="7"/>
  <c r="K6989" i="7"/>
  <c r="H6989" i="7"/>
  <c r="K4666" i="7"/>
  <c r="H4666" i="7"/>
  <c r="K7787" i="7"/>
  <c r="H7787" i="7"/>
  <c r="K6493" i="7"/>
  <c r="H6493" i="7"/>
  <c r="H5149" i="7"/>
  <c r="K5149" i="7"/>
  <c r="H2461" i="7"/>
  <c r="K2461" i="7"/>
  <c r="H6397" i="7"/>
  <c r="K6397" i="7"/>
  <c r="K2193" i="7"/>
  <c r="H2193" i="7"/>
  <c r="H8146" i="7"/>
  <c r="K8146" i="7"/>
  <c r="H3441" i="7"/>
  <c r="K3441" i="7"/>
  <c r="H6507" i="7"/>
  <c r="K6507" i="7"/>
  <c r="H7075" i="7"/>
  <c r="K7075" i="7"/>
  <c r="K5435" i="7"/>
  <c r="H5435" i="7"/>
  <c r="H808" i="7"/>
  <c r="K808" i="7"/>
  <c r="K3635" i="7"/>
  <c r="H3635" i="7"/>
  <c r="K783" i="7"/>
  <c r="H783" i="7"/>
  <c r="H5679" i="7"/>
  <c r="K5679" i="7"/>
  <c r="K8493" i="7"/>
  <c r="H8493" i="7"/>
  <c r="K2712" i="7"/>
  <c r="H2712" i="7"/>
  <c r="H8339" i="7"/>
  <c r="K8339" i="7"/>
  <c r="K8301" i="7"/>
  <c r="H8301" i="7"/>
  <c r="H3472" i="7"/>
  <c r="K3472" i="7"/>
  <c r="K5422" i="7"/>
  <c r="H5422" i="7"/>
  <c r="K2587" i="7"/>
  <c r="H2587" i="7"/>
  <c r="K5079" i="7"/>
  <c r="H5079" i="7"/>
  <c r="K642" i="7"/>
  <c r="H642" i="7"/>
  <c r="K5336" i="7"/>
  <c r="H5336" i="7"/>
  <c r="K7114" i="7"/>
  <c r="H7114" i="7"/>
  <c r="K6720" i="7"/>
  <c r="H6720" i="7"/>
  <c r="H3504" i="7"/>
  <c r="K3504" i="7"/>
  <c r="K146" i="7"/>
  <c r="H146" i="7"/>
  <c r="K8547" i="7"/>
  <c r="H8547" i="7"/>
  <c r="H8151" i="7"/>
  <c r="K8151" i="7"/>
  <c r="K1265" i="7"/>
  <c r="H1265" i="7"/>
  <c r="H886" i="7"/>
  <c r="K886" i="7"/>
  <c r="K4004" i="7"/>
  <c r="H4004" i="7"/>
  <c r="K6230" i="7"/>
  <c r="H6230" i="7"/>
  <c r="H7265" i="7"/>
  <c r="K7265" i="7"/>
  <c r="K3749" i="7"/>
  <c r="H3749" i="7"/>
  <c r="K1433" i="7"/>
  <c r="H1433" i="7"/>
  <c r="K5182" i="7"/>
  <c r="H5182" i="7"/>
  <c r="K4870" i="7"/>
  <c r="H4870" i="7"/>
  <c r="H904" i="7"/>
  <c r="K904" i="7"/>
  <c r="H2305" i="7"/>
  <c r="K2305" i="7"/>
  <c r="K5213" i="7"/>
  <c r="H5213" i="7"/>
  <c r="H7417" i="7"/>
  <c r="K7417" i="7"/>
  <c r="H4465" i="7"/>
  <c r="K4465" i="7"/>
  <c r="H1268" i="7"/>
  <c r="K1268" i="7"/>
  <c r="H5466" i="7"/>
  <c r="K5466" i="7"/>
  <c r="H3993" i="7"/>
  <c r="K3993" i="7"/>
  <c r="H232" i="7"/>
  <c r="K232" i="7"/>
  <c r="H8181" i="7"/>
  <c r="K8181" i="7"/>
  <c r="K6660" i="7"/>
  <c r="H6660" i="7"/>
  <c r="K4975" i="7"/>
  <c r="H4975" i="7"/>
  <c r="K4834" i="7"/>
  <c r="H4834" i="7"/>
  <c r="H6992" i="7"/>
  <c r="K6992" i="7"/>
  <c r="H92" i="7"/>
  <c r="K92" i="7"/>
  <c r="K8497" i="7"/>
  <c r="H8497" i="7"/>
  <c r="K5294" i="7"/>
  <c r="H5294" i="7"/>
  <c r="H8317" i="7"/>
  <c r="K8317" i="7"/>
  <c r="H5056" i="7"/>
  <c r="K5056" i="7"/>
  <c r="H5926" i="7"/>
  <c r="K5926" i="7"/>
  <c r="K4526" i="7"/>
  <c r="H4526" i="7"/>
  <c r="K4101" i="7"/>
  <c r="H4101" i="7"/>
  <c r="H8574" i="7"/>
  <c r="K8574" i="7"/>
  <c r="H2868" i="7"/>
  <c r="K2868" i="7"/>
  <c r="H6888" i="7"/>
  <c r="K6888" i="7"/>
  <c r="K7520" i="7"/>
  <c r="H7520" i="7"/>
  <c r="H6475" i="7"/>
  <c r="K6475" i="7"/>
  <c r="K7336" i="7"/>
  <c r="H7336" i="7"/>
  <c r="K6199" i="7"/>
  <c r="H6199" i="7"/>
  <c r="H4122" i="7"/>
  <c r="K4122" i="7"/>
  <c r="K3458" i="7"/>
  <c r="H3458" i="7"/>
  <c r="K7608" i="7"/>
  <c r="H7608" i="7"/>
  <c r="H7264" i="7"/>
  <c r="K7264" i="7"/>
  <c r="H2675" i="7"/>
  <c r="K2675" i="7"/>
  <c r="K5962" i="7"/>
  <c r="H5962" i="7"/>
  <c r="K212" i="7"/>
  <c r="H212" i="7"/>
  <c r="H638" i="7"/>
  <c r="K638" i="7"/>
  <c r="K7649" i="7"/>
  <c r="H7649" i="7"/>
  <c r="H7992" i="7"/>
  <c r="K7992" i="7"/>
  <c r="H3874" i="7"/>
  <c r="K3874" i="7"/>
  <c r="H6967" i="7"/>
  <c r="K6967" i="7"/>
  <c r="K7207" i="7"/>
  <c r="H7207" i="7"/>
  <c r="K1049" i="7"/>
  <c r="H1049" i="7"/>
  <c r="K421" i="7"/>
  <c r="H421" i="7"/>
  <c r="H3651" i="7"/>
  <c r="K3651" i="7"/>
  <c r="H1691" i="7"/>
  <c r="K1691" i="7"/>
  <c r="H1604" i="7"/>
  <c r="K1604" i="7"/>
  <c r="K7254" i="7"/>
  <c r="H7254" i="7"/>
  <c r="H7752" i="7"/>
  <c r="K7752" i="7"/>
  <c r="H973" i="7"/>
  <c r="K973" i="7"/>
  <c r="H7195" i="7"/>
  <c r="K7195" i="7"/>
  <c r="H6119" i="7"/>
  <c r="K6119" i="7"/>
  <c r="K5360" i="7"/>
  <c r="H5360" i="7"/>
  <c r="H3308" i="7"/>
  <c r="K3308" i="7"/>
  <c r="K6391" i="7"/>
  <c r="H6391" i="7"/>
  <c r="K5229" i="7"/>
  <c r="H5229" i="7"/>
  <c r="K1706" i="7"/>
  <c r="H1706" i="7"/>
  <c r="H7169" i="7"/>
  <c r="K7169" i="7"/>
  <c r="K108" i="7"/>
  <c r="H108" i="7"/>
  <c r="K8135" i="7"/>
  <c r="H8135" i="7"/>
  <c r="H8408" i="7"/>
  <c r="K8408" i="7"/>
  <c r="H4960" i="7"/>
  <c r="K4960" i="7"/>
  <c r="H6285" i="7"/>
  <c r="K6285" i="7"/>
  <c r="K2059" i="7"/>
  <c r="H2059" i="7"/>
  <c r="H4186" i="7"/>
  <c r="K4186" i="7"/>
  <c r="K349" i="7"/>
  <c r="H349" i="7"/>
  <c r="K6016" i="7"/>
  <c r="H6016" i="7"/>
  <c r="H4974" i="7"/>
  <c r="K4974" i="7"/>
  <c r="H1210" i="7"/>
  <c r="K1210" i="7"/>
  <c r="H6030" i="7"/>
  <c r="K6030" i="7"/>
  <c r="K5332" i="7"/>
  <c r="H5332" i="7"/>
  <c r="H5393" i="7"/>
  <c r="K5393" i="7"/>
  <c r="K4926" i="7"/>
  <c r="H4926" i="7"/>
  <c r="K2327" i="7"/>
  <c r="H2327" i="7"/>
  <c r="K183" i="7"/>
  <c r="H183" i="7"/>
  <c r="H5501" i="7"/>
  <c r="K5501" i="7"/>
  <c r="H7902" i="7"/>
  <c r="K7902" i="7"/>
  <c r="K3864" i="7"/>
  <c r="H3864" i="7"/>
  <c r="H1849" i="7"/>
  <c r="K1849" i="7"/>
  <c r="H8148" i="7"/>
  <c r="K8148" i="7"/>
  <c r="K1359" i="7"/>
  <c r="H1359" i="7"/>
  <c r="H1717" i="7"/>
  <c r="K1717" i="7"/>
  <c r="H4826" i="7"/>
  <c r="K4826" i="7"/>
  <c r="H6420" i="7"/>
  <c r="K6420" i="7"/>
  <c r="K8073" i="7"/>
  <c r="H8073" i="7"/>
  <c r="H6634" i="7"/>
  <c r="K6634" i="7"/>
  <c r="H182" i="7"/>
  <c r="K182" i="7"/>
  <c r="H2117" i="7"/>
  <c r="K2117" i="7"/>
  <c r="H1165" i="7"/>
  <c r="K1165" i="7"/>
  <c r="K3411" i="7"/>
  <c r="H3411" i="7"/>
  <c r="K4737" i="7"/>
  <c r="H4737" i="7"/>
  <c r="H3530" i="7"/>
  <c r="K3530" i="7"/>
  <c r="H8773" i="7"/>
  <c r="K8773" i="7"/>
  <c r="K7768" i="7"/>
  <c r="H7768" i="7"/>
  <c r="K426" i="7"/>
  <c r="H426" i="7"/>
  <c r="H1623" i="7"/>
  <c r="K1623" i="7"/>
  <c r="K5738" i="7"/>
  <c r="H5738" i="7"/>
  <c r="K678" i="7"/>
  <c r="H678" i="7"/>
  <c r="K7571" i="7"/>
  <c r="H7571" i="7"/>
  <c r="K4448" i="7"/>
  <c r="H4448" i="7"/>
  <c r="K4190" i="7"/>
  <c r="H4190" i="7"/>
  <c r="H1332" i="7"/>
  <c r="K1332" i="7"/>
  <c r="H2626" i="7"/>
  <c r="K2626" i="7"/>
  <c r="H6096" i="7"/>
  <c r="K6096" i="7"/>
  <c r="K5563" i="7"/>
  <c r="H5563" i="7"/>
  <c r="H3348" i="7"/>
  <c r="K3348" i="7"/>
  <c r="H4570" i="7"/>
  <c r="K4570" i="7"/>
  <c r="K4272" i="7"/>
  <c r="H4272" i="7"/>
  <c r="H7110" i="7"/>
  <c r="K7110" i="7"/>
  <c r="H8235" i="7"/>
  <c r="K8235" i="7"/>
  <c r="K5737" i="7"/>
  <c r="H5737" i="7"/>
  <c r="H7416" i="7"/>
  <c r="K7416" i="7"/>
  <c r="K3290" i="7"/>
  <c r="H3290" i="7"/>
  <c r="K4915" i="7"/>
  <c r="H4915" i="7"/>
  <c r="H6760" i="7"/>
  <c r="K6760" i="7"/>
  <c r="K1882" i="7"/>
  <c r="H1882" i="7"/>
  <c r="K7460" i="7"/>
  <c r="H7460" i="7"/>
  <c r="H5464" i="7"/>
  <c r="K5464" i="7"/>
  <c r="H7280" i="7"/>
  <c r="K7280" i="7"/>
  <c r="K5224" i="7"/>
  <c r="H5224" i="7"/>
  <c r="K8209" i="7"/>
  <c r="H8209" i="7"/>
  <c r="H3288" i="7"/>
  <c r="K3288" i="7"/>
  <c r="K3953" i="7"/>
  <c r="H3953" i="7"/>
  <c r="K6759" i="7"/>
  <c r="H6759" i="7"/>
  <c r="K4133" i="7"/>
  <c r="H4133" i="7"/>
  <c r="K4859" i="7"/>
  <c r="H4859" i="7"/>
  <c r="K8197" i="7"/>
  <c r="H8197" i="7"/>
  <c r="H2851" i="7"/>
  <c r="K2851" i="7"/>
  <c r="H7255" i="7"/>
  <c r="K7255" i="7"/>
  <c r="K3037" i="7"/>
  <c r="H3037" i="7"/>
  <c r="H8402" i="7"/>
  <c r="K8402" i="7"/>
  <c r="H5614" i="7"/>
  <c r="K5614" i="7"/>
  <c r="K8763" i="7"/>
  <c r="H8763" i="7"/>
  <c r="K2279" i="7"/>
  <c r="H2279" i="7"/>
  <c r="H7915" i="7"/>
  <c r="K7915" i="7"/>
  <c r="H4241" i="7"/>
  <c r="K4241" i="7"/>
  <c r="K465" i="7"/>
  <c r="H465" i="7"/>
  <c r="K1813" i="7"/>
  <c r="H1813" i="7"/>
  <c r="H1947" i="7"/>
  <c r="K1947" i="7"/>
  <c r="H8751" i="7"/>
  <c r="K8751" i="7"/>
  <c r="H7718" i="7"/>
  <c r="K7718" i="7"/>
  <c r="H1461" i="7"/>
  <c r="K1461" i="7"/>
  <c r="H2239" i="7"/>
  <c r="K2239" i="7"/>
  <c r="H8009" i="7"/>
  <c r="K8009" i="7"/>
  <c r="H1961" i="7"/>
  <c r="K1961" i="7"/>
  <c r="K7891" i="7"/>
  <c r="H7891" i="7"/>
  <c r="H1553" i="7"/>
  <c r="K1553" i="7"/>
  <c r="K3860" i="7"/>
  <c r="H3860" i="7"/>
  <c r="K984" i="7"/>
  <c r="H984" i="7"/>
  <c r="H2818" i="7"/>
  <c r="K2818" i="7"/>
  <c r="K6700" i="7"/>
  <c r="H6700" i="7"/>
  <c r="H883" i="7"/>
  <c r="K883" i="7"/>
  <c r="K3987" i="7"/>
  <c r="H3987" i="7"/>
  <c r="H8612" i="7"/>
  <c r="K8612" i="7"/>
  <c r="K2343" i="7"/>
  <c r="H2343" i="7"/>
  <c r="K3827" i="7"/>
  <c r="H3827" i="7"/>
  <c r="K3249" i="7"/>
  <c r="H3249" i="7"/>
  <c r="H6147" i="7"/>
  <c r="K6147" i="7"/>
  <c r="K6922" i="7"/>
  <c r="H6922" i="7"/>
  <c r="K5722" i="7"/>
  <c r="H5722" i="7"/>
  <c r="K7906" i="7"/>
  <c r="H7906" i="7"/>
  <c r="K7134" i="7"/>
  <c r="H7134" i="7"/>
  <c r="K5918" i="7"/>
  <c r="H5918" i="7"/>
  <c r="H8002" i="7"/>
  <c r="K8002" i="7"/>
  <c r="K5589" i="7"/>
  <c r="H5589" i="7"/>
  <c r="H5981" i="7"/>
  <c r="K5981" i="7"/>
  <c r="K4938" i="7"/>
  <c r="H4938" i="7"/>
  <c r="H8272" i="7"/>
  <c r="K8272" i="7"/>
  <c r="K6534" i="7"/>
  <c r="H6534" i="7"/>
  <c r="K3882" i="7"/>
  <c r="H3882" i="7"/>
  <c r="K479" i="7"/>
  <c r="H479" i="7"/>
  <c r="H8561" i="7"/>
  <c r="K8561" i="7"/>
  <c r="H6885" i="7"/>
  <c r="K6885" i="7"/>
  <c r="K5060" i="7"/>
  <c r="H5060" i="7"/>
  <c r="K1701" i="7"/>
  <c r="H1701" i="7"/>
  <c r="H7105" i="7"/>
  <c r="K7105" i="7"/>
  <c r="K3263" i="7"/>
  <c r="H3263" i="7"/>
  <c r="H5730" i="7"/>
  <c r="K5730" i="7"/>
  <c r="K8582" i="7"/>
  <c r="H8582" i="7"/>
  <c r="K4548" i="7"/>
  <c r="H4548" i="7"/>
  <c r="K6958" i="7"/>
  <c r="H6958" i="7"/>
  <c r="H4175" i="7"/>
  <c r="K4175" i="7"/>
  <c r="K1254" i="7"/>
  <c r="H1254" i="7"/>
  <c r="H3862" i="7"/>
  <c r="K3862" i="7"/>
  <c r="K2947" i="7"/>
  <c r="H2947" i="7"/>
  <c r="K7874" i="7"/>
  <c r="H7874" i="7"/>
  <c r="H4327" i="7"/>
  <c r="K4327" i="7"/>
  <c r="K3205" i="7"/>
  <c r="H3205" i="7"/>
  <c r="H4517" i="7"/>
  <c r="K4517" i="7"/>
  <c r="H8655" i="7"/>
  <c r="K8655" i="7"/>
  <c r="H4962" i="7"/>
  <c r="K4962" i="7"/>
  <c r="H1293" i="7"/>
  <c r="K1293" i="7"/>
  <c r="H4746" i="7"/>
  <c r="K4746" i="7"/>
  <c r="K8066" i="7"/>
  <c r="H8066" i="7"/>
  <c r="H7868" i="7"/>
  <c r="K7868" i="7"/>
  <c r="K1878" i="7"/>
  <c r="H1878" i="7"/>
  <c r="H5790" i="7"/>
  <c r="K5790" i="7"/>
  <c r="K149" i="7"/>
  <c r="H149" i="7"/>
  <c r="K4959" i="7"/>
  <c r="H4959" i="7"/>
  <c r="H5739" i="7"/>
  <c r="K5739" i="7"/>
  <c r="H7232" i="7"/>
  <c r="K7232" i="7"/>
  <c r="H1995" i="7"/>
  <c r="K1995" i="7"/>
  <c r="K2849" i="7"/>
  <c r="H2849" i="7"/>
  <c r="K8567" i="7"/>
  <c r="H8567" i="7"/>
  <c r="K4673" i="7"/>
  <c r="H4673" i="7"/>
  <c r="H2396" i="7"/>
  <c r="K2396" i="7"/>
  <c r="K6182" i="7"/>
  <c r="H6182" i="7"/>
  <c r="H8352" i="7"/>
  <c r="K8352" i="7"/>
  <c r="H1952" i="7"/>
  <c r="K1952" i="7"/>
  <c r="H3230" i="7"/>
  <c r="K3230" i="7"/>
  <c r="H7271" i="7"/>
  <c r="K7271" i="7"/>
  <c r="H6542" i="7"/>
  <c r="K6542" i="7"/>
  <c r="H6108" i="7"/>
  <c r="K6108" i="7"/>
  <c r="H2095" i="7"/>
  <c r="K2095" i="7"/>
  <c r="H3364" i="7"/>
  <c r="K3364" i="7"/>
  <c r="K7607" i="7"/>
  <c r="H7607" i="7"/>
  <c r="H8027" i="7"/>
  <c r="K8027" i="7"/>
  <c r="H8472" i="7"/>
  <c r="K8472" i="7"/>
  <c r="K7561" i="7"/>
  <c r="H7561" i="7"/>
  <c r="K836" i="7"/>
  <c r="H836" i="7"/>
  <c r="H782" i="7"/>
  <c r="K782" i="7"/>
  <c r="K4002" i="7"/>
  <c r="H4002" i="7"/>
  <c r="H4582" i="7"/>
  <c r="K4582" i="7"/>
  <c r="K8623" i="7"/>
  <c r="H8623" i="7"/>
  <c r="K6308" i="7"/>
  <c r="H6308" i="7"/>
  <c r="K5282" i="7"/>
  <c r="H5282" i="7"/>
  <c r="H3501" i="7"/>
  <c r="K3501" i="7"/>
  <c r="H2993" i="7"/>
  <c r="K2993" i="7"/>
  <c r="H6647" i="7"/>
  <c r="K6647" i="7"/>
  <c r="K2656" i="7"/>
  <c r="H2656" i="7"/>
  <c r="H3166" i="7"/>
  <c r="K3166" i="7"/>
  <c r="H5538" i="7"/>
  <c r="K5538" i="7"/>
  <c r="H3349" i="7"/>
  <c r="K3349" i="7"/>
  <c r="H841" i="7"/>
  <c r="K841" i="7"/>
  <c r="K2227" i="7"/>
  <c r="H2227" i="7"/>
  <c r="K4994" i="7"/>
  <c r="H4994" i="7"/>
  <c r="H410" i="7"/>
  <c r="K410" i="7"/>
  <c r="K5297" i="7"/>
  <c r="H5297" i="7"/>
  <c r="H3165" i="7"/>
  <c r="K3165" i="7"/>
  <c r="K7449" i="7"/>
  <c r="H7449" i="7"/>
  <c r="K2367" i="7"/>
  <c r="H2367" i="7"/>
  <c r="K2552" i="7"/>
  <c r="H2552" i="7"/>
  <c r="H4414" i="7"/>
  <c r="K4414" i="7"/>
  <c r="H681" i="7"/>
  <c r="K681" i="7"/>
  <c r="H3597" i="7"/>
  <c r="K3597" i="7"/>
  <c r="K1544" i="7"/>
  <c r="H1544" i="7"/>
  <c r="H7806" i="7"/>
  <c r="K7806" i="7"/>
  <c r="K3514" i="7"/>
  <c r="H3514" i="7"/>
  <c r="H2667" i="7"/>
  <c r="K2667" i="7"/>
  <c r="K3668" i="7"/>
  <c r="H3668" i="7"/>
  <c r="H3031" i="7"/>
  <c r="K3031" i="7"/>
  <c r="H3385" i="7"/>
  <c r="K3385" i="7"/>
  <c r="H944" i="7"/>
  <c r="K944" i="7"/>
  <c r="H7737" i="7"/>
  <c r="K7737" i="7"/>
  <c r="H3457" i="7"/>
  <c r="K3457" i="7"/>
  <c r="H1634" i="7"/>
  <c r="K1634" i="7"/>
  <c r="K7483" i="7"/>
  <c r="H7483" i="7"/>
  <c r="K5228" i="7"/>
  <c r="H5228" i="7"/>
  <c r="H3095" i="7"/>
  <c r="K3095" i="7"/>
  <c r="K7655" i="7"/>
  <c r="H7655" i="7"/>
  <c r="H1603" i="7"/>
  <c r="K1603" i="7"/>
  <c r="H7338" i="7"/>
  <c r="K7338" i="7"/>
  <c r="K1981" i="7"/>
  <c r="H1981" i="7"/>
  <c r="K3856" i="7"/>
  <c r="H3856" i="7"/>
  <c r="H6477" i="7"/>
  <c r="K6477" i="7"/>
  <c r="K5801" i="7"/>
  <c r="H5801" i="7"/>
  <c r="H4600" i="7"/>
  <c r="K4600" i="7"/>
  <c r="K2905" i="7"/>
  <c r="H2905" i="7"/>
  <c r="K5132" i="7"/>
  <c r="H5132" i="7"/>
  <c r="H3541" i="7"/>
  <c r="K3541" i="7"/>
  <c r="H6121" i="7"/>
  <c r="K6121" i="7"/>
  <c r="K7422" i="7"/>
  <c r="H7422" i="7"/>
  <c r="H2777" i="7"/>
  <c r="K2777" i="7"/>
  <c r="H5240" i="7"/>
  <c r="K5240" i="7"/>
  <c r="H6791" i="7"/>
  <c r="K6791" i="7"/>
  <c r="K8511" i="7"/>
  <c r="H8511" i="7"/>
  <c r="H4406" i="7"/>
  <c r="K4406" i="7"/>
  <c r="H4281" i="7"/>
  <c r="K4281" i="7"/>
  <c r="H8810" i="7"/>
  <c r="K8810" i="7"/>
  <c r="K4931" i="7"/>
  <c r="H4931" i="7"/>
  <c r="H1681" i="7"/>
  <c r="K1681" i="7"/>
  <c r="H2278" i="7"/>
  <c r="K2278" i="7"/>
  <c r="K4768" i="7"/>
  <c r="H4768" i="7"/>
  <c r="H7022" i="7"/>
  <c r="K7022" i="7"/>
  <c r="H1089" i="7"/>
  <c r="K1089" i="7"/>
  <c r="H8236" i="7"/>
  <c r="K8236" i="7"/>
  <c r="K5398" i="7"/>
  <c r="H5398" i="7"/>
  <c r="H2514" i="7"/>
  <c r="K2514" i="7"/>
  <c r="K6058" i="7"/>
  <c r="H6058" i="7"/>
  <c r="K7949" i="7"/>
  <c r="H7949" i="7"/>
  <c r="H4697" i="7"/>
  <c r="K4697" i="7"/>
  <c r="K3888" i="7"/>
  <c r="H3888" i="7"/>
  <c r="K5696" i="7"/>
  <c r="H5696" i="7"/>
  <c r="H6438" i="7"/>
  <c r="K6438" i="7"/>
  <c r="H6174" i="7"/>
  <c r="K6174" i="7"/>
  <c r="H2184" i="7"/>
  <c r="K2184" i="7"/>
  <c r="K4810" i="7"/>
  <c r="H4810" i="7"/>
  <c r="K7637" i="7"/>
  <c r="H7637" i="7"/>
  <c r="H4449" i="7"/>
  <c r="K4449" i="7"/>
  <c r="K5745" i="7"/>
  <c r="H5745" i="7"/>
  <c r="K5742" i="7"/>
  <c r="H5742" i="7"/>
  <c r="H2183" i="7"/>
  <c r="K2183" i="7"/>
  <c r="K6776" i="7"/>
  <c r="H6776" i="7"/>
  <c r="K1285" i="7"/>
  <c r="H1285" i="7"/>
  <c r="H7285" i="7"/>
  <c r="K7285" i="7"/>
  <c r="H4472" i="7"/>
  <c r="K4472" i="7"/>
  <c r="K4222" i="7"/>
  <c r="H4222" i="7"/>
  <c r="K490" i="7"/>
  <c r="H490" i="7"/>
  <c r="K8650" i="7"/>
  <c r="H8650" i="7"/>
  <c r="K3581" i="7"/>
  <c r="H3581" i="7"/>
  <c r="K5110" i="7"/>
  <c r="H5110" i="7"/>
  <c r="H7283" i="7"/>
  <c r="K7283" i="7"/>
  <c r="H3338" i="7"/>
  <c r="K3338" i="7"/>
  <c r="H2248" i="7"/>
  <c r="K2248" i="7"/>
  <c r="K1828" i="7"/>
  <c r="H1828" i="7"/>
  <c r="H5880" i="7"/>
  <c r="K5880" i="7"/>
  <c r="H3786" i="7"/>
  <c r="K3786" i="7"/>
  <c r="K4457" i="7"/>
  <c r="H4457" i="7"/>
  <c r="K5882" i="7"/>
  <c r="H5882" i="7"/>
  <c r="H8169" i="7"/>
  <c r="K8169" i="7"/>
  <c r="H8237" i="7"/>
  <c r="K8237" i="7"/>
  <c r="H3479" i="7"/>
  <c r="K3479" i="7"/>
  <c r="H1953" i="7"/>
  <c r="K1953" i="7"/>
  <c r="K5153" i="7"/>
  <c r="H5153" i="7"/>
  <c r="K1834" i="7"/>
  <c r="H1834" i="7"/>
  <c r="K4129" i="7"/>
  <c r="H4129" i="7"/>
  <c r="K7497" i="7"/>
  <c r="H7497" i="7"/>
  <c r="H5615" i="7"/>
  <c r="K5615" i="7"/>
  <c r="K4894" i="7"/>
  <c r="H4894" i="7"/>
  <c r="K7824" i="7"/>
  <c r="H7824" i="7"/>
  <c r="H1012" i="7"/>
  <c r="K1012" i="7"/>
  <c r="H6007" i="7"/>
  <c r="K6007" i="7"/>
  <c r="K4051" i="7"/>
  <c r="H4051" i="7"/>
  <c r="K8569" i="7"/>
  <c r="H8569" i="7"/>
  <c r="K7841" i="7"/>
  <c r="H7841" i="7"/>
  <c r="K1052" i="7"/>
  <c r="H1052" i="7"/>
  <c r="K8133" i="7"/>
  <c r="H8133" i="7"/>
  <c r="H5237" i="7"/>
  <c r="K5237" i="7"/>
  <c r="K6795" i="7"/>
  <c r="H6795" i="7"/>
  <c r="K2847" i="7"/>
  <c r="H2847" i="7"/>
  <c r="K7610" i="7"/>
  <c r="H7610" i="7"/>
  <c r="H5820" i="7"/>
  <c r="K5820" i="7"/>
  <c r="K6047" i="7"/>
  <c r="H6047" i="7"/>
  <c r="K2470" i="7"/>
  <c r="H2470" i="7"/>
  <c r="K8123" i="7"/>
  <c r="H8123" i="7"/>
  <c r="H7602" i="7"/>
  <c r="K7602" i="7"/>
  <c r="K8410" i="7"/>
  <c r="H8410" i="7"/>
  <c r="K4839" i="7"/>
  <c r="H4839" i="7"/>
  <c r="H805" i="7"/>
  <c r="K805" i="7"/>
  <c r="H154" i="7"/>
  <c r="K154" i="7"/>
  <c r="H7295" i="7"/>
  <c r="K7295" i="7"/>
  <c r="H1145" i="7"/>
  <c r="K1145" i="7"/>
  <c r="K5775" i="7"/>
  <c r="H5775" i="7"/>
  <c r="K5413" i="7"/>
  <c r="H5413" i="7"/>
  <c r="H8540" i="7"/>
  <c r="K8540" i="7"/>
  <c r="H2814" i="7"/>
  <c r="K2814" i="7"/>
  <c r="H2652" i="7"/>
  <c r="K2652" i="7"/>
  <c r="H1699" i="7"/>
  <c r="K1699" i="7"/>
  <c r="H1665" i="7"/>
  <c r="K1665" i="7"/>
  <c r="H3545" i="7"/>
  <c r="K3545" i="7"/>
  <c r="K1555" i="7"/>
  <c r="H1555" i="7"/>
  <c r="K6043" i="7"/>
  <c r="H6043" i="7"/>
  <c r="K1788" i="7"/>
  <c r="H1788" i="7"/>
  <c r="K4788" i="7"/>
  <c r="H4788" i="7"/>
  <c r="K1648" i="7"/>
  <c r="H1648" i="7"/>
  <c r="K7746" i="7"/>
  <c r="H7746" i="7"/>
  <c r="H7603" i="7"/>
  <c r="K7603" i="7"/>
  <c r="K1320" i="7"/>
  <c r="H1320" i="7"/>
  <c r="K6850" i="7"/>
  <c r="H6850" i="7"/>
  <c r="H5525" i="7"/>
  <c r="K5525" i="7"/>
  <c r="K6707" i="7"/>
  <c r="H6707" i="7"/>
  <c r="H1385" i="7"/>
  <c r="K1385" i="7"/>
  <c r="K3578" i="7"/>
  <c r="H3578" i="7"/>
  <c r="K4288" i="7"/>
  <c r="H4288" i="7"/>
  <c r="K8586" i="7"/>
  <c r="H8586" i="7"/>
  <c r="H1568" i="7"/>
  <c r="K1568" i="7"/>
  <c r="K3337" i="7"/>
  <c r="H3337" i="7"/>
  <c r="K436" i="7"/>
  <c r="H436" i="7"/>
  <c r="K7368" i="7"/>
  <c r="H7368" i="7"/>
  <c r="H2379" i="7"/>
  <c r="K2379" i="7"/>
  <c r="K8088" i="7"/>
  <c r="H8088" i="7"/>
  <c r="H1227" i="7"/>
  <c r="K1227" i="7"/>
  <c r="K1968" i="7"/>
  <c r="H1968" i="7"/>
  <c r="K2577" i="7"/>
  <c r="H2577" i="7"/>
  <c r="K4112" i="7"/>
  <c r="H4112" i="7"/>
  <c r="H719" i="7"/>
  <c r="K719" i="7"/>
  <c r="H8450" i="7"/>
  <c r="K8450" i="7"/>
  <c r="K5349" i="7"/>
  <c r="H5349" i="7"/>
  <c r="K8170" i="7"/>
  <c r="H8170" i="7"/>
  <c r="H4627" i="7"/>
  <c r="K4627" i="7"/>
  <c r="H8803" i="7"/>
  <c r="K8803" i="7"/>
  <c r="H5138" i="7"/>
  <c r="K5138" i="7"/>
  <c r="H7118" i="7"/>
  <c r="K7118" i="7"/>
  <c r="H8284" i="7"/>
  <c r="K8284" i="7"/>
  <c r="K4260" i="7"/>
  <c r="H4260" i="7"/>
  <c r="K2848" i="7"/>
  <c r="H2848" i="7"/>
  <c r="H2634" i="7"/>
  <c r="K2634" i="7"/>
  <c r="H8579" i="7"/>
  <c r="K8579" i="7"/>
  <c r="K1294" i="7"/>
  <c r="H1294" i="7"/>
  <c r="H8362" i="7"/>
  <c r="K8362" i="7"/>
  <c r="H8222" i="7"/>
  <c r="K8222" i="7"/>
  <c r="K7606" i="7"/>
  <c r="H7606" i="7"/>
  <c r="K6732" i="7"/>
  <c r="H6732" i="7"/>
  <c r="K1309" i="7"/>
  <c r="H1309" i="7"/>
  <c r="H4426" i="7"/>
  <c r="K4426" i="7"/>
  <c r="K2133" i="7"/>
  <c r="H2133" i="7"/>
  <c r="K7161" i="7"/>
  <c r="H7161" i="7"/>
  <c r="H6657" i="7"/>
  <c r="K6657" i="7"/>
  <c r="K1334" i="7"/>
  <c r="H1334" i="7"/>
  <c r="H2417" i="7"/>
  <c r="K2417" i="7"/>
  <c r="H6686" i="7"/>
  <c r="K6686" i="7"/>
  <c r="K1212" i="7"/>
  <c r="H1212" i="7"/>
  <c r="H2790" i="7"/>
  <c r="K2790" i="7"/>
  <c r="H832" i="7"/>
  <c r="K832" i="7"/>
  <c r="K8821" i="7"/>
  <c r="H8821" i="7"/>
  <c r="H7072" i="7"/>
  <c r="K7072" i="7"/>
  <c r="K2612" i="7"/>
  <c r="H2612" i="7"/>
  <c r="H3069" i="7"/>
  <c r="K3069" i="7"/>
  <c r="K2984" i="7"/>
  <c r="H2984" i="7"/>
  <c r="K2603" i="7"/>
  <c r="H2603" i="7"/>
  <c r="H3791" i="7"/>
  <c r="K3791" i="7"/>
  <c r="K7178" i="7"/>
  <c r="H7178" i="7"/>
  <c r="H7856" i="7"/>
  <c r="K7856" i="7"/>
  <c r="K8504" i="7"/>
  <c r="H8504" i="7"/>
  <c r="K8219" i="7"/>
  <c r="H8219" i="7"/>
  <c r="H6186" i="7"/>
  <c r="K6186" i="7"/>
  <c r="K8356" i="7"/>
  <c r="H8356" i="7"/>
  <c r="H5835" i="7"/>
  <c r="K5835" i="7"/>
  <c r="K8374" i="7"/>
  <c r="H8374" i="7"/>
  <c r="K1970" i="7"/>
  <c r="H1970" i="7"/>
  <c r="K5080" i="7"/>
  <c r="H5080" i="7"/>
  <c r="H4405" i="7"/>
  <c r="K4405" i="7"/>
  <c r="K4400" i="7"/>
  <c r="H4400" i="7"/>
  <c r="K2347" i="7"/>
  <c r="H2347" i="7"/>
  <c r="H6979" i="7"/>
  <c r="K6979" i="7"/>
  <c r="H3653" i="7"/>
  <c r="K3653" i="7"/>
  <c r="K1613" i="7"/>
  <c r="H1613" i="7"/>
  <c r="K5209" i="7"/>
  <c r="H5209" i="7"/>
  <c r="K2360" i="7"/>
  <c r="H2360" i="7"/>
  <c r="K844" i="7"/>
  <c r="H844" i="7"/>
  <c r="H6396" i="7"/>
  <c r="K6396" i="7"/>
  <c r="H6098" i="7"/>
  <c r="K6098" i="7"/>
  <c r="H2420" i="7"/>
  <c r="K2420" i="7"/>
  <c r="K7181" i="7"/>
  <c r="H7181" i="7"/>
  <c r="H2915" i="7"/>
  <c r="K2915" i="7"/>
  <c r="H8670" i="7"/>
  <c r="K8670" i="7"/>
  <c r="K1021" i="7"/>
  <c r="H1021" i="7"/>
  <c r="K127" i="7"/>
  <c r="H127" i="7"/>
  <c r="K7942" i="7"/>
  <c r="H7942" i="7"/>
  <c r="H625" i="7"/>
  <c r="K625" i="7"/>
  <c r="H7720" i="7"/>
  <c r="K7720" i="7"/>
  <c r="K1317" i="7"/>
  <c r="H1317" i="7"/>
  <c r="H7221" i="7"/>
  <c r="K7221" i="7"/>
  <c r="K5427" i="7"/>
  <c r="H5427" i="7"/>
  <c r="K8155" i="7"/>
  <c r="H8155" i="7"/>
  <c r="H4745" i="7"/>
  <c r="K4745" i="7"/>
  <c r="H5612" i="7"/>
  <c r="K5612" i="7"/>
  <c r="K3512" i="7"/>
  <c r="H3512" i="7"/>
  <c r="H1545" i="7"/>
  <c r="K1545" i="7"/>
  <c r="H6022" i="7"/>
  <c r="K6022" i="7"/>
  <c r="H8483" i="7"/>
  <c r="K8483" i="7"/>
  <c r="H5740" i="7"/>
  <c r="K5740" i="7"/>
  <c r="H6317" i="7"/>
  <c r="K6317" i="7"/>
  <c r="H524" i="7"/>
  <c r="K524" i="7"/>
  <c r="K3254" i="7"/>
  <c r="H3254" i="7"/>
  <c r="H2288" i="7"/>
  <c r="K2288" i="7"/>
  <c r="H4276" i="7"/>
  <c r="K4276" i="7"/>
  <c r="H4527" i="7"/>
  <c r="K4527" i="7"/>
  <c r="K7679" i="7"/>
  <c r="H7679" i="7"/>
  <c r="H6282" i="7"/>
  <c r="K6282" i="7"/>
  <c r="H6193" i="7"/>
  <c r="K6193" i="7"/>
  <c r="H6505" i="7"/>
  <c r="K6505" i="7"/>
  <c r="H2583" i="7"/>
  <c r="K2583" i="7"/>
  <c r="K4551" i="7"/>
  <c r="H4551" i="7"/>
  <c r="K7652" i="7"/>
  <c r="H7652" i="7"/>
  <c r="K2943" i="7"/>
  <c r="H2943" i="7"/>
  <c r="K6727" i="7"/>
  <c r="H6727" i="7"/>
  <c r="K5120" i="7"/>
  <c r="H5120" i="7"/>
  <c r="K3056" i="7"/>
  <c r="H3056" i="7"/>
  <c r="H2506" i="7"/>
  <c r="K2506" i="7"/>
  <c r="H5817" i="7"/>
  <c r="K5817" i="7"/>
  <c r="H5785" i="7"/>
  <c r="K5785" i="7"/>
  <c r="H7123" i="7"/>
  <c r="K7123" i="7"/>
  <c r="H991" i="7"/>
  <c r="K991" i="7"/>
  <c r="K879" i="7"/>
  <c r="H879" i="7"/>
  <c r="K7182" i="7"/>
  <c r="H7182" i="7"/>
  <c r="H5062" i="7"/>
  <c r="K5062" i="7"/>
  <c r="H1011" i="7"/>
  <c r="K1011" i="7"/>
  <c r="K3392" i="7"/>
  <c r="H3392" i="7"/>
  <c r="H1597" i="7"/>
  <c r="K1597" i="7"/>
  <c r="H6388" i="7"/>
  <c r="K6388" i="7"/>
  <c r="K1105" i="7"/>
  <c r="H1105" i="7"/>
  <c r="K6502" i="7"/>
  <c r="H6502" i="7"/>
  <c r="H8250" i="7"/>
  <c r="K8250" i="7"/>
  <c r="H2594" i="7"/>
  <c r="K2594" i="7"/>
  <c r="H4824" i="7"/>
  <c r="K4824" i="7"/>
  <c r="H6351" i="7"/>
  <c r="K6351" i="7"/>
  <c r="H4699" i="7"/>
  <c r="K4699" i="7"/>
  <c r="K5915" i="7"/>
  <c r="H5915" i="7"/>
  <c r="K7237" i="7"/>
  <c r="H7237" i="7"/>
  <c r="H6668" i="7"/>
  <c r="K6668" i="7"/>
  <c r="H5429" i="7"/>
  <c r="K5429" i="7"/>
  <c r="H4410" i="7"/>
  <c r="K4410" i="7"/>
  <c r="K2371" i="7"/>
  <c r="H2371" i="7"/>
  <c r="H1678" i="7"/>
  <c r="K1678" i="7"/>
  <c r="K6618" i="7"/>
  <c r="H6618" i="7"/>
  <c r="H1528" i="7"/>
  <c r="K1528" i="7"/>
  <c r="K6796" i="7"/>
  <c r="H6796" i="7"/>
  <c r="K1314" i="7"/>
  <c r="H1314" i="7"/>
  <c r="H8466" i="7"/>
  <c r="K8466" i="7"/>
  <c r="K4596" i="7"/>
  <c r="H4596" i="7"/>
  <c r="K1984" i="7"/>
  <c r="H1984" i="7"/>
  <c r="H1842" i="7"/>
  <c r="K1842" i="7"/>
  <c r="K4547" i="7"/>
  <c r="H4547" i="7"/>
  <c r="K1539" i="7"/>
  <c r="H1539" i="7"/>
  <c r="K6994" i="7"/>
  <c r="H6994" i="7"/>
  <c r="H6387" i="7"/>
  <c r="K6387" i="7"/>
  <c r="K6662" i="7"/>
  <c r="H6662" i="7"/>
  <c r="K6673" i="7"/>
  <c r="H6673" i="7"/>
  <c r="K2658" i="7"/>
  <c r="H2658" i="7"/>
  <c r="K3219" i="7"/>
  <c r="H3219" i="7"/>
  <c r="K3064" i="7"/>
  <c r="H3064" i="7"/>
  <c r="K8838" i="7"/>
  <c r="H8838" i="7"/>
  <c r="H7474" i="7"/>
  <c r="K7474" i="7"/>
  <c r="K6538" i="7"/>
  <c r="H6538" i="7"/>
  <c r="K5279" i="7"/>
  <c r="H5279" i="7"/>
  <c r="K3259" i="7"/>
  <c r="H3259" i="7"/>
  <c r="H5010" i="7"/>
  <c r="K5010" i="7"/>
  <c r="H7690" i="7"/>
  <c r="K7690" i="7"/>
  <c r="H2798" i="7"/>
  <c r="K2798" i="7"/>
  <c r="K3443" i="7"/>
  <c r="H3443" i="7"/>
  <c r="H5201" i="7"/>
  <c r="K5201" i="7"/>
  <c r="H6656" i="7"/>
  <c r="K6656" i="7"/>
  <c r="H1887" i="7"/>
  <c r="K1887" i="7"/>
  <c r="K4236" i="7"/>
  <c r="H4236" i="7"/>
  <c r="K2422" i="7"/>
  <c r="H2422" i="7"/>
  <c r="H4398" i="7"/>
  <c r="K4398" i="7"/>
  <c r="H7698" i="7"/>
  <c r="K7698" i="7"/>
  <c r="K1843" i="7"/>
  <c r="H1843" i="7"/>
  <c r="H3823" i="7"/>
  <c r="K3823" i="7"/>
  <c r="H5960" i="7"/>
  <c r="K5960" i="7"/>
  <c r="K1781" i="7"/>
  <c r="H1781" i="7"/>
  <c r="K5322" i="7"/>
  <c r="H5322" i="7"/>
  <c r="H3184" i="7"/>
  <c r="K3184" i="7"/>
  <c r="K1992" i="7"/>
  <c r="H1992" i="7"/>
  <c r="K8239" i="7"/>
  <c r="H8239" i="7"/>
  <c r="K2731" i="7"/>
  <c r="H2731" i="7"/>
  <c r="H4769" i="7"/>
  <c r="K4769" i="7"/>
  <c r="H6226" i="7"/>
  <c r="K6226" i="7"/>
  <c r="H8326" i="7"/>
  <c r="K8326" i="7"/>
  <c r="K602" i="7"/>
  <c r="H602" i="7"/>
  <c r="H1789" i="7"/>
  <c r="K1789" i="7"/>
  <c r="H2226" i="7"/>
  <c r="K2226" i="7"/>
  <c r="H5043" i="7"/>
  <c r="K5043" i="7"/>
  <c r="K6465" i="7"/>
  <c r="H6465" i="7"/>
  <c r="H5611" i="7"/>
  <c r="K5611" i="7"/>
  <c r="K6598" i="7"/>
  <c r="H6598" i="7"/>
  <c r="H242" i="7"/>
  <c r="K242" i="7"/>
  <c r="K3938" i="7"/>
  <c r="H3938" i="7"/>
  <c r="H8331" i="7"/>
  <c r="K8331" i="7"/>
  <c r="K824" i="7"/>
  <c r="H824" i="7"/>
  <c r="H667" i="7"/>
  <c r="K667" i="7"/>
  <c r="K6055" i="7"/>
  <c r="H6055" i="7"/>
  <c r="H6946" i="7"/>
  <c r="K6946" i="7"/>
  <c r="K4798" i="7"/>
  <c r="H4798" i="7"/>
  <c r="H6496" i="7"/>
  <c r="K6496" i="7"/>
  <c r="H5006" i="7"/>
  <c r="K5006" i="7"/>
  <c r="K6332" i="7"/>
  <c r="H6332" i="7"/>
  <c r="K5912" i="7"/>
  <c r="H5912" i="7"/>
  <c r="H553" i="7"/>
  <c r="K553" i="7"/>
  <c r="H6513" i="7"/>
  <c r="K6513" i="7"/>
  <c r="K3093" i="7"/>
  <c r="H3093" i="7"/>
  <c r="H6302" i="7"/>
  <c r="K6302" i="7"/>
  <c r="K1573" i="7"/>
  <c r="H1573" i="7"/>
  <c r="K3700" i="7"/>
  <c r="H3700" i="7"/>
  <c r="H5013" i="7"/>
  <c r="K5013" i="7"/>
  <c r="K1384" i="7"/>
  <c r="H1384" i="7"/>
  <c r="K7524" i="7"/>
  <c r="H7524" i="7"/>
  <c r="H5127" i="7"/>
  <c r="K5127" i="7"/>
  <c r="K6441" i="7"/>
  <c r="H6441" i="7"/>
  <c r="H851" i="7"/>
  <c r="K851" i="7"/>
  <c r="K4649" i="7"/>
  <c r="H4649" i="7"/>
  <c r="K5216" i="7"/>
  <c r="H5216" i="7"/>
  <c r="K3572" i="7"/>
  <c r="H3572" i="7"/>
  <c r="H4176" i="7"/>
  <c r="K4176" i="7"/>
  <c r="K2812" i="7"/>
  <c r="H2812" i="7"/>
  <c r="K3341" i="7"/>
  <c r="H3341" i="7"/>
  <c r="K860" i="7"/>
  <c r="H860" i="7"/>
  <c r="H7681" i="7"/>
  <c r="K7681" i="7"/>
  <c r="H1951" i="7"/>
  <c r="K1951" i="7"/>
  <c r="K8707" i="7"/>
  <c r="H8707" i="7"/>
  <c r="H5587" i="7"/>
  <c r="K5587" i="7"/>
  <c r="K8726" i="7"/>
  <c r="H8726" i="7"/>
  <c r="H8782" i="7"/>
  <c r="K8782" i="7"/>
  <c r="K7946" i="7"/>
  <c r="H7946" i="7"/>
  <c r="K5942" i="7"/>
  <c r="H5942" i="7"/>
  <c r="K8240" i="7"/>
  <c r="H8240" i="7"/>
  <c r="H3854" i="7"/>
  <c r="K3854" i="7"/>
  <c r="K4363" i="7"/>
  <c r="H4363" i="7"/>
  <c r="K4581" i="7"/>
  <c r="H4581" i="7"/>
  <c r="H7505" i="7"/>
  <c r="K7505" i="7"/>
  <c r="K1276" i="7"/>
  <c r="H1276" i="7"/>
  <c r="K4949" i="7"/>
  <c r="H4949" i="7"/>
  <c r="K6696" i="7"/>
  <c r="H6696" i="7"/>
  <c r="K5340" i="7"/>
  <c r="H5340" i="7"/>
  <c r="K1530" i="7"/>
  <c r="H1530" i="7"/>
  <c r="H4538" i="7"/>
  <c r="K4538" i="7"/>
  <c r="K8323" i="7"/>
  <c r="H8323" i="7"/>
  <c r="K6222" i="7"/>
  <c r="H6222" i="7"/>
  <c r="H6599" i="7"/>
  <c r="K6599" i="7"/>
  <c r="K8265" i="7"/>
  <c r="H8265" i="7"/>
  <c r="K2629" i="7"/>
  <c r="H2629" i="7"/>
  <c r="H1819" i="7"/>
  <c r="K1819" i="7"/>
  <c r="K5301" i="7"/>
  <c r="H5301" i="7"/>
  <c r="K7050" i="7"/>
  <c r="H7050" i="7"/>
  <c r="H7825" i="7"/>
  <c r="K7825" i="7"/>
  <c r="K6933" i="7"/>
  <c r="H6933" i="7"/>
  <c r="K1439" i="7"/>
  <c r="H1439" i="7"/>
  <c r="K3419" i="7"/>
  <c r="H3419" i="7"/>
  <c r="K4789" i="7"/>
  <c r="H4789" i="7"/>
  <c r="H6399" i="7"/>
  <c r="K6399" i="7"/>
  <c r="H6834" i="7"/>
  <c r="K6834" i="7"/>
  <c r="H132" i="7"/>
  <c r="K132" i="7"/>
  <c r="K874" i="7"/>
  <c r="H874" i="7"/>
  <c r="H7930" i="7"/>
  <c r="K7930" i="7"/>
  <c r="K3720" i="7"/>
  <c r="H3720" i="7"/>
  <c r="K8520" i="7"/>
  <c r="H8520" i="7"/>
  <c r="K5307" i="7"/>
  <c r="H5307" i="7"/>
  <c r="K2789" i="7"/>
  <c r="H2789" i="7"/>
  <c r="H176" i="7"/>
  <c r="K176" i="7"/>
  <c r="H4078" i="7"/>
  <c r="K4078" i="7"/>
  <c r="H572" i="7"/>
  <c r="K572" i="7"/>
  <c r="K5023" i="7"/>
  <c r="H5023" i="7"/>
  <c r="K3903" i="7"/>
  <c r="H3903" i="7"/>
  <c r="H3962" i="7"/>
  <c r="K3962" i="7"/>
  <c r="K579" i="7"/>
  <c r="H579" i="7"/>
  <c r="K3957" i="7"/>
  <c r="H3957" i="7"/>
  <c r="K7945" i="7"/>
  <c r="H7945" i="7"/>
  <c r="H5024" i="7"/>
  <c r="K5024" i="7"/>
  <c r="K6495" i="7"/>
  <c r="H6495" i="7"/>
  <c r="K4950" i="7"/>
  <c r="H4950" i="7"/>
  <c r="H1572" i="7"/>
  <c r="K1572" i="7"/>
  <c r="K2659" i="7"/>
  <c r="H2659" i="7"/>
  <c r="H2187" i="7"/>
  <c r="K2187" i="7"/>
  <c r="H6136" i="7"/>
  <c r="K6136" i="7"/>
  <c r="K671" i="7"/>
  <c r="H671" i="7"/>
  <c r="H2094" i="7"/>
  <c r="K2094" i="7"/>
  <c r="H8231" i="7"/>
  <c r="K8231" i="7"/>
  <c r="K2571" i="7"/>
  <c r="H2571" i="7"/>
  <c r="H3242" i="7"/>
  <c r="K3242" i="7"/>
  <c r="K4141" i="7"/>
  <c r="H4141" i="7"/>
  <c r="K7403" i="7"/>
  <c r="H7403" i="7"/>
  <c r="K4506" i="7"/>
  <c r="H4506" i="7"/>
  <c r="H6676" i="7"/>
  <c r="K6676" i="7"/>
  <c r="H1957" i="7"/>
  <c r="K1957" i="7"/>
  <c r="H3630" i="7"/>
  <c r="K3630" i="7"/>
  <c r="H5559" i="7"/>
  <c r="K5559" i="7"/>
  <c r="K511" i="7"/>
  <c r="H511" i="7"/>
  <c r="K3287" i="7"/>
  <c r="H3287" i="7"/>
  <c r="H2009" i="7"/>
  <c r="K2009" i="7"/>
  <c r="K4378" i="7"/>
  <c r="H4378" i="7"/>
  <c r="H3756" i="7"/>
  <c r="K3756" i="7"/>
  <c r="H6533" i="7"/>
  <c r="K6533" i="7"/>
  <c r="H6289" i="7"/>
  <c r="K6289" i="7"/>
  <c r="K2056" i="7"/>
  <c r="H2056" i="7"/>
  <c r="H1585" i="7"/>
  <c r="K1585" i="7"/>
  <c r="K3185" i="7"/>
  <c r="H3185" i="7"/>
  <c r="K1723" i="7"/>
  <c r="H1723" i="7"/>
  <c r="K1280" i="7"/>
  <c r="H1280" i="7"/>
  <c r="K911" i="7"/>
  <c r="H911" i="7"/>
  <c r="H4473" i="7"/>
  <c r="K4473" i="7"/>
  <c r="K2070" i="7"/>
  <c r="H2070" i="7"/>
  <c r="H2277" i="7"/>
  <c r="K2277" i="7"/>
  <c r="H2235" i="7"/>
  <c r="K2235" i="7"/>
  <c r="H4093" i="7"/>
  <c r="K4093" i="7"/>
  <c r="H4917" i="7"/>
  <c r="K4917" i="7"/>
  <c r="H1161" i="7"/>
  <c r="K1161" i="7"/>
  <c r="H4335" i="7"/>
  <c r="K4335" i="7"/>
  <c r="K1177" i="7"/>
  <c r="H1177" i="7"/>
  <c r="H7419" i="7"/>
  <c r="K7419" i="7"/>
  <c r="H262" i="7"/>
  <c r="K262" i="7"/>
  <c r="H341" i="7"/>
  <c r="K341" i="7"/>
  <c r="H5987" i="7"/>
  <c r="K5987" i="7"/>
  <c r="H2294" i="7"/>
  <c r="K2294" i="7"/>
  <c r="H4940" i="7"/>
  <c r="K4940" i="7"/>
  <c r="K919" i="7"/>
  <c r="H919" i="7"/>
  <c r="H1288" i="7"/>
  <c r="K1288" i="7"/>
  <c r="K5636" i="7"/>
  <c r="H5636" i="7"/>
  <c r="K6024" i="7"/>
  <c r="H6024" i="7"/>
  <c r="H7764" i="7"/>
  <c r="K7764" i="7"/>
  <c r="H8256" i="7"/>
  <c r="K8256" i="7"/>
  <c r="H3454" i="7"/>
  <c r="K3454" i="7"/>
  <c r="H2150" i="7"/>
  <c r="K2150" i="7"/>
  <c r="H6080" i="7"/>
  <c r="K6080" i="7"/>
  <c r="H7048" i="7"/>
  <c r="K7048" i="7"/>
  <c r="H369" i="7"/>
  <c r="K369" i="7"/>
  <c r="K7242" i="7"/>
  <c r="H7242" i="7"/>
  <c r="H263" i="7"/>
  <c r="K263" i="7"/>
  <c r="K8267" i="7"/>
  <c r="H8267" i="7"/>
  <c r="K2200" i="7"/>
  <c r="H2200" i="7"/>
  <c r="K8223" i="7"/>
  <c r="H8223" i="7"/>
  <c r="H3406" i="7"/>
  <c r="K3406" i="7"/>
  <c r="K1520" i="7"/>
  <c r="H1520" i="7"/>
  <c r="K5459" i="7"/>
  <c r="H5459" i="7"/>
  <c r="H8794" i="7"/>
  <c r="K8794" i="7"/>
  <c r="H4359" i="7"/>
  <c r="K4359" i="7"/>
  <c r="H778" i="7"/>
  <c r="K778" i="7"/>
  <c r="K4754" i="7"/>
  <c r="H4754" i="7"/>
  <c r="K3561" i="7"/>
  <c r="H3561" i="7"/>
  <c r="H1685" i="7"/>
  <c r="K1685" i="7"/>
  <c r="K7426" i="7"/>
  <c r="H7426" i="7"/>
  <c r="H2011" i="7"/>
  <c r="K2011" i="7"/>
  <c r="K4419" i="7"/>
  <c r="H4419" i="7"/>
  <c r="H2292" i="7"/>
  <c r="K2292" i="7"/>
  <c r="H6943" i="7"/>
  <c r="K6943" i="7"/>
  <c r="K2014" i="7"/>
  <c r="H2014" i="7"/>
  <c r="K2477" i="7"/>
  <c r="H2477" i="7"/>
  <c r="H8452" i="7"/>
  <c r="K8452" i="7"/>
  <c r="K5426" i="7"/>
  <c r="H5426" i="7"/>
  <c r="K2495" i="7"/>
  <c r="H2495" i="7"/>
  <c r="K4109" i="7"/>
  <c r="H4109" i="7"/>
  <c r="K347" i="7"/>
  <c r="H347" i="7"/>
  <c r="H300" i="7"/>
  <c r="K300" i="7"/>
  <c r="H554" i="7"/>
  <c r="K554" i="7"/>
  <c r="H3902" i="7"/>
  <c r="K3902" i="7"/>
  <c r="K5712" i="7"/>
  <c r="H5712" i="7"/>
  <c r="H4710" i="7"/>
  <c r="K4710" i="7"/>
  <c r="H1507" i="7"/>
  <c r="K1507" i="7"/>
  <c r="H7614" i="7"/>
  <c r="K7614" i="7"/>
  <c r="K4610" i="7"/>
  <c r="H4610" i="7"/>
  <c r="H6056" i="7"/>
  <c r="K6056" i="7"/>
  <c r="H7415" i="7"/>
  <c r="K7415" i="7"/>
  <c r="H3972" i="7"/>
  <c r="K3972" i="7"/>
  <c r="K2202" i="7"/>
  <c r="H2202" i="7"/>
  <c r="K3990" i="7"/>
  <c r="H3990" i="7"/>
  <c r="K2052" i="7"/>
  <c r="H2052" i="7"/>
  <c r="H2159" i="7"/>
  <c r="K2159" i="7"/>
  <c r="H3829" i="7"/>
  <c r="K3829" i="7"/>
  <c r="H3801" i="7"/>
  <c r="K3801" i="7"/>
  <c r="K8350" i="7"/>
  <c r="H8350" i="7"/>
  <c r="K5534" i="7"/>
  <c r="H5534" i="7"/>
  <c r="K3629" i="7"/>
  <c r="H3629" i="7"/>
  <c r="K3156" i="7"/>
  <c r="H3156" i="7"/>
  <c r="K6102" i="7"/>
  <c r="H6102" i="7"/>
  <c r="K6049" i="7"/>
  <c r="H6049" i="7"/>
  <c r="K2508" i="7"/>
  <c r="H2508" i="7"/>
  <c r="K8129" i="7"/>
  <c r="H8129" i="7"/>
  <c r="K2290" i="7"/>
  <c r="H2290" i="7"/>
  <c r="H7272" i="7"/>
  <c r="K7272" i="7"/>
  <c r="K4428" i="7"/>
  <c r="H4428" i="7"/>
  <c r="K802" i="7"/>
  <c r="H802" i="7"/>
  <c r="H4371" i="7"/>
  <c r="K4371" i="7"/>
  <c r="H8419" i="7"/>
  <c r="K8419" i="7"/>
  <c r="K1850" i="7"/>
  <c r="H1850" i="7"/>
  <c r="H6090" i="7"/>
  <c r="K6090" i="7"/>
  <c r="K4899" i="7"/>
  <c r="H4899" i="7"/>
  <c r="H1067" i="7"/>
  <c r="K1067" i="7"/>
  <c r="H3818" i="7"/>
  <c r="K3818" i="7"/>
  <c r="H6864" i="7"/>
  <c r="K6864" i="7"/>
  <c r="H8529" i="7"/>
  <c r="K8529" i="7"/>
  <c r="K5678" i="7"/>
  <c r="H5678" i="7"/>
  <c r="H566" i="7"/>
  <c r="K566" i="7"/>
  <c r="H1637" i="7"/>
  <c r="K1637" i="7"/>
  <c r="H3330" i="7"/>
  <c r="K3330" i="7"/>
  <c r="H7579" i="7"/>
  <c r="K7579" i="7"/>
  <c r="H1462" i="7"/>
  <c r="K1462" i="7"/>
  <c r="K2283" i="7"/>
  <c r="H2283" i="7"/>
  <c r="H6434" i="7"/>
  <c r="K6434" i="7"/>
  <c r="K8048" i="7"/>
  <c r="H8048" i="7"/>
  <c r="K4462" i="7"/>
  <c r="H4462" i="7"/>
  <c r="H1558" i="7"/>
  <c r="K1558" i="7"/>
  <c r="H1662" i="7"/>
  <c r="K1662" i="7"/>
  <c r="H8736" i="7"/>
  <c r="K8736" i="7"/>
  <c r="K3773" i="7"/>
  <c r="H3773" i="7"/>
  <c r="K171" i="7"/>
  <c r="H171" i="7"/>
  <c r="K400" i="7"/>
  <c r="H400" i="7"/>
  <c r="K8537" i="7"/>
  <c r="H8537" i="7"/>
  <c r="K3360" i="7"/>
  <c r="H3360" i="7"/>
  <c r="K4386" i="7"/>
  <c r="H4386" i="7"/>
  <c r="H1064" i="7"/>
  <c r="K1064" i="7"/>
  <c r="H3256" i="7"/>
  <c r="K3256" i="7"/>
  <c r="H3876" i="7"/>
  <c r="K3876" i="7"/>
  <c r="H3663" i="7"/>
  <c r="K3663" i="7"/>
  <c r="H1754" i="7"/>
  <c r="K1754" i="7"/>
  <c r="H1919" i="7"/>
  <c r="K1919" i="7"/>
  <c r="K5037" i="7"/>
  <c r="H5037" i="7"/>
  <c r="K6177" i="7"/>
  <c r="H6177" i="7"/>
  <c r="K4625" i="7"/>
  <c r="H4625" i="7"/>
  <c r="H3024" i="7"/>
  <c r="K3024" i="7"/>
  <c r="H7845" i="7"/>
  <c r="K7845" i="7"/>
  <c r="K2182" i="7"/>
  <c r="H2182" i="7"/>
  <c r="K1909" i="7"/>
  <c r="H1909" i="7"/>
  <c r="H301" i="7"/>
  <c r="K301" i="7"/>
  <c r="H2884" i="7"/>
  <c r="K2884" i="7"/>
  <c r="K8153" i="7"/>
  <c r="H8153" i="7"/>
  <c r="K2168" i="7"/>
  <c r="H2168" i="7"/>
  <c r="H4443" i="7"/>
  <c r="K4443" i="7"/>
  <c r="H4996" i="7"/>
  <c r="K4996" i="7"/>
  <c r="H7017" i="7"/>
  <c r="K7017" i="7"/>
  <c r="K1215" i="7"/>
  <c r="H1215" i="7"/>
  <c r="K7321" i="7"/>
  <c r="H7321" i="7"/>
  <c r="K1441" i="7"/>
  <c r="H1441" i="7"/>
  <c r="K3257" i="7"/>
  <c r="H3257" i="7"/>
  <c r="H4383" i="7"/>
  <c r="K4383" i="7"/>
  <c r="H2138" i="7"/>
  <c r="K2138" i="7"/>
  <c r="H7765" i="7"/>
  <c r="K7765" i="7"/>
  <c r="H4471" i="7"/>
  <c r="K4471" i="7"/>
  <c r="H5165" i="7"/>
  <c r="K5165" i="7"/>
  <c r="H4968" i="7"/>
  <c r="K4968" i="7"/>
  <c r="H1404" i="7"/>
  <c r="K1404" i="7"/>
  <c r="K2210" i="7"/>
  <c r="H2210" i="7"/>
  <c r="H3858" i="7"/>
  <c r="K3858" i="7"/>
  <c r="K3674" i="7"/>
  <c r="H3674" i="7"/>
  <c r="H3521" i="7"/>
  <c r="K3521" i="7"/>
  <c r="H8086" i="7"/>
  <c r="K8086" i="7"/>
  <c r="K7489" i="7"/>
  <c r="H7489" i="7"/>
  <c r="H2751" i="7"/>
  <c r="K2751" i="7"/>
  <c r="K2939" i="7"/>
  <c r="H2939" i="7"/>
  <c r="H1160" i="7"/>
  <c r="K1160" i="7"/>
  <c r="H3520" i="7"/>
  <c r="K3520" i="7"/>
  <c r="H6181" i="7"/>
  <c r="K6181" i="7"/>
  <c r="H4918" i="7"/>
  <c r="K4918" i="7"/>
  <c r="K1938" i="7"/>
  <c r="H1938" i="7"/>
  <c r="K644" i="7"/>
  <c r="H644" i="7"/>
  <c r="K4053" i="7"/>
  <c r="H4053" i="7"/>
  <c r="H7864" i="7"/>
  <c r="K7864" i="7"/>
  <c r="H7173" i="7"/>
  <c r="K7173" i="7"/>
  <c r="H314" i="7"/>
  <c r="K314" i="7"/>
  <c r="K8708" i="7"/>
  <c r="H8708" i="7"/>
  <c r="H2087" i="7"/>
  <c r="K2087" i="7"/>
  <c r="H2249" i="7"/>
  <c r="K2249" i="7"/>
  <c r="K5142" i="7"/>
  <c r="H5142" i="7"/>
  <c r="K1016" i="7"/>
  <c r="H1016" i="7"/>
  <c r="H1609" i="7"/>
  <c r="K1609" i="7"/>
  <c r="K5196" i="7"/>
  <c r="H5196" i="7"/>
  <c r="H3781" i="7"/>
  <c r="K3781" i="7"/>
  <c r="K7414" i="7"/>
  <c r="H7414" i="7"/>
  <c r="K1259" i="7"/>
  <c r="H1259" i="7"/>
  <c r="H2000" i="7"/>
  <c r="K2000" i="7"/>
  <c r="H389" i="7"/>
  <c r="K389" i="7"/>
  <c r="K2460" i="7"/>
  <c r="H2460" i="7"/>
  <c r="H3714" i="7"/>
  <c r="K3714" i="7"/>
  <c r="K3546" i="7"/>
  <c r="H3546" i="7"/>
  <c r="K2614" i="7"/>
  <c r="H2614" i="7"/>
  <c r="K3250" i="7"/>
  <c r="H3250" i="7"/>
  <c r="H749" i="7"/>
  <c r="K749" i="7"/>
  <c r="H6665" i="7"/>
  <c r="K6665" i="7"/>
  <c r="H6345" i="7"/>
  <c r="K6345" i="7"/>
  <c r="H213" i="7"/>
  <c r="K213" i="7"/>
  <c r="K4836" i="7"/>
  <c r="H4836" i="7"/>
  <c r="H7889" i="7"/>
  <c r="K7889" i="7"/>
  <c r="K6188" i="7"/>
  <c r="H6188" i="7"/>
  <c r="K429" i="7"/>
  <c r="H429" i="7"/>
  <c r="K3626" i="7"/>
  <c r="H3626" i="7"/>
  <c r="H894" i="7"/>
  <c r="K894" i="7"/>
  <c r="K5668" i="7"/>
  <c r="H5668" i="7"/>
  <c r="K8371" i="7"/>
  <c r="H8371" i="7"/>
  <c r="K2845" i="7"/>
  <c r="H2845" i="7"/>
  <c r="K2874" i="7"/>
  <c r="H2874" i="7"/>
  <c r="H3915" i="7"/>
  <c r="K3915" i="7"/>
  <c r="H115" i="7"/>
  <c r="K115" i="7"/>
  <c r="H2311" i="7"/>
  <c r="K2311" i="7"/>
  <c r="H7423" i="7"/>
  <c r="K7423" i="7"/>
  <c r="K3631" i="7"/>
  <c r="H3631" i="7"/>
  <c r="H2151" i="7"/>
  <c r="K2151" i="7"/>
  <c r="H201" i="7"/>
  <c r="K201" i="7"/>
  <c r="H6594" i="7"/>
  <c r="K6594" i="7"/>
  <c r="H5097" i="7"/>
  <c r="K5097" i="7"/>
  <c r="K5160" i="7"/>
  <c r="H5160" i="7"/>
  <c r="H7762" i="7"/>
  <c r="K7762" i="7"/>
  <c r="H4992" i="7"/>
  <c r="K4992" i="7"/>
  <c r="H3197" i="7"/>
  <c r="K3197" i="7"/>
  <c r="H4535" i="7"/>
  <c r="K4535" i="7"/>
  <c r="H384" i="7"/>
  <c r="K384" i="7"/>
  <c r="H6802" i="7"/>
  <c r="K6802" i="7"/>
  <c r="K2310" i="7"/>
  <c r="H2310" i="7"/>
  <c r="K6699" i="7"/>
  <c r="H6699" i="7"/>
  <c r="K5865" i="7"/>
  <c r="H5865" i="7"/>
  <c r="H193" i="7"/>
  <c r="K193" i="7"/>
  <c r="K6487" i="7"/>
  <c r="H6487" i="7"/>
  <c r="H955" i="7"/>
  <c r="K955" i="7"/>
  <c r="H6764" i="7"/>
  <c r="K6764" i="7"/>
  <c r="H1837" i="7"/>
  <c r="K1837" i="7"/>
  <c r="H2574" i="7"/>
  <c r="K2574" i="7"/>
  <c r="K5616" i="7"/>
  <c r="H5616" i="7"/>
  <c r="H672" i="7"/>
  <c r="K672" i="7"/>
  <c r="K8409" i="7"/>
  <c r="H8409" i="7"/>
  <c r="H6880" i="7"/>
  <c r="K6880" i="7"/>
  <c r="H4908" i="7"/>
  <c r="K4908" i="7"/>
  <c r="H1620" i="7"/>
  <c r="K1620" i="7"/>
  <c r="H5931" i="7"/>
  <c r="K5931" i="7"/>
  <c r="K361" i="7"/>
  <c r="H361" i="7"/>
  <c r="H4707" i="7"/>
  <c r="K4707" i="7"/>
  <c r="K2800" i="7"/>
  <c r="H2800" i="7"/>
  <c r="K2573" i="7"/>
  <c r="H2573" i="7"/>
  <c r="H5685" i="7"/>
  <c r="K5685" i="7"/>
  <c r="H8676" i="7"/>
  <c r="K8676" i="7"/>
  <c r="K2404" i="7"/>
  <c r="H2404" i="7"/>
  <c r="K7013" i="7"/>
  <c r="H7013" i="7"/>
  <c r="H3198" i="7"/>
  <c r="K3198" i="7"/>
  <c r="K2054" i="7"/>
  <c r="H2054" i="7"/>
  <c r="K3974" i="7"/>
  <c r="H3974" i="7"/>
  <c r="K1312" i="7"/>
  <c r="H1312" i="7"/>
  <c r="H1056" i="7"/>
  <c r="K1056" i="7"/>
  <c r="H1327" i="7"/>
  <c r="K1327" i="7"/>
  <c r="K4680" i="7"/>
  <c r="H4680" i="7"/>
  <c r="K592" i="7"/>
  <c r="H592" i="7"/>
  <c r="H993" i="7"/>
  <c r="K993" i="7"/>
  <c r="K2758" i="7"/>
  <c r="H2758" i="7"/>
  <c r="K1561" i="7"/>
  <c r="H1561" i="7"/>
  <c r="K3979" i="7"/>
  <c r="H3979" i="7"/>
  <c r="H7711" i="7"/>
  <c r="K7711" i="7"/>
  <c r="H6216" i="7"/>
  <c r="K6216" i="7"/>
  <c r="K4740" i="7"/>
  <c r="H4740" i="7"/>
  <c r="H8522" i="7"/>
  <c r="K8522" i="7"/>
  <c r="K3727" i="7"/>
  <c r="H3727" i="7"/>
  <c r="K2386" i="7"/>
  <c r="H2386" i="7"/>
  <c r="K2382" i="7"/>
  <c r="H2382" i="7"/>
  <c r="H7315" i="7"/>
  <c r="K7315" i="7"/>
  <c r="K5502" i="7"/>
  <c r="H5502" i="7"/>
  <c r="K8824" i="7"/>
  <c r="H8824" i="7"/>
  <c r="H3201" i="7"/>
  <c r="K3201" i="7"/>
  <c r="K2256" i="7"/>
  <c r="H2256" i="7"/>
  <c r="K4447" i="7"/>
  <c r="H4447" i="7"/>
  <c r="K4123" i="7"/>
  <c r="H4123" i="7"/>
  <c r="H4559" i="7"/>
  <c r="K4559" i="7"/>
  <c r="K5085" i="7"/>
  <c r="H5085" i="7"/>
  <c r="H4629" i="7"/>
  <c r="K4629" i="7"/>
  <c r="K4998" i="7"/>
  <c r="H4998" i="7"/>
  <c r="K1916" i="7"/>
  <c r="H1916" i="7"/>
  <c r="K2148" i="7"/>
  <c r="H2148" i="7"/>
  <c r="K5850" i="7"/>
  <c r="H5850" i="7"/>
  <c r="H8625" i="7"/>
  <c r="K8625" i="7"/>
  <c r="H360" i="7"/>
  <c r="K360" i="7"/>
  <c r="K7870" i="7"/>
  <c r="H7870" i="7"/>
  <c r="K237" i="7"/>
  <c r="H237" i="7"/>
  <c r="K3538" i="7"/>
  <c r="H3538" i="7"/>
  <c r="K5250" i="7"/>
  <c r="H5250" i="7"/>
  <c r="K3003" i="7"/>
  <c r="H3003" i="7"/>
  <c r="H1026" i="7"/>
  <c r="K1026" i="7"/>
  <c r="K1535" i="7"/>
  <c r="H1535" i="7"/>
  <c r="H7985" i="7"/>
  <c r="K7985" i="7"/>
  <c r="H7767" i="7"/>
  <c r="K7767" i="7"/>
  <c r="K4822" i="7"/>
  <c r="H4822" i="7"/>
  <c r="H2604" i="7"/>
  <c r="K2604" i="7"/>
  <c r="H3208" i="7"/>
  <c r="K3208" i="7"/>
  <c r="K3325" i="7"/>
  <c r="H3325" i="7"/>
  <c r="H6449" i="7"/>
  <c r="K6449" i="7"/>
  <c r="K1883" i="7"/>
  <c r="H1883" i="7"/>
  <c r="K1137" i="7"/>
  <c r="H1137" i="7"/>
  <c r="K6021" i="7"/>
  <c r="H6021" i="7"/>
  <c r="K2925" i="7"/>
  <c r="H2925" i="7"/>
  <c r="H4689" i="7"/>
  <c r="K4689" i="7"/>
  <c r="K1901" i="7"/>
  <c r="H1901" i="7"/>
  <c r="H254" i="7"/>
  <c r="K254" i="7"/>
  <c r="H7983" i="7"/>
  <c r="K7983" i="7"/>
  <c r="K7039" i="7"/>
  <c r="H7039" i="7"/>
  <c r="K3799" i="7"/>
  <c r="H3799" i="7"/>
  <c r="K8022" i="7"/>
  <c r="H8022" i="7"/>
  <c r="K5832" i="7"/>
  <c r="H5832" i="7"/>
  <c r="K8788" i="7"/>
  <c r="H8788" i="7"/>
  <c r="K967" i="7"/>
  <c r="H967" i="7"/>
  <c r="H1533" i="7"/>
  <c r="K1533" i="7"/>
  <c r="K7872" i="7"/>
  <c r="H7872" i="7"/>
  <c r="H5828" i="7"/>
  <c r="K5828" i="7"/>
  <c r="K3192" i="7"/>
  <c r="H3192" i="7"/>
  <c r="K5443" i="7"/>
  <c r="H5443" i="7"/>
  <c r="K8817" i="7"/>
  <c r="H8817" i="7"/>
  <c r="K8304" i="7"/>
  <c r="H8304" i="7"/>
  <c r="K753" i="7"/>
  <c r="H753" i="7"/>
  <c r="K7593" i="7"/>
  <c r="H7593" i="7"/>
  <c r="K8310" i="7"/>
  <c r="H8310" i="7"/>
  <c r="K5839" i="7"/>
  <c r="H5839" i="7"/>
  <c r="K1269" i="7"/>
  <c r="H1269" i="7"/>
  <c r="K8704" i="7"/>
  <c r="H8704" i="7"/>
  <c r="K5017" i="7"/>
  <c r="H5017" i="7"/>
  <c r="H3628" i="7"/>
  <c r="K3628" i="7"/>
  <c r="K2988" i="7"/>
  <c r="H2988" i="7"/>
  <c r="H3402" i="7"/>
  <c r="K3402" i="7"/>
  <c r="H640" i="7"/>
  <c r="K640" i="7"/>
  <c r="K7851" i="7"/>
  <c r="H7851" i="7"/>
  <c r="H2198" i="7"/>
  <c r="K2198" i="7"/>
  <c r="K4049" i="7"/>
  <c r="H4049" i="7"/>
  <c r="H2592" i="7"/>
  <c r="K2592" i="7"/>
  <c r="K1683" i="7"/>
  <c r="H1683" i="7"/>
  <c r="K2816" i="7"/>
  <c r="H2816" i="7"/>
  <c r="K2077" i="7"/>
  <c r="H2077" i="7"/>
  <c r="K5861" i="7"/>
  <c r="H5861" i="7"/>
  <c r="K5330" i="7"/>
  <c r="H5330" i="7"/>
  <c r="K3980" i="7"/>
  <c r="H3980" i="7"/>
  <c r="K6596" i="7"/>
  <c r="H6596" i="7"/>
  <c r="H4780" i="7"/>
  <c r="K4780" i="7"/>
  <c r="K6273" i="7"/>
  <c r="H6273" i="7"/>
  <c r="H2315" i="7"/>
  <c r="K2315" i="7"/>
  <c r="K2306" i="7"/>
  <c r="H2306" i="7"/>
  <c r="H6323" i="7"/>
  <c r="K6323" i="7"/>
  <c r="H8262" i="7"/>
  <c r="K8262" i="7"/>
  <c r="K3180" i="7"/>
  <c r="H3180" i="7"/>
  <c r="H5044" i="7"/>
  <c r="K5044" i="7"/>
  <c r="H7781" i="7"/>
  <c r="K7781" i="7"/>
  <c r="H6084" i="7"/>
  <c r="K6084" i="7"/>
  <c r="H4965" i="7"/>
  <c r="K4965" i="7"/>
  <c r="K4703" i="7"/>
  <c r="H4703" i="7"/>
  <c r="K5098" i="7"/>
  <c r="H5098" i="7"/>
  <c r="K3707" i="7"/>
  <c r="H3707" i="7"/>
  <c r="H622" i="7"/>
  <c r="K622" i="7"/>
  <c r="K2672" i="7"/>
  <c r="H2672" i="7"/>
  <c r="H7615" i="7"/>
  <c r="K7615" i="7"/>
  <c r="H5045" i="7"/>
  <c r="K5045" i="7"/>
  <c r="H6934" i="7"/>
  <c r="K6934" i="7"/>
  <c r="K2992" i="7"/>
  <c r="H2992" i="7"/>
  <c r="K4607" i="7"/>
  <c r="H4607" i="7"/>
  <c r="H6810" i="7"/>
  <c r="K6810" i="7"/>
  <c r="H2773" i="7"/>
  <c r="K2773" i="7"/>
  <c r="K8045" i="7"/>
  <c r="H8045" i="7"/>
  <c r="K3137" i="7"/>
  <c r="H3137" i="7"/>
  <c r="K3914" i="7"/>
  <c r="H3914" i="7"/>
  <c r="H244" i="7"/>
  <c r="K244" i="7"/>
  <c r="H3835" i="7"/>
  <c r="K3835" i="7"/>
  <c r="K5973" i="7"/>
  <c r="H5973" i="7"/>
  <c r="H2772" i="7"/>
  <c r="K2772" i="7"/>
  <c r="H845" i="7"/>
  <c r="K845" i="7"/>
  <c r="H5425" i="7"/>
  <c r="K5425" i="7"/>
  <c r="K187" i="7"/>
  <c r="H187" i="7"/>
  <c r="H1654" i="7"/>
  <c r="K1654" i="7"/>
  <c r="H8484" i="7"/>
  <c r="K8484" i="7"/>
  <c r="H4970" i="7"/>
  <c r="K4970" i="7"/>
  <c r="H8164" i="7"/>
  <c r="K8164" i="7"/>
  <c r="K4756" i="7"/>
  <c r="H4756" i="7"/>
  <c r="K6445" i="7"/>
  <c r="H6445" i="7"/>
  <c r="K5793" i="7"/>
  <c r="H5793" i="7"/>
  <c r="H2486" i="7"/>
  <c r="K2486" i="7"/>
  <c r="H7663" i="7"/>
  <c r="K7663" i="7"/>
  <c r="H2260" i="7"/>
  <c r="K2260" i="7"/>
  <c r="K6972" i="7"/>
  <c r="H6972" i="7"/>
  <c r="H2701" i="7"/>
  <c r="K2701" i="7"/>
  <c r="H3067" i="7"/>
  <c r="K3067" i="7"/>
  <c r="H7119" i="7"/>
  <c r="K7119" i="7"/>
  <c r="H8382" i="7"/>
  <c r="K8382" i="7"/>
  <c r="H7766" i="7"/>
  <c r="K7766" i="7"/>
  <c r="H6586" i="7"/>
  <c r="K6586" i="7"/>
  <c r="H610" i="7"/>
  <c r="K610" i="7"/>
  <c r="K4735" i="7"/>
  <c r="H4735" i="7"/>
  <c r="H4691" i="7"/>
  <c r="K4691" i="7"/>
  <c r="K1190" i="7"/>
  <c r="H1190" i="7"/>
  <c r="H323" i="7"/>
  <c r="K323" i="7"/>
  <c r="H1150" i="7"/>
  <c r="K1150" i="7"/>
  <c r="H5755" i="7"/>
  <c r="K5755" i="7"/>
  <c r="K1773" i="7"/>
  <c r="H1773" i="7"/>
  <c r="H2147" i="7"/>
  <c r="K2147" i="7"/>
  <c r="K7345" i="7"/>
  <c r="H7345" i="7"/>
  <c r="K4290" i="7"/>
  <c r="H4290" i="7"/>
  <c r="K1355" i="7"/>
  <c r="H1355" i="7"/>
  <c r="K2437" i="7"/>
  <c r="H2437" i="7"/>
  <c r="H4509" i="7"/>
  <c r="K4509" i="7"/>
  <c r="H5351" i="7"/>
  <c r="K5351" i="7"/>
  <c r="H3029" i="7"/>
  <c r="K3029" i="7"/>
  <c r="H5813" i="7"/>
  <c r="K5813" i="7"/>
  <c r="H5689" i="7"/>
  <c r="K5689" i="7"/>
  <c r="K5976" i="7"/>
  <c r="H5976" i="7"/>
  <c r="H1851" i="7"/>
  <c r="K1851" i="7"/>
  <c r="H3588" i="7"/>
  <c r="K3588" i="7"/>
  <c r="H1443" i="7"/>
  <c r="K1443" i="7"/>
  <c r="K2062" i="7"/>
  <c r="H2062" i="7"/>
  <c r="H4991" i="7"/>
  <c r="K4991" i="7"/>
  <c r="K7142" i="7"/>
  <c r="H7142" i="7"/>
  <c r="K4704" i="7"/>
  <c r="H4704" i="7"/>
  <c r="K3405" i="7"/>
  <c r="H3405" i="7"/>
  <c r="H5027" i="7"/>
  <c r="K5027" i="7"/>
  <c r="H7109" i="7"/>
  <c r="K7109" i="7"/>
  <c r="K315" i="7"/>
  <c r="H315" i="7"/>
  <c r="K3132" i="7"/>
  <c r="H3132" i="7"/>
  <c r="K2497" i="7"/>
  <c r="H2497" i="7"/>
  <c r="H6734" i="7"/>
  <c r="K6734" i="7"/>
  <c r="H2135" i="7"/>
  <c r="K2135" i="7"/>
  <c r="K3553" i="7"/>
  <c r="H3553" i="7"/>
  <c r="H2377" i="7"/>
  <c r="K2377" i="7"/>
  <c r="H5946" i="7"/>
  <c r="K5946" i="7"/>
  <c r="H8644" i="7"/>
  <c r="K8644" i="7"/>
  <c r="H1529" i="7"/>
  <c r="K1529" i="7"/>
  <c r="K4873" i="7"/>
  <c r="H4873" i="7"/>
  <c r="H2395" i="7"/>
  <c r="K2395" i="7"/>
  <c r="K4783" i="7"/>
  <c r="H4783" i="7"/>
  <c r="H976" i="7"/>
  <c r="K976" i="7"/>
  <c r="H129" i="7"/>
  <c r="K129" i="7"/>
  <c r="K7775" i="7"/>
  <c r="H7775" i="7"/>
  <c r="K5825" i="7"/>
  <c r="H5825" i="7"/>
  <c r="H8819" i="7"/>
  <c r="K8819" i="7"/>
  <c r="K899" i="7"/>
  <c r="H899" i="7"/>
  <c r="K3209" i="7"/>
  <c r="H3209" i="7"/>
  <c r="K2015" i="7"/>
  <c r="H2015" i="7"/>
  <c r="K3934" i="7"/>
  <c r="H3934" i="7"/>
  <c r="K7361" i="7"/>
  <c r="H7361" i="7"/>
  <c r="H1975" i="7"/>
  <c r="K1975" i="7"/>
  <c r="K4988" i="7"/>
  <c r="H4988" i="7"/>
  <c r="H7543" i="7"/>
  <c r="K7543" i="7"/>
  <c r="H7026" i="7"/>
  <c r="K7026" i="7"/>
  <c r="H2145" i="7"/>
  <c r="K2145" i="7"/>
  <c r="K6782" i="7"/>
  <c r="H6782" i="7"/>
  <c r="H752" i="7"/>
  <c r="K752" i="7"/>
  <c r="H8288" i="7"/>
  <c r="K8288" i="7"/>
  <c r="K5877" i="7"/>
  <c r="H5877" i="7"/>
  <c r="K8070" i="7"/>
  <c r="H8070" i="7"/>
  <c r="H3283" i="7"/>
  <c r="K3283" i="7"/>
  <c r="K1899" i="7"/>
  <c r="H1899" i="7"/>
  <c r="H3374" i="7"/>
  <c r="K3374" i="7"/>
  <c r="K6869" i="7"/>
  <c r="H6869" i="7"/>
  <c r="H6674" i="7"/>
  <c r="K6674" i="7"/>
  <c r="H299" i="7"/>
  <c r="K299" i="7"/>
  <c r="H6150" i="7"/>
  <c r="K6150" i="7"/>
  <c r="H2085" i="7"/>
  <c r="K2085" i="7"/>
  <c r="K7249" i="7"/>
  <c r="H7249" i="7"/>
  <c r="H5528" i="7"/>
  <c r="K5528" i="7"/>
  <c r="K2219" i="7"/>
  <c r="H2219" i="7"/>
  <c r="K8505" i="7"/>
  <c r="H8505" i="7"/>
  <c r="H6201" i="7"/>
  <c r="K6201" i="7"/>
  <c r="K1562" i="7"/>
  <c r="H1562" i="7"/>
  <c r="H6704" i="7"/>
  <c r="K6704" i="7"/>
  <c r="H246" i="7"/>
  <c r="K246" i="7"/>
  <c r="H5411" i="7"/>
  <c r="K5411" i="7"/>
  <c r="K4342" i="7"/>
  <c r="H4342" i="7"/>
  <c r="H6333" i="7"/>
  <c r="K6333" i="7"/>
  <c r="K1592" i="7"/>
  <c r="H1592" i="7"/>
  <c r="K3643" i="7"/>
  <c r="H3643" i="7"/>
  <c r="H4550" i="7"/>
  <c r="K4550" i="7"/>
  <c r="K2173" i="7"/>
  <c r="H2173" i="7"/>
  <c r="K6348" i="7"/>
  <c r="H6348" i="7"/>
  <c r="H4352" i="7"/>
  <c r="K4352" i="7"/>
  <c r="H6294" i="7"/>
  <c r="K6294" i="7"/>
  <c r="K3485" i="7"/>
  <c r="H3485" i="7"/>
  <c r="H5873" i="7"/>
  <c r="K5873" i="7"/>
  <c r="H6015" i="7"/>
  <c r="K6015" i="7"/>
  <c r="H2965" i="7"/>
  <c r="K2965" i="7"/>
  <c r="K2389" i="7"/>
  <c r="H2389" i="7"/>
  <c r="H1373" i="7"/>
  <c r="K1373" i="7"/>
  <c r="K6305" i="7"/>
  <c r="H6305" i="7"/>
  <c r="H2019" i="7"/>
  <c r="K2019" i="7"/>
  <c r="K2608" i="7"/>
  <c r="H2608" i="7"/>
  <c r="K3240" i="7"/>
  <c r="H3240" i="7"/>
  <c r="H2330" i="7"/>
  <c r="K2330" i="7"/>
  <c r="K5634" i="7"/>
  <c r="H5634" i="7"/>
  <c r="H4799" i="7"/>
  <c r="K4799" i="7"/>
  <c r="H2686" i="7"/>
  <c r="K2686" i="7"/>
  <c r="H6410" i="7"/>
  <c r="K6410" i="7"/>
  <c r="K3609" i="7"/>
  <c r="H3609" i="7"/>
  <c r="K878" i="7"/>
  <c r="H878" i="7"/>
  <c r="K4957" i="7"/>
  <c r="H4957" i="7"/>
  <c r="H4229" i="7"/>
  <c r="K4229" i="7"/>
  <c r="K2232" i="7"/>
  <c r="H2232" i="7"/>
  <c r="K7956" i="7"/>
  <c r="H7956" i="7"/>
  <c r="H6855" i="7"/>
  <c r="K6855" i="7"/>
  <c r="H2504" i="7"/>
  <c r="K2504" i="7"/>
  <c r="H7425" i="7"/>
  <c r="K7425" i="7"/>
  <c r="H8147" i="7"/>
  <c r="K8147" i="7"/>
  <c r="H4421" i="7"/>
  <c r="K4421" i="7"/>
  <c r="K6290" i="7"/>
  <c r="H6290" i="7"/>
  <c r="H5246" i="7"/>
  <c r="K5246" i="7"/>
  <c r="H4039" i="7"/>
  <c r="K4039" i="7"/>
  <c r="K5489" i="7"/>
  <c r="H5489" i="7"/>
  <c r="K933" i="7"/>
  <c r="H933" i="7"/>
  <c r="H8764" i="7"/>
  <c r="K8764" i="7"/>
  <c r="K7636" i="7"/>
  <c r="H7636" i="7"/>
  <c r="K8234" i="7"/>
  <c r="H8234" i="7"/>
  <c r="K2025" i="7"/>
  <c r="H2025" i="7"/>
  <c r="H6923" i="7"/>
  <c r="K6923" i="7"/>
  <c r="H7365" i="7"/>
  <c r="K7365" i="7"/>
  <c r="H5582" i="7"/>
  <c r="K5582" i="7"/>
  <c r="H1632" i="7"/>
  <c r="K1632" i="7"/>
  <c r="K6264" i="7"/>
  <c r="H6264" i="7"/>
  <c r="K8812" i="7"/>
  <c r="H8812" i="7"/>
  <c r="K5617" i="7"/>
  <c r="H5617" i="7"/>
  <c r="H5342" i="7"/>
  <c r="K5342" i="7"/>
  <c r="K133" i="7"/>
  <c r="H133" i="7"/>
  <c r="K6908" i="7"/>
  <c r="H6908" i="7"/>
  <c r="K4384" i="7"/>
  <c r="H4384" i="7"/>
  <c r="H4394" i="7"/>
  <c r="K4394" i="7"/>
  <c r="K6646" i="7"/>
  <c r="H6646" i="7"/>
  <c r="K6722" i="7"/>
  <c r="H6722" i="7"/>
  <c r="K6902" i="7"/>
  <c r="H6902" i="7"/>
  <c r="K7310" i="7"/>
  <c r="H7310" i="7"/>
  <c r="K4966" i="7"/>
  <c r="H4966" i="7"/>
  <c r="H6315" i="7"/>
  <c r="K6315" i="7"/>
  <c r="K6613" i="7"/>
  <c r="H6613" i="7"/>
  <c r="K3157" i="7"/>
  <c r="H3157" i="7"/>
  <c r="K2879" i="7"/>
  <c r="H2879" i="7"/>
  <c r="H5690" i="7"/>
  <c r="K5690" i="7"/>
  <c r="K8436" i="7"/>
  <c r="H8436" i="7"/>
  <c r="K8388" i="7"/>
  <c r="H8388" i="7"/>
  <c r="H4199" i="7"/>
  <c r="K4199" i="7"/>
  <c r="H6065" i="7"/>
  <c r="K6065" i="7"/>
  <c r="K3115" i="7"/>
  <c r="H3115" i="7"/>
  <c r="H2539" i="7"/>
  <c r="K2539" i="7"/>
  <c r="H8750" i="7"/>
  <c r="K8750" i="7"/>
  <c r="H4562" i="7"/>
  <c r="K4562" i="7"/>
  <c r="K1633" i="7"/>
  <c r="H1633" i="7"/>
  <c r="H8286" i="7"/>
  <c r="K8286" i="7"/>
  <c r="H6729" i="7"/>
  <c r="K6729" i="7"/>
  <c r="H6949" i="7"/>
  <c r="K6949" i="7"/>
  <c r="H2941" i="7"/>
  <c r="K2941" i="7"/>
  <c r="K8120" i="7"/>
  <c r="H8120" i="7"/>
  <c r="K3380" i="7"/>
  <c r="H3380" i="7"/>
  <c r="K7557" i="7"/>
  <c r="H7557" i="7"/>
  <c r="K6497" i="7"/>
  <c r="H6497" i="7"/>
  <c r="H3500" i="7"/>
  <c r="K3500" i="7"/>
  <c r="K4675" i="7"/>
  <c r="H4675" i="7"/>
  <c r="K3783" i="7"/>
  <c r="H3783" i="7"/>
  <c r="K8369" i="7"/>
  <c r="H8369" i="7"/>
  <c r="H3977" i="7"/>
  <c r="K3977" i="7"/>
  <c r="H5220" i="7"/>
  <c r="K5220" i="7"/>
  <c r="K7621" i="7"/>
  <c r="H7621" i="7"/>
  <c r="H6214" i="7"/>
  <c r="K6214" i="7"/>
  <c r="K7004" i="7"/>
  <c r="H7004" i="7"/>
  <c r="H8734" i="7"/>
  <c r="K8734" i="7"/>
  <c r="H1034" i="7"/>
  <c r="K1034" i="7"/>
  <c r="H3721" i="7"/>
  <c r="K3721" i="7"/>
  <c r="H153" i="7"/>
  <c r="K153" i="7"/>
  <c r="K4206" i="7"/>
  <c r="H4206" i="7"/>
  <c r="H2833" i="7"/>
  <c r="K2833" i="7"/>
  <c r="K1234" i="7"/>
  <c r="H1234" i="7"/>
  <c r="K8400" i="7"/>
  <c r="H8400" i="7"/>
  <c r="H5876" i="7"/>
  <c r="K5876" i="7"/>
  <c r="K6027" i="7"/>
  <c r="H6027" i="7"/>
  <c r="H1582" i="7"/>
  <c r="K1582" i="7"/>
  <c r="H5179" i="7"/>
  <c r="K5179" i="7"/>
  <c r="K7991" i="7"/>
  <c r="H7991" i="7"/>
  <c r="H8635" i="7"/>
  <c r="K8635" i="7"/>
  <c r="K5590" i="7"/>
  <c r="H5590" i="7"/>
  <c r="K1960" i="7"/>
  <c r="H1960" i="7"/>
  <c r="H7130" i="7"/>
  <c r="K7130" i="7"/>
  <c r="K3275" i="7"/>
  <c r="H3275" i="7"/>
  <c r="K1452" i="7"/>
  <c r="H1452" i="7"/>
  <c r="H5151" i="7"/>
  <c r="K5151" i="7"/>
  <c r="H4033" i="7"/>
  <c r="K4033" i="7"/>
  <c r="H6518" i="7"/>
  <c r="K6518" i="7"/>
  <c r="K6212" i="7"/>
  <c r="H6212" i="7"/>
  <c r="H6114" i="7"/>
  <c r="K6114" i="7"/>
  <c r="H5535" i="7"/>
  <c r="K5535" i="7"/>
  <c r="K7360" i="7"/>
  <c r="H7360" i="7"/>
  <c r="K2245" i="7"/>
  <c r="H2245" i="7"/>
  <c r="H1925" i="7"/>
  <c r="K1925" i="7"/>
  <c r="K6514" i="7"/>
  <c r="H6514" i="7"/>
  <c r="K3210" i="7"/>
  <c r="H3210" i="7"/>
  <c r="K7138" i="7"/>
  <c r="H7138" i="7"/>
  <c r="H680" i="7"/>
  <c r="K680" i="7"/>
  <c r="H5198" i="7"/>
  <c r="K5198" i="7"/>
  <c r="H1990" i="7"/>
  <c r="K1990" i="7"/>
  <c r="K3895" i="7"/>
  <c r="H3895" i="7"/>
  <c r="K6457" i="7"/>
  <c r="H6457" i="7"/>
  <c r="H562" i="7"/>
  <c r="K562" i="7"/>
  <c r="K8470" i="7"/>
  <c r="H8470" i="7"/>
  <c r="K953" i="7"/>
  <c r="H953" i="7"/>
  <c r="K5909" i="7"/>
  <c r="H5909" i="7"/>
  <c r="H4142" i="7"/>
  <c r="K4142" i="7"/>
  <c r="K150" i="7"/>
  <c r="H150" i="7"/>
  <c r="H6267" i="7"/>
  <c r="K6267" i="7"/>
  <c r="K6921" i="7"/>
  <c r="H6921" i="7"/>
  <c r="K8004" i="7"/>
  <c r="H8004" i="7"/>
  <c r="H5628" i="7"/>
  <c r="K5628" i="7"/>
  <c r="H7366" i="7"/>
  <c r="K7366" i="7"/>
  <c r="H7530" i="7"/>
  <c r="K7530" i="7"/>
  <c r="K2064" i="7"/>
  <c r="H2064" i="7"/>
  <c r="H435" i="7"/>
  <c r="K435" i="7"/>
  <c r="K6725" i="7"/>
  <c r="H6725" i="7"/>
  <c r="H4806" i="7"/>
  <c r="K4806" i="7"/>
  <c r="H1740" i="7"/>
  <c r="K1740" i="7"/>
  <c r="K1657" i="7"/>
  <c r="H1657" i="7"/>
  <c r="H4920" i="7"/>
  <c r="K4920" i="7"/>
  <c r="H6753" i="7"/>
  <c r="K6753" i="7"/>
  <c r="H2763" i="7"/>
  <c r="K2763" i="7"/>
  <c r="H98" i="7"/>
  <c r="K98" i="7"/>
  <c r="K5733" i="7"/>
  <c r="H5733" i="7"/>
  <c r="K6564" i="7"/>
  <c r="H6564" i="7"/>
  <c r="K7755" i="7"/>
  <c r="H7755" i="7"/>
  <c r="H2478" i="7"/>
  <c r="K2478" i="7"/>
  <c r="K2492" i="7"/>
  <c r="H2492" i="7"/>
  <c r="K8445" i="7"/>
  <c r="H8445" i="7"/>
  <c r="K5638" i="7"/>
  <c r="H5638" i="7"/>
  <c r="K5626" i="7"/>
  <c r="H5626" i="7"/>
  <c r="H6780" i="7"/>
  <c r="K6780" i="7"/>
  <c r="K1315" i="7"/>
  <c r="H1315" i="7"/>
  <c r="H8663" i="7"/>
  <c r="K8663" i="7"/>
  <c r="H6298" i="7"/>
  <c r="K6298" i="7"/>
  <c r="H6341" i="7"/>
  <c r="K6341" i="7"/>
  <c r="K7049" i="7"/>
  <c r="H7049" i="7"/>
  <c r="K2284" i="7"/>
  <c r="H2284" i="7"/>
  <c r="K3189" i="7"/>
  <c r="H3189" i="7"/>
  <c r="H7047" i="7"/>
  <c r="K7047" i="7"/>
  <c r="H6478" i="7"/>
  <c r="K6478" i="7"/>
  <c r="H450" i="7"/>
  <c r="K450" i="7"/>
  <c r="H4619" i="7"/>
  <c r="K4619" i="7"/>
  <c r="K2759" i="7"/>
  <c r="H2759" i="7"/>
  <c r="K869" i="7"/>
  <c r="H869" i="7"/>
  <c r="K109" i="7"/>
  <c r="H109" i="7"/>
  <c r="K4249" i="7"/>
  <c r="H4249" i="7"/>
  <c r="H8149" i="7"/>
  <c r="K8149" i="7"/>
  <c r="K4790" i="7"/>
  <c r="H4790" i="7"/>
  <c r="H8089" i="7"/>
  <c r="K8089" i="7"/>
  <c r="K3994" i="7"/>
  <c r="H3994" i="7"/>
  <c r="K2213" i="7"/>
  <c r="H2213" i="7"/>
  <c r="K3030" i="7"/>
  <c r="H3030" i="7"/>
  <c r="H6748" i="7"/>
  <c r="K6748" i="7"/>
  <c r="K3089" i="7"/>
  <c r="H3089" i="7"/>
  <c r="H4708" i="7"/>
  <c r="K4708" i="7"/>
  <c r="K7900" i="7"/>
  <c r="H7900" i="7"/>
  <c r="K7943" i="7"/>
  <c r="H7943" i="7"/>
  <c r="K1389" i="7"/>
  <c r="H1389" i="7"/>
  <c r="H7963" i="7"/>
  <c r="K7963" i="7"/>
  <c r="K3537" i="7"/>
  <c r="H3537" i="7"/>
  <c r="K877" i="7"/>
  <c r="H877" i="7"/>
  <c r="K6633" i="7"/>
  <c r="H6633" i="7"/>
  <c r="K2562" i="7"/>
  <c r="H2562" i="7"/>
  <c r="H6896" i="7"/>
  <c r="K6896" i="7"/>
  <c r="K5978" i="7"/>
  <c r="H5978" i="7"/>
  <c r="H3435" i="7"/>
  <c r="K3435" i="7"/>
  <c r="H2458" i="7"/>
  <c r="K2458" i="7"/>
  <c r="K8559" i="7"/>
  <c r="H8559" i="7"/>
  <c r="H4896" i="7"/>
  <c r="K4896" i="7"/>
  <c r="H340" i="7"/>
  <c r="K340" i="7"/>
  <c r="K1950" i="7"/>
  <c r="H1950" i="7"/>
  <c r="H6455" i="7"/>
  <c r="K6455" i="7"/>
  <c r="H2553" i="7"/>
  <c r="K2553" i="7"/>
  <c r="K2218" i="7"/>
  <c r="H2218" i="7"/>
  <c r="H5661" i="7"/>
  <c r="K5661" i="7"/>
  <c r="K7671" i="7"/>
  <c r="H7671" i="7"/>
  <c r="K1340" i="7"/>
  <c r="H1340" i="7"/>
  <c r="H5368" i="7"/>
  <c r="K5368" i="7"/>
  <c r="H1589" i="7"/>
  <c r="K1589" i="7"/>
  <c r="H6151" i="7"/>
  <c r="K6151" i="7"/>
  <c r="K2132" i="7"/>
  <c r="H2132" i="7"/>
  <c r="H4718" i="7"/>
  <c r="K4718" i="7"/>
  <c r="H4561" i="7"/>
  <c r="K4561" i="7"/>
  <c r="K867" i="7"/>
  <c r="H867" i="7"/>
  <c r="K5238" i="7"/>
  <c r="H5238" i="7"/>
  <c r="K7019" i="7"/>
  <c r="H7019" i="7"/>
  <c r="K5807" i="7"/>
  <c r="H5807" i="7"/>
  <c r="H7563" i="7"/>
  <c r="K7563" i="7"/>
  <c r="K6690" i="7"/>
  <c r="H6690" i="7"/>
  <c r="H8835" i="7"/>
  <c r="K8835" i="7"/>
  <c r="H7550" i="7"/>
  <c r="K7550" i="7"/>
  <c r="K5924" i="7"/>
  <c r="H5924" i="7"/>
  <c r="H8827" i="7"/>
  <c r="K8827" i="7"/>
  <c r="H7077" i="7"/>
  <c r="K7077" i="7"/>
  <c r="K3306" i="7"/>
  <c r="H3306" i="7"/>
  <c r="K2525" i="7"/>
  <c r="H2525" i="7"/>
  <c r="H6436" i="7"/>
  <c r="K6436" i="7"/>
  <c r="K3384" i="7"/>
  <c r="H3384" i="7"/>
  <c r="K8028" i="7"/>
  <c r="H8028" i="7"/>
  <c r="H5118" i="7"/>
  <c r="K5118" i="7"/>
  <c r="K655" i="7"/>
  <c r="H655" i="7"/>
  <c r="K2403" i="7"/>
  <c r="H2403" i="7"/>
  <c r="K2585" i="7"/>
  <c r="H2585" i="7"/>
  <c r="K8659" i="7"/>
  <c r="H8659" i="7"/>
  <c r="K3790" i="7"/>
  <c r="H3790" i="7"/>
  <c r="H756" i="7"/>
  <c r="K756" i="7"/>
  <c r="H6649" i="7"/>
  <c r="K6649" i="7"/>
  <c r="K5613" i="7"/>
  <c r="H5613" i="7"/>
  <c r="K8675" i="7"/>
  <c r="H8675" i="7"/>
  <c r="H6884" i="7"/>
  <c r="K6884" i="7"/>
  <c r="H3499" i="7"/>
  <c r="K3499" i="7"/>
  <c r="H6389" i="7"/>
  <c r="K6389" i="7"/>
  <c r="H1746" i="7"/>
  <c r="K1746" i="7"/>
  <c r="H5539" i="7"/>
  <c r="K5539" i="7"/>
  <c r="K3467" i="7"/>
  <c r="H3467" i="7"/>
  <c r="K6463" i="7"/>
  <c r="H6463" i="7"/>
  <c r="H3622" i="7"/>
  <c r="K3622" i="7"/>
  <c r="H4135" i="7"/>
  <c r="K4135" i="7"/>
  <c r="H8515" i="7"/>
  <c r="K8515" i="7"/>
  <c r="K6281" i="7"/>
  <c r="H6281" i="7"/>
  <c r="H688" i="7"/>
  <c r="K688" i="7"/>
  <c r="H5055" i="7"/>
  <c r="K5055" i="7"/>
  <c r="K6401" i="7"/>
  <c r="H6401" i="7"/>
  <c r="H4925" i="7"/>
  <c r="K4925" i="7"/>
  <c r="H1201" i="7"/>
  <c r="K1201" i="7"/>
  <c r="K3647" i="7"/>
  <c r="H3647" i="7"/>
  <c r="K1087" i="7"/>
  <c r="H1087" i="7"/>
  <c r="K690" i="7"/>
  <c r="H690" i="7"/>
  <c r="K6313" i="7"/>
  <c r="H6313" i="7"/>
  <c r="H525" i="7"/>
  <c r="K525" i="7"/>
  <c r="K4842" i="7"/>
  <c r="H4842" i="7"/>
  <c r="K3255" i="7"/>
  <c r="H3255" i="7"/>
  <c r="K5640" i="7"/>
  <c r="H5640" i="7"/>
  <c r="K761" i="7"/>
  <c r="H761" i="7"/>
  <c r="K2316" i="7"/>
  <c r="H2316" i="7"/>
  <c r="H6352" i="7"/>
  <c r="K6352" i="7"/>
  <c r="K1731" i="7"/>
  <c r="H1731" i="7"/>
  <c r="K8276" i="7"/>
  <c r="H8276" i="7"/>
  <c r="K2570" i="7"/>
  <c r="H2570" i="7"/>
  <c r="H4714" i="7"/>
  <c r="K4714" i="7"/>
  <c r="H7464" i="7"/>
  <c r="K7464" i="7"/>
  <c r="K1994" i="7"/>
  <c r="H1994" i="7"/>
  <c r="K4441" i="7"/>
  <c r="H4441" i="7"/>
  <c r="H205" i="7"/>
  <c r="K205" i="7"/>
  <c r="K6944" i="7"/>
  <c r="H6944" i="7"/>
  <c r="K6392" i="7"/>
  <c r="H6392" i="7"/>
  <c r="H5982" i="7"/>
  <c r="K5982" i="7"/>
  <c r="K5445" i="7"/>
  <c r="H5445" i="7"/>
  <c r="H3797" i="7"/>
  <c r="K3797" i="7"/>
  <c r="H3813" i="7"/>
  <c r="K3813" i="7"/>
  <c r="H4258" i="7"/>
  <c r="K4258" i="7"/>
  <c r="H2313" i="7"/>
  <c r="K2313" i="7"/>
  <c r="K4659" i="7"/>
  <c r="H4659" i="7"/>
  <c r="K8441" i="7"/>
  <c r="H8441" i="7"/>
  <c r="H4221" i="7"/>
  <c r="K4221" i="7"/>
  <c r="K6259" i="7"/>
  <c r="H6259" i="7"/>
  <c r="H4999" i="7"/>
  <c r="K4999" i="7"/>
  <c r="H4679" i="7"/>
  <c r="K4679" i="7"/>
  <c r="K4409" i="7"/>
  <c r="H4409" i="7"/>
  <c r="K7922" i="7"/>
  <c r="H7922" i="7"/>
  <c r="H3764" i="7"/>
  <c r="K3764" i="7"/>
  <c r="H707" i="7"/>
  <c r="K707" i="7"/>
  <c r="H1890" i="7"/>
  <c r="K1890" i="7"/>
  <c r="K5227" i="7"/>
  <c r="H5227" i="7"/>
  <c r="H5565" i="7"/>
  <c r="K5565" i="7"/>
  <c r="H1009" i="7"/>
  <c r="K1009" i="7"/>
  <c r="K2584" i="7"/>
  <c r="H2584" i="7"/>
  <c r="K907" i="7"/>
  <c r="H907" i="7"/>
  <c r="H3956" i="7"/>
  <c r="K3956" i="7"/>
  <c r="K3970" i="7"/>
  <c r="H3970" i="7"/>
  <c r="H5520" i="7"/>
  <c r="K5520" i="7"/>
  <c r="K2425" i="7"/>
  <c r="H2425" i="7"/>
  <c r="H3830" i="7"/>
  <c r="K3830" i="7"/>
  <c r="H4024" i="7"/>
  <c r="K4024" i="7"/>
  <c r="K6578" i="7"/>
  <c r="H6578" i="7"/>
  <c r="K5500" i="7"/>
  <c r="H5500" i="7"/>
  <c r="H607" i="7"/>
  <c r="K607" i="7"/>
  <c r="H7704" i="7"/>
  <c r="K7704" i="7"/>
  <c r="K4760" i="7"/>
  <c r="H4760" i="7"/>
  <c r="K8786" i="7"/>
  <c r="H8786" i="7"/>
  <c r="H2043" i="7"/>
  <c r="K2043" i="7"/>
  <c r="K5283" i="7"/>
  <c r="H5283" i="7"/>
  <c r="K931" i="7"/>
  <c r="H931" i="7"/>
  <c r="H6268" i="7"/>
  <c r="K6268" i="7"/>
  <c r="H7377" i="7"/>
  <c r="K7377" i="7"/>
  <c r="K5841" i="7"/>
  <c r="H5841" i="7"/>
  <c r="H4923" i="7"/>
  <c r="K4923" i="7"/>
  <c r="H937" i="7"/>
  <c r="K937" i="7"/>
  <c r="H7252" i="7"/>
  <c r="K7252" i="7"/>
  <c r="K181" i="7"/>
  <c r="H181" i="7"/>
  <c r="K7938" i="7"/>
  <c r="H7938" i="7"/>
  <c r="H903" i="7"/>
  <c r="K903" i="7"/>
  <c r="K6163" i="7"/>
  <c r="H6163" i="7"/>
  <c r="H5893" i="7"/>
  <c r="K5893" i="7"/>
  <c r="H4404" i="7"/>
  <c r="K4404" i="7"/>
  <c r="K6154" i="7"/>
  <c r="H6154" i="7"/>
  <c r="H1978" i="7"/>
  <c r="K1978" i="7"/>
  <c r="K3381" i="7"/>
  <c r="H3381" i="7"/>
  <c r="K6122" i="7"/>
  <c r="H6122" i="7"/>
  <c r="K5233" i="7"/>
  <c r="H5233" i="7"/>
  <c r="K2793" i="7"/>
  <c r="H2793" i="7"/>
  <c r="H2749" i="7"/>
  <c r="K2749" i="7"/>
  <c r="H881" i="7"/>
  <c r="K881" i="7"/>
  <c r="K8061" i="7"/>
  <c r="H8061" i="7"/>
  <c r="K3276" i="7"/>
  <c r="H3276" i="7"/>
  <c r="H3557" i="7"/>
  <c r="K3557" i="7"/>
  <c r="K1421" i="7"/>
  <c r="H1421" i="7"/>
  <c r="H4305" i="7"/>
  <c r="K4305" i="7"/>
  <c r="H3752" i="7"/>
  <c r="K3752" i="7"/>
  <c r="K1349" i="7"/>
  <c r="H1349" i="7"/>
  <c r="H6742" i="7"/>
  <c r="K6742" i="7"/>
  <c r="H4255" i="7"/>
  <c r="K4255" i="7"/>
  <c r="H5783" i="7"/>
  <c r="K5783" i="7"/>
  <c r="K8711" i="7"/>
  <c r="H8711" i="7"/>
  <c r="K8729" i="7"/>
  <c r="H8729" i="7"/>
  <c r="K4431" i="7"/>
  <c r="H4431" i="7"/>
  <c r="H8822" i="7"/>
  <c r="K8822" i="7"/>
  <c r="K5380" i="7"/>
  <c r="H5380" i="7"/>
  <c r="K1915" i="7"/>
  <c r="H1915" i="7"/>
  <c r="H8494" i="7"/>
  <c r="K8494" i="7"/>
  <c r="K7789" i="7"/>
  <c r="H7789" i="7"/>
  <c r="H1591" i="7"/>
  <c r="K1591" i="7"/>
  <c r="K7574" i="7"/>
  <c r="H7574" i="7"/>
  <c r="H4648" i="7"/>
  <c r="K4648" i="7"/>
  <c r="K2556" i="7"/>
  <c r="H2556" i="7"/>
  <c r="K428" i="7"/>
  <c r="H428" i="7"/>
  <c r="H2262" i="7"/>
  <c r="K2262" i="7"/>
  <c r="K5158" i="7"/>
  <c r="H5158" i="7"/>
  <c r="H8492" i="7"/>
  <c r="K8492" i="7"/>
  <c r="H8049" i="7"/>
  <c r="K8049" i="7"/>
  <c r="H1546" i="7"/>
  <c r="K1546" i="7"/>
  <c r="K5700" i="7"/>
  <c r="H5700" i="7"/>
  <c r="H3871" i="7"/>
  <c r="K3871" i="7"/>
  <c r="H7357" i="7"/>
  <c r="K7357" i="7"/>
  <c r="K2048" i="7"/>
  <c r="H2048" i="7"/>
  <c r="K7936" i="7"/>
  <c r="H7936" i="7"/>
  <c r="K2721" i="7"/>
  <c r="H2721" i="7"/>
  <c r="H2980" i="7"/>
  <c r="K2980" i="7"/>
  <c r="H4638" i="7"/>
  <c r="K4638" i="7"/>
  <c r="H900" i="7"/>
  <c r="K900" i="7"/>
  <c r="K476" i="7"/>
  <c r="H476" i="7"/>
  <c r="H4678" i="7"/>
  <c r="K4678" i="7"/>
  <c r="K1486" i="7"/>
  <c r="H1486" i="7"/>
  <c r="H6892" i="7"/>
  <c r="K6892" i="7"/>
  <c r="K6851" i="7"/>
  <c r="H6851" i="7"/>
  <c r="K3216" i="7"/>
  <c r="H3216" i="7"/>
  <c r="H3039" i="7"/>
  <c r="K3039" i="7"/>
  <c r="K6325" i="7"/>
  <c r="H6325" i="7"/>
  <c r="H3684" i="7"/>
  <c r="K3684" i="7"/>
  <c r="H123" i="7"/>
  <c r="K123" i="7"/>
  <c r="K159" i="7"/>
  <c r="H159" i="7"/>
  <c r="K4401" i="7"/>
  <c r="H4401" i="7"/>
  <c r="H4499" i="7"/>
  <c r="K4499" i="7"/>
  <c r="K5255" i="7"/>
  <c r="H5255" i="7"/>
  <c r="H6362" i="7"/>
  <c r="K6362" i="7"/>
  <c r="H7068" i="7"/>
  <c r="K7068" i="7"/>
  <c r="H3369" i="7"/>
  <c r="K3369" i="7"/>
  <c r="K5845" i="7"/>
  <c r="H5845" i="7"/>
  <c r="K4042" i="7"/>
  <c r="H4042" i="7"/>
  <c r="K1343" i="7"/>
  <c r="H1343" i="7"/>
  <c r="K6552" i="7"/>
  <c r="H6552" i="7"/>
  <c r="H8656" i="7"/>
  <c r="K8656" i="7"/>
  <c r="K611" i="7"/>
  <c r="H611" i="7"/>
  <c r="K1226" i="7"/>
  <c r="H1226" i="7"/>
  <c r="K4230" i="7"/>
  <c r="H4230" i="7"/>
  <c r="K7445" i="7"/>
  <c r="H7445" i="7"/>
  <c r="K1917" i="7"/>
  <c r="H1917" i="7"/>
  <c r="K806" i="7"/>
  <c r="H806" i="7"/>
  <c r="H2850" i="7"/>
  <c r="K2850" i="7"/>
  <c r="H3750" i="7"/>
  <c r="K3750" i="7"/>
  <c r="K4283" i="7"/>
  <c r="H4283" i="7"/>
  <c r="H8273" i="7"/>
  <c r="K8273" i="7"/>
  <c r="K2108" i="7"/>
  <c r="H2108" i="7"/>
  <c r="K4086" i="7"/>
  <c r="H4086" i="7"/>
  <c r="H650" i="7"/>
  <c r="K650" i="7"/>
  <c r="H1870" i="7"/>
  <c r="K1870" i="7"/>
  <c r="H1492" i="7"/>
  <c r="K1492" i="7"/>
  <c r="H693" i="7"/>
  <c r="K693" i="7"/>
  <c r="H6251" i="7"/>
  <c r="K6251" i="7"/>
  <c r="H6346" i="7"/>
  <c r="K6346" i="7"/>
  <c r="K8498" i="7"/>
  <c r="H8498" i="7"/>
  <c r="K3936" i="7"/>
  <c r="H3936" i="7"/>
  <c r="H1680" i="7"/>
  <c r="K1680" i="7"/>
  <c r="H7714" i="7"/>
  <c r="K7714" i="7"/>
  <c r="K2069" i="7"/>
  <c r="H2069" i="7"/>
  <c r="K6223" i="7"/>
  <c r="H6223" i="7"/>
  <c r="H4497" i="7"/>
  <c r="K4497" i="7"/>
  <c r="H1345" i="7"/>
  <c r="K1345" i="7"/>
  <c r="K6600" i="7"/>
  <c r="H6600" i="7"/>
  <c r="K3355" i="7"/>
  <c r="H3355" i="7"/>
  <c r="K4362" i="7"/>
  <c r="H4362" i="7"/>
  <c r="H6579" i="7"/>
  <c r="K6579" i="7"/>
  <c r="K3989" i="7"/>
  <c r="H3989" i="7"/>
  <c r="K3836" i="7"/>
  <c r="H3836" i="7"/>
  <c r="H7364" i="7"/>
  <c r="K7364" i="7"/>
  <c r="K3310" i="7"/>
  <c r="H3310" i="7"/>
  <c r="K5814" i="7"/>
  <c r="H5814" i="7"/>
  <c r="K2876" i="7"/>
  <c r="H2876" i="7"/>
  <c r="H5334" i="7"/>
  <c r="K5334" i="7"/>
  <c r="K6526" i="7"/>
  <c r="H6526" i="7"/>
  <c r="H2051" i="7"/>
  <c r="K2051" i="7"/>
  <c r="H8218" i="7"/>
  <c r="K8218" i="7"/>
  <c r="K5967" i="7"/>
  <c r="H5967" i="7"/>
  <c r="H2935" i="7"/>
  <c r="K2935" i="7"/>
  <c r="H4361" i="7"/>
  <c r="K4361" i="7"/>
  <c r="H3065" i="7"/>
  <c r="K3065" i="7"/>
  <c r="H4437" i="7"/>
  <c r="K4437" i="7"/>
  <c r="H6039" i="7"/>
  <c r="K6039" i="7"/>
  <c r="H7233" i="7"/>
  <c r="K7233" i="7"/>
  <c r="K1857" i="7"/>
  <c r="H1857" i="7"/>
  <c r="H2840" i="7"/>
  <c r="K2840" i="7"/>
  <c r="H5222" i="7"/>
  <c r="K5222" i="7"/>
  <c r="K5395" i="7"/>
  <c r="H5395" i="7"/>
  <c r="K5548" i="7"/>
  <c r="H5548" i="7"/>
  <c r="K4369" i="7"/>
  <c r="H4369" i="7"/>
  <c r="H3996" i="7"/>
  <c r="K3996" i="7"/>
  <c r="H4711" i="7"/>
  <c r="K4711" i="7"/>
  <c r="K3155" i="7"/>
  <c r="H3155" i="7"/>
  <c r="K6688" i="7"/>
  <c r="H6688" i="7"/>
  <c r="K7625" i="7"/>
  <c r="H7625" i="7"/>
  <c r="K3076" i="7"/>
  <c r="H3076" i="7"/>
  <c r="K523" i="7"/>
  <c r="H523" i="7"/>
  <c r="K5117" i="7"/>
  <c r="H5117" i="7"/>
  <c r="H5717" i="7"/>
  <c r="K5717" i="7"/>
  <c r="K5372" i="7"/>
  <c r="H5372" i="7"/>
  <c r="H1084" i="7"/>
  <c r="K1084" i="7"/>
  <c r="K5586" i="7"/>
  <c r="H5586" i="7"/>
  <c r="H2114" i="7"/>
  <c r="K2114" i="7"/>
  <c r="K925" i="7"/>
  <c r="H925" i="7"/>
  <c r="K1426" i="7"/>
  <c r="H1426" i="7"/>
  <c r="K7873" i="7"/>
  <c r="H7873" i="7"/>
  <c r="H2409" i="7"/>
  <c r="K2409" i="7"/>
  <c r="K7144" i="7"/>
  <c r="H7144" i="7"/>
  <c r="K7374" i="7"/>
  <c r="H7374" i="7"/>
  <c r="H2942" i="7"/>
  <c r="K2942" i="7"/>
  <c r="K1884" i="7"/>
  <c r="H1884" i="7"/>
  <c r="H3943" i="7"/>
  <c r="K3943" i="7"/>
  <c r="H2443" i="7"/>
  <c r="K2443" i="7"/>
  <c r="K2580" i="7"/>
  <c r="H2580" i="7"/>
  <c r="K5829" i="7"/>
  <c r="H5829" i="7"/>
  <c r="K6684" i="7"/>
  <c r="H6684" i="7"/>
  <c r="H7156" i="7"/>
  <c r="K7156" i="7"/>
  <c r="H3217" i="7"/>
  <c r="K3217" i="7"/>
  <c r="H4231" i="7"/>
  <c r="K4231" i="7"/>
  <c r="H4350" i="7"/>
  <c r="K4350" i="7"/>
  <c r="K6702" i="7"/>
  <c r="H6702" i="7"/>
  <c r="H4048" i="7"/>
  <c r="K4048" i="7"/>
  <c r="H804" i="7"/>
  <c r="K804" i="7"/>
  <c r="H2067" i="7"/>
  <c r="K2067" i="7"/>
  <c r="H3122" i="7"/>
  <c r="K3122" i="7"/>
  <c r="H143" i="7"/>
  <c r="K143" i="7"/>
  <c r="K5556" i="7"/>
  <c r="H5556" i="7"/>
  <c r="K141" i="7"/>
  <c r="H141" i="7"/>
  <c r="H6291" i="7"/>
  <c r="K6291" i="7"/>
  <c r="H6248" i="7"/>
  <c r="K6248" i="7"/>
  <c r="K5499" i="7"/>
  <c r="H5499" i="7"/>
  <c r="H3543" i="7"/>
  <c r="K3543" i="7"/>
  <c r="H6243" i="7"/>
  <c r="K6243" i="7"/>
  <c r="H7177" i="7"/>
  <c r="K7177" i="7"/>
  <c r="K7995" i="7"/>
  <c r="H7995" i="7"/>
  <c r="H1368" i="7"/>
  <c r="K1368" i="7"/>
  <c r="K1998" i="7"/>
  <c r="H1998" i="7"/>
  <c r="K3264" i="7"/>
  <c r="H3264" i="7"/>
  <c r="K2673" i="7"/>
  <c r="H2673" i="7"/>
  <c r="K3171" i="7"/>
  <c r="H3171" i="7"/>
  <c r="H5375" i="7"/>
  <c r="K5375" i="7"/>
  <c r="K723" i="7"/>
  <c r="H723" i="7"/>
  <c r="H8618" i="7"/>
  <c r="K8618" i="7"/>
  <c r="K2131" i="7"/>
  <c r="H2131" i="7"/>
  <c r="H6036" i="7"/>
  <c r="K6036" i="7"/>
  <c r="H1407" i="7"/>
  <c r="K1407" i="7"/>
  <c r="K2380" i="7"/>
  <c r="H2380" i="7"/>
  <c r="K4072" i="7"/>
  <c r="H4072" i="7"/>
  <c r="K3395" i="7"/>
  <c r="H3395" i="7"/>
  <c r="H1133" i="7"/>
  <c r="K1133" i="7"/>
  <c r="K2075" i="7"/>
  <c r="H2075" i="7"/>
  <c r="H7731" i="7"/>
  <c r="K7731" i="7"/>
  <c r="K3426" i="7"/>
  <c r="H3426" i="7"/>
  <c r="K4036" i="7"/>
  <c r="H4036" i="7"/>
  <c r="H1655" i="7"/>
  <c r="K1655" i="7"/>
  <c r="H701" i="7"/>
  <c r="K701" i="7"/>
  <c r="H3417" i="7"/>
  <c r="K3417" i="7"/>
  <c r="K1521" i="7"/>
  <c r="H1521" i="7"/>
  <c r="H3985" i="7"/>
  <c r="K3985" i="7"/>
  <c r="K8378" i="7"/>
  <c r="H8378" i="7"/>
  <c r="H4717" i="7"/>
  <c r="K4717" i="7"/>
  <c r="K2545" i="7"/>
  <c r="H2545" i="7"/>
  <c r="H6272" i="7"/>
  <c r="K6272" i="7"/>
  <c r="H7420" i="7"/>
  <c r="K7420" i="7"/>
  <c r="H6537" i="7"/>
  <c r="K6537" i="7"/>
  <c r="H3273" i="7"/>
  <c r="K3273" i="7"/>
  <c r="K1673" i="7"/>
  <c r="H1673" i="7"/>
  <c r="H1733" i="7"/>
  <c r="K1733" i="7"/>
  <c r="K596" i="7"/>
  <c r="H596" i="7"/>
  <c r="K2194" i="7"/>
  <c r="H2194" i="7"/>
  <c r="H1775" i="7"/>
  <c r="K1775" i="7"/>
  <c r="H6936" i="7"/>
  <c r="K6936" i="7"/>
  <c r="K4971" i="7"/>
  <c r="H4971" i="7"/>
  <c r="H4660" i="7"/>
  <c r="K4660" i="7"/>
  <c r="H2621" i="7"/>
  <c r="K2621" i="7"/>
  <c r="K4663" i="7"/>
  <c r="H4663" i="7"/>
  <c r="H4587" i="7"/>
  <c r="K4587" i="7"/>
  <c r="H3522" i="7"/>
  <c r="K3522" i="7"/>
  <c r="K2579" i="7"/>
  <c r="H2579" i="7"/>
  <c r="H5541" i="7"/>
  <c r="K5541" i="7"/>
  <c r="H3925" i="7"/>
  <c r="K3925" i="7"/>
  <c r="K8415" i="7"/>
  <c r="H8415" i="7"/>
  <c r="H6295" i="7"/>
  <c r="K6295" i="7"/>
  <c r="K468" i="7"/>
  <c r="H468" i="7"/>
  <c r="H5833" i="7"/>
  <c r="K5833" i="7"/>
  <c r="H3901" i="7"/>
  <c r="K3901" i="7"/>
  <c r="K1689" i="7"/>
  <c r="H1689" i="7"/>
  <c r="H2846" i="7"/>
  <c r="K2846" i="7"/>
  <c r="H4794" i="7"/>
  <c r="K4794" i="7"/>
  <c r="K415" i="7"/>
  <c r="H415" i="7"/>
  <c r="H7829" i="7"/>
  <c r="K7829" i="7"/>
  <c r="H5140" i="7"/>
  <c r="K5140" i="7"/>
  <c r="K7984" i="7"/>
  <c r="H7984" i="7"/>
  <c r="K577" i="7"/>
  <c r="H577" i="7"/>
  <c r="H7743" i="7"/>
  <c r="K7743" i="7"/>
  <c r="K5925" i="7"/>
  <c r="H5925" i="7"/>
  <c r="H8706" i="7"/>
  <c r="K8706" i="7"/>
  <c r="H1030" i="7"/>
  <c r="K1030" i="7"/>
  <c r="H7895" i="7"/>
  <c r="K7895" i="7"/>
  <c r="H2617" i="7"/>
  <c r="K2617" i="7"/>
  <c r="K5746" i="7"/>
  <c r="H5746" i="7"/>
  <c r="H1703" i="7"/>
  <c r="K1703" i="7"/>
  <c r="K8661" i="7"/>
  <c r="H8661" i="7"/>
  <c r="K945" i="7"/>
  <c r="H945" i="7"/>
  <c r="H5913" i="7"/>
  <c r="K5913" i="7"/>
  <c r="K5473" i="7"/>
  <c r="H5473" i="7"/>
  <c r="H3795" i="7"/>
  <c r="K3795" i="7"/>
  <c r="K4411" i="7"/>
  <c r="H4411" i="7"/>
  <c r="K1543" i="7"/>
  <c r="H1543" i="7"/>
  <c r="H2350" i="7"/>
  <c r="K2350" i="7"/>
  <c r="K633" i="7"/>
  <c r="H633" i="7"/>
  <c r="H1826" i="7"/>
  <c r="K1826" i="7"/>
  <c r="H2416" i="7"/>
  <c r="K2416" i="7"/>
  <c r="H5607" i="7"/>
  <c r="K5607" i="7"/>
  <c r="K8125" i="7"/>
  <c r="H8125" i="7"/>
  <c r="H3232" i="7"/>
  <c r="K3232" i="7"/>
  <c r="K3079" i="7"/>
  <c r="H3079" i="7"/>
  <c r="H1448" i="7"/>
  <c r="K1448" i="7"/>
  <c r="K152" i="7"/>
  <c r="H152" i="7"/>
  <c r="K6743" i="7"/>
  <c r="H6743" i="7"/>
  <c r="H7809" i="7"/>
  <c r="K7809" i="7"/>
  <c r="K3636" i="7"/>
  <c r="H3636" i="7"/>
  <c r="K3112" i="7"/>
  <c r="H3112" i="7"/>
  <c r="H170" i="7"/>
  <c r="K170" i="7"/>
  <c r="K8187" i="7"/>
  <c r="H8187" i="7"/>
  <c r="K3881" i="7"/>
  <c r="H3881" i="7"/>
  <c r="H1811" i="7"/>
  <c r="K1811" i="7"/>
  <c r="H6319" i="7"/>
  <c r="K6319" i="7"/>
  <c r="H8544" i="7"/>
  <c r="K8544" i="7"/>
  <c r="K1444" i="7"/>
  <c r="H1444" i="7"/>
  <c r="K5972" i="7"/>
  <c r="H5972" i="7"/>
  <c r="H6360" i="7"/>
  <c r="K6360" i="7"/>
  <c r="H4047" i="7"/>
  <c r="K4047" i="7"/>
  <c r="K3824" i="7"/>
  <c r="H3824" i="7"/>
  <c r="H893" i="7"/>
  <c r="K893" i="7"/>
  <c r="H7226" i="7"/>
  <c r="K7226" i="7"/>
  <c r="H336" i="7"/>
  <c r="K336" i="7"/>
  <c r="H3038" i="7"/>
  <c r="K3038" i="7"/>
  <c r="H7305" i="7"/>
  <c r="K7305" i="7"/>
  <c r="H4059" i="7"/>
  <c r="K4059" i="7"/>
  <c r="H5816" i="7"/>
  <c r="K5816" i="7"/>
  <c r="H2397" i="7"/>
  <c r="K2397" i="7"/>
  <c r="H2861" i="7"/>
  <c r="K2861" i="7"/>
  <c r="H970" i="7"/>
  <c r="K970" i="7"/>
  <c r="K7500" i="7"/>
  <c r="H7500" i="7"/>
  <c r="H7733" i="7"/>
  <c r="K7733" i="7"/>
  <c r="H6603" i="7"/>
  <c r="K6603" i="7"/>
  <c r="H2334" i="7"/>
  <c r="K2334" i="7"/>
  <c r="K859" i="7"/>
  <c r="H859" i="7"/>
  <c r="H7189" i="7"/>
  <c r="K7189" i="7"/>
  <c r="H888" i="7"/>
  <c r="K888" i="7"/>
  <c r="K4474" i="7"/>
  <c r="H4474" i="7"/>
  <c r="K5488" i="7"/>
  <c r="H5488" i="7"/>
  <c r="H817" i="7"/>
  <c r="K817" i="7"/>
  <c r="H100" i="7"/>
  <c r="K100" i="7"/>
  <c r="K6844" i="7"/>
  <c r="H6844" i="7"/>
  <c r="H6081" i="7"/>
  <c r="K6081" i="7"/>
  <c r="K2103" i="7"/>
  <c r="H2103" i="7"/>
  <c r="H1759" i="7"/>
  <c r="K1759" i="7"/>
  <c r="K500" i="7"/>
  <c r="H500" i="7"/>
  <c r="H1608" i="7"/>
  <c r="K1608" i="7"/>
  <c r="K1941" i="7"/>
  <c r="H1941" i="7"/>
  <c r="K7735" i="7"/>
  <c r="H7735" i="7"/>
  <c r="K5862" i="7"/>
  <c r="H5862" i="7"/>
  <c r="K6023" i="7"/>
  <c r="H6023" i="7"/>
  <c r="K5442" i="7"/>
  <c r="H5442" i="7"/>
  <c r="H5472" i="7"/>
  <c r="K5472" i="7"/>
  <c r="H3873" i="7"/>
  <c r="K3873" i="7"/>
  <c r="H4617" i="7"/>
  <c r="K4617" i="7"/>
  <c r="K8221" i="7"/>
  <c r="H8221" i="7"/>
  <c r="H5542" i="7"/>
  <c r="K5542" i="7"/>
  <c r="K8035" i="7"/>
  <c r="H8035" i="7"/>
  <c r="H319" i="7"/>
  <c r="K319" i="7"/>
  <c r="K4573" i="7"/>
  <c r="H4573" i="7"/>
  <c r="H7818" i="7"/>
  <c r="K7818" i="7"/>
  <c r="K2142" i="7"/>
  <c r="H2142" i="7"/>
  <c r="K3506" i="7"/>
  <c r="H3506" i="7"/>
  <c r="H439" i="7"/>
  <c r="K439" i="7"/>
  <c r="K1107" i="7"/>
  <c r="H1107" i="7"/>
  <c r="H1760" i="7"/>
  <c r="K1760" i="7"/>
  <c r="K1423" i="7"/>
  <c r="H1423" i="7"/>
  <c r="K4709" i="7"/>
  <c r="H4709" i="7"/>
  <c r="K7961" i="7"/>
  <c r="H7961" i="7"/>
  <c r="H8363" i="7"/>
  <c r="K8363" i="7"/>
  <c r="K4491" i="7"/>
  <c r="H4491" i="7"/>
  <c r="K4003" i="7"/>
  <c r="H4003" i="7"/>
  <c r="H8717" i="7"/>
  <c r="K8717" i="7"/>
  <c r="K3850" i="7"/>
  <c r="H3850" i="7"/>
  <c r="H128" i="7"/>
  <c r="K128" i="7"/>
  <c r="K7854" i="7"/>
  <c r="H7854" i="7"/>
  <c r="H387" i="7"/>
  <c r="K387" i="7"/>
  <c r="K229" i="7"/>
  <c r="H229" i="7"/>
  <c r="H4277" i="7"/>
  <c r="K4277" i="7"/>
  <c r="K8845" i="7"/>
  <c r="H8845" i="7"/>
  <c r="H6587" i="7"/>
  <c r="K6587" i="7"/>
  <c r="H8386" i="7"/>
  <c r="K8386" i="7"/>
  <c r="K1047" i="7"/>
  <c r="H1047" i="7"/>
  <c r="K3215" i="7"/>
  <c r="H3215" i="7"/>
  <c r="H2079" i="7"/>
  <c r="K2079" i="7"/>
  <c r="K2490" i="7"/>
  <c r="H2490" i="7"/>
  <c r="H4015" i="7"/>
  <c r="K4015" i="7"/>
  <c r="H5791" i="7"/>
  <c r="K5791" i="7"/>
  <c r="H499" i="7"/>
  <c r="K499" i="7"/>
  <c r="K4937" i="7"/>
  <c r="H4937" i="7"/>
  <c r="H8347" i="7"/>
  <c r="K8347" i="7"/>
  <c r="H4074" i="7"/>
  <c r="K4074" i="7"/>
  <c r="K8620" i="7"/>
  <c r="H8620" i="7"/>
  <c r="H6385" i="7"/>
  <c r="K6385" i="7"/>
  <c r="H7398" i="7"/>
  <c r="K7398" i="7"/>
  <c r="H3377" i="7"/>
  <c r="K3377" i="7"/>
  <c r="K3362" i="7"/>
  <c r="H3362" i="7"/>
  <c r="H1516" i="7"/>
  <c r="K1516" i="7"/>
  <c r="H6026" i="7"/>
  <c r="K6026" i="7"/>
  <c r="H1729" i="7"/>
  <c r="K1729" i="7"/>
  <c r="K4304" i="7"/>
  <c r="H4304" i="7"/>
  <c r="H4502" i="7"/>
  <c r="K4502" i="7"/>
  <c r="K8438" i="7"/>
  <c r="H8438" i="7"/>
  <c r="H5039" i="7"/>
  <c r="K5039" i="7"/>
  <c r="K6739" i="7"/>
  <c r="H6739" i="7"/>
  <c r="H6481" i="7"/>
  <c r="K6481" i="7"/>
  <c r="K2745" i="7"/>
  <c r="H2745" i="7"/>
  <c r="H2885" i="7"/>
  <c r="K2885" i="7"/>
  <c r="H2995" i="7"/>
  <c r="K2995" i="7"/>
  <c r="K4278" i="7"/>
  <c r="H4278" i="7"/>
  <c r="H8031" i="7"/>
  <c r="K8031" i="7"/>
  <c r="K7788" i="7"/>
  <c r="H7788" i="7"/>
  <c r="K4508" i="7"/>
  <c r="H4508" i="7"/>
  <c r="K3222" i="7"/>
  <c r="H3222" i="7"/>
  <c r="H7145" i="7"/>
  <c r="K7145" i="7"/>
  <c r="H5287" i="7"/>
  <c r="K5287" i="7"/>
  <c r="K8096" i="7"/>
  <c r="H8096" i="7"/>
  <c r="H1640" i="7"/>
  <c r="K1640" i="7"/>
  <c r="K3610" i="7"/>
  <c r="H3610" i="7"/>
  <c r="H8375" i="7"/>
  <c r="K8375" i="7"/>
  <c r="H6996" i="7"/>
  <c r="K6996" i="7"/>
  <c r="H6940" i="7"/>
  <c r="K6940" i="7"/>
  <c r="K8739" i="7"/>
  <c r="H8739" i="7"/>
  <c r="K1463" i="7"/>
  <c r="H1463" i="7"/>
  <c r="H8179" i="7"/>
  <c r="K8179" i="7"/>
  <c r="H2972" i="7"/>
  <c r="K2972" i="7"/>
  <c r="K803" i="7"/>
  <c r="H803" i="7"/>
  <c r="H4307" i="7"/>
  <c r="K4307" i="7"/>
  <c r="K5469" i="7"/>
  <c r="H5469" i="7"/>
  <c r="K3787" i="7"/>
  <c r="H3787" i="7"/>
  <c r="K5818" i="7"/>
  <c r="H5818" i="7"/>
  <c r="K8840" i="7"/>
  <c r="H8840" i="7"/>
  <c r="K7875" i="7"/>
  <c r="H7875" i="7"/>
  <c r="K6492" i="7"/>
  <c r="H6492" i="7"/>
  <c r="K8156" i="7"/>
  <c r="H8156" i="7"/>
  <c r="K3139" i="7"/>
  <c r="H3139" i="7"/>
  <c r="K8311" i="7"/>
  <c r="H8311" i="7"/>
  <c r="H8519" i="7"/>
  <c r="K8519" i="7"/>
  <c r="H2632" i="7"/>
  <c r="K2632" i="7"/>
  <c r="K5923" i="7"/>
  <c r="H5923" i="7"/>
  <c r="K6234" i="7"/>
  <c r="H6234" i="7"/>
  <c r="H2655" i="7"/>
  <c r="K2655" i="7"/>
  <c r="K3136" i="7"/>
  <c r="H3136" i="7"/>
  <c r="H637" i="7"/>
  <c r="K637" i="7"/>
  <c r="K7487" i="7"/>
  <c r="H7487" i="7"/>
  <c r="H733" i="7"/>
  <c r="K733" i="7"/>
  <c r="H574" i="7"/>
  <c r="K574" i="7"/>
  <c r="H7180" i="7"/>
  <c r="K7180" i="7"/>
  <c r="K6227" i="7"/>
  <c r="H6227" i="7"/>
  <c r="H2743" i="7"/>
  <c r="K2743" i="7"/>
  <c r="H8110" i="7"/>
  <c r="K8110" i="7"/>
  <c r="H7844" i="7"/>
  <c r="K7844" i="7"/>
  <c r="K608" i="7"/>
  <c r="H608" i="7"/>
  <c r="K1805" i="7"/>
  <c r="H1805" i="7"/>
  <c r="H5139" i="7"/>
  <c r="K5139" i="7"/>
  <c r="H8130" i="7"/>
  <c r="K8130" i="7"/>
  <c r="K6975" i="7"/>
  <c r="H6975" i="7"/>
  <c r="H2753" i="7"/>
  <c r="K2753" i="7"/>
  <c r="K8367" i="7"/>
  <c r="H8367" i="7"/>
  <c r="K7800" i="7"/>
  <c r="H7800" i="7"/>
  <c r="K7684" i="7"/>
  <c r="H7684" i="7"/>
  <c r="K2246" i="7"/>
  <c r="H2246" i="7"/>
  <c r="K4528" i="7"/>
  <c r="H4528" i="7"/>
  <c r="K3565" i="7"/>
  <c r="H3565" i="7"/>
  <c r="H5705" i="7"/>
  <c r="K5705" i="7"/>
  <c r="H532" i="7"/>
  <c r="K532" i="7"/>
  <c r="K2368" i="7"/>
  <c r="H2368" i="7"/>
  <c r="H1624" i="7"/>
  <c r="K1624" i="7"/>
  <c r="H4764" i="7"/>
  <c r="K4764" i="7"/>
  <c r="H2049" i="7"/>
  <c r="K2049" i="7"/>
  <c r="K7692" i="7"/>
  <c r="H7692" i="7"/>
  <c r="H2453" i="7"/>
  <c r="K2453" i="7"/>
  <c r="H5329" i="7"/>
  <c r="K5329" i="7"/>
  <c r="H6615" i="7"/>
  <c r="K6615" i="7"/>
  <c r="K6255" i="7"/>
  <c r="H6255" i="7"/>
  <c r="H6870" i="7"/>
  <c r="K6870" i="7"/>
  <c r="K3213" i="7"/>
  <c r="H3213" i="7"/>
  <c r="K1474" i="7"/>
  <c r="H1474" i="7"/>
  <c r="K623" i="7"/>
  <c r="H623" i="7"/>
  <c r="H989" i="7"/>
  <c r="K989" i="7"/>
  <c r="K5270" i="7"/>
  <c r="H5270" i="7"/>
  <c r="K6242" i="7"/>
  <c r="H6242" i="7"/>
  <c r="H2088" i="7"/>
  <c r="K2088" i="7"/>
  <c r="H3525" i="7"/>
  <c r="K3525" i="7"/>
  <c r="K4993" i="7"/>
  <c r="H4993" i="7"/>
  <c r="K5267" i="7"/>
  <c r="H5267" i="7"/>
  <c r="K990" i="7"/>
  <c r="H990" i="7"/>
  <c r="K3188" i="7"/>
  <c r="H3188" i="7"/>
  <c r="H8752" i="7"/>
  <c r="K8752" i="7"/>
  <c r="H7920" i="7"/>
  <c r="K7920" i="7"/>
  <c r="H1471" i="7"/>
  <c r="K1471" i="7"/>
  <c r="H2516" i="7"/>
  <c r="K2516" i="7"/>
  <c r="K3732" i="7"/>
  <c r="H3732" i="7"/>
  <c r="K1483" i="7"/>
  <c r="H1483" i="7"/>
  <c r="K3387" i="7"/>
  <c r="H3387" i="7"/>
  <c r="K4295" i="7"/>
  <c r="H4295" i="7"/>
  <c r="H1106" i="7"/>
  <c r="K1106" i="7"/>
  <c r="H3587" i="7"/>
  <c r="K3587" i="7"/>
  <c r="H3887" i="7"/>
  <c r="K3887" i="7"/>
  <c r="H8533" i="7"/>
  <c r="K8533" i="7"/>
  <c r="H4094" i="7"/>
  <c r="K4094" i="7"/>
  <c r="K732" i="7"/>
  <c r="H732" i="7"/>
  <c r="H6025" i="7"/>
  <c r="K6025" i="7"/>
  <c r="K2457" i="7"/>
  <c r="H2457" i="7"/>
  <c r="K1055" i="7"/>
  <c r="H1055" i="7"/>
  <c r="K2857" i="7"/>
  <c r="H2857" i="7"/>
  <c r="H8417" i="7"/>
  <c r="K8417" i="7"/>
  <c r="K7562" i="7"/>
  <c r="H7562" i="7"/>
  <c r="K5174" i="7"/>
  <c r="H5174" i="7"/>
  <c r="H1431" i="7"/>
  <c r="K1431" i="7"/>
  <c r="H7467" i="7"/>
  <c r="K7467" i="7"/>
  <c r="K3705" i="7"/>
  <c r="H3705" i="7"/>
  <c r="H4868" i="7"/>
  <c r="K4868" i="7"/>
  <c r="H6715" i="7"/>
  <c r="K6715" i="7"/>
  <c r="K6501" i="7"/>
  <c r="H6501" i="7"/>
  <c r="K7705" i="7"/>
  <c r="H7705" i="7"/>
  <c r="H846" i="7"/>
  <c r="K846" i="7"/>
  <c r="H5081" i="7"/>
  <c r="K5081" i="7"/>
  <c r="K8461" i="7"/>
  <c r="H8461" i="7"/>
  <c r="K1152" i="7"/>
  <c r="H1152" i="7"/>
  <c r="K1146" i="7"/>
  <c r="H1146" i="7"/>
  <c r="H6042" i="7"/>
  <c r="K6042" i="7"/>
  <c r="K7475" i="7"/>
  <c r="H7475" i="7"/>
  <c r="H5652" i="7"/>
  <c r="K5652" i="7"/>
  <c r="H2810" i="7"/>
  <c r="K2810" i="7"/>
  <c r="K8203" i="7"/>
  <c r="H8203" i="7"/>
  <c r="K7535" i="7"/>
  <c r="H7535" i="7"/>
  <c r="K1761" i="7"/>
  <c r="H1761" i="7"/>
  <c r="K5370" i="7"/>
  <c r="H5370" i="7"/>
  <c r="H2321" i="7"/>
  <c r="K2321" i="7"/>
  <c r="K6723" i="7"/>
  <c r="H6723" i="7"/>
  <c r="K2971" i="7"/>
  <c r="H2971" i="7"/>
  <c r="H1065" i="7"/>
  <c r="K1065" i="7"/>
  <c r="H6474" i="7"/>
  <c r="K6474" i="7"/>
  <c r="K4271" i="7"/>
  <c r="H4271" i="7"/>
  <c r="K3645" i="7"/>
  <c r="H3645" i="7"/>
  <c r="H4315" i="7"/>
  <c r="K4315" i="7"/>
  <c r="H657" i="7"/>
  <c r="K657" i="7"/>
  <c r="K1784" i="7"/>
  <c r="H1784" i="7"/>
  <c r="K3608" i="7"/>
  <c r="H3608" i="7"/>
  <c r="K2104" i="7"/>
  <c r="H2104" i="7"/>
  <c r="K4476" i="7"/>
  <c r="H4476" i="7"/>
  <c r="K4468" i="7"/>
  <c r="H4468" i="7"/>
  <c r="K6254" i="7"/>
  <c r="H6254" i="7"/>
  <c r="K5146" i="7"/>
  <c r="H5146" i="7"/>
  <c r="K8603" i="7"/>
  <c r="H8603" i="7"/>
  <c r="H8266" i="7"/>
  <c r="K8266" i="7"/>
  <c r="H8669" i="7"/>
  <c r="K8669" i="7"/>
  <c r="H8163" i="7"/>
  <c r="K8163" i="7"/>
  <c r="K5276" i="7"/>
  <c r="H5276" i="7"/>
  <c r="H4263" i="7"/>
  <c r="K4263" i="7"/>
  <c r="H6088" i="7"/>
  <c r="K6088" i="7"/>
  <c r="K1257" i="7"/>
  <c r="H1257" i="7"/>
  <c r="H7463" i="7"/>
  <c r="K7463" i="7"/>
  <c r="H5989" i="7"/>
  <c r="K5989" i="7"/>
  <c r="H2369" i="7"/>
  <c r="K2369" i="7"/>
  <c r="K2121" i="7"/>
  <c r="H2121" i="7"/>
  <c r="H8034" i="7"/>
  <c r="K8034" i="7"/>
  <c r="H1833" i="7"/>
  <c r="K1833" i="7"/>
  <c r="H6167" i="7"/>
  <c r="K6167" i="7"/>
  <c r="H1144" i="7"/>
  <c r="K1144" i="7"/>
  <c r="H4170" i="7"/>
  <c r="K4170" i="7"/>
  <c r="K5378" i="7"/>
  <c r="H5378" i="7"/>
  <c r="H5600" i="7"/>
  <c r="K5600" i="7"/>
  <c r="K326" i="7"/>
  <c r="H326" i="7"/>
  <c r="K4395" i="7"/>
  <c r="H4395" i="7"/>
  <c r="H8269" i="7"/>
  <c r="K8269" i="7"/>
  <c r="H320" i="7"/>
  <c r="K320" i="7"/>
  <c r="K1744" i="7"/>
  <c r="H1744" i="7"/>
  <c r="H1500" i="7"/>
  <c r="K1500" i="7"/>
  <c r="K5173" i="7"/>
  <c r="H5173" i="7"/>
  <c r="K5760" i="7"/>
  <c r="H5760" i="7"/>
  <c r="H880" i="7"/>
  <c r="K880" i="7"/>
  <c r="H8328" i="7"/>
  <c r="K8328" i="7"/>
  <c r="K2975" i="7"/>
  <c r="H2975" i="7"/>
  <c r="H2761" i="7"/>
  <c r="K2761" i="7"/>
  <c r="H5320" i="7"/>
  <c r="K5320" i="7"/>
  <c r="H2037" i="7"/>
  <c r="K2037" i="7"/>
  <c r="K4597" i="7"/>
  <c r="H4597" i="7"/>
  <c r="K1005" i="7"/>
  <c r="H1005" i="7"/>
  <c r="K6973" i="7"/>
  <c r="H6973" i="7"/>
  <c r="H2515" i="7"/>
  <c r="K2515" i="7"/>
  <c r="K2734" i="7"/>
  <c r="H2734" i="7"/>
  <c r="K3354" i="7"/>
  <c r="H3354" i="7"/>
  <c r="K711" i="7"/>
  <c r="H711" i="7"/>
  <c r="H6814" i="7"/>
  <c r="K6814" i="7"/>
  <c r="K7616" i="7"/>
  <c r="H7616" i="7"/>
  <c r="H5546" i="7"/>
  <c r="K5546" i="7"/>
  <c r="K1987" i="7"/>
  <c r="H1987" i="7"/>
  <c r="H8697" i="7"/>
  <c r="K8697" i="7"/>
  <c r="K584" i="7"/>
  <c r="H584" i="7"/>
  <c r="K4518" i="7"/>
  <c r="H4518" i="7"/>
  <c r="K5353" i="7"/>
  <c r="H5353" i="7"/>
  <c r="K4857" i="7"/>
  <c r="H4857" i="7"/>
  <c r="H5670" i="7"/>
  <c r="K5670" i="7"/>
  <c r="K1043" i="7"/>
  <c r="H1043" i="7"/>
  <c r="H4144" i="7"/>
  <c r="K4144" i="7"/>
  <c r="K2708" i="7"/>
  <c r="H2708" i="7"/>
  <c r="H1531" i="7"/>
  <c r="K1531" i="7"/>
  <c r="H3552" i="7"/>
  <c r="K3552" i="7"/>
  <c r="H6604" i="7"/>
  <c r="K6604" i="7"/>
  <c r="H2900" i="7"/>
  <c r="K2900" i="7"/>
  <c r="H447" i="7"/>
  <c r="K447" i="7"/>
  <c r="H3052" i="7"/>
  <c r="K3052" i="7"/>
  <c r="K3754" i="7"/>
  <c r="H3754" i="7"/>
  <c r="H2802" i="7"/>
  <c r="K2802" i="7"/>
  <c r="K793" i="7"/>
  <c r="H793" i="7"/>
  <c r="H5958" i="7"/>
  <c r="K5958" i="7"/>
  <c r="K5663" i="7"/>
  <c r="H5663" i="7"/>
  <c r="H2887" i="7"/>
  <c r="K2887" i="7"/>
  <c r="H636" i="7"/>
  <c r="K636" i="7"/>
  <c r="H8202" i="7"/>
  <c r="K8202" i="7"/>
  <c r="K6358" i="7"/>
  <c r="H6358" i="7"/>
  <c r="K5015" i="7"/>
  <c r="H5015" i="7"/>
  <c r="H3682" i="7"/>
  <c r="K3682" i="7"/>
  <c r="H3642" i="7"/>
  <c r="K3642" i="7"/>
  <c r="H6763" i="7"/>
  <c r="K6763" i="7"/>
  <c r="H8082" i="7"/>
  <c r="K8082" i="7"/>
  <c r="K6074" i="7"/>
  <c r="H6074" i="7"/>
  <c r="K5984" i="7"/>
  <c r="H5984" i="7"/>
  <c r="K1410" i="7"/>
  <c r="H1410" i="7"/>
  <c r="K4120" i="7"/>
  <c r="H4120" i="7"/>
  <c r="H6292" i="7"/>
  <c r="K6292" i="7"/>
  <c r="K288" i="7"/>
  <c r="H288" i="7"/>
  <c r="K5154" i="7"/>
  <c r="H5154" i="7"/>
  <c r="K5052" i="7"/>
  <c r="H5052" i="7"/>
  <c r="H2097" i="7"/>
  <c r="K2097" i="7"/>
  <c r="K6085" i="7"/>
  <c r="H6085" i="7"/>
  <c r="H1242" i="7"/>
  <c r="K1242" i="7"/>
  <c r="H3071" i="7"/>
  <c r="K3071" i="7"/>
  <c r="H2144" i="7"/>
  <c r="K2144" i="7"/>
  <c r="K5197" i="7"/>
  <c r="H5197" i="7"/>
  <c r="H7202" i="7"/>
  <c r="K7202" i="7"/>
  <c r="K3547" i="7"/>
  <c r="H3547" i="7"/>
  <c r="H5781" i="7"/>
  <c r="K5781" i="7"/>
  <c r="K6172" i="7"/>
  <c r="H6172" i="7"/>
  <c r="H6877" i="7"/>
  <c r="K6877" i="7"/>
  <c r="K7525" i="7"/>
  <c r="H7525" i="7"/>
  <c r="H8471" i="7"/>
  <c r="K8471" i="7"/>
  <c r="K2692" i="7"/>
  <c r="H2692" i="7"/>
  <c r="K4837" i="7"/>
  <c r="H4837" i="7"/>
  <c r="K2897" i="7"/>
  <c r="H2897" i="7"/>
  <c r="H4463" i="7"/>
  <c r="K4463" i="7"/>
  <c r="H1217" i="7"/>
  <c r="K1217" i="7"/>
  <c r="H6781" i="7"/>
  <c r="K6781" i="7"/>
  <c r="H6412" i="7"/>
  <c r="K6412" i="7"/>
  <c r="H147" i="7"/>
  <c r="K147" i="7"/>
  <c r="H8577" i="7"/>
  <c r="K8577" i="7"/>
  <c r="H6442" i="7"/>
  <c r="K6442" i="7"/>
  <c r="K6974" i="7"/>
  <c r="H6974" i="7"/>
  <c r="K4657" i="7"/>
  <c r="H4657" i="7"/>
  <c r="H2435" i="7"/>
  <c r="K2435" i="7"/>
  <c r="K6602" i="7"/>
  <c r="H6602" i="7"/>
  <c r="H5852" i="7"/>
  <c r="K5852" i="7"/>
  <c r="K6540" i="7"/>
  <c r="H6540" i="7"/>
  <c r="K1301" i="7"/>
  <c r="H1301" i="7"/>
  <c r="H3281" i="7"/>
  <c r="K3281" i="7"/>
  <c r="H396" i="7"/>
  <c r="K396" i="7"/>
  <c r="K8078" i="7"/>
  <c r="H8078" i="7"/>
  <c r="K4116" i="7"/>
  <c r="H4116" i="7"/>
  <c r="K2042" i="7"/>
  <c r="H2042" i="7"/>
  <c r="K2500" i="7"/>
  <c r="H2500" i="7"/>
  <c r="H8023" i="7"/>
  <c r="K8023" i="7"/>
  <c r="H7470" i="7"/>
  <c r="K7470" i="7"/>
  <c r="H3984" i="7"/>
  <c r="K3984" i="7"/>
  <c r="H940" i="7"/>
  <c r="K940" i="7"/>
  <c r="K6205" i="7"/>
  <c r="H6205" i="7"/>
  <c r="H2582" i="7"/>
  <c r="K2582" i="7"/>
  <c r="H7052" i="7"/>
  <c r="K7052" i="7"/>
  <c r="K6510" i="7"/>
  <c r="H6510" i="7"/>
  <c r="H6978" i="7"/>
  <c r="K6978" i="7"/>
  <c r="H2223" i="7"/>
  <c r="K2223" i="7"/>
  <c r="K8437" i="7"/>
  <c r="H8437" i="7"/>
  <c r="K8453" i="7"/>
  <c r="H8453" i="7"/>
  <c r="H5784" i="7"/>
  <c r="K5784" i="7"/>
  <c r="H3886" i="7"/>
  <c r="K3886" i="7"/>
  <c r="H2730" i="7"/>
  <c r="K2730" i="7"/>
  <c r="K7773" i="7"/>
  <c r="H7773" i="7"/>
  <c r="H6200" i="7"/>
  <c r="K6200" i="7"/>
  <c r="H3742" i="7"/>
  <c r="K3742" i="7"/>
  <c r="K8368" i="7"/>
  <c r="H8368" i="7"/>
  <c r="H5323" i="7"/>
  <c r="K5323" i="7"/>
  <c r="K4886" i="7"/>
  <c r="H4886" i="7"/>
  <c r="H3747" i="7"/>
  <c r="K3747" i="7"/>
  <c r="K5028" i="7"/>
  <c r="H5028" i="7"/>
  <c r="K5202" i="7"/>
  <c r="H5202" i="7"/>
  <c r="H2155" i="7"/>
  <c r="K2155" i="7"/>
  <c r="H2873" i="7"/>
  <c r="K2873" i="7"/>
  <c r="H2546" i="7"/>
  <c r="K2546" i="7"/>
  <c r="K1993" i="7"/>
  <c r="H1993" i="7"/>
  <c r="K6717" i="7"/>
  <c r="H6717" i="7"/>
  <c r="K8174" i="7"/>
  <c r="H8174" i="7"/>
  <c r="K850" i="7"/>
  <c r="H850" i="7"/>
  <c r="H383" i="7"/>
  <c r="K383" i="7"/>
  <c r="K3008" i="7"/>
  <c r="H3008" i="7"/>
  <c r="H5033" i="7"/>
  <c r="K5033" i="7"/>
  <c r="H5419" i="7"/>
  <c r="K5419" i="7"/>
  <c r="K1977" i="7"/>
  <c r="H1977" i="7"/>
  <c r="K4520" i="7"/>
  <c r="H4520" i="7"/>
  <c r="K8709" i="7"/>
  <c r="H8709" i="7"/>
  <c r="K5693" i="7"/>
  <c r="H5693" i="7"/>
  <c r="K1914" i="7"/>
  <c r="H1914" i="7"/>
  <c r="H6767" i="7"/>
  <c r="K6767" i="7"/>
  <c r="H6918" i="7"/>
  <c r="K6918" i="7"/>
  <c r="K460" i="7"/>
  <c r="H460" i="7"/>
  <c r="K7064" i="7"/>
  <c r="H7064" i="7"/>
  <c r="H4903" i="7"/>
  <c r="K4903" i="7"/>
  <c r="K3502" i="7"/>
  <c r="H3502" i="7"/>
  <c r="K7424" i="7"/>
  <c r="H7424" i="7"/>
  <c r="K122" i="7"/>
  <c r="H122" i="7"/>
  <c r="K4079" i="7"/>
  <c r="H4079" i="7"/>
  <c r="K4274" i="7"/>
  <c r="H4274" i="7"/>
  <c r="K5030" i="7"/>
  <c r="H5030" i="7"/>
  <c r="H6370" i="7"/>
  <c r="K6370" i="7"/>
  <c r="K7545" i="7"/>
  <c r="H7545" i="7"/>
  <c r="H6830" i="7"/>
  <c r="K6830" i="7"/>
  <c r="H3015" i="7"/>
  <c r="K3015" i="7"/>
  <c r="H4027" i="7"/>
  <c r="K4027" i="7"/>
  <c r="K7452" i="7"/>
  <c r="H7452" i="7"/>
  <c r="K446" i="7"/>
  <c r="H446" i="7"/>
  <c r="H4164" i="7"/>
  <c r="K4164" i="7"/>
  <c r="K3570" i="7"/>
  <c r="H3570" i="7"/>
  <c r="H2740" i="7"/>
  <c r="K2740" i="7"/>
  <c r="H6894" i="7"/>
  <c r="K6894" i="7"/>
  <c r="H4422" i="7"/>
  <c r="K4422" i="7"/>
  <c r="H3571" i="7"/>
  <c r="K3571" i="7"/>
  <c r="H8305" i="7"/>
  <c r="K8305" i="7"/>
  <c r="H2616" i="7"/>
  <c r="K2616" i="7"/>
  <c r="K4630" i="7"/>
  <c r="H4630" i="7"/>
  <c r="K6881" i="7"/>
  <c r="H6881" i="7"/>
  <c r="H2957" i="7"/>
  <c r="K2957" i="7"/>
  <c r="H5521" i="7"/>
  <c r="K5521" i="7"/>
  <c r="H7326" i="7"/>
  <c r="K7326" i="7"/>
  <c r="H7510" i="7"/>
  <c r="K7510" i="7"/>
  <c r="K550" i="7"/>
  <c r="H550" i="7"/>
  <c r="H5463" i="7"/>
  <c r="K5463" i="7"/>
  <c r="K343" i="7"/>
  <c r="H343" i="7"/>
  <c r="K2381" i="7"/>
  <c r="H2381" i="7"/>
  <c r="K8160" i="7"/>
  <c r="H8160" i="7"/>
  <c r="H4841" i="7"/>
  <c r="K4841" i="7"/>
  <c r="K1571" i="7"/>
  <c r="H1571" i="7"/>
  <c r="H1203" i="7"/>
  <c r="K1203" i="7"/>
  <c r="H8217" i="7"/>
  <c r="K8217" i="7"/>
  <c r="K3695" i="7"/>
  <c r="H3695" i="7"/>
  <c r="H7407" i="7"/>
  <c r="K7407" i="7"/>
  <c r="K2613" i="7"/>
  <c r="H2613" i="7"/>
  <c r="H8701" i="7"/>
  <c r="K8701" i="7"/>
  <c r="K5057" i="7"/>
  <c r="H5057" i="7"/>
  <c r="H3243" i="7"/>
  <c r="K3243" i="7"/>
  <c r="K3857" i="7"/>
  <c r="H3857" i="7"/>
  <c r="K517" i="7"/>
  <c r="H517" i="7"/>
  <c r="K7363" i="7"/>
  <c r="H7363" i="7"/>
  <c r="H3169" i="7"/>
  <c r="K3169" i="7"/>
  <c r="K3723" i="7"/>
  <c r="H3723" i="7"/>
  <c r="H3016" i="7"/>
  <c r="K3016" i="7"/>
  <c r="H379" i="7"/>
  <c r="K379" i="7"/>
  <c r="H1669" i="7"/>
  <c r="K1669" i="7"/>
  <c r="H8548" i="7"/>
  <c r="K8548" i="7"/>
  <c r="K7124" i="7"/>
  <c r="H7124" i="7"/>
  <c r="H8600" i="7"/>
  <c r="K8600" i="7"/>
  <c r="H8796" i="7"/>
  <c r="K8796" i="7"/>
  <c r="K6217" i="7"/>
  <c r="H6217" i="7"/>
  <c r="H308" i="7"/>
  <c r="K308" i="7"/>
  <c r="H4555" i="7"/>
  <c r="K4555" i="7"/>
  <c r="H6708" i="7"/>
  <c r="K6708" i="7"/>
  <c r="H1586" i="7"/>
  <c r="K1586" i="7"/>
  <c r="H5935" i="7"/>
  <c r="K5935" i="7"/>
  <c r="K95" i="7"/>
  <c r="H95" i="7"/>
  <c r="H7263" i="7"/>
  <c r="K7263" i="7"/>
  <c r="K8501" i="7"/>
  <c r="H8501" i="7"/>
  <c r="H2687" i="7"/>
  <c r="K2687" i="7"/>
  <c r="K1083" i="7"/>
  <c r="H1083" i="7"/>
  <c r="K5456" i="7"/>
  <c r="H5456" i="7"/>
  <c r="H8605" i="7"/>
  <c r="K8605" i="7"/>
  <c r="H1287" i="7"/>
  <c r="K1287" i="7"/>
  <c r="H3900" i="7"/>
  <c r="K3900" i="7"/>
  <c r="H1687" i="7"/>
  <c r="K1687" i="7"/>
  <c r="H4504" i="7"/>
  <c r="K4504" i="7"/>
  <c r="K2954" i="7"/>
  <c r="H2954" i="7"/>
  <c r="K284" i="7"/>
  <c r="H284" i="7"/>
  <c r="K7509" i="7"/>
  <c r="H7509" i="7"/>
  <c r="K5379" i="7"/>
  <c r="H5379" i="7"/>
  <c r="K8173" i="7"/>
  <c r="H8173" i="7"/>
  <c r="H1974" i="7"/>
  <c r="K1974" i="7"/>
  <c r="H3461" i="7"/>
  <c r="K3461" i="7"/>
  <c r="H4621" i="7"/>
  <c r="K4621" i="7"/>
  <c r="K6311" i="7"/>
  <c r="H6311" i="7"/>
  <c r="H5549" i="7"/>
  <c r="K5549" i="7"/>
  <c r="H6326" i="7"/>
  <c r="K6326" i="7"/>
  <c r="K5886" i="7"/>
  <c r="H5886" i="7"/>
  <c r="K1661" i="7"/>
  <c r="H1661" i="7"/>
  <c r="K4478" i="7"/>
  <c r="H4478" i="7"/>
  <c r="H1092" i="7"/>
  <c r="K1092" i="7"/>
  <c r="H1200" i="7"/>
  <c r="K1200" i="7"/>
  <c r="H3975" i="7"/>
  <c r="K3975" i="7"/>
  <c r="K5950" i="7"/>
  <c r="H5950" i="7"/>
  <c r="H5211" i="7"/>
  <c r="K5211" i="7"/>
  <c r="K8427" i="7"/>
  <c r="H8427" i="7"/>
  <c r="H6236" i="7"/>
  <c r="K6236" i="7"/>
  <c r="H1093" i="7"/>
  <c r="K1093" i="7"/>
  <c r="K7190" i="7"/>
  <c r="H7190" i="7"/>
  <c r="K4487" i="7"/>
  <c r="H4487" i="7"/>
  <c r="H3074" i="7"/>
  <c r="K3074" i="7"/>
  <c r="K4576" i="7"/>
  <c r="H4576" i="7"/>
  <c r="H5632" i="7"/>
  <c r="K5632" i="7"/>
  <c r="H8295" i="7"/>
  <c r="K8295" i="7"/>
  <c r="H6364" i="7"/>
  <c r="K6364" i="7"/>
  <c r="H209" i="7"/>
  <c r="K209" i="7"/>
  <c r="H1969" i="7"/>
  <c r="K1969" i="7"/>
  <c r="H7742" i="7"/>
  <c r="K7742" i="7"/>
  <c r="K2433" i="7"/>
  <c r="H2433" i="7"/>
  <c r="H4482" i="7"/>
  <c r="K4482" i="7"/>
  <c r="H927" i="7"/>
  <c r="K927" i="7"/>
  <c r="H1776" i="7"/>
  <c r="K1776" i="7"/>
  <c r="H6879" i="7"/>
  <c r="K6879" i="7"/>
  <c r="H8435" i="7"/>
  <c r="K8435" i="7"/>
  <c r="K660" i="7"/>
  <c r="H660" i="7"/>
  <c r="H5032" i="7"/>
  <c r="K5032" i="7"/>
  <c r="H1651" i="7"/>
  <c r="K1651" i="7"/>
  <c r="H4631" i="7"/>
  <c r="K4631" i="7"/>
  <c r="H8731" i="7"/>
  <c r="K8731" i="7"/>
  <c r="K848" i="7"/>
  <c r="H848" i="7"/>
  <c r="H4433" i="7"/>
  <c r="K4433" i="7"/>
  <c r="K1344" i="7"/>
  <c r="H1344" i="7"/>
  <c r="K2158" i="7"/>
  <c r="H2158" i="7"/>
  <c r="K7887" i="7"/>
  <c r="H7887" i="7"/>
  <c r="H4434" i="7"/>
  <c r="K4434" i="7"/>
  <c r="H3116" i="7"/>
  <c r="K3116" i="7"/>
  <c r="H6766" i="7"/>
  <c r="K6766" i="7"/>
  <c r="K8720" i="7"/>
  <c r="H8720" i="7"/>
  <c r="H2488" i="7"/>
  <c r="K2488" i="7"/>
  <c r="K3937" i="7"/>
  <c r="H3937" i="7"/>
  <c r="H8335" i="7"/>
  <c r="K8335" i="7"/>
  <c r="H947" i="7"/>
  <c r="K947" i="7"/>
  <c r="H8054" i="7"/>
  <c r="K8054" i="7"/>
  <c r="H5827" i="7"/>
  <c r="K5827" i="7"/>
  <c r="K2865" i="7"/>
  <c r="H2865" i="7"/>
  <c r="H7894" i="7"/>
  <c r="K7894" i="7"/>
  <c r="K1858" i="7"/>
  <c r="H1858" i="7"/>
  <c r="K7634" i="7"/>
  <c r="H7634" i="7"/>
  <c r="K3483" i="7"/>
  <c r="H3483" i="7"/>
  <c r="K3679" i="7"/>
  <c r="H3679" i="7"/>
  <c r="K6581" i="7"/>
  <c r="H6581" i="7"/>
  <c r="K4654" i="7"/>
  <c r="H4654" i="7"/>
  <c r="H6091" i="7"/>
  <c r="K6091" i="7"/>
  <c r="K8425" i="7"/>
  <c r="H8425" i="7"/>
  <c r="H4564" i="7"/>
  <c r="K4564" i="7"/>
  <c r="K3789" i="7"/>
  <c r="H3789" i="7"/>
  <c r="K997" i="7"/>
  <c r="H997" i="7"/>
  <c r="K3012" i="7"/>
  <c r="H3012" i="7"/>
  <c r="K2393" i="7"/>
  <c r="H2393" i="7"/>
  <c r="H8664" i="7"/>
  <c r="K8664" i="7"/>
  <c r="H6066" i="7"/>
  <c r="K6066" i="7"/>
  <c r="K8075" i="7"/>
  <c r="H8075" i="7"/>
  <c r="H1971" i="7"/>
  <c r="K1971" i="7"/>
  <c r="K4201" i="7"/>
  <c r="H4201" i="7"/>
  <c r="K674" i="7"/>
  <c r="H674" i="7"/>
  <c r="H8243" i="7"/>
  <c r="K8243" i="7"/>
  <c r="H6509" i="7"/>
  <c r="K6509" i="7"/>
  <c r="H1123" i="7"/>
  <c r="K1123" i="7"/>
  <c r="H5732" i="7"/>
  <c r="K5732" i="7"/>
  <c r="K5826" i="7"/>
  <c r="H5826" i="7"/>
  <c r="K8046" i="7"/>
  <c r="H8046" i="7"/>
  <c r="H3582" i="7"/>
  <c r="K3582" i="7"/>
  <c r="H3134" i="7"/>
  <c r="K3134" i="7"/>
  <c r="K8103" i="7"/>
  <c r="H8103" i="7"/>
  <c r="H8783" i="7"/>
  <c r="K8783" i="7"/>
  <c r="H2224" i="7"/>
  <c r="K2224" i="7"/>
  <c r="K8071" i="7"/>
  <c r="H8071" i="7"/>
  <c r="K6343" i="7"/>
  <c r="H6343" i="7"/>
  <c r="K8688" i="7"/>
  <c r="H8688" i="7"/>
  <c r="K8184" i="7"/>
  <c r="H8184" i="7"/>
  <c r="H4061" i="7"/>
  <c r="K4061" i="7"/>
  <c r="K5423" i="7"/>
  <c r="H5423" i="7"/>
  <c r="H8528" i="7"/>
  <c r="K8528" i="7"/>
  <c r="H4192" i="7"/>
  <c r="K4192" i="7"/>
  <c r="H5096" i="7"/>
  <c r="K5096" i="7"/>
  <c r="K5707" i="7"/>
  <c r="H5707" i="7"/>
  <c r="K6591" i="7"/>
  <c r="H6591" i="7"/>
  <c r="K4530" i="7"/>
  <c r="H4530" i="7"/>
  <c r="K3258" i="7"/>
  <c r="H3258" i="7"/>
  <c r="K8512" i="7"/>
  <c r="H8512" i="7"/>
  <c r="H290" i="7"/>
  <c r="K290" i="7"/>
  <c r="H8480" i="7"/>
  <c r="K8480" i="7"/>
  <c r="K986" i="7"/>
  <c r="H986" i="7"/>
  <c r="K5221" i="7"/>
  <c r="H5221" i="7"/>
  <c r="H6812" i="7"/>
  <c r="K6812" i="7"/>
  <c r="H2923" i="7"/>
  <c r="K2923" i="7"/>
  <c r="H7577" i="7"/>
  <c r="K7577" i="7"/>
  <c r="H6129" i="7"/>
  <c r="K6129" i="7"/>
  <c r="H6092" i="7"/>
  <c r="K6092" i="7"/>
  <c r="H6471" i="7"/>
  <c r="K6471" i="7"/>
  <c r="H4214" i="7"/>
  <c r="K4214" i="7"/>
  <c r="K8541" i="7"/>
  <c r="H8541" i="7"/>
  <c r="K6856" i="7"/>
  <c r="H6856" i="7"/>
  <c r="K8210" i="7"/>
  <c r="H8210" i="7"/>
  <c r="H1454" i="7"/>
  <c r="K1454" i="7"/>
  <c r="K5609" i="7"/>
  <c r="H5609" i="7"/>
  <c r="H2921" i="7"/>
  <c r="K2921" i="7"/>
  <c r="H6131" i="7"/>
  <c r="K6131" i="7"/>
  <c r="H1281" i="7"/>
  <c r="K1281" i="7"/>
  <c r="H837" i="7"/>
  <c r="K837" i="7"/>
  <c r="K8727" i="7"/>
  <c r="H8727" i="7"/>
  <c r="H1078" i="7"/>
  <c r="K1078" i="7"/>
  <c r="K2418" i="7"/>
  <c r="H2418" i="7"/>
  <c r="H3782" i="7"/>
  <c r="K3782" i="7"/>
  <c r="K6733" i="7"/>
  <c r="H6733" i="7"/>
  <c r="H8391" i="7"/>
  <c r="K8391" i="7"/>
  <c r="H6576" i="7"/>
  <c r="K6576" i="7"/>
  <c r="H6871" i="7"/>
  <c r="K6871" i="7"/>
  <c r="K2003" i="7"/>
  <c r="H2003" i="7"/>
  <c r="K3681" i="7"/>
  <c r="H3681" i="7"/>
  <c r="K2593" i="7"/>
  <c r="H2593" i="7"/>
  <c r="K2704" i="7"/>
  <c r="H2704" i="7"/>
  <c r="K7060" i="7"/>
  <c r="H7060" i="7"/>
  <c r="H7837" i="7"/>
  <c r="K7837" i="7"/>
  <c r="K7495" i="7"/>
  <c r="H7495" i="7"/>
  <c r="H4461" i="7"/>
  <c r="K4461" i="7"/>
  <c r="H2346" i="7"/>
  <c r="K2346" i="7"/>
  <c r="K2028" i="7"/>
  <c r="H2028" i="7"/>
  <c r="H5889" i="7"/>
  <c r="K5889" i="7"/>
  <c r="H3648" i="7"/>
  <c r="K3648" i="7"/>
  <c r="K6224" i="7"/>
  <c r="H6224" i="7"/>
  <c r="H6221" i="7"/>
  <c r="K6221" i="7"/>
  <c r="K1376" i="7"/>
  <c r="H1376" i="7"/>
  <c r="H1112" i="7"/>
  <c r="K1112" i="7"/>
  <c r="K7083" i="7"/>
  <c r="H7083" i="7"/>
  <c r="K5806" i="7"/>
  <c r="H5806" i="7"/>
  <c r="K2920" i="7"/>
  <c r="H2920" i="7"/>
  <c r="H5675" i="7"/>
  <c r="K5675" i="7"/>
  <c r="H4982" i="7"/>
  <c r="K4982" i="7"/>
  <c r="H5204" i="7"/>
  <c r="K5204" i="7"/>
  <c r="K7379" i="7"/>
  <c r="H7379" i="7"/>
  <c r="K5588" i="7"/>
  <c r="H5588" i="7"/>
  <c r="H6635" i="7"/>
  <c r="K6635" i="7"/>
  <c r="H4080" i="7"/>
  <c r="K4080" i="7"/>
  <c r="H8597" i="7"/>
  <c r="K8597" i="7"/>
  <c r="K6617" i="7"/>
  <c r="H6617" i="7"/>
  <c r="K2391" i="7"/>
  <c r="H2391" i="7"/>
  <c r="H3368" i="7"/>
  <c r="K3368" i="7"/>
  <c r="K2638" i="7"/>
  <c r="H2638" i="7"/>
  <c r="K7639" i="7"/>
  <c r="H7639" i="7"/>
  <c r="H4399" i="7"/>
  <c r="K4399" i="7"/>
  <c r="H5189" i="7"/>
  <c r="K5189" i="7"/>
  <c r="K1023" i="7"/>
  <c r="H1023" i="7"/>
  <c r="K1587" i="7"/>
  <c r="H1587" i="7"/>
  <c r="H4914" i="7"/>
  <c r="K4914" i="7"/>
  <c r="K4317" i="7"/>
  <c r="H4317" i="7"/>
  <c r="K8589" i="7"/>
  <c r="H8589" i="7"/>
  <c r="K6969" i="7"/>
  <c r="H6969" i="7"/>
  <c r="K8244" i="7"/>
  <c r="H8244" i="7"/>
  <c r="K7036" i="7"/>
  <c r="H7036" i="7"/>
  <c r="H1409" i="7"/>
  <c r="K1409" i="7"/>
  <c r="K6740" i="7"/>
  <c r="H6740" i="7"/>
  <c r="K1905" i="7"/>
  <c r="H1905" i="7"/>
  <c r="K8714" i="7"/>
  <c r="H8714" i="7"/>
  <c r="H8167" i="7"/>
  <c r="K8167" i="7"/>
  <c r="K4786" i="7"/>
  <c r="H4786" i="7"/>
  <c r="H7925" i="7"/>
  <c r="K7925" i="7"/>
  <c r="K2175" i="7"/>
  <c r="H2175" i="7"/>
  <c r="H8712" i="7"/>
  <c r="K8712" i="7"/>
  <c r="K5451" i="7"/>
  <c r="H5451" i="7"/>
  <c r="H6476" i="7"/>
  <c r="K6476" i="7"/>
  <c r="K6046" i="7"/>
  <c r="H6046" i="7"/>
  <c r="K4007" i="7"/>
  <c r="H4007" i="7"/>
  <c r="H6379" i="7"/>
  <c r="K6379" i="7"/>
  <c r="H2969" i="7"/>
  <c r="K2969" i="7"/>
  <c r="H1743" i="7"/>
  <c r="K1743" i="7"/>
  <c r="K221" i="7"/>
  <c r="H221" i="7"/>
  <c r="H7479" i="7"/>
  <c r="K7479" i="7"/>
  <c r="H7747" i="7"/>
  <c r="K7747" i="7"/>
  <c r="H957" i="7"/>
  <c r="K957" i="7"/>
  <c r="H6405" i="7"/>
  <c r="K6405" i="7"/>
  <c r="K7559" i="7"/>
  <c r="H7559" i="7"/>
  <c r="H2841" i="7"/>
  <c r="K2841" i="7"/>
  <c r="K5729" i="7"/>
  <c r="H5729" i="7"/>
  <c r="K3585" i="7"/>
  <c r="H3585" i="7"/>
  <c r="H1926" i="7"/>
  <c r="K1926" i="7"/>
  <c r="H2998" i="7"/>
  <c r="K2998" i="7"/>
  <c r="K686" i="7"/>
  <c r="H686" i="7"/>
  <c r="H738" i="7"/>
  <c r="K738" i="7"/>
  <c r="H7457" i="7"/>
  <c r="K7457" i="7"/>
  <c r="K3224" i="7"/>
  <c r="H3224" i="7"/>
  <c r="H5669" i="7"/>
  <c r="K5669" i="7"/>
  <c r="H6486" i="7"/>
  <c r="K6486" i="7"/>
  <c r="K4827" i="7"/>
  <c r="H4827" i="7"/>
  <c r="H4602" i="7"/>
  <c r="K4602" i="7"/>
  <c r="K4105" i="7"/>
  <c r="H4105" i="7"/>
  <c r="H6225" i="7"/>
  <c r="K6225" i="7"/>
  <c r="K829" i="7"/>
  <c r="H829" i="7"/>
  <c r="H6632" i="7"/>
  <c r="K6632" i="7"/>
  <c r="H3045" i="7"/>
  <c r="K3045" i="7"/>
  <c r="D72" i="7"/>
  <c r="R72" i="7"/>
  <c r="S72" i="7"/>
  <c r="K72" i="7"/>
  <c r="O72" i="7"/>
  <c r="F72" i="7"/>
  <c r="I72" i="7"/>
  <c r="W72" i="7"/>
  <c r="M72" i="7"/>
  <c r="V72" i="7"/>
  <c r="H72" i="7"/>
  <c r="E72" i="7"/>
  <c r="L72" i="7"/>
  <c r="Q72" i="7"/>
  <c r="J72" i="7"/>
  <c r="N72" i="7"/>
  <c r="U72" i="7"/>
  <c r="G72" i="7"/>
  <c r="T72" i="7"/>
  <c r="P72" i="7"/>
  <c r="H1679" i="7"/>
  <c r="K1679" i="7"/>
  <c r="K6755" i="7"/>
  <c r="H6755" i="7"/>
  <c r="K1191" i="7"/>
  <c r="H1191" i="7"/>
  <c r="H8442" i="7"/>
  <c r="K8442" i="7"/>
  <c r="K5811" i="7"/>
  <c r="H5811" i="7"/>
  <c r="K8722" i="7"/>
  <c r="H8722" i="7"/>
  <c r="K2843" i="7"/>
  <c r="H2843" i="7"/>
  <c r="K8212" i="7"/>
  <c r="H8212" i="7"/>
  <c r="H6786" i="7"/>
  <c r="K6786" i="7"/>
  <c r="H8457" i="7"/>
  <c r="K8457" i="7"/>
  <c r="H3883" i="7"/>
  <c r="K3883" i="7"/>
  <c r="H274" i="7"/>
  <c r="K274" i="7"/>
  <c r="H4464" i="7"/>
  <c r="K4464" i="7"/>
  <c r="K1599" i="7"/>
  <c r="H1599" i="7"/>
  <c r="K1793" i="7"/>
  <c r="H1793" i="7"/>
  <c r="K256" i="7"/>
  <c r="H256" i="7"/>
  <c r="K3709" i="7"/>
  <c r="H3709" i="7"/>
  <c r="K5305" i="7"/>
  <c r="H5305" i="7"/>
  <c r="K827" i="7"/>
  <c r="H827" i="7"/>
  <c r="K8247" i="7"/>
  <c r="H8247" i="7"/>
  <c r="H1185" i="7"/>
  <c r="K1185" i="7"/>
  <c r="H852" i="7"/>
  <c r="K852" i="7"/>
  <c r="K2543" i="7"/>
  <c r="H2543" i="7"/>
  <c r="K2384" i="7"/>
  <c r="H2384" i="7"/>
  <c r="H2561" i="7"/>
  <c r="K2561" i="7"/>
  <c r="H1414" i="7"/>
  <c r="K1414" i="7"/>
  <c r="H437" i="7"/>
  <c r="K437" i="7"/>
  <c r="H7835" i="7"/>
  <c r="K7835" i="7"/>
  <c r="K5277" i="7"/>
  <c r="H5277" i="7"/>
  <c r="H3246" i="7"/>
  <c r="K3246" i="7"/>
  <c r="K8015" i="7"/>
  <c r="H8015" i="7"/>
  <c r="K8108" i="7"/>
  <c r="H8108" i="7"/>
  <c r="H285" i="7"/>
  <c r="K285" i="7"/>
  <c r="H2236" i="7"/>
  <c r="K2236" i="7"/>
  <c r="H2532" i="7"/>
  <c r="K2532" i="7"/>
  <c r="K2494" i="7"/>
  <c r="H2494" i="7"/>
  <c r="K6515" i="7"/>
  <c r="H6515" i="7"/>
  <c r="H1374" i="7"/>
  <c r="K1374" i="7"/>
  <c r="H4172" i="7"/>
  <c r="K4172" i="7"/>
  <c r="H3183" i="7"/>
  <c r="K3183" i="7"/>
  <c r="K8791" i="7"/>
  <c r="H8791" i="7"/>
  <c r="H4480" i="7"/>
  <c r="K4480" i="7"/>
  <c r="H2713" i="7"/>
  <c r="K2713" i="7"/>
  <c r="K8319" i="7"/>
  <c r="H8319" i="7"/>
  <c r="H5992" i="7"/>
  <c r="K5992" i="7"/>
  <c r="K1862" i="7"/>
  <c r="H1862" i="7"/>
  <c r="H1619" i="7"/>
  <c r="K1619" i="7"/>
  <c r="H1956" i="7"/>
  <c r="K1956" i="7"/>
  <c r="K8353" i="7"/>
  <c r="H8353" i="7"/>
  <c r="K1292" i="7"/>
  <c r="H1292" i="7"/>
  <c r="K4777" i="7"/>
  <c r="H4777" i="7"/>
  <c r="H7566" i="7"/>
  <c r="K7566" i="7"/>
  <c r="K5694" i="7"/>
  <c r="H5694" i="7"/>
  <c r="K2736" i="7"/>
  <c r="H2736" i="7"/>
  <c r="H1867" i="7"/>
  <c r="K1867" i="7"/>
  <c r="K8011" i="7"/>
  <c r="H8011" i="7"/>
  <c r="H2471" i="7"/>
  <c r="K2471" i="7"/>
  <c r="K5497" i="7"/>
  <c r="H5497" i="7"/>
  <c r="K2764" i="7"/>
  <c r="H2764" i="7"/>
  <c r="K964" i="7"/>
  <c r="H964" i="7"/>
  <c r="H5394" i="7"/>
  <c r="K5394" i="7"/>
  <c r="H4181" i="7"/>
  <c r="K4181" i="7"/>
  <c r="K3247" i="7"/>
  <c r="H3247" i="7"/>
  <c r="H1763" i="7"/>
  <c r="K1763" i="7"/>
  <c r="H6232" i="7"/>
  <c r="K6232" i="7"/>
  <c r="K617" i="7"/>
  <c r="H617" i="7"/>
  <c r="K444" i="7"/>
  <c r="H444" i="7"/>
  <c r="K3017" i="7"/>
  <c r="H3017" i="7"/>
  <c r="H2362" i="7"/>
  <c r="K2362" i="7"/>
  <c r="H2839" i="7"/>
  <c r="K2839" i="7"/>
  <c r="K6241" i="7"/>
  <c r="H6241" i="7"/>
  <c r="H988" i="7"/>
  <c r="K988" i="7"/>
  <c r="K7526" i="7"/>
  <c r="H7526" i="7"/>
  <c r="H4280" i="7"/>
  <c r="K4280" i="7"/>
  <c r="H2293" i="7"/>
  <c r="K2293" i="7"/>
  <c r="K8571" i="7"/>
  <c r="H8571" i="7"/>
  <c r="H2092" i="7"/>
  <c r="K2092" i="7"/>
  <c r="K8837" i="7"/>
  <c r="H8837" i="7"/>
  <c r="K4636" i="7"/>
  <c r="H4636" i="7"/>
  <c r="K2154" i="7"/>
  <c r="H2154" i="7"/>
  <c r="K7316" i="7"/>
  <c r="H7316" i="7"/>
  <c r="K1836" i="7"/>
  <c r="H1836" i="7"/>
  <c r="K6937" i="7"/>
  <c r="H6937" i="7"/>
  <c r="K4155" i="7"/>
  <c r="H4155" i="7"/>
  <c r="H3331" i="7"/>
  <c r="K3331" i="7"/>
  <c r="H6020" i="7"/>
  <c r="K6020" i="7"/>
  <c r="H267" i="7"/>
  <c r="K267" i="7"/>
  <c r="K5966" i="7"/>
  <c r="H5966" i="7"/>
  <c r="H2472" i="7"/>
  <c r="K2472" i="7"/>
  <c r="H739" i="7"/>
  <c r="K739" i="7"/>
  <c r="H1229" i="7"/>
  <c r="K1229" i="7"/>
  <c r="H4228" i="7"/>
  <c r="K4228" i="7"/>
  <c r="H4553" i="7"/>
  <c r="K4553" i="7"/>
  <c r="K7630" i="7"/>
  <c r="H7630" i="7"/>
  <c r="K5509" i="7"/>
  <c r="H5509" i="7"/>
  <c r="H4415" i="7"/>
  <c r="K4415" i="7"/>
  <c r="K235" i="7"/>
  <c r="H235" i="7"/>
  <c r="K6135" i="7"/>
  <c r="H6135" i="7"/>
  <c r="K8040" i="7"/>
  <c r="H8040" i="7"/>
  <c r="K2977" i="7"/>
  <c r="H2977" i="7"/>
  <c r="H4308" i="7"/>
  <c r="K4308" i="7"/>
  <c r="H5768" i="7"/>
  <c r="K5768" i="7"/>
  <c r="K956" i="7"/>
  <c r="H956" i="7"/>
  <c r="H2503" i="7"/>
  <c r="K2503" i="7"/>
  <c r="H5065" i="7"/>
  <c r="K5065" i="7"/>
  <c r="H6277" i="7"/>
  <c r="K6277" i="7"/>
  <c r="K5762" i="7"/>
  <c r="H5762" i="7"/>
  <c r="K714" i="7"/>
  <c r="H714" i="7"/>
  <c r="K7594" i="7"/>
  <c r="H7594" i="7"/>
  <c r="K5667" i="7"/>
  <c r="H5667" i="7"/>
  <c r="H6773" i="7"/>
  <c r="K6773" i="7"/>
  <c r="K4035" i="7"/>
  <c r="H4035" i="7"/>
  <c r="H7480" i="7"/>
  <c r="K7480" i="7"/>
  <c r="H3241" i="7"/>
  <c r="K3241" i="7"/>
  <c r="H1342" i="7"/>
  <c r="K1342" i="7"/>
  <c r="K5566" i="7"/>
  <c r="H5566" i="7"/>
  <c r="K2643" i="7"/>
  <c r="H2643" i="7"/>
  <c r="H6373" i="7"/>
  <c r="K6373" i="7"/>
  <c r="H1296" i="7"/>
  <c r="K1296" i="7"/>
  <c r="H7196" i="7"/>
  <c r="K7196" i="7"/>
  <c r="H8841" i="7"/>
  <c r="K8841" i="7"/>
  <c r="K7397" i="7"/>
  <c r="H7397" i="7"/>
  <c r="K8698" i="7"/>
  <c r="H8698" i="7"/>
  <c r="H4661" i="7"/>
  <c r="K4661" i="7"/>
  <c r="H6141" i="7"/>
  <c r="K6141" i="7"/>
  <c r="H251" i="7"/>
  <c r="K251" i="7"/>
  <c r="K1180" i="7"/>
  <c r="H1180" i="7"/>
  <c r="H184" i="7"/>
  <c r="K184" i="7"/>
  <c r="H8195" i="7"/>
  <c r="K8195" i="7"/>
  <c r="K4664" i="7"/>
  <c r="H4664" i="7"/>
  <c r="H7055" i="7"/>
  <c r="K7055" i="7"/>
  <c r="K7827" i="7"/>
  <c r="H7827" i="7"/>
  <c r="K8032" i="7"/>
  <c r="H8032" i="7"/>
  <c r="H2663" i="7"/>
  <c r="K2663" i="7"/>
  <c r="H2720" i="7"/>
  <c r="K2720" i="7"/>
  <c r="H495" i="7"/>
  <c r="K495" i="7"/>
  <c r="H4893" i="7"/>
  <c r="K4893" i="7"/>
  <c r="K3728" i="7"/>
  <c r="H3728" i="7"/>
  <c r="K2677" i="7"/>
  <c r="H2677" i="7"/>
  <c r="H5979" i="7"/>
  <c r="K5979" i="7"/>
  <c r="H1574" i="7"/>
  <c r="K1574" i="7"/>
  <c r="K309" i="7"/>
  <c r="H309" i="7"/>
  <c r="K7555" i="7"/>
  <c r="H7555" i="7"/>
  <c r="H6895" i="7"/>
  <c r="K6895" i="7"/>
  <c r="H1962" i="7"/>
  <c r="K1962" i="7"/>
  <c r="K7132" i="7"/>
  <c r="H7132" i="7"/>
  <c r="H4187" i="7"/>
  <c r="K4187" i="7"/>
  <c r="K8186" i="7"/>
  <c r="H8186" i="7"/>
  <c r="K6779" i="7"/>
  <c r="H6779" i="7"/>
  <c r="K2191" i="7"/>
  <c r="H2191" i="7"/>
  <c r="K2170" i="7"/>
  <c r="H2170" i="7"/>
  <c r="K4314" i="7"/>
  <c r="H4314" i="7"/>
  <c r="K2702" i="7"/>
  <c r="H2702" i="7"/>
  <c r="K5782" i="7"/>
  <c r="H5782" i="7"/>
  <c r="H7687" i="7"/>
  <c r="K7687" i="7"/>
  <c r="K7093" i="7"/>
  <c r="H7093" i="7"/>
  <c r="H3145" i="7"/>
  <c r="K3145" i="7"/>
  <c r="H416" i="7"/>
  <c r="K416" i="7"/>
  <c r="H4325" i="7"/>
  <c r="K4325" i="7"/>
  <c r="K1831" i="7"/>
  <c r="H1831" i="7"/>
  <c r="H6863" i="7"/>
  <c r="K6863" i="7"/>
  <c r="K1207" i="7"/>
  <c r="H1207" i="7"/>
  <c r="H1401" i="7"/>
  <c r="K1401" i="7"/>
  <c r="K6117" i="7"/>
  <c r="H6117" i="7"/>
  <c r="H7482" i="7"/>
  <c r="K7482" i="7"/>
  <c r="H6614" i="7"/>
  <c r="K6614" i="7"/>
  <c r="K2888" i="7"/>
  <c r="H2888" i="7"/>
  <c r="K8552" i="7"/>
  <c r="H8552" i="7"/>
  <c r="K6414" i="7"/>
  <c r="H6414" i="7"/>
  <c r="K6262" i="7"/>
  <c r="H6262" i="7"/>
  <c r="H2767" i="7"/>
  <c r="K2767" i="7"/>
  <c r="K4045" i="7"/>
  <c r="H4045" i="7"/>
  <c r="H5365" i="7"/>
  <c r="K5365" i="7"/>
  <c r="H1240" i="7"/>
  <c r="K1240" i="7"/>
  <c r="K1013" i="7"/>
  <c r="H1013" i="7"/>
  <c r="K1769" i="7"/>
  <c r="H1769" i="7"/>
  <c r="H3908" i="7"/>
  <c r="K3908" i="7"/>
  <c r="K1774" i="7"/>
  <c r="H1774" i="7"/>
  <c r="K3006" i="7"/>
  <c r="H3006" i="7"/>
  <c r="H872" i="7"/>
  <c r="K872" i="7"/>
  <c r="K5218" i="7"/>
  <c r="H5218" i="7"/>
  <c r="H2640" i="7"/>
  <c r="K2640" i="7"/>
  <c r="K4460" i="7"/>
  <c r="H4460" i="7"/>
  <c r="H3948" i="7"/>
  <c r="K3948" i="7"/>
  <c r="H2605" i="7"/>
  <c r="K2605" i="7"/>
  <c r="H2432" i="7"/>
  <c r="K2432" i="7"/>
  <c r="H8749" i="7"/>
  <c r="K8749" i="7"/>
  <c r="K661" i="7"/>
  <c r="H661" i="7"/>
  <c r="K6180" i="7"/>
  <c r="H6180" i="7"/>
  <c r="K434" i="7"/>
  <c r="H434" i="7"/>
  <c r="H6605" i="7"/>
  <c r="K6605" i="7"/>
  <c r="H4291" i="7"/>
  <c r="K4291" i="7"/>
  <c r="H8779" i="7"/>
  <c r="K8779" i="7"/>
  <c r="K2415" i="7"/>
  <c r="H2415" i="7"/>
  <c r="K1578" i="7"/>
  <c r="H1578" i="7"/>
  <c r="H6105" i="7"/>
  <c r="K6105" i="7"/>
  <c r="H3834" i="7"/>
  <c r="K3834" i="7"/>
  <c r="H6650" i="7"/>
  <c r="K6650" i="7"/>
  <c r="H7235" i="7"/>
  <c r="K7235" i="7"/>
  <c r="K2597" i="7"/>
  <c r="H2597" i="7"/>
  <c r="H7223" i="7"/>
  <c r="K7223" i="7"/>
  <c r="H7675" i="7"/>
  <c r="K7675" i="7"/>
  <c r="H4496" i="7"/>
  <c r="K4496" i="7"/>
  <c r="K8657" i="7"/>
  <c r="H8657" i="7"/>
  <c r="H8632" i="7"/>
  <c r="K8632" i="7"/>
  <c r="H7893" i="7"/>
  <c r="K7893" i="7"/>
  <c r="H7080" i="7"/>
  <c r="K7080" i="7"/>
  <c r="K8740" i="7"/>
  <c r="H8740" i="7"/>
  <c r="K2410" i="7"/>
  <c r="H2410" i="7"/>
  <c r="K1963" i="7"/>
  <c r="H1963" i="7"/>
  <c r="K1195" i="7"/>
  <c r="H1195" i="7"/>
  <c r="K6032" i="7"/>
  <c r="H6032" i="7"/>
  <c r="H5091" i="7"/>
  <c r="K5091" i="7"/>
  <c r="H833" i="7"/>
  <c r="K833" i="7"/>
  <c r="K2815" i="7"/>
  <c r="H2815" i="7"/>
  <c r="K3140" i="7"/>
  <c r="H3140" i="7"/>
  <c r="H5604" i="7"/>
  <c r="K5604" i="7"/>
  <c r="K331" i="7"/>
  <c r="H331" i="7"/>
  <c r="K5388" i="7"/>
  <c r="H5388" i="7"/>
  <c r="H8207" i="7"/>
  <c r="K8207" i="7"/>
  <c r="H7581" i="7"/>
  <c r="K7581" i="7"/>
  <c r="H8287" i="7"/>
  <c r="K8287" i="7"/>
  <c r="H2551" i="7"/>
  <c r="K2551" i="7"/>
  <c r="H2830" i="7"/>
  <c r="K2830" i="7"/>
  <c r="H7120" i="7"/>
  <c r="K7120" i="7"/>
  <c r="K4102" i="7"/>
  <c r="H4102" i="7"/>
  <c r="K4442" i="7"/>
  <c r="H4442" i="7"/>
  <c r="H1045" i="7"/>
  <c r="K1045" i="7"/>
  <c r="H5867" i="7"/>
  <c r="K5867" i="7"/>
  <c r="H466" i="7"/>
  <c r="K466" i="7"/>
  <c r="K3414" i="7"/>
  <c r="H3414" i="7"/>
  <c r="H7744" i="7"/>
  <c r="K7744" i="7"/>
  <c r="K3164" i="7"/>
  <c r="H3164" i="7"/>
  <c r="H651" i="7"/>
  <c r="K651" i="7"/>
  <c r="K278" i="7"/>
  <c r="H278" i="7"/>
  <c r="H3214" i="7"/>
  <c r="K3214" i="7"/>
  <c r="K4392" i="7"/>
  <c r="H4392" i="7"/>
  <c r="H1511" i="7"/>
  <c r="K1511" i="7"/>
  <c r="K467" i="7"/>
  <c r="H467" i="7"/>
  <c r="H3702" i="7"/>
  <c r="K3702" i="7"/>
  <c r="H2096" i="7"/>
  <c r="K2096" i="7"/>
  <c r="H3657" i="7"/>
  <c r="K3657" i="7"/>
  <c r="H5543" i="7"/>
  <c r="K5543" i="7"/>
  <c r="H5881" i="7"/>
  <c r="K5881" i="7"/>
  <c r="H6411" i="7"/>
  <c r="K6411" i="7"/>
  <c r="H1418" i="7"/>
  <c r="K1418" i="7"/>
  <c r="H4338" i="7"/>
  <c r="K4338" i="7"/>
  <c r="H6728" i="7"/>
  <c r="K6728" i="7"/>
  <c r="K7850" i="7"/>
  <c r="H7850" i="7"/>
  <c r="H1764" i="7"/>
  <c r="K1764" i="7"/>
  <c r="K1720" i="7"/>
  <c r="H1720" i="7"/>
  <c r="H6548" i="7"/>
  <c r="K6548" i="7"/>
  <c r="H2427" i="7"/>
  <c r="K2427" i="7"/>
  <c r="K8302" i="7"/>
  <c r="H8302" i="7"/>
  <c r="H2465" i="7"/>
  <c r="K2465" i="7"/>
  <c r="K520" i="7"/>
  <c r="H520" i="7"/>
  <c r="K3784" i="7"/>
  <c r="H3784" i="7"/>
  <c r="H4922" i="7"/>
  <c r="K4922" i="7"/>
  <c r="H3796" i="7"/>
  <c r="K3796" i="7"/>
  <c r="K5659" i="7"/>
  <c r="H5659" i="7"/>
  <c r="H1924" i="7"/>
  <c r="K1924" i="7"/>
  <c r="H7847" i="7"/>
  <c r="K7847" i="7"/>
  <c r="K2964" i="7"/>
  <c r="H2964" i="7"/>
  <c r="H6143" i="7"/>
  <c r="K6143" i="7"/>
  <c r="K125" i="7"/>
  <c r="H125" i="7"/>
  <c r="K5249" i="7"/>
  <c r="H5249" i="7"/>
  <c r="K1477" i="7"/>
  <c r="H1477" i="7"/>
  <c r="K6218" i="7"/>
  <c r="H6218" i="7"/>
  <c r="K7287" i="7"/>
  <c r="H7287" i="7"/>
  <c r="K8836" i="7"/>
  <c r="H8836" i="7"/>
  <c r="H5792" i="7"/>
  <c r="K5792" i="7"/>
  <c r="H2527" i="7"/>
  <c r="K2527" i="7"/>
  <c r="K7903" i="7"/>
  <c r="H7903" i="7"/>
  <c r="K3526" i="7"/>
  <c r="H3526" i="7"/>
  <c r="K7515" i="7"/>
  <c r="H7515" i="7"/>
  <c r="K2344" i="7"/>
  <c r="H2344" i="7"/>
  <c r="H7211" i="7"/>
  <c r="K7211" i="7"/>
  <c r="H6482" i="7"/>
  <c r="K6482" i="7"/>
  <c r="H8346" i="7"/>
  <c r="K8346" i="7"/>
  <c r="K5995" i="7"/>
  <c r="H5995" i="7"/>
  <c r="K2038" i="7"/>
  <c r="H2038" i="7"/>
  <c r="H4785" i="7"/>
  <c r="K4785" i="7"/>
  <c r="H1318" i="7"/>
  <c r="K1318" i="7"/>
  <c r="H8637" i="7"/>
  <c r="K8637" i="7"/>
  <c r="K4143" i="7"/>
  <c r="H4143" i="7"/>
  <c r="H2719" i="7"/>
  <c r="K2719" i="7"/>
  <c r="K5111" i="7"/>
  <c r="H5111" i="7"/>
  <c r="H8411" i="7"/>
  <c r="K8411" i="7"/>
  <c r="H2020" i="7"/>
  <c r="K2020" i="7"/>
  <c r="K4586" i="7"/>
  <c r="H4586" i="7"/>
  <c r="H5902" i="7"/>
  <c r="K5902" i="7"/>
  <c r="H1792" i="7"/>
  <c r="K1792" i="7"/>
  <c r="H7035" i="7"/>
  <c r="K7035" i="7"/>
  <c r="K4125" i="7"/>
  <c r="H4125" i="7"/>
  <c r="K1918" i="7"/>
  <c r="H1918" i="7"/>
  <c r="K1121" i="7"/>
  <c r="H1121" i="7"/>
  <c r="K1245" i="7"/>
  <c r="H1245" i="7"/>
  <c r="H5178" i="7"/>
  <c r="K5178" i="7"/>
  <c r="K1889" i="7"/>
  <c r="H1889" i="7"/>
  <c r="H7155" i="7"/>
  <c r="K7155" i="7"/>
  <c r="H1033" i="7"/>
  <c r="K1033" i="7"/>
  <c r="H865" i="7"/>
  <c r="K865" i="7"/>
  <c r="K1845" i="7"/>
  <c r="H1845" i="7"/>
  <c r="H2908" i="7"/>
  <c r="K2908" i="7"/>
  <c r="K4001" i="7"/>
  <c r="H4001" i="7"/>
  <c r="H8194" i="7"/>
  <c r="K8194" i="7"/>
  <c r="H1799" i="7"/>
  <c r="K1799" i="7"/>
  <c r="K3832" i="7"/>
  <c r="H3832" i="7"/>
  <c r="H1488" i="7"/>
  <c r="K1488" i="7"/>
  <c r="K1300" i="7"/>
  <c r="H1300" i="7"/>
  <c r="K1015" i="7"/>
  <c r="H1015" i="7"/>
  <c r="H8496" i="7"/>
  <c r="K8496" i="7"/>
  <c r="K3815" i="7"/>
  <c r="H3815" i="7"/>
  <c r="H6862" i="7"/>
  <c r="K6862" i="7"/>
  <c r="H4881" i="7"/>
  <c r="K4881" i="7"/>
  <c r="H6013" i="7"/>
  <c r="K6013" i="7"/>
  <c r="K405" i="7"/>
  <c r="H405" i="7"/>
  <c r="K8608" i="7"/>
  <c r="H8608" i="7"/>
  <c r="H6837" i="7"/>
  <c r="K6837" i="7"/>
  <c r="K5655" i="7"/>
  <c r="H5655" i="7"/>
  <c r="K5753" i="7"/>
  <c r="H5753" i="7"/>
  <c r="H8214" i="7"/>
  <c r="K8214" i="7"/>
  <c r="H4407" i="7"/>
  <c r="K4407" i="7"/>
  <c r="K5947" i="7"/>
  <c r="H5947" i="7"/>
  <c r="K3562" i="7"/>
  <c r="H3562" i="7"/>
  <c r="H1350" i="7"/>
  <c r="K1350" i="7"/>
  <c r="H7094" i="7"/>
  <c r="K7094" i="7"/>
  <c r="K5594" i="7"/>
  <c r="H5594" i="7"/>
  <c r="H268" i="7"/>
  <c r="K268" i="7"/>
  <c r="H2917" i="7"/>
  <c r="K2917" i="7"/>
  <c r="H1068" i="7"/>
  <c r="K1068" i="7"/>
  <c r="K5346" i="7"/>
  <c r="H5346" i="7"/>
  <c r="H1131" i="7"/>
  <c r="K1131" i="7"/>
  <c r="H3131" i="7"/>
  <c r="K3131" i="7"/>
  <c r="K7450" i="7"/>
  <c r="H7450" i="7"/>
  <c r="H8624" i="7"/>
  <c r="K8624" i="7"/>
  <c r="K7153" i="7"/>
  <c r="H7153" i="7"/>
  <c r="H4945" i="7"/>
  <c r="K4945" i="7"/>
  <c r="K114" i="7"/>
  <c r="H114" i="7"/>
  <c r="H6353" i="7"/>
  <c r="K6353" i="7"/>
  <c r="K367" i="7"/>
  <c r="H367" i="7"/>
  <c r="H6403" i="7"/>
  <c r="K6403" i="7"/>
  <c r="K1522" i="7"/>
  <c r="H1522" i="7"/>
  <c r="K3897" i="7"/>
  <c r="H3897" i="7"/>
  <c r="K772" i="7"/>
  <c r="H772" i="7"/>
  <c r="K7580" i="7"/>
  <c r="H7580" i="7"/>
  <c r="H2081" i="7"/>
  <c r="K2081" i="7"/>
  <c r="K959" i="7"/>
  <c r="H959" i="7"/>
  <c r="K5749" i="7"/>
  <c r="H5749" i="7"/>
  <c r="H1208" i="7"/>
  <c r="K1208" i="7"/>
  <c r="H2406" i="7"/>
  <c r="K2406" i="7"/>
  <c r="K4285" i="7"/>
  <c r="H4285" i="7"/>
  <c r="H5665" i="7"/>
  <c r="K5665" i="7"/>
  <c r="K131" i="7"/>
  <c r="H131" i="7"/>
  <c r="K682" i="7"/>
  <c r="H682" i="7"/>
  <c r="K162" i="7"/>
  <c r="H162" i="7"/>
  <c r="H1935" i="7"/>
  <c r="K1935" i="7"/>
  <c r="H2693" i="7"/>
  <c r="K2693" i="7"/>
  <c r="H2831" i="7"/>
  <c r="K2831" i="7"/>
  <c r="H2449" i="7"/>
  <c r="K2449" i="7"/>
  <c r="H1088" i="7"/>
  <c r="K1088" i="7"/>
  <c r="K7054" i="7"/>
  <c r="H7054" i="7"/>
  <c r="K2411" i="7"/>
  <c r="H2411" i="7"/>
  <c r="K4385" i="7"/>
  <c r="H4385" i="7"/>
  <c r="H6555" i="7"/>
  <c r="K6555" i="7"/>
  <c r="K3473" i="7"/>
  <c r="H3473" i="7"/>
  <c r="K564" i="7"/>
  <c r="H564" i="7"/>
  <c r="K1872" i="7"/>
  <c r="H1872" i="7"/>
  <c r="H3372" i="7"/>
  <c r="K3372" i="7"/>
  <c r="K1428" i="7"/>
  <c r="H1428" i="7"/>
  <c r="H3817" i="7"/>
  <c r="K3817" i="7"/>
  <c r="K6784" i="7"/>
  <c r="H6784" i="7"/>
  <c r="K8680" i="7"/>
  <c r="H8680" i="7"/>
  <c r="K8715" i="7"/>
  <c r="H8715" i="7"/>
  <c r="H6327" i="7"/>
  <c r="K6327" i="7"/>
  <c r="K1768" i="7"/>
  <c r="H1768" i="7"/>
  <c r="H3976" i="7"/>
  <c r="K3976" i="7"/>
  <c r="K7353" i="7"/>
  <c r="H7353" i="7"/>
  <c r="H3088" i="7"/>
  <c r="K3088" i="7"/>
  <c r="H1167" i="7"/>
  <c r="K1167" i="7"/>
  <c r="K4665" i="7"/>
  <c r="H4665" i="7"/>
  <c r="H7950" i="7"/>
  <c r="K7950" i="7"/>
  <c r="H8039" i="7"/>
  <c r="K8039" i="7"/>
  <c r="K4189" i="7"/>
  <c r="H4189" i="7"/>
  <c r="K5417" i="7"/>
  <c r="H5417" i="7"/>
  <c r="H5347" i="7"/>
  <c r="K5347" i="7"/>
  <c r="K2499" i="7"/>
  <c r="H2499" i="7"/>
  <c r="K5184" i="7"/>
  <c r="H5184" i="7"/>
  <c r="K3245" i="7"/>
  <c r="H3245" i="7"/>
  <c r="H7919" i="7"/>
  <c r="K7919" i="7"/>
  <c r="K4560" i="7"/>
  <c r="H4560" i="7"/>
  <c r="H5779" i="7"/>
  <c r="K5779" i="7"/>
  <c r="H5864" i="7"/>
  <c r="K5864" i="7"/>
  <c r="H8380" i="7"/>
  <c r="K8380" i="7"/>
  <c r="H5428" i="7"/>
  <c r="K5428" i="7"/>
  <c r="K8154" i="7"/>
  <c r="H8154" i="7"/>
  <c r="K3077" i="7"/>
  <c r="H3077" i="7"/>
  <c r="K4725" i="7"/>
  <c r="H4725" i="7"/>
  <c r="K3542" i="7"/>
  <c r="H3542" i="7"/>
  <c r="H512" i="7"/>
  <c r="K512" i="7"/>
  <c r="K1983" i="7"/>
  <c r="H1983" i="7"/>
  <c r="K5621" i="7"/>
  <c r="H5621" i="7"/>
  <c r="K4250" i="7"/>
  <c r="H4250" i="7"/>
  <c r="H8090" i="7"/>
  <c r="K8090" i="7"/>
  <c r="K6052" i="7"/>
  <c r="H6052" i="7"/>
  <c r="H7241" i="7"/>
  <c r="K7241" i="7"/>
  <c r="K4919" i="7"/>
  <c r="H4919" i="7"/>
  <c r="K7268" i="7"/>
  <c r="H7268" i="7"/>
  <c r="K297" i="7"/>
  <c r="H297" i="7"/>
  <c r="K590" i="7"/>
  <c r="H590" i="7"/>
  <c r="K3350" i="7"/>
  <c r="H3350" i="7"/>
  <c r="H7274" i="7"/>
  <c r="K7274" i="7"/>
  <c r="H2647" i="7"/>
  <c r="K2647" i="7"/>
  <c r="H5899" i="7"/>
  <c r="K5899" i="7"/>
  <c r="H7612" i="7"/>
  <c r="K7612" i="7"/>
  <c r="H6546" i="7"/>
  <c r="K6546" i="7"/>
  <c r="H4016" i="7"/>
  <c r="K4016" i="7"/>
  <c r="H3004" i="7"/>
  <c r="K3004" i="7"/>
  <c r="H659" i="7"/>
  <c r="K659" i="7"/>
  <c r="H6115" i="7"/>
  <c r="K6115" i="7"/>
  <c r="H6127" i="7"/>
  <c r="K6127" i="7"/>
  <c r="K8278" i="7"/>
  <c r="H8278" i="7"/>
  <c r="K3618" i="7"/>
  <c r="H3618" i="7"/>
  <c r="K6005" i="7"/>
  <c r="H6005" i="7"/>
  <c r="K7521" i="7"/>
  <c r="H7521" i="7"/>
  <c r="K2550" i="7"/>
  <c r="H2550" i="7"/>
  <c r="K629" i="7"/>
  <c r="H629" i="7"/>
  <c r="H277" i="7"/>
  <c r="K277" i="7"/>
  <c r="K4213" i="7"/>
  <c r="H4213" i="7"/>
  <c r="K6620" i="7"/>
  <c r="H6620" i="7"/>
  <c r="H8025" i="7"/>
  <c r="K8025" i="7"/>
  <c r="K7527" i="7"/>
  <c r="H7527" i="7"/>
  <c r="K3202" i="7"/>
  <c r="H3202" i="7"/>
  <c r="H6818" i="7"/>
  <c r="K6818" i="7"/>
  <c r="K2029" i="7"/>
  <c r="H2029" i="7"/>
  <c r="K4106" i="7"/>
  <c r="H4106" i="7"/>
  <c r="H605" i="7"/>
  <c r="K605" i="7"/>
  <c r="K399" i="7"/>
  <c r="H399" i="7"/>
  <c r="H8157" i="7"/>
  <c r="K8157" i="7"/>
  <c r="K4090" i="7"/>
  <c r="H4090" i="7"/>
  <c r="K4185" i="7"/>
  <c r="H4185" i="7"/>
  <c r="H7304" i="7"/>
  <c r="K7304" i="7"/>
  <c r="H106" i="7"/>
  <c r="K106" i="7"/>
  <c r="K1256" i="7"/>
  <c r="H1256" i="7"/>
  <c r="H5199" i="7"/>
  <c r="K5199" i="7"/>
  <c r="K8514" i="7"/>
  <c r="H8514" i="7"/>
  <c r="H763" i="7"/>
  <c r="K763" i="7"/>
  <c r="H3196" i="7"/>
  <c r="K3196" i="7"/>
  <c r="H5401" i="7"/>
  <c r="K5401" i="7"/>
  <c r="K1411" i="7"/>
  <c r="H1411" i="7"/>
  <c r="H6953" i="7"/>
  <c r="K6953" i="7"/>
  <c r="K504" i="7"/>
  <c r="H504" i="7"/>
  <c r="H3434" i="7"/>
  <c r="K3434" i="7"/>
  <c r="K7833" i="7"/>
  <c r="H7833" i="7"/>
  <c r="H2190" i="7"/>
  <c r="K2190" i="7"/>
  <c r="K8106" i="7"/>
  <c r="H8106" i="7"/>
  <c r="K565" i="7"/>
  <c r="H565" i="7"/>
  <c r="K3452" i="7"/>
  <c r="H3452" i="7"/>
  <c r="H3911" i="7"/>
  <c r="K3911" i="7"/>
  <c r="H8414" i="7"/>
  <c r="K8414" i="7"/>
  <c r="H3233" i="7"/>
  <c r="K3233" i="7"/>
  <c r="H7471" i="7"/>
  <c r="K7471" i="7"/>
  <c r="K6724" i="7"/>
  <c r="H6724" i="7"/>
  <c r="H228" i="7"/>
  <c r="K228" i="7"/>
  <c r="K8041" i="7"/>
  <c r="H8041" i="7"/>
  <c r="K2407" i="7"/>
  <c r="H2407" i="7"/>
  <c r="H7726" i="7"/>
  <c r="K7726" i="7"/>
  <c r="H8321" i="7"/>
  <c r="K8321" i="7"/>
  <c r="K514" i="7"/>
  <c r="H514" i="7"/>
  <c r="H1524" i="7"/>
  <c r="K1524" i="7"/>
  <c r="K5361" i="7"/>
  <c r="H5361" i="7"/>
  <c r="H238" i="7"/>
  <c r="K238" i="7"/>
  <c r="K1864" i="7"/>
  <c r="H1864" i="7"/>
  <c r="H1997" i="7"/>
  <c r="K1997" i="7"/>
  <c r="K4202" i="7"/>
  <c r="H4202" i="7"/>
  <c r="K6589" i="7"/>
  <c r="H6589" i="7"/>
  <c r="K3584" i="7"/>
  <c r="H3584" i="7"/>
  <c r="H5059" i="7"/>
  <c r="K5059" i="7"/>
  <c r="H3408" i="7"/>
  <c r="K3408" i="7"/>
  <c r="K2204" i="7"/>
  <c r="H2204" i="7"/>
  <c r="K6059" i="7"/>
  <c r="H6059" i="7"/>
  <c r="K6316" i="7"/>
  <c r="H6316" i="7"/>
  <c r="K2607" i="7"/>
  <c r="H2607" i="7"/>
  <c r="K6110" i="7"/>
  <c r="H6110" i="7"/>
  <c r="H116" i="7"/>
  <c r="K116" i="7"/>
  <c r="H2891" i="7"/>
  <c r="K2891" i="7"/>
  <c r="H8778" i="7"/>
  <c r="K8778" i="7"/>
  <c r="K3912" i="7"/>
  <c r="H3912" i="7"/>
  <c r="H8126" i="7"/>
  <c r="K8126" i="7"/>
  <c r="K5809" i="7"/>
  <c r="H5809" i="7"/>
  <c r="K4574" i="7"/>
  <c r="H4574" i="7"/>
  <c r="H8792" i="7"/>
  <c r="K8792" i="7"/>
  <c r="H1063" i="7"/>
  <c r="K1063" i="7"/>
  <c r="H1929" i="7"/>
  <c r="K1929" i="7"/>
  <c r="H7921" i="7"/>
  <c r="K7921" i="7"/>
  <c r="K8467" i="7"/>
  <c r="H8467" i="7"/>
  <c r="K3098" i="7"/>
  <c r="H3098" i="7"/>
  <c r="H3564" i="7"/>
  <c r="K3564" i="7"/>
  <c r="K89" i="7"/>
  <c r="H89" i="7"/>
  <c r="K5166" i="7"/>
  <c r="H5166" i="7"/>
  <c r="H7308" i="7"/>
  <c r="K7308" i="7"/>
  <c r="H922" i="7"/>
  <c r="K922" i="7"/>
  <c r="K8334" i="7"/>
  <c r="H8334" i="7"/>
  <c r="H1848" i="7"/>
  <c r="K1848" i="7"/>
  <c r="H1739" i="7"/>
  <c r="K1739" i="7"/>
  <c r="K3650" i="7"/>
  <c r="H3650" i="7"/>
  <c r="H8815" i="7"/>
  <c r="K8815" i="7"/>
  <c r="H3352" i="7"/>
  <c r="K3352" i="7"/>
  <c r="H4519" i="7"/>
  <c r="K4519" i="7"/>
  <c r="H186" i="7"/>
  <c r="K186" i="7"/>
  <c r="H3253" i="7"/>
  <c r="K3253" i="7"/>
  <c r="H4021" i="7"/>
  <c r="K4021" i="7"/>
  <c r="H5245" i="7"/>
  <c r="K5245" i="7"/>
  <c r="K1741" i="7"/>
  <c r="H1741" i="7"/>
  <c r="H1192" i="7"/>
  <c r="K1192" i="7"/>
  <c r="H8275" i="7"/>
  <c r="K8275" i="7"/>
  <c r="K2775" i="7"/>
  <c r="H2775" i="7"/>
  <c r="K6616" i="7"/>
  <c r="H6616" i="7"/>
  <c r="H2474" i="7"/>
  <c r="K2474" i="7"/>
  <c r="H5507" i="7"/>
  <c r="K5507" i="7"/>
  <c r="K8296" i="7"/>
  <c r="H8296" i="7"/>
  <c r="K6375" i="7"/>
  <c r="H6375" i="7"/>
  <c r="K2867" i="7"/>
  <c r="H2867" i="7"/>
  <c r="H5020" i="7"/>
  <c r="K5020" i="7"/>
  <c r="H422" i="7"/>
  <c r="K422" i="7"/>
  <c r="K8596" i="7"/>
  <c r="H8596" i="7"/>
  <c r="H8478" i="7"/>
  <c r="K8478" i="7"/>
  <c r="K3718" i="7"/>
  <c r="H3718" i="7"/>
  <c r="H3676" i="7"/>
  <c r="K3676" i="7"/>
  <c r="K7160" i="7"/>
  <c r="H7160" i="7"/>
  <c r="K7600" i="7"/>
  <c r="H7600" i="7"/>
  <c r="H7244" i="7"/>
  <c r="K7244" i="7"/>
  <c r="K1241" i="7"/>
  <c r="H1241" i="7"/>
  <c r="K4367" i="7"/>
  <c r="H4367" i="7"/>
  <c r="H912" i="7"/>
  <c r="K912" i="7"/>
  <c r="K7572" i="7"/>
  <c r="H7572" i="7"/>
  <c r="H5212" i="7"/>
  <c r="K5212" i="7"/>
  <c r="K3394" i="7"/>
  <c r="H3394" i="7"/>
  <c r="H3760" i="7"/>
  <c r="K3760" i="7"/>
  <c r="H6233" i="7"/>
  <c r="K6233" i="7"/>
  <c r="K8800" i="7"/>
  <c r="H8800" i="7"/>
  <c r="K1752" i="7"/>
  <c r="H1752" i="7"/>
  <c r="K5457" i="7"/>
  <c r="H5457" i="7"/>
  <c r="H1236" i="7"/>
  <c r="K1236" i="7"/>
  <c r="H6456" i="7"/>
  <c r="K6456" i="7"/>
  <c r="H6952" i="7"/>
  <c r="K6952" i="7"/>
  <c r="H2243" i="7"/>
  <c r="K2243" i="7"/>
  <c r="H1490" i="7"/>
  <c r="K1490" i="7"/>
  <c r="K3334" i="7"/>
  <c r="H3334" i="7"/>
  <c r="K4690" i="7"/>
  <c r="H4690" i="7"/>
  <c r="K2229" i="7"/>
  <c r="H2229" i="7"/>
  <c r="H5697" i="7"/>
  <c r="K5697" i="7"/>
  <c r="H1796" i="7"/>
  <c r="K1796" i="7"/>
  <c r="H8141" i="7"/>
  <c r="K8141" i="7"/>
  <c r="K1800" i="7"/>
  <c r="H1800" i="7"/>
  <c r="K4626" i="7"/>
  <c r="H4626" i="7"/>
  <c r="K1147" i="7"/>
  <c r="H1147" i="7"/>
  <c r="K2610" i="7"/>
  <c r="H2610" i="7"/>
  <c r="H1509" i="7"/>
  <c r="K1509" i="7"/>
  <c r="H6306" i="7"/>
  <c r="K6306" i="7"/>
  <c r="K8036" i="7"/>
  <c r="H8036" i="7"/>
  <c r="K4316" i="7"/>
  <c r="H4316" i="7"/>
  <c r="K4303" i="7"/>
  <c r="H4303" i="7"/>
  <c r="H4071" i="7"/>
  <c r="K4071" i="7"/>
  <c r="K249" i="7"/>
  <c r="H249" i="7"/>
  <c r="K1469" i="7"/>
  <c r="H1469" i="7"/>
  <c r="K2872" i="7"/>
  <c r="H2872" i="7"/>
  <c r="H1036" i="7"/>
  <c r="K1036" i="7"/>
  <c r="K6664" i="7"/>
  <c r="H6664" i="7"/>
  <c r="K3621" i="7"/>
  <c r="H3621" i="7"/>
  <c r="H3465" i="7"/>
  <c r="K3465" i="7"/>
  <c r="H6257" i="7"/>
  <c r="K6257" i="7"/>
  <c r="K7216" i="7"/>
  <c r="H7216" i="7"/>
  <c r="H1176" i="7"/>
  <c r="K1176" i="7"/>
  <c r="H7293" i="7"/>
  <c r="K7293" i="7"/>
  <c r="K6271" i="7"/>
  <c r="H6271" i="7"/>
  <c r="H3496" i="7"/>
  <c r="K3496" i="7"/>
  <c r="K8297" i="7"/>
  <c r="H8297" i="7"/>
  <c r="H6963" i="7"/>
  <c r="K6963" i="7"/>
  <c r="H8651" i="7"/>
  <c r="K8651" i="7"/>
  <c r="K3084" i="7"/>
  <c r="H3084" i="7"/>
  <c r="K821" i="7"/>
  <c r="H821" i="7"/>
  <c r="H1671" i="7"/>
  <c r="K1671" i="7"/>
  <c r="H1735" i="7"/>
  <c r="K1735" i="7"/>
  <c r="K140" i="7"/>
  <c r="H140" i="7"/>
  <c r="K7154" i="7"/>
  <c r="H7154" i="7"/>
  <c r="K2444" i="7"/>
  <c r="H2444" i="7"/>
  <c r="K4220" i="7"/>
  <c r="H4220" i="7"/>
  <c r="K5778" i="7"/>
  <c r="H5778" i="7"/>
  <c r="H8521" i="7"/>
  <c r="K8521" i="7"/>
  <c r="H3194" i="7"/>
  <c r="K3194" i="7"/>
  <c r="H3739" i="7"/>
  <c r="K3739" i="7"/>
  <c r="K981" i="7"/>
  <c r="H981" i="7"/>
  <c r="K6859" i="7"/>
  <c r="H6859" i="7"/>
  <c r="H3199" i="7"/>
  <c r="K3199" i="7"/>
  <c r="H378" i="7"/>
  <c r="K378" i="7"/>
  <c r="H2013" i="7"/>
  <c r="K2013" i="7"/>
  <c r="K4928" i="7"/>
  <c r="H4928" i="7"/>
  <c r="H222" i="7"/>
  <c r="K222" i="7"/>
  <c r="H1244" i="7"/>
  <c r="K1244" i="7"/>
  <c r="K2641" i="7"/>
  <c r="H2641" i="7"/>
  <c r="H3285" i="7"/>
  <c r="K3285" i="7"/>
  <c r="K4070" i="7"/>
  <c r="H4070" i="7"/>
  <c r="H3904" i="7"/>
  <c r="K3904" i="7"/>
  <c r="K2940" i="7"/>
  <c r="H2940" i="7"/>
  <c r="K4936" i="7"/>
  <c r="H4936" i="7"/>
  <c r="K374" i="7"/>
  <c r="H374" i="7"/>
  <c r="K1335" i="7"/>
  <c r="H1335" i="7"/>
  <c r="H4334" i="7"/>
  <c r="K4334" i="7"/>
  <c r="H8681" i="7"/>
  <c r="K8681" i="7"/>
  <c r="K7461" i="7"/>
  <c r="H7461" i="7"/>
  <c r="K8428" i="7"/>
  <c r="H8428" i="7"/>
  <c r="H2896" i="7"/>
  <c r="K2896" i="7"/>
  <c r="K1054" i="7"/>
  <c r="H1054" i="7"/>
  <c r="H350" i="7"/>
  <c r="K350" i="7"/>
  <c r="K2111" i="7"/>
  <c r="H2111" i="7"/>
  <c r="K3378" i="7"/>
  <c r="H3378" i="7"/>
  <c r="H5985" i="7"/>
  <c r="K5985" i="7"/>
  <c r="K5157" i="7"/>
  <c r="H5157" i="7"/>
  <c r="H5953" i="7"/>
  <c r="K5953" i="7"/>
  <c r="K910" i="7"/>
  <c r="H910" i="7"/>
  <c r="K6329" i="7"/>
  <c r="H6329" i="7"/>
  <c r="K318" i="7"/>
  <c r="H318" i="7"/>
  <c r="K6035" i="7"/>
  <c r="H6035" i="7"/>
  <c r="K4301" i="7"/>
  <c r="H4301" i="7"/>
  <c r="K7635" i="7"/>
  <c r="H7635" i="7"/>
  <c r="H8268" i="7"/>
  <c r="K8268" i="7"/>
  <c r="H2630" i="7"/>
  <c r="K2630" i="7"/>
  <c r="H7578" i="7"/>
  <c r="K7578" i="7"/>
  <c r="K4344" i="7"/>
  <c r="H4344" i="7"/>
  <c r="H6159" i="7"/>
  <c r="K6159" i="7"/>
  <c r="H3018" i="7"/>
  <c r="K3018" i="7"/>
  <c r="H2783" i="7"/>
  <c r="K2783" i="7"/>
  <c r="K3844" i="7"/>
  <c r="H3844" i="7"/>
  <c r="K5660" i="7"/>
  <c r="H5660" i="7"/>
  <c r="K4438" i="7"/>
  <c r="H4438" i="7"/>
  <c r="K4662" i="7"/>
  <c r="H4662" i="7"/>
  <c r="H463" i="7"/>
  <c r="K463" i="7"/>
  <c r="K4909" i="7"/>
  <c r="H4909" i="7"/>
  <c r="K4389" i="7"/>
  <c r="H4389" i="7"/>
  <c r="H3763" i="7"/>
  <c r="K3763" i="7"/>
  <c r="H3759" i="7"/>
  <c r="K3759" i="7"/>
  <c r="K197" i="7"/>
  <c r="H197" i="7"/>
  <c r="K5476" i="7"/>
  <c r="H5476" i="7"/>
  <c r="H1422" i="7"/>
  <c r="K1422" i="7"/>
  <c r="H4858" i="7"/>
  <c r="K4858" i="7"/>
  <c r="K2308" i="7"/>
  <c r="H2308" i="7"/>
  <c r="H411" i="7"/>
  <c r="K411" i="7"/>
  <c r="K4852" i="7"/>
  <c r="H4852" i="7"/>
  <c r="K8747" i="7"/>
  <c r="H8747" i="7"/>
  <c r="H2153" i="7"/>
  <c r="K2153" i="7"/>
  <c r="H6809" i="7"/>
  <c r="K6809" i="7"/>
  <c r="H628" i="7"/>
  <c r="K628" i="7"/>
  <c r="H2627" i="7"/>
  <c r="K2627" i="7"/>
  <c r="H3556" i="7"/>
  <c r="K3556" i="7"/>
  <c r="K6053" i="7"/>
  <c r="H6053" i="7"/>
  <c r="K3324" i="7"/>
  <c r="H3324" i="7"/>
  <c r="K3083" i="7"/>
  <c r="H3083" i="7"/>
  <c r="K6968" i="7"/>
  <c r="H6968" i="7"/>
  <c r="K635" i="7"/>
  <c r="H635" i="7"/>
  <c r="H1896" i="7"/>
  <c r="K1896" i="7"/>
  <c r="H166" i="7"/>
  <c r="K166" i="7"/>
  <c r="K8134" i="7"/>
  <c r="H8134" i="7"/>
  <c r="K5599" i="7"/>
  <c r="H5599" i="7"/>
  <c r="K6498" i="7"/>
  <c r="H6498" i="7"/>
  <c r="K1249" i="7"/>
  <c r="H1249" i="7"/>
  <c r="H8055" i="7"/>
  <c r="K8055" i="7"/>
  <c r="H5517" i="7"/>
  <c r="K5517" i="7"/>
  <c r="K1022" i="7"/>
  <c r="H1022" i="7"/>
  <c r="K7250" i="7"/>
  <c r="H7250" i="7"/>
  <c r="H758" i="7"/>
  <c r="K758" i="7"/>
  <c r="H1656" i="7"/>
  <c r="K1656" i="7"/>
  <c r="H1725" i="7"/>
  <c r="K1725" i="7"/>
  <c r="K6077" i="7"/>
  <c r="H6077" i="7"/>
  <c r="K4282" i="7"/>
  <c r="H4282" i="7"/>
  <c r="H1861" i="7"/>
  <c r="K1861" i="7"/>
  <c r="H179" i="7"/>
  <c r="K179" i="7"/>
  <c r="H6815" i="7"/>
  <c r="K6815" i="7"/>
  <c r="H6736" i="7"/>
  <c r="K6736" i="7"/>
  <c r="H1101" i="7"/>
  <c r="K1101" i="7"/>
  <c r="K4158" i="7"/>
  <c r="H4158" i="7"/>
  <c r="H8482" i="7"/>
  <c r="K8482" i="7"/>
  <c r="H6460" i="7"/>
  <c r="K6460" i="7"/>
  <c r="H1383" i="7"/>
  <c r="K1383" i="7"/>
  <c r="K721" i="7"/>
  <c r="H721" i="7"/>
  <c r="H5072" i="7"/>
  <c r="K5072" i="7"/>
  <c r="K4683" i="7"/>
  <c r="H4683" i="7"/>
  <c r="H8396" i="7"/>
  <c r="K8396" i="7"/>
  <c r="H3177" i="7"/>
  <c r="K3177" i="7"/>
  <c r="K1286" i="7"/>
  <c r="H1286" i="7"/>
  <c r="K2445" i="7"/>
  <c r="H2445" i="7"/>
  <c r="H616" i="7"/>
  <c r="K616" i="7"/>
  <c r="H1066" i="7"/>
  <c r="K1066" i="7"/>
  <c r="K7632" i="7"/>
  <c r="H7632" i="7"/>
  <c r="H3398" i="7"/>
  <c r="K3398" i="7"/>
  <c r="K2620" i="7"/>
  <c r="H2620" i="7"/>
  <c r="H4774" i="7"/>
  <c r="K4774" i="7"/>
  <c r="H5789" i="7"/>
  <c r="K5789" i="7"/>
  <c r="H4275" i="7"/>
  <c r="K4275" i="7"/>
  <c r="K4210" i="7"/>
  <c r="H4210" i="7"/>
  <c r="H2922" i="7"/>
  <c r="K2922" i="7"/>
  <c r="H8660" i="7"/>
  <c r="K8660" i="7"/>
  <c r="H8638" i="7"/>
  <c r="K8638" i="7"/>
  <c r="K385" i="7"/>
  <c r="H385" i="7"/>
  <c r="H6407" i="7"/>
  <c r="K6407" i="7"/>
  <c r="K4341" i="7"/>
  <c r="H4341" i="7"/>
  <c r="H2662" i="7"/>
  <c r="K2662" i="7"/>
  <c r="H5414" i="7"/>
  <c r="K5414" i="7"/>
  <c r="K7551" i="7"/>
  <c r="H7551" i="7"/>
  <c r="K7187" i="7"/>
  <c r="H7187" i="7"/>
  <c r="K882" i="7"/>
  <c r="H882" i="7"/>
  <c r="H1424" i="7"/>
  <c r="K1424" i="7"/>
  <c r="H7437" i="7"/>
  <c r="K7437" i="7"/>
  <c r="K5619" i="7"/>
  <c r="H5619" i="7"/>
  <c r="H7170" i="7"/>
  <c r="K7170" i="7"/>
  <c r="H3272" i="7"/>
  <c r="K3272" i="7"/>
  <c r="H5834" i="7"/>
  <c r="K5834" i="7"/>
  <c r="H3640" i="7"/>
  <c r="K3640" i="7"/>
  <c r="H4373" i="7"/>
  <c r="K4373" i="7"/>
  <c r="H7334" i="7"/>
  <c r="K7334" i="7"/>
  <c r="K3967" i="7"/>
  <c r="H3967" i="7"/>
  <c r="H5064" i="7"/>
  <c r="K5064" i="7"/>
  <c r="K2645" i="7"/>
  <c r="H2645" i="7"/>
  <c r="K7007" i="7"/>
  <c r="H7007" i="7"/>
  <c r="K6138" i="7"/>
  <c r="H6138" i="7"/>
  <c r="K4583" i="7"/>
  <c r="H4583" i="7"/>
  <c r="H6730" i="7"/>
  <c r="K6730" i="7"/>
  <c r="K1400" i="7"/>
  <c r="H1400" i="7"/>
  <c r="H1595" i="7"/>
  <c r="K1595" i="7"/>
  <c r="H7253" i="7"/>
  <c r="K7253" i="7"/>
  <c r="H118" i="7"/>
  <c r="K118" i="7"/>
  <c r="K3593" i="7"/>
  <c r="H3593" i="7"/>
  <c r="K897" i="7"/>
  <c r="H897" i="7"/>
  <c r="K433" i="7"/>
  <c r="H433" i="7"/>
  <c r="H2821" i="7"/>
  <c r="K2821" i="7"/>
  <c r="K6886" i="7"/>
  <c r="H6886" i="7"/>
  <c r="K1976" i="7"/>
  <c r="H1976" i="7"/>
  <c r="K5688" i="7"/>
  <c r="H5688" i="7"/>
  <c r="K5568" i="7"/>
  <c r="H5568" i="7"/>
  <c r="H2215" i="7"/>
  <c r="K2215" i="7"/>
  <c r="K2281" i="7"/>
  <c r="H2281" i="7"/>
  <c r="H769" i="7"/>
  <c r="K769" i="7"/>
  <c r="K3455" i="7"/>
  <c r="H3455" i="7"/>
  <c r="K7582" i="7"/>
  <c r="H7582" i="7"/>
  <c r="K4833" i="7"/>
  <c r="H4833" i="7"/>
  <c r="H7458" i="7"/>
  <c r="K7458" i="7"/>
  <c r="H3753" i="7"/>
  <c r="K3753" i="7"/>
  <c r="H7871" i="7"/>
  <c r="K7871" i="7"/>
  <c r="K3118" i="7"/>
  <c r="H3118" i="7"/>
  <c r="H6280" i="7"/>
  <c r="K6280" i="7"/>
  <c r="K7387" i="7"/>
  <c r="H7387" i="7"/>
  <c r="K727" i="7"/>
  <c r="H727" i="7"/>
  <c r="H6152" i="7"/>
  <c r="K6152" i="7"/>
  <c r="K134" i="7"/>
  <c r="H134" i="7"/>
  <c r="K600" i="7"/>
  <c r="H600" i="7"/>
  <c r="K6928" i="7"/>
  <c r="H6928" i="7"/>
  <c r="K2089" i="7"/>
  <c r="H2089" i="7"/>
  <c r="H2376" i="7"/>
  <c r="K2376" i="7"/>
  <c r="K7164" i="7"/>
  <c r="H7164" i="7"/>
  <c r="H403" i="7"/>
  <c r="K403" i="7"/>
  <c r="H4454" i="7"/>
  <c r="K4454" i="7"/>
  <c r="K2960" i="7"/>
  <c r="H2960" i="7"/>
  <c r="K1297" i="7"/>
  <c r="H1297" i="7"/>
  <c r="K2217" i="7"/>
  <c r="H2217" i="7"/>
  <c r="K3409" i="7"/>
  <c r="H3409" i="7"/>
  <c r="H4686" i="7"/>
  <c r="K4686" i="7"/>
  <c r="H1247" i="7"/>
  <c r="K1247" i="7"/>
  <c r="H1552" i="7"/>
  <c r="K1552" i="7"/>
  <c r="H4161" i="7"/>
  <c r="K4161" i="7"/>
  <c r="K1675" i="7"/>
  <c r="H1675" i="7"/>
  <c r="H658" i="7"/>
  <c r="K658" i="7"/>
  <c r="H4171" i="7"/>
  <c r="K4171" i="7"/>
  <c r="H7401" i="7"/>
  <c r="K7401" i="7"/>
  <c r="K6195" i="7"/>
  <c r="H6195" i="7"/>
  <c r="K2211" i="7"/>
  <c r="H2211" i="7"/>
  <c r="K6522" i="7"/>
  <c r="H6522" i="7"/>
  <c r="H2559" i="7"/>
  <c r="K2559" i="7"/>
  <c r="K2413" i="7"/>
  <c r="H2413" i="7"/>
  <c r="K1233" i="7"/>
  <c r="H1233" i="7"/>
  <c r="H1221" i="7"/>
  <c r="K1221" i="7"/>
  <c r="K280" i="7"/>
  <c r="H280" i="7"/>
  <c r="H4757" i="7"/>
  <c r="K4757" i="7"/>
  <c r="K2222" i="7"/>
  <c r="H2222" i="7"/>
  <c r="K4876" i="7"/>
  <c r="H4876" i="7"/>
  <c r="H3036" i="7"/>
  <c r="K3036" i="7"/>
  <c r="K3297" i="7"/>
  <c r="H3297" i="7"/>
  <c r="K4054" i="7"/>
  <c r="H4054" i="7"/>
  <c r="H4744" i="7"/>
  <c r="K4744" i="7"/>
  <c r="H6499" i="7"/>
  <c r="K6499" i="7"/>
  <c r="K2134" i="7"/>
  <c r="H2134" i="7"/>
  <c r="K6231" i="7"/>
  <c r="H6231" i="7"/>
  <c r="K404" i="7"/>
  <c r="H404" i="7"/>
  <c r="K1253" i="7"/>
  <c r="H1253" i="7"/>
  <c r="H3046" i="7"/>
  <c r="K3046" i="7"/>
  <c r="H2929" i="7"/>
  <c r="K2929" i="7"/>
  <c r="H7967" i="7"/>
  <c r="K7967" i="7"/>
  <c r="H4989" i="7"/>
  <c r="K4989" i="7"/>
  <c r="K2951" i="7"/>
  <c r="H2951" i="7"/>
  <c r="K394" i="7"/>
  <c r="H394" i="7"/>
  <c r="K1866" i="7"/>
  <c r="H1866" i="7"/>
  <c r="H3580" i="7"/>
  <c r="K3580" i="7"/>
  <c r="H2272" i="7"/>
  <c r="K2272" i="7"/>
  <c r="H2611" i="7"/>
  <c r="K2611" i="7"/>
  <c r="K7651" i="7"/>
  <c r="H7651" i="7"/>
  <c r="K1058" i="7"/>
  <c r="H1058" i="7"/>
  <c r="H3001" i="7"/>
  <c r="K3001" i="7"/>
  <c r="H1313" i="7"/>
  <c r="K1313" i="7"/>
  <c r="K2906" i="7"/>
  <c r="H2906" i="7"/>
  <c r="H715" i="7"/>
  <c r="K715" i="7"/>
  <c r="H1277" i="7"/>
  <c r="K1277" i="7"/>
  <c r="H1197" i="7"/>
  <c r="K1197" i="7"/>
  <c r="K6215" i="7"/>
  <c r="H6215" i="7"/>
  <c r="H2558" i="7"/>
  <c r="K2558" i="7"/>
  <c r="K4044" i="7"/>
  <c r="H4044" i="7"/>
  <c r="H2309" i="7"/>
  <c r="K2309" i="7"/>
  <c r="H486" i="7"/>
  <c r="K486" i="7"/>
  <c r="K6823" i="7"/>
  <c r="H6823" i="7"/>
  <c r="H3211" i="7"/>
  <c r="K3211" i="7"/>
  <c r="H2898" i="7"/>
  <c r="K2898" i="7"/>
  <c r="K2040" i="7"/>
  <c r="H2040" i="7"/>
  <c r="K2762" i="7"/>
  <c r="H2762" i="7"/>
  <c r="K4469" i="7"/>
  <c r="H4469" i="7"/>
  <c r="H2748" i="7"/>
  <c r="K2748" i="7"/>
  <c r="K4130" i="7"/>
  <c r="H4130" i="7"/>
  <c r="H593" i="7"/>
  <c r="K593" i="7"/>
  <c r="K4127" i="7"/>
  <c r="H4127" i="7"/>
  <c r="K8076" i="7"/>
  <c r="H8076" i="7"/>
  <c r="K917" i="7"/>
  <c r="H917" i="7"/>
  <c r="H7969" i="7"/>
  <c r="K7969" i="7"/>
  <c r="K8588" i="7"/>
  <c r="H8588" i="7"/>
  <c r="H7468" i="7"/>
  <c r="K7468" i="7"/>
  <c r="K620" i="7"/>
  <c r="H620" i="7"/>
  <c r="H5601" i="7"/>
  <c r="K5601" i="7"/>
  <c r="K3252" i="7"/>
  <c r="H3252" i="7"/>
  <c r="K7376" i="7"/>
  <c r="H7376" i="7"/>
  <c r="H3765" i="7"/>
  <c r="K3765" i="7"/>
  <c r="K7892" i="7"/>
  <c r="H7892" i="7"/>
  <c r="K395" i="7"/>
  <c r="H395" i="7"/>
  <c r="H6535" i="7"/>
  <c r="K6535" i="7"/>
  <c r="H677" i="7"/>
  <c r="K677" i="7"/>
  <c r="K7318" i="7"/>
  <c r="H7318" i="7"/>
  <c r="K3958" i="7"/>
  <c r="H3958" i="7"/>
  <c r="H863" i="7"/>
  <c r="K863" i="7"/>
  <c r="K459" i="7"/>
  <c r="H459" i="7"/>
  <c r="H4223" i="7"/>
  <c r="K4223" i="7"/>
  <c r="K519" i="7"/>
  <c r="H519" i="7"/>
  <c r="K3675" i="7"/>
  <c r="H3675" i="7"/>
  <c r="H3508" i="7"/>
  <c r="K3508" i="7"/>
  <c r="K4906" i="7"/>
  <c r="H4906" i="7"/>
  <c r="H8119" i="7"/>
  <c r="K8119" i="7"/>
  <c r="K8654" i="7"/>
  <c r="H8654" i="7"/>
  <c r="H6607" i="7"/>
  <c r="K6607" i="7"/>
  <c r="H3627" i="7"/>
  <c r="K3627" i="7"/>
  <c r="H1186" i="7"/>
  <c r="K1186" i="7"/>
  <c r="K227" i="7"/>
  <c r="H227" i="7"/>
  <c r="K5468" i="7"/>
  <c r="H5468" i="7"/>
  <c r="H352" i="7"/>
  <c r="K352" i="7"/>
  <c r="H2962" i="7"/>
  <c r="K2962" i="7"/>
  <c r="H2837" i="7"/>
  <c r="K2837" i="7"/>
  <c r="H518" i="7"/>
  <c r="K518" i="7"/>
  <c r="H2017" i="7"/>
  <c r="K2017" i="7"/>
  <c r="H3318" i="7"/>
  <c r="K3318" i="7"/>
  <c r="H4372" i="7"/>
  <c r="K4372" i="7"/>
  <c r="K1931" i="7"/>
  <c r="H1931" i="7"/>
  <c r="H5994" i="7"/>
  <c r="K5994" i="7"/>
  <c r="K6239" i="7"/>
  <c r="H6239" i="7"/>
  <c r="H6948" i="7"/>
  <c r="K6948" i="7"/>
  <c r="H1120" i="7"/>
  <c r="K1120" i="7"/>
  <c r="K2496" i="7"/>
  <c r="H2496" i="7"/>
  <c r="K2756" i="7"/>
  <c r="H2756" i="7"/>
  <c r="H8097" i="7"/>
  <c r="K8097" i="7"/>
  <c r="H3746" i="7"/>
  <c r="K3746" i="7"/>
  <c r="K5585" i="7"/>
  <c r="H5585" i="7"/>
  <c r="H7380" i="7"/>
  <c r="K7380" i="7"/>
  <c r="H1156" i="7"/>
  <c r="K1156" i="7"/>
  <c r="H6328" i="7"/>
  <c r="K6328" i="7"/>
  <c r="K2456" i="7"/>
  <c r="H2456" i="7"/>
  <c r="K6191" i="7"/>
  <c r="H6191" i="7"/>
  <c r="H7259" i="7"/>
  <c r="K7259" i="7"/>
  <c r="K458" i="7"/>
  <c r="H458" i="7"/>
  <c r="H7568" i="7"/>
  <c r="K7568" i="7"/>
  <c r="K8524" i="7"/>
  <c r="H8524" i="7"/>
  <c r="H4157" i="7"/>
  <c r="K4157" i="7"/>
  <c r="H6872" i="7"/>
  <c r="K6872" i="7"/>
  <c r="K7624" i="7"/>
  <c r="H7624" i="7"/>
  <c r="K6451" i="7"/>
  <c r="H6451" i="7"/>
  <c r="K5486" i="7"/>
  <c r="H5486" i="7"/>
  <c r="K4008" i="7"/>
  <c r="H4008" i="7"/>
  <c r="H3397" i="7"/>
  <c r="K3397" i="7"/>
  <c r="H1747" i="7"/>
  <c r="K1747" i="7"/>
  <c r="K6658" i="7"/>
  <c r="H6658" i="7"/>
  <c r="K949" i="7"/>
  <c r="H949" i="7"/>
  <c r="H2385" i="7"/>
  <c r="K2385" i="7"/>
  <c r="K5194" i="7"/>
  <c r="H5194" i="7"/>
  <c r="K4029" i="7"/>
  <c r="H4029" i="7"/>
  <c r="H1709" i="7"/>
  <c r="K1709" i="7"/>
  <c r="H6956" i="7"/>
  <c r="K6956" i="7"/>
  <c r="H3178" i="7"/>
  <c r="K3178" i="7"/>
  <c r="K1018" i="7"/>
  <c r="H1018" i="7"/>
  <c r="H3867" i="7"/>
  <c r="K3867" i="7"/>
  <c r="K7350" i="7"/>
  <c r="H7350" i="7"/>
  <c r="H5313" i="7"/>
  <c r="K5313" i="7"/>
  <c r="K1778" i="7"/>
  <c r="H1778" i="7"/>
  <c r="K6229" i="7"/>
  <c r="H6229" i="7"/>
  <c r="H4797" i="7"/>
  <c r="K4797" i="7"/>
  <c r="H8010" i="7"/>
  <c r="K8010" i="7"/>
  <c r="K4195" i="7"/>
  <c r="H4195" i="7"/>
  <c r="H6987" i="7"/>
  <c r="K6987" i="7"/>
  <c r="K7657" i="7"/>
  <c r="H7657" i="7"/>
  <c r="H604" i="7"/>
  <c r="K604" i="7"/>
  <c r="H6931" i="7"/>
  <c r="K6931" i="7"/>
  <c r="K7754" i="7"/>
  <c r="H7754" i="7"/>
  <c r="H1304" i="7"/>
  <c r="K1304" i="7"/>
  <c r="H390" i="7"/>
  <c r="K390" i="7"/>
  <c r="H3361" i="7"/>
  <c r="K3361" i="7"/>
  <c r="H6920" i="7"/>
  <c r="K6920" i="7"/>
  <c r="H722" i="7"/>
  <c r="K722" i="7"/>
  <c r="K7281" i="7"/>
  <c r="H7281" i="7"/>
  <c r="H1272" i="7"/>
  <c r="K1272" i="7"/>
  <c r="H7402" i="7"/>
  <c r="K7402" i="7"/>
  <c r="H614" i="7"/>
  <c r="K614" i="7"/>
  <c r="K6848" i="7"/>
  <c r="H6848" i="7"/>
  <c r="H2115" i="7"/>
  <c r="K2115" i="7"/>
  <c r="H7763" i="7"/>
  <c r="K7763" i="7"/>
  <c r="H8026" i="7"/>
  <c r="K8026" i="7"/>
  <c r="H3388" i="7"/>
  <c r="K3388" i="7"/>
  <c r="K2269" i="7"/>
  <c r="H2269" i="7"/>
  <c r="H4860" i="7"/>
  <c r="K4860" i="7"/>
  <c r="K2119" i="7"/>
  <c r="H2119" i="7"/>
  <c r="K6132" i="7"/>
  <c r="H6132" i="7"/>
  <c r="H1782" i="7"/>
  <c r="K1782" i="7"/>
  <c r="H913" i="7"/>
  <c r="K913" i="7"/>
  <c r="H6126" i="7"/>
  <c r="K6126" i="7"/>
  <c r="K3805" i="7"/>
  <c r="H3805" i="7"/>
  <c r="K1871" i="7"/>
  <c r="H1871" i="7"/>
  <c r="K7021" i="7"/>
  <c r="H7021" i="7"/>
  <c r="K4180" i="7"/>
  <c r="H4180" i="7"/>
  <c r="H7792" i="7"/>
  <c r="K7792" i="7"/>
  <c r="H2913" i="7"/>
  <c r="K2913" i="7"/>
  <c r="K2852" i="7"/>
  <c r="H2852" i="7"/>
  <c r="H1004" i="7"/>
  <c r="K1004" i="7"/>
  <c r="H689" i="7"/>
  <c r="K689" i="7"/>
  <c r="K8648" i="7"/>
  <c r="H8648" i="7"/>
  <c r="K5104" i="7"/>
  <c r="H5104" i="7"/>
  <c r="K5975" i="7"/>
  <c r="H5975" i="7"/>
  <c r="K3057" i="7"/>
  <c r="H3057" i="7"/>
  <c r="K5396" i="7"/>
  <c r="H5396" i="7"/>
  <c r="K2197" i="7"/>
  <c r="H2197" i="7"/>
  <c r="K6911" i="7"/>
  <c r="H6911" i="7"/>
  <c r="H1459" i="7"/>
  <c r="K1459" i="7"/>
  <c r="K8093" i="7"/>
  <c r="H8093" i="7"/>
  <c r="H5648" i="7"/>
  <c r="K5648" i="7"/>
  <c r="K4163" i="7"/>
  <c r="H4163" i="7"/>
  <c r="H6340" i="7"/>
  <c r="K6340" i="7"/>
  <c r="H1517" i="7"/>
  <c r="K1517" i="7"/>
  <c r="H7191" i="7"/>
  <c r="K7191" i="7"/>
  <c r="H3262" i="7"/>
  <c r="K3262" i="7"/>
  <c r="K6293" i="7"/>
  <c r="H6293" i="7"/>
  <c r="H6002" i="7"/>
  <c r="K6002" i="7"/>
  <c r="H5798" i="7"/>
  <c r="K5798" i="7"/>
  <c r="H6082" i="7"/>
  <c r="K6082" i="7"/>
  <c r="H3106" i="7"/>
  <c r="K3106" i="7"/>
  <c r="K6402" i="7"/>
  <c r="H6402" i="7"/>
  <c r="K2473" i="7"/>
  <c r="H2473" i="7"/>
  <c r="K8143" i="7"/>
  <c r="H8143" i="7"/>
  <c r="K8270" i="7"/>
  <c r="H8270" i="7"/>
  <c r="K7003" i="7"/>
  <c r="H7003" i="7"/>
  <c r="H4265" i="7"/>
  <c r="K4265" i="7"/>
  <c r="H7447" i="7"/>
  <c r="K7447" i="7"/>
  <c r="H7708" i="7"/>
  <c r="K7708" i="7"/>
  <c r="K1178" i="7"/>
  <c r="H1178" i="7"/>
  <c r="H8832" i="7"/>
  <c r="K8832" i="7"/>
  <c r="H7499" i="7"/>
  <c r="K7499" i="7"/>
  <c r="K1102" i="7"/>
  <c r="H1102" i="7"/>
  <c r="K1638" i="7"/>
  <c r="H1638" i="7"/>
  <c r="H2351" i="7"/>
  <c r="K2351" i="7"/>
  <c r="H2560" i="7"/>
  <c r="K2560" i="7"/>
  <c r="H5910" i="7"/>
  <c r="K5910" i="7"/>
  <c r="K5971" i="7"/>
  <c r="H5971" i="7"/>
  <c r="K1070" i="7"/>
  <c r="H1070" i="7"/>
  <c r="H4694" i="7"/>
  <c r="K4694" i="7"/>
  <c r="H3439" i="7"/>
  <c r="K3439" i="7"/>
  <c r="K6675" i="7"/>
  <c r="H6675" i="7"/>
  <c r="H7595" i="7"/>
  <c r="K7595" i="7"/>
  <c r="H4871" i="7"/>
  <c r="K4871" i="7"/>
  <c r="H6584" i="7"/>
  <c r="K6584" i="7"/>
  <c r="H8551" i="7"/>
  <c r="K8551" i="7"/>
  <c r="H6539" i="7"/>
  <c r="K6539" i="7"/>
  <c r="H7664" i="7"/>
  <c r="K7664" i="7"/>
  <c r="K4729" i="7"/>
  <c r="H4729" i="7"/>
  <c r="H6381" i="7"/>
  <c r="K6381" i="7"/>
  <c r="K498" i="7"/>
  <c r="H498" i="7"/>
  <c r="K8798" i="7"/>
  <c r="H8798" i="7"/>
  <c r="K7333" i="7"/>
  <c r="H7333" i="7"/>
  <c r="K1126" i="7"/>
  <c r="H1126" i="7"/>
  <c r="K6078" i="7"/>
  <c r="H6078" i="7"/>
  <c r="K4878" i="7"/>
  <c r="H4878" i="7"/>
  <c r="K6194" i="7"/>
  <c r="H6194" i="7"/>
  <c r="K5592" i="7"/>
  <c r="H5592" i="7"/>
  <c r="H1417" i="7"/>
  <c r="K1417" i="7"/>
  <c r="H7179" i="7"/>
  <c r="K7179" i="7"/>
  <c r="H6874" i="7"/>
  <c r="K6874" i="7"/>
  <c r="K951" i="7"/>
  <c r="H951" i="7"/>
  <c r="K5530" i="7"/>
  <c r="H5530" i="7"/>
  <c r="K2429" i="7"/>
  <c r="H2429" i="7"/>
  <c r="K5699" i="7"/>
  <c r="H5699" i="7"/>
  <c r="H3158" i="7"/>
  <c r="K3158" i="7"/>
  <c r="K6861" i="7"/>
  <c r="H6861" i="7"/>
  <c r="K2402" i="7"/>
  <c r="H2402" i="7"/>
  <c r="H5335" i="7"/>
  <c r="K5335" i="7"/>
  <c r="H7721" i="7"/>
  <c r="K7721" i="7"/>
  <c r="K4667" i="7"/>
  <c r="H4667" i="7"/>
  <c r="K7386" i="7"/>
  <c r="H7386" i="7"/>
  <c r="K7073" i="7"/>
  <c r="H7073" i="7"/>
  <c r="K4567" i="7"/>
  <c r="H4567" i="7"/>
  <c r="K7355" i="7"/>
  <c r="H7355" i="7"/>
  <c r="H2880" i="7"/>
  <c r="K2880" i="7"/>
  <c r="H6301" i="7"/>
  <c r="K6301" i="7"/>
  <c r="K6266" i="7"/>
  <c r="H6266" i="7"/>
  <c r="H4076" i="7"/>
  <c r="K4076" i="7"/>
  <c r="H3731" i="7"/>
  <c r="K3731" i="7"/>
  <c r="H2342" i="7"/>
  <c r="K2342" i="7"/>
  <c r="K3998" i="7"/>
  <c r="H3998" i="7"/>
  <c r="H4866" i="7"/>
  <c r="K4866" i="7"/>
  <c r="H8468" i="7"/>
  <c r="K8468" i="7"/>
  <c r="K7297" i="7"/>
  <c r="H7297" i="7"/>
  <c r="K6582" i="7"/>
  <c r="H6582" i="7"/>
  <c r="K766" i="7"/>
  <c r="H766" i="7"/>
  <c r="K2786" i="7"/>
  <c r="H2786" i="7"/>
  <c r="K3619" i="7"/>
  <c r="H3619" i="7"/>
  <c r="K2289" i="7"/>
  <c r="H2289" i="7"/>
  <c r="H994" i="7"/>
  <c r="K994" i="7"/>
  <c r="H5637" i="7"/>
  <c r="K5637" i="7"/>
  <c r="H7944" i="7"/>
  <c r="K7944" i="7"/>
  <c r="H3204" i="7"/>
  <c r="K3204" i="7"/>
  <c r="H8249" i="7"/>
  <c r="K8249" i="7"/>
  <c r="K7206" i="7"/>
  <c r="H7206" i="7"/>
  <c r="K2355" i="7"/>
  <c r="H2355" i="7"/>
  <c r="K6655" i="7"/>
  <c r="H6655" i="7"/>
  <c r="H7570" i="7"/>
  <c r="K7570" i="7"/>
  <c r="K8000" i="7"/>
  <c r="H8000" i="7"/>
  <c r="K2650" i="7"/>
  <c r="H2650" i="7"/>
  <c r="K8215" i="7"/>
  <c r="H8215" i="7"/>
  <c r="K5051" i="7"/>
  <c r="H5051" i="7"/>
  <c r="K6572" i="7"/>
  <c r="H6572" i="7"/>
  <c r="K1184" i="7"/>
  <c r="H1184" i="7"/>
  <c r="H3652" i="7"/>
  <c r="K3652" i="7"/>
  <c r="K120" i="7"/>
  <c r="H120" i="7"/>
  <c r="H1847" i="7"/>
  <c r="K1847" i="7"/>
  <c r="K4644" i="7"/>
  <c r="H4644" i="7"/>
  <c r="K2690" i="7"/>
  <c r="H2690" i="7"/>
  <c r="K4939" i="7"/>
  <c r="H4939" i="7"/>
  <c r="H398" i="7"/>
  <c r="K398" i="7"/>
  <c r="K6012" i="7"/>
  <c r="H6012" i="7"/>
  <c r="H8293" i="7"/>
  <c r="K8293" i="7"/>
  <c r="K8823" i="7"/>
  <c r="H8823" i="7"/>
  <c r="K5702" i="7"/>
  <c r="H5702" i="7"/>
  <c r="K6178" i="7"/>
  <c r="H6178" i="7"/>
  <c r="H7912" i="7"/>
  <c r="K7912" i="7"/>
  <c r="K4244" i="7"/>
  <c r="H4244" i="7"/>
  <c r="H4427" i="7"/>
  <c r="K4427" i="7"/>
  <c r="K3058" i="7"/>
  <c r="H3058" i="7"/>
  <c r="K380" i="7"/>
  <c r="H380" i="7"/>
  <c r="H828" i="7"/>
  <c r="K828" i="7"/>
  <c r="K8377" i="7"/>
  <c r="H8377" i="7"/>
  <c r="H4503" i="7"/>
  <c r="K4503" i="7"/>
  <c r="H1888" i="7"/>
  <c r="K1888" i="7"/>
  <c r="K1806" i="7"/>
  <c r="H1806" i="7"/>
  <c r="H2207" i="7"/>
  <c r="K2207" i="7"/>
  <c r="K5482" i="7"/>
  <c r="H5482" i="7"/>
  <c r="H3218" i="7"/>
  <c r="K3218" i="7"/>
  <c r="H8085" i="7"/>
  <c r="K8085" i="7"/>
  <c r="H2392" i="7"/>
  <c r="K2392" i="7"/>
  <c r="K1442" i="7"/>
  <c r="H1442" i="7"/>
  <c r="K781" i="7"/>
  <c r="H781" i="7"/>
  <c r="H1868" i="7"/>
  <c r="K1868" i="7"/>
  <c r="K3491" i="7"/>
  <c r="H3491" i="7"/>
  <c r="K8700" i="7"/>
  <c r="H8700" i="7"/>
  <c r="H8077" i="7"/>
  <c r="K8077" i="7"/>
  <c r="H6054" i="7"/>
  <c r="K6054" i="7"/>
  <c r="H2005" i="7"/>
  <c r="K2005" i="7"/>
  <c r="H8679" i="7"/>
  <c r="K8679" i="7"/>
  <c r="K2107" i="7"/>
  <c r="H2107" i="7"/>
  <c r="K8127" i="7"/>
  <c r="H8127" i="7"/>
  <c r="H890" i="7"/>
  <c r="K890" i="7"/>
  <c r="H5172" i="7"/>
  <c r="K5172" i="7"/>
  <c r="H3673" i="7"/>
  <c r="K3673" i="7"/>
  <c r="H7493" i="7"/>
  <c r="K7493" i="7"/>
  <c r="H5870" i="7"/>
  <c r="K5870" i="7"/>
  <c r="K5195" i="7"/>
  <c r="H5195" i="7"/>
  <c r="H8575" i="7"/>
  <c r="K8575" i="7"/>
  <c r="H4150" i="7"/>
  <c r="K4150" i="7"/>
  <c r="H3102" i="7"/>
  <c r="K3102" i="7"/>
  <c r="H2928" i="7"/>
  <c r="K2928" i="7"/>
  <c r="H5350" i="7"/>
  <c r="K5350" i="7"/>
  <c r="K7243" i="7"/>
  <c r="H7243" i="7"/>
  <c r="K8667" i="7"/>
  <c r="H8667" i="7"/>
  <c r="K2280" i="7"/>
  <c r="H2280" i="7"/>
  <c r="K3000" i="7"/>
  <c r="H3000" i="7"/>
  <c r="H371" i="7"/>
  <c r="K371" i="7"/>
  <c r="H7478" i="7"/>
  <c r="K7478" i="7"/>
  <c r="K1560" i="7"/>
  <c r="H1560" i="7"/>
  <c r="K1467" i="7"/>
  <c r="H1467" i="7"/>
  <c r="K5846" i="7"/>
  <c r="H5846" i="7"/>
  <c r="H8761" i="7"/>
  <c r="K8761" i="7"/>
  <c r="H3955" i="7"/>
  <c r="K3955" i="7"/>
  <c r="H8776" i="7"/>
  <c r="K8776" i="7"/>
  <c r="H5838" i="7"/>
  <c r="K5838" i="7"/>
  <c r="H5522" i="7"/>
  <c r="K5522" i="7"/>
  <c r="H4823" i="7"/>
  <c r="K4823" i="7"/>
  <c r="K8507" i="7"/>
  <c r="H8507" i="7"/>
  <c r="H8366" i="7"/>
  <c r="K8366" i="7"/>
  <c r="K5821" i="7"/>
  <c r="H5821" i="7"/>
  <c r="H4273" i="7"/>
  <c r="K4273" i="7"/>
  <c r="H5646" i="7"/>
  <c r="K5646" i="7"/>
  <c r="K5460" i="7"/>
  <c r="H5460" i="7"/>
  <c r="K3087" i="7"/>
  <c r="H3087" i="7"/>
  <c r="K3641" i="7"/>
  <c r="H3641" i="7"/>
  <c r="K6976" i="7"/>
  <c r="H6976" i="7"/>
  <c r="K6619" i="7"/>
  <c r="H6619" i="7"/>
  <c r="H1621" i="7"/>
  <c r="K1621" i="7"/>
  <c r="H3617" i="7"/>
  <c r="K3617" i="7"/>
  <c r="K2086" i="7"/>
  <c r="H2086" i="7"/>
  <c r="H7067" i="7"/>
  <c r="K7067" i="7"/>
  <c r="K6935" i="7"/>
  <c r="H6935" i="7"/>
  <c r="H7804" i="7"/>
  <c r="K7804" i="7"/>
  <c r="H7404" i="7"/>
  <c r="K7404" i="7"/>
  <c r="H8458" i="7"/>
  <c r="K8458" i="7"/>
  <c r="H1062" i="7"/>
  <c r="K1062" i="7"/>
  <c r="K875" i="7"/>
  <c r="H875" i="7"/>
  <c r="H3519" i="7"/>
  <c r="K3519" i="7"/>
  <c r="K8176" i="7"/>
  <c r="H8176" i="7"/>
  <c r="H4534" i="7"/>
  <c r="K4534" i="7"/>
  <c r="H8500" i="7"/>
  <c r="K8500" i="7"/>
  <c r="H4692" i="7"/>
  <c r="K4692" i="7"/>
  <c r="H1113" i="7"/>
  <c r="K1113" i="7"/>
  <c r="K6237" i="7"/>
  <c r="H6237" i="7"/>
  <c r="K799" i="7"/>
  <c r="H799" i="7"/>
  <c r="H7756" i="7"/>
  <c r="K7756" i="7"/>
  <c r="K6145" i="7"/>
  <c r="H6145" i="7"/>
  <c r="H3060" i="7"/>
  <c r="K3060" i="7"/>
  <c r="H5234" i="7"/>
  <c r="K5234" i="7"/>
  <c r="K5300" i="7"/>
  <c r="H5300" i="7"/>
  <c r="H4889" i="7"/>
  <c r="K4889" i="7"/>
  <c r="K3416" i="7"/>
  <c r="H3416" i="7"/>
  <c r="K4854" i="7"/>
  <c r="H4854" i="7"/>
  <c r="H1581" i="7"/>
  <c r="K1581" i="7"/>
  <c r="H2564" i="7"/>
  <c r="K2564" i="7"/>
  <c r="H5162" i="7"/>
  <c r="K5162" i="7"/>
  <c r="H1398" i="7"/>
  <c r="K1398" i="7"/>
  <c r="K3891" i="7"/>
  <c r="H3891" i="7"/>
  <c r="K1596" i="7"/>
  <c r="H1596" i="7"/>
  <c r="H5810" i="7"/>
  <c r="K5810" i="7"/>
  <c r="H8042" i="7"/>
  <c r="K8042" i="7"/>
  <c r="H8748" i="7"/>
  <c r="K8748" i="7"/>
  <c r="H4264" i="7"/>
  <c r="K4264" i="7"/>
  <c r="K2140" i="7"/>
  <c r="H2140" i="7"/>
  <c r="K1098" i="7"/>
  <c r="H1098" i="7"/>
  <c r="K3527" i="7"/>
  <c r="H3527" i="7"/>
  <c r="K1413" i="7"/>
  <c r="H1413" i="7"/>
  <c r="H5895" i="7"/>
  <c r="K5895" i="7"/>
  <c r="H2378" i="7"/>
  <c r="K2378" i="7"/>
  <c r="K4091" i="7"/>
  <c r="H4091" i="7"/>
  <c r="H1306" i="7"/>
  <c r="K1306" i="7"/>
  <c r="K3560" i="7"/>
  <c r="H3560" i="7"/>
  <c r="H676" i="7"/>
  <c r="K676" i="7"/>
  <c r="H8329" i="7"/>
  <c r="K8329" i="7"/>
  <c r="K6530" i="7"/>
  <c r="H6530" i="7"/>
  <c r="K7097" i="7"/>
  <c r="H7097" i="7"/>
  <c r="K414" i="7"/>
  <c r="H414" i="7"/>
  <c r="H8606" i="7"/>
  <c r="K8606" i="7"/>
  <c r="K3206" i="7"/>
  <c r="H3206" i="7"/>
  <c r="H6770" i="7"/>
  <c r="K6770" i="7"/>
  <c r="H5087" i="7"/>
  <c r="K5087" i="7"/>
  <c r="H1541" i="7"/>
  <c r="K1541" i="7"/>
  <c r="H4779" i="7"/>
  <c r="K4779" i="7"/>
  <c r="K3336" i="7"/>
  <c r="H3336" i="7"/>
  <c r="H2779" i="7"/>
  <c r="K2779" i="7"/>
  <c r="H4329" i="7"/>
  <c r="K4329" i="7"/>
  <c r="H1697" i="7"/>
  <c r="K1697" i="7"/>
  <c r="K7979" i="7"/>
  <c r="H7979" i="7"/>
  <c r="K2261" i="7"/>
  <c r="H2261" i="7"/>
  <c r="H7741" i="7"/>
  <c r="K7741" i="7"/>
  <c r="H7332" i="7"/>
  <c r="K7332" i="7"/>
  <c r="K5261" i="7"/>
  <c r="H5261" i="7"/>
  <c r="H3511" i="7"/>
  <c r="K3511" i="7"/>
  <c r="K3776" i="7"/>
  <c r="H3776" i="7"/>
  <c r="H1719" i="7"/>
  <c r="K1719" i="7"/>
  <c r="K1496" i="7"/>
  <c r="H1496" i="7"/>
  <c r="H4370" i="7"/>
  <c r="K4370" i="7"/>
  <c r="H3693" i="7"/>
  <c r="K3693" i="7"/>
  <c r="K8804" i="7"/>
  <c r="H8804" i="7"/>
  <c r="K7239" i="7"/>
  <c r="H7239" i="7"/>
  <c r="H2271" i="7"/>
  <c r="K2271" i="7"/>
  <c r="K1639" i="7"/>
  <c r="H1639" i="7"/>
  <c r="K1305" i="7"/>
  <c r="H1305" i="7"/>
  <c r="K7986" i="7"/>
  <c r="H7986" i="7"/>
  <c r="K2295" i="7"/>
  <c r="H2295" i="7"/>
  <c r="K779" i="7"/>
  <c r="H779" i="7"/>
  <c r="K4952" i="7"/>
  <c r="H4952" i="7"/>
  <c r="K3238" i="7"/>
  <c r="H3238" i="7"/>
  <c r="K7786" i="7"/>
  <c r="H7786" i="7"/>
  <c r="H3689" i="7"/>
  <c r="K3689" i="7"/>
  <c r="K3059" i="7"/>
  <c r="H3059" i="7"/>
  <c r="K2665" i="7"/>
  <c r="H2665" i="7"/>
  <c r="K8370" i="7"/>
  <c r="H8370" i="7"/>
  <c r="H6394" i="7"/>
  <c r="K6394" i="7"/>
  <c r="K2623" i="7"/>
  <c r="H2623" i="7"/>
  <c r="K2862" i="7"/>
  <c r="H2862" i="7"/>
  <c r="H2738" i="7"/>
  <c r="K2738" i="7"/>
  <c r="H4815" i="7"/>
  <c r="K4815" i="7"/>
  <c r="K241" i="7"/>
  <c r="H241" i="7"/>
  <c r="H5327" i="7"/>
  <c r="K5327" i="7"/>
  <c r="H709" i="7"/>
  <c r="K709" i="7"/>
  <c r="H6100" i="7"/>
  <c r="K6100" i="7"/>
  <c r="K6057" i="7"/>
  <c r="H6057" i="7"/>
  <c r="K7299" i="7"/>
  <c r="H7299" i="7"/>
  <c r="K7298" i="7"/>
  <c r="H7298" i="7"/>
  <c r="K5831" i="7"/>
  <c r="H5831" i="7"/>
  <c r="H7878" i="7"/>
  <c r="K7878" i="7"/>
  <c r="K3892" i="7"/>
  <c r="H3892" i="7"/>
  <c r="H8381" i="7"/>
  <c r="K8381" i="7"/>
  <c r="K7261" i="7"/>
  <c r="H7261" i="7"/>
  <c r="H6094" i="7"/>
  <c r="K6094" i="7"/>
  <c r="H7834" i="7"/>
  <c r="K7834" i="7"/>
  <c r="H1235" i="7"/>
  <c r="K1235" i="7"/>
  <c r="H3667" i="7"/>
  <c r="K3667" i="7"/>
  <c r="H1652" i="7"/>
  <c r="K1652" i="7"/>
  <c r="H2105" i="7"/>
  <c r="K2105" i="7"/>
  <c r="K6711" i="7"/>
  <c r="H6711" i="7"/>
  <c r="K321" i="7"/>
  <c r="H321" i="7"/>
  <c r="H6286" i="7"/>
  <c r="K6286" i="7"/>
  <c r="H5263" i="7"/>
  <c r="K5263" i="7"/>
  <c r="K4618" i="7"/>
  <c r="H4618" i="7"/>
  <c r="K598" i="7"/>
  <c r="H598" i="7"/>
  <c r="K5092" i="7"/>
  <c r="H5092" i="7"/>
  <c r="K835" i="7"/>
  <c r="H835" i="7"/>
  <c r="K6060" i="7"/>
  <c r="H6060" i="7"/>
  <c r="K2676" i="7"/>
  <c r="H2676" i="7"/>
  <c r="H8580" i="7"/>
  <c r="K8580" i="7"/>
  <c r="K3711" i="7"/>
  <c r="H3711" i="7"/>
  <c r="H5444" i="7"/>
  <c r="K5444" i="7"/>
  <c r="H3396" i="7"/>
  <c r="K3396" i="7"/>
  <c r="H8399" i="7"/>
  <c r="K8399" i="7"/>
  <c r="K1451" i="7"/>
  <c r="H1451" i="7"/>
  <c r="H7203" i="7"/>
  <c r="K7203" i="7"/>
  <c r="K1606" i="7"/>
  <c r="H1606" i="7"/>
  <c r="H930" i="7"/>
  <c r="K930" i="7"/>
  <c r="H225" i="7"/>
  <c r="K225" i="7"/>
  <c r="H2345" i="7"/>
  <c r="K2345" i="7"/>
  <c r="H4391" i="7"/>
  <c r="K4391" i="7"/>
  <c r="H8672" i="7"/>
  <c r="K8672" i="7"/>
  <c r="H3420" i="7"/>
  <c r="K3420" i="7"/>
  <c r="H4763" i="7"/>
  <c r="K4763" i="7"/>
  <c r="K1512" i="7"/>
  <c r="H1512" i="7"/>
  <c r="K3289" i="7"/>
  <c r="H3289" i="7"/>
  <c r="H7839" i="7"/>
  <c r="K7839" i="7"/>
  <c r="K5597" i="7"/>
  <c r="H5597" i="7"/>
  <c r="K3735" i="7"/>
  <c r="H3735" i="7"/>
  <c r="K269" i="7"/>
  <c r="H269" i="7"/>
  <c r="K1110" i="7"/>
  <c r="H1110" i="7"/>
  <c r="H5084" i="7"/>
  <c r="K5084" i="7"/>
  <c r="K5273" i="7"/>
  <c r="H5273" i="7"/>
  <c r="K8140" i="7"/>
  <c r="H8140" i="7"/>
  <c r="K2991" i="7"/>
  <c r="H2991" i="7"/>
  <c r="K5692" i="7"/>
  <c r="H5692" i="7"/>
  <c r="K1382" i="7"/>
  <c r="H1382" i="7"/>
  <c r="H7228" i="7"/>
  <c r="K7228" i="7"/>
  <c r="K3719" i="7"/>
  <c r="H3719" i="7"/>
  <c r="K5248" i="7"/>
  <c r="H5248" i="7"/>
  <c r="H7911" i="7"/>
  <c r="K7911" i="7"/>
  <c r="K7757" i="7"/>
  <c r="H7757" i="7"/>
  <c r="K3959" i="7"/>
  <c r="H3959" i="7"/>
  <c r="K3167" i="7"/>
  <c r="H3167" i="7"/>
  <c r="K7266" i="7"/>
  <c r="H7266" i="7"/>
  <c r="H4529" i="7"/>
  <c r="K4529" i="7"/>
  <c r="K1794" i="7"/>
  <c r="H1794" i="7"/>
  <c r="H7719" i="7"/>
  <c r="K7719" i="7"/>
  <c r="H7799" i="7"/>
  <c r="K7799" i="7"/>
  <c r="H6735" i="7"/>
  <c r="K6735" i="7"/>
  <c r="H6667" i="7"/>
  <c r="K6667" i="7"/>
  <c r="H7633" i="7"/>
  <c r="K7633" i="7"/>
  <c r="H5991" i="7"/>
  <c r="K5991" i="7"/>
  <c r="H1829" i="7"/>
  <c r="K1829" i="7"/>
  <c r="K1537" i="7"/>
  <c r="H1537" i="7"/>
  <c r="H7081" i="7"/>
  <c r="K7081" i="7"/>
  <c r="K6041" i="7"/>
  <c r="H6041" i="7"/>
  <c r="H3863" i="7"/>
  <c r="K3863" i="7"/>
  <c r="K2648" i="7"/>
  <c r="H2648" i="7"/>
  <c r="H1379" i="7"/>
  <c r="K1379" i="7"/>
  <c r="H7454" i="7"/>
  <c r="K7454" i="7"/>
  <c r="H7546" i="7"/>
  <c r="K7546" i="7"/>
  <c r="K2978" i="7"/>
  <c r="H2978" i="7"/>
  <c r="K6443" i="7"/>
  <c r="H6443" i="7"/>
  <c r="H6829" i="7"/>
  <c r="K6829" i="7"/>
  <c r="H985" i="7"/>
  <c r="K985" i="7"/>
  <c r="K4310" i="7"/>
  <c r="H4310" i="7"/>
  <c r="H1523" i="7"/>
  <c r="K1523" i="7"/>
  <c r="H6551" i="7"/>
  <c r="K6551" i="7"/>
  <c r="K1116" i="7"/>
  <c r="H1116" i="7"/>
  <c r="K4012" i="7"/>
  <c r="H4012" i="7"/>
  <c r="K7923" i="7"/>
  <c r="H7923" i="7"/>
  <c r="K3099" i="7"/>
  <c r="H3099" i="7"/>
  <c r="K7063" i="7"/>
  <c r="H7063" i="7"/>
  <c r="K5012" i="7"/>
  <c r="H5012" i="7"/>
  <c r="H1493" i="7"/>
  <c r="K1493" i="7"/>
  <c r="H130" i="7"/>
  <c r="K130" i="7"/>
  <c r="H492" i="7"/>
  <c r="K492" i="7"/>
  <c r="H6608" i="7"/>
  <c r="K6608" i="7"/>
  <c r="K330" i="7"/>
  <c r="H330" i="7"/>
  <c r="K1668" i="7"/>
  <c r="H1668" i="7"/>
  <c r="K7960" i="7"/>
  <c r="H7960" i="7"/>
  <c r="H1979" i="7"/>
  <c r="K1979" i="7"/>
  <c r="H4245" i="7"/>
  <c r="K4245" i="7"/>
  <c r="K6621" i="7"/>
  <c r="H6621" i="7"/>
  <c r="H5754" i="7"/>
  <c r="K5754" i="7"/>
  <c r="K901" i="7"/>
  <c r="H901" i="7"/>
  <c r="H3872" i="7"/>
  <c r="K3872" i="7"/>
  <c r="K6990" i="7"/>
  <c r="H6990" i="7"/>
  <c r="K1356" i="7"/>
  <c r="H1356" i="7"/>
  <c r="K7859" i="7"/>
  <c r="H7859" i="7"/>
  <c r="H7051" i="7"/>
  <c r="K7051" i="7"/>
  <c r="K5802" i="7"/>
  <c r="H5802" i="7"/>
  <c r="H3081" i="7"/>
  <c r="K3081" i="7"/>
  <c r="K8491" i="7"/>
  <c r="H8491" i="7"/>
  <c r="H5031" i="7"/>
  <c r="K5031" i="7"/>
  <c r="K4525" i="7"/>
  <c r="H4525" i="7"/>
  <c r="K3662" i="7"/>
  <c r="H3662" i="7"/>
  <c r="H5957" i="7"/>
  <c r="K5957" i="7"/>
  <c r="K2893" i="7"/>
  <c r="H2893" i="7"/>
  <c r="K4546" i="7"/>
  <c r="H4546" i="7"/>
  <c r="H2318" i="7"/>
  <c r="K2318" i="7"/>
  <c r="H662" i="7"/>
  <c r="K662" i="7"/>
  <c r="H4584" i="7"/>
  <c r="K4584" i="7"/>
  <c r="K923" i="7"/>
  <c r="H923" i="7"/>
  <c r="K7504" i="7"/>
  <c r="H7504" i="7"/>
  <c r="H3447" i="7"/>
  <c r="K3447" i="7"/>
  <c r="H7212" i="7"/>
  <c r="K7212" i="7"/>
  <c r="K5736" i="7"/>
  <c r="H5736" i="7"/>
  <c r="K2590" i="7"/>
  <c r="H2590" i="7"/>
  <c r="H4098" i="7"/>
  <c r="K4098" i="7"/>
  <c r="K8647" i="7"/>
  <c r="H8647" i="7"/>
  <c r="K8813" i="7"/>
  <c r="H8813" i="7"/>
  <c r="K3267" i="7"/>
  <c r="H3267" i="7"/>
  <c r="K4829" i="7"/>
  <c r="H4829" i="7"/>
  <c r="K1989" i="7"/>
  <c r="H1989" i="7"/>
  <c r="K7901" i="7"/>
  <c r="H7901" i="7"/>
  <c r="K5551" i="7"/>
  <c r="H5551" i="7"/>
  <c r="K7267" i="7"/>
  <c r="H7267" i="7"/>
  <c r="H905" i="7"/>
  <c r="K905" i="7"/>
  <c r="K7724" i="7"/>
  <c r="H7724" i="7"/>
  <c r="H8325" i="7"/>
  <c r="K8325" i="7"/>
  <c r="H7126" i="7"/>
  <c r="K7126" i="7"/>
  <c r="H5114" i="7"/>
  <c r="K5114" i="7"/>
  <c r="K6569" i="7"/>
  <c r="H6569" i="7"/>
  <c r="H2757" i="7"/>
  <c r="K2757" i="7"/>
  <c r="K870" i="7"/>
  <c r="H870" i="7"/>
  <c r="H2554" i="7"/>
  <c r="K2554" i="7"/>
  <c r="H6541" i="7"/>
  <c r="K6541" i="7"/>
  <c r="H417" i="7"/>
  <c r="K417" i="7"/>
  <c r="H3379" i="7"/>
  <c r="K3379" i="7"/>
  <c r="H1958" i="7"/>
  <c r="K1958" i="7"/>
  <c r="H8725" i="7"/>
  <c r="K8725" i="7"/>
  <c r="H4961" i="7"/>
  <c r="K4961" i="7"/>
  <c r="H8797" i="7"/>
  <c r="K8797" i="7"/>
  <c r="H6158" i="7"/>
  <c r="K6158" i="7"/>
  <c r="H2996" i="7"/>
  <c r="K2996" i="7"/>
  <c r="H7795" i="7"/>
  <c r="K7795" i="7"/>
  <c r="H4904" i="7"/>
  <c r="K4904" i="7"/>
  <c r="K6014" i="7"/>
  <c r="H6014" i="7"/>
  <c r="K648" i="7"/>
  <c r="H648" i="7"/>
  <c r="H3332" i="7"/>
  <c r="K3332" i="7"/>
  <c r="K665" i="7"/>
  <c r="H665" i="7"/>
  <c r="H6577" i="7"/>
  <c r="K6577" i="7"/>
  <c r="K8674" i="7"/>
  <c r="H8674" i="7"/>
  <c r="K5547" i="7"/>
  <c r="H5547" i="7"/>
  <c r="K469" i="7"/>
  <c r="H469" i="7"/>
  <c r="K8473" i="7"/>
  <c r="H8473" i="7"/>
  <c r="H5824" i="7"/>
  <c r="K5824" i="7"/>
  <c r="H3848" i="7"/>
  <c r="K3848" i="7"/>
  <c r="H2601" i="7"/>
  <c r="K2601" i="7"/>
  <c r="H2907" i="7"/>
  <c r="K2907" i="7"/>
  <c r="K8449" i="7"/>
  <c r="H8449" i="7"/>
  <c r="K813" i="7"/>
  <c r="H813" i="7"/>
  <c r="H3921" i="7"/>
  <c r="K3921" i="7"/>
  <c r="K6063" i="7"/>
  <c r="H6063" i="7"/>
  <c r="K1879" i="7"/>
  <c r="H1879" i="7"/>
  <c r="K5657" i="7"/>
  <c r="H5657" i="7"/>
  <c r="K6171" i="7"/>
  <c r="H6171" i="7"/>
  <c r="H1988" i="7"/>
  <c r="K1988" i="7"/>
  <c r="K2700" i="7"/>
  <c r="H2700" i="7"/>
  <c r="K4477" i="7"/>
  <c r="H4477" i="7"/>
  <c r="H2657" i="7"/>
  <c r="K2657" i="7"/>
  <c r="H5673" i="7"/>
  <c r="K5673" i="7"/>
  <c r="H838" i="7"/>
  <c r="K838" i="7"/>
  <c r="K4953" i="7"/>
  <c r="H4953" i="7"/>
  <c r="K6283" i="7"/>
  <c r="H6283" i="7"/>
  <c r="K563" i="7"/>
  <c r="H563" i="7"/>
  <c r="H3831" i="7"/>
  <c r="K3831" i="7"/>
  <c r="K3898" i="7"/>
  <c r="H3898" i="7"/>
  <c r="K4545" i="7"/>
  <c r="H4545" i="7"/>
  <c r="K546" i="7"/>
  <c r="H546" i="7"/>
  <c r="H8373" i="7"/>
  <c r="K8373" i="7"/>
  <c r="K2855" i="7"/>
  <c r="H2855" i="7"/>
  <c r="H5863" i="7"/>
  <c r="K5863" i="7"/>
  <c r="K3462" i="7"/>
  <c r="H3462" i="7"/>
  <c r="K1007" i="7"/>
  <c r="H1007" i="7"/>
  <c r="H105" i="7"/>
  <c r="K105" i="7"/>
  <c r="H7434" i="7"/>
  <c r="K7434" i="7"/>
  <c r="K8131" i="7"/>
  <c r="H8131" i="7"/>
  <c r="H5856" i="7"/>
  <c r="K5856" i="7"/>
  <c r="H4128" i="7"/>
  <c r="K4128" i="7"/>
  <c r="K5150" i="7"/>
  <c r="H5150" i="7"/>
  <c r="H4579" i="7"/>
  <c r="K4579" i="7"/>
  <c r="H5454" i="7"/>
  <c r="K5454" i="7"/>
  <c r="H5904" i="7"/>
  <c r="K5904" i="7"/>
  <c r="H3833" i="7"/>
  <c r="K3833" i="7"/>
  <c r="K1464" i="7"/>
  <c r="H1464" i="7"/>
  <c r="K4238" i="7"/>
  <c r="H4238" i="7"/>
  <c r="H3968" i="7"/>
  <c r="K3968" i="7"/>
  <c r="H2973" i="7"/>
  <c r="K2973" i="7"/>
  <c r="K3335" i="7"/>
  <c r="H3335" i="7"/>
  <c r="H8172" i="7"/>
  <c r="K8172" i="7"/>
  <c r="K6276" i="7"/>
  <c r="H6276" i="7"/>
  <c r="H5970" i="7"/>
  <c r="K5970" i="7"/>
  <c r="K7998" i="7"/>
  <c r="H7998" i="7"/>
  <c r="K8772" i="7"/>
  <c r="H8772" i="7"/>
  <c r="K7819" i="7"/>
  <c r="H7819" i="7"/>
  <c r="K641" i="7"/>
  <c r="H641" i="7"/>
  <c r="K6118" i="7"/>
  <c r="H6118" i="7"/>
  <c r="H8628" i="7"/>
  <c r="K8628" i="7"/>
  <c r="K2780" i="7"/>
  <c r="H2780" i="7"/>
  <c r="K2201" i="7"/>
  <c r="H2201" i="7"/>
  <c r="H5808" i="7"/>
  <c r="K5808" i="7"/>
  <c r="H6296" i="7"/>
  <c r="K6296" i="7"/>
  <c r="H5855" i="7"/>
  <c r="K5855" i="7"/>
  <c r="H1104" i="7"/>
  <c r="K1104" i="7"/>
  <c r="H4964" i="7"/>
  <c r="K4964" i="7"/>
  <c r="K2741" i="7"/>
  <c r="H2741" i="7"/>
  <c r="H3802" i="7"/>
  <c r="K3802" i="7"/>
  <c r="K1399" i="7"/>
  <c r="H1399" i="7"/>
  <c r="K3549" i="7"/>
  <c r="H3549" i="7"/>
  <c r="K3743" i="7"/>
  <c r="H3743" i="7"/>
  <c r="K6359" i="7"/>
  <c r="H6359" i="7"/>
  <c r="H3878" i="7"/>
  <c r="K3878" i="7"/>
  <c r="H3803" i="7"/>
  <c r="K3803" i="7"/>
  <c r="H2776" i="7"/>
  <c r="K2776" i="7"/>
  <c r="H7513" i="7"/>
  <c r="K7513" i="7"/>
  <c r="H5130" i="7"/>
  <c r="K5130" i="7"/>
  <c r="H7486" i="7"/>
  <c r="K7486" i="7"/>
  <c r="K4511" i="7"/>
  <c r="H4511" i="7"/>
  <c r="K2589" i="7"/>
  <c r="H2589" i="7"/>
  <c r="K2747" i="7"/>
  <c r="H2747" i="7"/>
  <c r="K8742" i="7"/>
  <c r="H8742" i="7"/>
  <c r="K6503" i="7"/>
  <c r="H6503" i="7"/>
  <c r="K3544" i="7"/>
  <c r="H3544" i="7"/>
  <c r="K470" i="7"/>
  <c r="H470" i="7"/>
  <c r="H1230" i="7"/>
  <c r="K1230" i="7"/>
  <c r="K6524" i="7"/>
  <c r="H6524" i="7"/>
  <c r="H6924" i="7"/>
  <c r="K6924" i="7"/>
  <c r="K1279" i="7"/>
  <c r="H1279" i="7"/>
  <c r="H5145" i="7"/>
  <c r="K5145" i="7"/>
  <c r="K3085" i="7"/>
  <c r="H3085" i="7"/>
  <c r="H2010" i="7"/>
  <c r="K2010" i="7"/>
  <c r="K8404" i="7"/>
  <c r="H8404" i="7"/>
  <c r="K4624" i="7"/>
  <c r="H4624" i="7"/>
  <c r="H2485" i="7"/>
  <c r="K2485" i="7"/>
  <c r="H3200" i="7"/>
  <c r="K3200" i="7"/>
  <c r="K8564" i="7"/>
  <c r="H8564" i="7"/>
  <c r="K1612" i="7"/>
  <c r="H1612" i="7"/>
  <c r="H1580" i="7"/>
  <c r="K1580" i="7"/>
  <c r="K1128" i="7"/>
  <c r="H1128" i="7"/>
  <c r="H3811" i="7"/>
  <c r="K3811" i="7"/>
  <c r="K1932" i="7"/>
  <c r="H1932" i="7"/>
  <c r="K2735" i="7"/>
  <c r="H2735" i="7"/>
  <c r="K1246" i="7"/>
  <c r="H1246" i="7"/>
  <c r="H1108" i="7"/>
  <c r="K1108" i="7"/>
  <c r="H7200" i="7"/>
  <c r="K7200" i="7"/>
  <c r="H5610" i="7"/>
  <c r="K5610" i="7"/>
  <c r="H5980" i="7"/>
  <c r="K5980" i="7"/>
  <c r="K2524" i="7"/>
  <c r="H2524" i="7"/>
  <c r="H3048" i="7"/>
  <c r="K3048" i="7"/>
  <c r="H1854" i="7"/>
  <c r="K1854" i="7"/>
  <c r="H8230" i="7"/>
  <c r="K8230" i="7"/>
  <c r="K1223" i="7"/>
  <c r="H1223" i="7"/>
  <c r="H4025" i="7"/>
  <c r="K4025" i="7"/>
  <c r="H5018" i="7"/>
  <c r="K5018" i="7"/>
  <c r="K996" i="7"/>
  <c r="H996" i="7"/>
  <c r="H5430" i="7"/>
  <c r="K5430" i="7"/>
  <c r="K7224" i="7"/>
  <c r="H7224" i="7"/>
  <c r="H4279" i="7"/>
  <c r="K4279" i="7"/>
  <c r="H1213" i="7"/>
  <c r="K1213" i="7"/>
  <c r="K7441" i="7"/>
  <c r="H7441" i="7"/>
  <c r="K7018" i="7"/>
  <c r="H7018" i="7"/>
  <c r="H5265" i="7"/>
  <c r="K5265" i="7"/>
  <c r="H7542" i="7"/>
  <c r="K7542" i="7"/>
  <c r="H189" i="7"/>
  <c r="K189" i="7"/>
  <c r="K4178" i="7"/>
  <c r="H4178" i="7"/>
  <c r="K6909" i="7"/>
  <c r="H6909" i="7"/>
  <c r="K2982" i="7"/>
  <c r="H2982" i="7"/>
  <c r="K3890" i="7"/>
  <c r="H3890" i="7"/>
  <c r="K8695" i="7"/>
  <c r="H8695" i="7"/>
  <c r="K4345" i="7"/>
  <c r="H4345" i="7"/>
  <c r="H3809" i="7"/>
  <c r="K3809" i="7"/>
  <c r="K1982" i="7"/>
  <c r="H1982" i="7"/>
  <c r="H8306" i="7"/>
  <c r="K8306" i="7"/>
  <c r="K2588" i="7"/>
  <c r="H2588" i="7"/>
  <c r="H1734" i="7"/>
  <c r="K1734" i="7"/>
  <c r="K6841" i="7"/>
  <c r="H6841" i="7"/>
  <c r="K6672" i="7"/>
  <c r="H6672" i="7"/>
  <c r="H8225" i="7"/>
  <c r="K8225" i="7"/>
  <c r="H8337" i="7"/>
  <c r="K8337" i="7"/>
  <c r="K4736" i="7"/>
  <c r="H4736" i="7"/>
  <c r="K1278" i="7"/>
  <c r="H1278" i="7"/>
  <c r="K4289" i="7"/>
  <c r="H4289" i="7"/>
  <c r="H3126" i="7"/>
  <c r="K3126" i="7"/>
  <c r="H718" i="7"/>
  <c r="K718" i="7"/>
  <c r="H4892" i="7"/>
  <c r="K4892" i="7"/>
  <c r="H6198" i="7"/>
  <c r="K6198" i="7"/>
  <c r="K7882" i="7"/>
  <c r="H7882" i="7"/>
  <c r="K5397" i="7"/>
  <c r="H5397" i="7"/>
  <c r="H6573" i="7"/>
  <c r="K6573" i="7"/>
  <c r="H7807" i="7"/>
  <c r="K7807" i="7"/>
  <c r="K7056" i="7"/>
  <c r="H7056" i="7"/>
  <c r="H670" i="7"/>
  <c r="K670" i="7"/>
  <c r="H3670" i="7"/>
  <c r="K3670" i="7"/>
  <c r="H8573" i="7"/>
  <c r="K8573" i="7"/>
  <c r="K4911" i="7"/>
  <c r="H4911" i="7"/>
  <c r="H982" i="7"/>
  <c r="K982" i="7"/>
  <c r="K3965" i="7"/>
  <c r="H3965" i="7"/>
  <c r="H7683" i="7"/>
  <c r="K7683" i="7"/>
  <c r="K5977" i="7"/>
  <c r="H5977" i="7"/>
  <c r="K2275" i="7"/>
  <c r="H2275" i="7"/>
  <c r="K8590" i="7"/>
  <c r="H8590" i="7"/>
  <c r="K4111" i="7"/>
  <c r="H4111" i="7"/>
  <c r="H6882" i="7"/>
  <c r="K6882" i="7"/>
  <c r="H510" i="7"/>
  <c r="K510" i="7"/>
  <c r="K6160" i="7"/>
  <c r="H6160" i="7"/>
  <c r="H6875" i="7"/>
  <c r="K6875" i="7"/>
  <c r="H8454" i="7"/>
  <c r="K8454" i="7"/>
  <c r="K1736" i="7"/>
  <c r="H1736" i="7"/>
  <c r="K716" i="7"/>
  <c r="H716" i="7"/>
  <c r="K7686" i="7"/>
  <c r="H7686" i="7"/>
  <c r="H571" i="7"/>
  <c r="K571" i="7"/>
  <c r="K3309" i="7"/>
  <c r="H3309" i="7"/>
  <c r="K6274" i="7"/>
  <c r="H6274" i="7"/>
  <c r="K1079" i="7"/>
  <c r="H1079" i="7"/>
  <c r="K823" i="7"/>
  <c r="H823" i="7"/>
  <c r="K1801" i="7"/>
  <c r="H1801" i="7"/>
  <c r="H7113" i="7"/>
  <c r="K7113" i="7"/>
  <c r="H3418" i="7"/>
  <c r="K3418" i="7"/>
  <c r="H4612" i="7"/>
  <c r="K4612" i="7"/>
  <c r="K7702" i="7"/>
  <c r="H7702" i="7"/>
  <c r="K2192" i="7"/>
  <c r="H2192" i="7"/>
  <c r="K7011" i="7"/>
  <c r="H7011" i="7"/>
  <c r="K4320" i="7"/>
  <c r="H4320" i="7"/>
  <c r="H1099" i="7"/>
  <c r="K1099" i="7"/>
  <c r="H4897" i="7"/>
  <c r="K4897" i="7"/>
  <c r="K4933" i="7"/>
  <c r="H4933" i="7"/>
  <c r="K295" i="7"/>
  <c r="H295" i="7"/>
  <c r="H7324" i="7"/>
  <c r="K7324" i="7"/>
  <c r="H4891" i="7"/>
  <c r="K4891" i="7"/>
  <c r="K5964" i="7"/>
  <c r="H5964" i="7"/>
  <c r="H6769" i="7"/>
  <c r="K6769" i="7"/>
  <c r="H4831" i="7"/>
  <c r="K4831" i="7"/>
  <c r="K2660" i="7"/>
  <c r="H2660" i="7"/>
  <c r="K101" i="7"/>
  <c r="H101" i="7"/>
  <c r="K332" i="7"/>
  <c r="H332" i="7"/>
  <c r="H6061" i="7"/>
  <c r="K6061" i="7"/>
  <c r="H5519" i="7"/>
  <c r="K5519" i="7"/>
  <c r="K5106" i="7"/>
  <c r="H5106" i="7"/>
  <c r="K5470" i="7"/>
  <c r="H5470" i="7"/>
  <c r="K6288" i="7"/>
  <c r="H6288" i="7"/>
  <c r="K2548" i="7"/>
  <c r="H2548" i="7"/>
  <c r="H4252" i="7"/>
  <c r="K4252" i="7"/>
  <c r="H2801" i="7"/>
  <c r="K2801" i="7"/>
  <c r="K2557" i="7"/>
  <c r="H2557" i="7"/>
  <c r="H6398" i="7"/>
  <c r="K6398" i="7"/>
  <c r="H7879" i="7"/>
  <c r="K7879" i="7"/>
  <c r="K2838" i="7"/>
  <c r="H2838" i="7"/>
  <c r="H1827" i="7"/>
  <c r="K1827" i="7"/>
  <c r="K7981" i="7"/>
  <c r="H7981" i="7"/>
  <c r="K4046" i="7"/>
  <c r="H4046" i="7"/>
  <c r="K3386" i="7"/>
  <c r="H3386" i="7"/>
  <c r="H6517" i="7"/>
  <c r="K6517" i="7"/>
  <c r="H4782" i="7"/>
  <c r="K4782" i="7"/>
  <c r="K8746" i="7"/>
  <c r="H8746" i="7"/>
  <c r="K2639" i="7"/>
  <c r="H2639" i="7"/>
  <c r="K443" i="7"/>
  <c r="H443" i="7"/>
  <c r="K2566" i="7"/>
  <c r="H2566" i="7"/>
  <c r="K8487" i="7"/>
  <c r="H8487" i="7"/>
  <c r="K7840" i="7"/>
  <c r="H7840" i="7"/>
  <c r="K6312" i="7"/>
  <c r="H6312" i="7"/>
  <c r="H1114" i="7"/>
  <c r="K1114" i="7"/>
  <c r="H4140" i="7"/>
  <c r="K4140" i="7"/>
  <c r="H8158" i="7"/>
  <c r="K8158" i="7"/>
  <c r="K7932" i="7"/>
  <c r="H7932" i="7"/>
  <c r="H1894" i="7"/>
  <c r="K1894" i="7"/>
  <c r="K6339" i="7"/>
  <c r="H6339" i="7"/>
  <c r="H6563" i="7"/>
  <c r="K6563" i="7"/>
  <c r="H2127" i="7"/>
  <c r="K2127" i="7"/>
  <c r="K8047" i="7"/>
  <c r="H8047" i="7"/>
  <c r="H4812" i="7"/>
  <c r="K4812" i="7"/>
  <c r="H8693" i="7"/>
  <c r="K8693" i="7"/>
  <c r="H834" i="7"/>
  <c r="K834" i="7"/>
  <c r="H8699" i="7"/>
  <c r="K8699" i="7"/>
  <c r="K5386" i="7"/>
  <c r="H5386" i="7"/>
  <c r="H3393" i="7"/>
  <c r="K3393" i="7"/>
  <c r="H8052" i="7"/>
  <c r="K8052" i="7"/>
  <c r="K2642" i="7"/>
  <c r="H2642" i="7"/>
  <c r="H2854" i="7"/>
  <c r="K2854" i="7"/>
  <c r="H5524" i="7"/>
  <c r="K5524" i="7"/>
  <c r="H6336" i="7"/>
  <c r="K6336" i="7"/>
  <c r="H1607" i="7"/>
  <c r="K1607" i="7"/>
  <c r="K7604" i="7"/>
  <c r="H7604" i="7"/>
  <c r="H3568" i="7"/>
  <c r="K3568" i="7"/>
  <c r="H734" i="7"/>
  <c r="K734" i="7"/>
  <c r="K5919" i="7"/>
  <c r="H5919" i="7"/>
  <c r="H5144" i="7"/>
  <c r="K5144" i="7"/>
  <c r="H5485" i="7"/>
  <c r="K5485" i="7"/>
  <c r="H1605" i="7"/>
  <c r="K1605" i="7"/>
  <c r="H377" i="7"/>
  <c r="K377" i="7"/>
  <c r="H8448" i="7"/>
  <c r="K8448" i="7"/>
  <c r="H7798" i="7"/>
  <c r="K7798" i="7"/>
  <c r="H4713" i="7"/>
  <c r="K4713" i="7"/>
  <c r="K5177" i="7"/>
  <c r="H5177" i="7"/>
  <c r="K3270" i="7"/>
  <c r="H3270" i="7"/>
  <c r="H4355" i="7"/>
  <c r="K4355" i="7"/>
  <c r="H7801" i="7"/>
  <c r="K7801" i="7"/>
  <c r="H7971" i="7"/>
  <c r="K7971" i="7"/>
  <c r="K8499" i="7"/>
  <c r="H8499" i="7"/>
  <c r="H1173" i="7"/>
  <c r="K1173" i="7"/>
  <c r="H801" i="7"/>
  <c r="K801" i="7"/>
  <c r="K8232" i="7"/>
  <c r="H8232" i="7"/>
  <c r="K3939" i="7"/>
  <c r="H3939" i="7"/>
  <c r="K6606" i="7"/>
  <c r="H6606" i="7"/>
  <c r="H5916" i="7"/>
  <c r="K5916" i="7"/>
  <c r="K3716" i="7"/>
  <c r="H3716" i="7"/>
  <c r="H2716" i="7"/>
  <c r="K2716" i="7"/>
  <c r="H6097" i="7"/>
  <c r="K6097" i="7"/>
  <c r="H6263" i="7"/>
  <c r="K6263" i="7"/>
  <c r="K729" i="7"/>
  <c r="H729" i="7"/>
  <c r="H7810" i="7"/>
  <c r="K7810" i="7"/>
  <c r="H7329" i="7"/>
  <c r="K7329" i="7"/>
  <c r="H1911" i="7"/>
  <c r="K1911" i="7"/>
  <c r="K1141" i="7"/>
  <c r="H1141" i="7"/>
  <c r="H6363" i="7"/>
  <c r="K6363" i="7"/>
  <c r="K5278" i="7"/>
  <c r="H5278" i="7"/>
  <c r="K1391" i="7"/>
  <c r="H1391" i="7"/>
  <c r="K4801" i="7"/>
  <c r="H4801" i="7"/>
  <c r="H2549" i="7"/>
  <c r="K2549" i="7"/>
  <c r="H3428" i="7"/>
  <c r="K3428" i="7"/>
  <c r="K6575" i="7"/>
  <c r="H6575" i="7"/>
  <c r="H5907" i="7"/>
  <c r="K5907" i="7"/>
  <c r="K8542" i="7"/>
  <c r="H8542" i="7"/>
  <c r="K2909" i="7"/>
  <c r="H2909" i="7"/>
  <c r="K4955" i="7"/>
  <c r="H4955" i="7"/>
  <c r="H4651" i="7"/>
  <c r="K4651" i="7"/>
  <c r="H992" i="7"/>
  <c r="K992" i="7"/>
  <c r="H5936" i="7"/>
  <c r="K5936" i="7"/>
  <c r="H7125" i="7"/>
  <c r="K7125" i="7"/>
  <c r="H3605" i="7"/>
  <c r="K3605" i="7"/>
  <c r="K1787" i="7"/>
  <c r="H1787" i="7"/>
  <c r="H3988" i="7"/>
  <c r="K3988" i="7"/>
  <c r="K1921" i="7"/>
  <c r="H1921" i="7"/>
  <c r="H5757" i="7"/>
  <c r="K5757" i="7"/>
  <c r="K7706" i="7"/>
  <c r="H7706" i="7"/>
  <c r="H4924" i="7"/>
  <c r="K4924" i="7"/>
  <c r="K6310" i="7"/>
  <c r="H6310" i="7"/>
  <c r="H8294" i="7"/>
  <c r="K8294" i="7"/>
  <c r="K5075" i="7"/>
  <c r="H5075" i="7"/>
  <c r="H3683" i="7"/>
  <c r="K3683" i="7"/>
  <c r="K6930" i="7"/>
  <c r="H6930" i="7"/>
  <c r="K2242" i="7"/>
  <c r="H2242" i="7"/>
  <c r="H5285" i="7"/>
  <c r="K5285" i="7"/>
  <c r="K7732" i="7"/>
  <c r="H7732" i="7"/>
  <c r="H1583" i="7"/>
  <c r="K1583" i="7"/>
  <c r="K474" i="7"/>
  <c r="H474" i="7"/>
  <c r="H7916" i="7"/>
  <c r="K7916" i="7"/>
  <c r="K1307" i="7"/>
  <c r="H1307" i="7"/>
  <c r="H6651" i="7"/>
  <c r="K6651" i="7"/>
  <c r="H3933" i="7"/>
  <c r="K3933" i="7"/>
  <c r="H5303" i="7"/>
  <c r="K5303" i="7"/>
  <c r="K7709" i="7"/>
  <c r="H7709" i="7"/>
  <c r="H1153" i="7"/>
  <c r="K1153" i="7"/>
  <c r="H1635" i="7"/>
  <c r="K1635" i="7"/>
  <c r="H606" i="7"/>
  <c r="K606" i="7"/>
  <c r="K7537" i="7"/>
  <c r="H7537" i="7"/>
  <c r="H1804" i="7"/>
  <c r="K1804" i="7"/>
  <c r="H8138" i="7"/>
  <c r="K8138" i="7"/>
  <c r="K1832" i="7"/>
  <c r="H1832" i="7"/>
  <c r="K6832" i="7"/>
  <c r="H6832" i="7"/>
  <c r="H3359" i="7"/>
  <c r="K3359" i="7"/>
  <c r="K2324" i="7"/>
  <c r="H2324" i="7"/>
  <c r="K3920" i="7"/>
  <c r="H3920" i="7"/>
  <c r="H4983" i="7"/>
  <c r="K4983" i="7"/>
  <c r="H5683" i="7"/>
  <c r="K5683" i="7"/>
  <c r="K6925" i="7"/>
  <c r="H6925" i="7"/>
  <c r="K4484" i="7"/>
  <c r="H4484" i="7"/>
  <c r="H6793" i="7"/>
  <c r="K6793" i="7"/>
  <c r="K4159" i="7"/>
  <c r="H4159" i="7"/>
  <c r="K2047" i="7"/>
  <c r="H2047" i="7"/>
  <c r="H5997" i="7"/>
  <c r="K5997" i="7"/>
  <c r="K3143" i="7"/>
  <c r="H3143" i="7"/>
  <c r="K5167" i="7"/>
  <c r="H5167" i="7"/>
  <c r="K304" i="7"/>
  <c r="H304" i="7"/>
  <c r="K4254" i="7"/>
  <c r="H4254" i="7"/>
  <c r="H3604" i="7"/>
  <c r="K3604" i="7"/>
  <c r="H5822" i="7"/>
  <c r="K5822" i="7"/>
  <c r="K2901" i="7"/>
  <c r="H2901" i="7"/>
  <c r="H3320" i="7"/>
  <c r="K3320" i="7"/>
  <c r="K2022" i="7"/>
  <c r="H2022" i="7"/>
  <c r="K5656" i="7"/>
  <c r="H5656" i="7"/>
  <c r="K4979" i="7"/>
  <c r="H4979" i="7"/>
  <c r="K1538" i="7"/>
  <c r="H1538" i="7"/>
  <c r="K4177" i="7"/>
  <c r="H4177" i="7"/>
  <c r="H298" i="7"/>
  <c r="K298" i="7"/>
  <c r="H4452" i="7"/>
  <c r="K4452" i="7"/>
  <c r="H207" i="7"/>
  <c r="K207" i="7"/>
  <c r="H2569" i="7"/>
  <c r="K2569" i="7"/>
  <c r="K1840" i="7"/>
  <c r="H1840" i="7"/>
  <c r="K5545" i="7"/>
  <c r="H5545" i="7"/>
  <c r="K8122" i="7"/>
  <c r="H8122" i="7"/>
  <c r="K1622" i="7"/>
  <c r="H1622" i="7"/>
  <c r="H8083" i="7"/>
  <c r="K8083" i="7"/>
  <c r="H3737" i="7"/>
  <c r="K3737" i="7"/>
  <c r="H809" i="7"/>
  <c r="K809" i="7"/>
  <c r="H5390" i="7"/>
  <c r="K5390" i="7"/>
  <c r="H3819" i="7"/>
  <c r="K3819" i="7"/>
  <c r="H6777" i="7"/>
  <c r="K6777" i="7"/>
  <c r="K3101" i="7"/>
  <c r="H3101" i="7"/>
  <c r="H8754" i="7"/>
  <c r="K8754" i="7"/>
  <c r="H6528" i="7"/>
  <c r="K6528" i="7"/>
  <c r="K4453" i="7"/>
  <c r="H4453" i="7"/>
  <c r="K4862" i="7"/>
  <c r="H4862" i="7"/>
  <c r="K4348" i="7"/>
  <c r="H4348" i="7"/>
  <c r="H1129" i="7"/>
  <c r="K1129" i="7"/>
  <c r="K2241" i="7"/>
  <c r="H2241" i="7"/>
  <c r="H3442" i="7"/>
  <c r="K3442" i="7"/>
  <c r="K1266" i="7"/>
  <c r="H1266" i="7"/>
  <c r="H3312" i="7"/>
  <c r="K3312" i="7"/>
  <c r="H1910" i="7"/>
  <c r="K1910" i="7"/>
  <c r="H3826" i="7"/>
  <c r="K3826" i="7"/>
  <c r="H6645" i="7"/>
  <c r="K6645" i="7"/>
  <c r="K6995" i="7"/>
  <c r="H6995" i="7"/>
  <c r="K3659" i="7"/>
  <c r="H3659" i="7"/>
  <c r="H8320" i="7"/>
  <c r="K8320" i="7"/>
  <c r="K1369" i="7"/>
  <c r="H1369" i="7"/>
  <c r="K952" i="7"/>
  <c r="H952" i="7"/>
  <c r="K7826" i="7"/>
  <c r="H7826" i="7"/>
  <c r="H1753" i="7"/>
  <c r="K1753" i="7"/>
  <c r="H6792" i="7"/>
  <c r="K6792" i="7"/>
  <c r="H7569" i="7"/>
  <c r="K7569" i="7"/>
  <c r="H7429" i="7"/>
  <c r="K7429" i="7"/>
  <c r="H2697" i="7"/>
  <c r="K2697" i="7"/>
  <c r="K3503" i="7"/>
  <c r="H3503" i="7"/>
  <c r="H4298" i="7"/>
  <c r="K4298" i="7"/>
  <c r="K282" i="7"/>
  <c r="H282" i="7"/>
  <c r="H5363" i="7"/>
  <c r="K5363" i="7"/>
  <c r="H4951" i="7"/>
  <c r="K4951" i="7"/>
  <c r="K1859" i="7"/>
  <c r="H1859" i="7"/>
  <c r="H1336" i="7"/>
  <c r="K1336" i="7"/>
  <c r="H5223" i="7"/>
  <c r="K5223" i="7"/>
  <c r="H172" i="7"/>
  <c r="K172" i="7"/>
  <c r="K5555" i="7"/>
  <c r="H5555" i="7"/>
  <c r="K4251" i="7"/>
  <c r="H4251" i="7"/>
  <c r="H7965" i="7"/>
  <c r="K7965" i="7"/>
  <c r="H8503" i="7"/>
  <c r="K8503" i="7"/>
  <c r="K7227" i="7"/>
  <c r="H7227" i="7"/>
  <c r="H431" i="7"/>
  <c r="K431" i="7"/>
  <c r="K1370" i="7"/>
  <c r="H1370" i="7"/>
  <c r="K418" i="7"/>
  <c r="H418" i="7"/>
  <c r="K4753" i="7"/>
  <c r="H4753" i="7"/>
  <c r="K6983" i="7"/>
  <c r="H6983" i="7"/>
  <c r="K7518" i="7"/>
  <c r="H7518" i="7"/>
  <c r="H8616" i="7"/>
  <c r="K8616" i="7"/>
  <c r="H135" i="7"/>
  <c r="K135" i="7"/>
  <c r="H4377" i="7"/>
  <c r="K4377" i="7"/>
  <c r="H8662" i="7"/>
  <c r="K8662" i="7"/>
  <c r="H496" i="7"/>
  <c r="K496" i="7"/>
  <c r="K3487" i="7"/>
  <c r="H3487" i="7"/>
  <c r="K3624" i="7"/>
  <c r="H3624" i="7"/>
  <c r="H293" i="7"/>
  <c r="K293" i="7"/>
  <c r="K798" i="7"/>
  <c r="H798" i="7"/>
  <c r="K3573" i="7"/>
  <c r="H3573" i="7"/>
  <c r="K2267" i="7"/>
  <c r="H2267" i="7"/>
  <c r="K8481" i="7"/>
  <c r="H8481" i="7"/>
  <c r="K4486" i="7"/>
  <c r="H4486" i="7"/>
  <c r="K5795" i="7"/>
  <c r="H5795" i="7"/>
  <c r="K810" i="7"/>
  <c r="H810" i="7"/>
  <c r="K2609" i="7"/>
  <c r="H2609" i="7"/>
  <c r="K6417" i="7"/>
  <c r="H6417" i="7"/>
  <c r="K1181" i="7"/>
  <c r="H1181" i="7"/>
  <c r="H6309" i="7"/>
  <c r="K6309" i="7"/>
  <c r="K440" i="7"/>
  <c r="H440" i="7"/>
  <c r="K800" i="7"/>
  <c r="H800" i="7"/>
  <c r="H1321" i="7"/>
  <c r="K1321" i="7"/>
  <c r="H8479" i="7"/>
  <c r="K8479" i="7"/>
  <c r="H6101" i="7"/>
  <c r="K6101" i="7"/>
  <c r="K3371" i="7"/>
  <c r="H3371" i="7"/>
  <c r="K6368" i="7"/>
  <c r="H6368" i="7"/>
  <c r="H6726" i="7"/>
  <c r="K6726" i="7"/>
  <c r="H8020" i="7"/>
  <c r="K8020" i="7"/>
  <c r="K8067" i="7"/>
  <c r="H8067" i="7"/>
  <c r="K1484" i="7"/>
  <c r="H1484" i="7"/>
  <c r="K745" i="7"/>
  <c r="H745" i="7"/>
  <c r="H6130" i="7"/>
  <c r="K6130" i="7"/>
  <c r="H8469" i="7"/>
  <c r="K8469" i="7"/>
  <c r="H6964" i="7"/>
  <c r="K6964" i="7"/>
  <c r="K5900" i="7"/>
  <c r="H5900" i="7"/>
  <c r="H3730" i="7"/>
  <c r="K3730" i="7"/>
  <c r="H5148" i="7"/>
  <c r="K5148" i="7"/>
  <c r="H6006" i="7"/>
  <c r="K6006" i="7"/>
  <c r="H3666" i="7"/>
  <c r="K3666" i="7"/>
  <c r="H6914" i="7"/>
  <c r="K6914" i="7"/>
  <c r="H3591" i="7"/>
  <c r="K3591" i="7"/>
  <c r="H257" i="7"/>
  <c r="K257" i="7"/>
  <c r="H5215" i="7"/>
  <c r="K5215" i="7"/>
  <c r="H7514" i="7"/>
  <c r="K7514" i="7"/>
  <c r="H7152" i="7"/>
  <c r="K7152" i="7"/>
  <c r="H7456" i="7"/>
  <c r="K7456" i="7"/>
  <c r="K5348" i="7"/>
  <c r="H5348" i="7"/>
  <c r="H920" i="7"/>
  <c r="K920" i="7"/>
  <c r="H2902" i="7"/>
  <c r="K2902" i="7"/>
  <c r="H5773" i="7"/>
  <c r="K5773" i="7"/>
  <c r="K8290" i="7"/>
  <c r="H8290" i="7"/>
  <c r="K7033" i="7"/>
  <c r="H7033" i="7"/>
  <c r="K8743" i="7"/>
  <c r="H8743" i="7"/>
  <c r="K5416" i="7"/>
  <c r="H5416" i="7"/>
  <c r="K2519" i="7"/>
  <c r="H2519" i="7"/>
  <c r="K5161" i="7"/>
  <c r="H5161" i="7"/>
  <c r="H2335" i="7"/>
  <c r="K2335" i="7"/>
  <c r="H1807" i="7"/>
  <c r="K1807" i="7"/>
  <c r="K2328" i="7"/>
  <c r="H2328" i="7"/>
  <c r="K6252" i="7"/>
  <c r="H6252" i="7"/>
  <c r="K4805" i="7"/>
  <c r="H4805" i="7"/>
  <c r="K5226" i="7"/>
  <c r="H5226" i="7"/>
  <c r="H7927" i="7"/>
  <c r="K7927" i="7"/>
  <c r="K4429" i="7"/>
  <c r="H4429" i="7"/>
  <c r="K4825" i="7"/>
  <c r="H4825" i="7"/>
  <c r="K7209" i="7"/>
  <c r="H7209" i="7"/>
  <c r="K8152" i="7"/>
  <c r="H8152" i="7"/>
  <c r="H6011" i="7"/>
  <c r="K6011" i="7"/>
  <c r="K7341" i="7"/>
  <c r="H7341" i="7"/>
  <c r="K4819" i="7"/>
  <c r="H4819" i="7"/>
  <c r="K3822" i="7"/>
  <c r="H3822" i="7"/>
  <c r="K7904" i="7"/>
  <c r="H7904" i="7"/>
  <c r="H2966" i="7"/>
  <c r="K2966" i="7"/>
  <c r="K3343" i="7"/>
  <c r="H3343" i="7"/>
  <c r="H1029" i="7"/>
  <c r="K1029" i="7"/>
  <c r="H8124" i="7"/>
  <c r="K8124" i="7"/>
  <c r="H6490" i="7"/>
  <c r="K6490" i="7"/>
  <c r="K3825" i="7"/>
  <c r="H3825" i="7"/>
  <c r="H8100" i="7"/>
  <c r="K8100" i="7"/>
  <c r="K4056" i="7"/>
  <c r="H4056" i="7"/>
  <c r="H855" i="7"/>
  <c r="K855" i="7"/>
  <c r="H6731" i="7"/>
  <c r="K6731" i="7"/>
  <c r="H4569" i="7"/>
  <c r="K4569" i="7"/>
  <c r="K697" i="7"/>
  <c r="H697" i="7"/>
  <c r="K4890" i="7"/>
  <c r="H4890" i="7"/>
  <c r="K7129" i="7"/>
  <c r="H7129" i="7"/>
  <c r="K708" i="7"/>
  <c r="H708" i="7"/>
  <c r="K6447" i="7"/>
  <c r="H6447" i="7"/>
  <c r="K3035" i="7"/>
  <c r="H3035" i="7"/>
  <c r="K5988" i="7"/>
  <c r="H5988" i="7"/>
  <c r="H4418" i="7"/>
  <c r="K4418" i="7"/>
  <c r="H8098" i="7"/>
  <c r="K8098" i="7"/>
  <c r="K2732" i="7"/>
  <c r="H2732" i="7"/>
  <c r="K7002" i="7"/>
  <c r="H7002" i="7"/>
  <c r="K7027" i="7"/>
  <c r="H7027" i="7"/>
  <c r="H7440" i="7"/>
  <c r="K7440" i="7"/>
  <c r="H7955" i="7"/>
  <c r="K7955" i="7"/>
  <c r="K6003" i="7"/>
  <c r="H6003" i="7"/>
  <c r="K8401" i="7"/>
  <c r="H8401" i="7"/>
  <c r="H7511" i="7"/>
  <c r="K7511" i="7"/>
  <c r="K6955" i="7"/>
  <c r="H6955" i="7"/>
  <c r="H3954" i="7"/>
  <c r="K3954" i="7"/>
  <c r="H615" i="7"/>
  <c r="K615" i="7"/>
  <c r="H333" i="7"/>
  <c r="K333" i="7"/>
  <c r="H3193" i="7"/>
  <c r="K3193" i="7"/>
  <c r="H1377" i="7"/>
  <c r="K1377" i="7"/>
  <c r="K8188" i="7"/>
  <c r="H8188" i="7"/>
  <c r="H5901" i="7"/>
  <c r="K5901" i="7"/>
  <c r="K4237" i="7"/>
  <c r="H4237" i="7"/>
  <c r="H3082" i="7"/>
  <c r="K3082" i="7"/>
  <c r="K7539" i="7"/>
  <c r="H7539" i="7"/>
  <c r="K7078" i="7"/>
  <c r="H7078" i="7"/>
  <c r="K1814" i="7"/>
  <c r="H1814" i="7"/>
  <c r="H353" i="7"/>
  <c r="K353" i="7"/>
  <c r="K3820" i="7"/>
  <c r="H3820" i="7"/>
  <c r="K8189" i="7"/>
  <c r="H8189" i="7"/>
  <c r="K2578" i="7"/>
  <c r="H2578" i="7"/>
  <c r="H2186" i="7"/>
  <c r="K2186" i="7"/>
  <c r="H8261" i="7"/>
  <c r="K8261" i="7"/>
  <c r="K2782" i="7"/>
  <c r="H2782" i="7"/>
  <c r="K8671" i="7"/>
  <c r="H8671" i="7"/>
  <c r="K1220" i="7"/>
  <c r="H1220" i="7"/>
  <c r="H2441" i="7"/>
  <c r="K2441" i="7"/>
  <c r="H8394" i="7"/>
  <c r="K8394" i="7"/>
  <c r="H5606" i="7"/>
  <c r="K5606" i="7"/>
  <c r="H6807" i="7"/>
  <c r="K6807" i="7"/>
  <c r="K5070" i="7"/>
  <c r="H5070" i="7"/>
  <c r="K3100" i="7"/>
  <c r="H3100" i="7"/>
  <c r="H915" i="7"/>
  <c r="K915" i="7"/>
  <c r="H5164" i="7"/>
  <c r="K5164" i="7"/>
  <c r="H7776" i="7"/>
  <c r="K7776" i="7"/>
  <c r="K1593" i="7"/>
  <c r="H1593" i="7"/>
  <c r="H4467" i="7"/>
  <c r="K4467" i="7"/>
  <c r="K4450" i="7"/>
  <c r="H4450" i="7"/>
  <c r="K3775" i="7"/>
  <c r="H3775" i="7"/>
  <c r="H8114" i="7"/>
  <c r="K8114" i="7"/>
  <c r="K5304" i="7"/>
  <c r="H5304" i="7"/>
  <c r="K6421" i="7"/>
  <c r="H6421" i="7"/>
  <c r="H484" i="7"/>
  <c r="K484" i="7"/>
  <c r="H2434" i="7"/>
  <c r="K2434" i="7"/>
  <c r="K110" i="7"/>
  <c r="H110" i="7"/>
  <c r="K4795" i="7"/>
  <c r="H4795" i="7"/>
  <c r="K2836" i="7"/>
  <c r="H2836" i="7"/>
  <c r="K6653" i="7"/>
  <c r="H6653" i="7"/>
  <c r="K547" i="7"/>
  <c r="H547" i="7"/>
  <c r="K1024" i="7"/>
  <c r="H1024" i="7"/>
  <c r="K1132" i="7"/>
  <c r="H1132" i="7"/>
  <c r="H6833" i="7"/>
  <c r="K6833" i="7"/>
  <c r="H7433" i="7"/>
  <c r="K7433" i="7"/>
  <c r="H1495" i="7"/>
  <c r="K1495" i="7"/>
  <c r="K5299" i="7"/>
  <c r="H5299" i="7"/>
  <c r="K7728" i="7"/>
  <c r="H7728" i="7"/>
  <c r="K5651" i="7"/>
  <c r="H5651" i="7"/>
  <c r="K3665" i="7"/>
  <c r="H3665" i="7"/>
  <c r="H4318" i="7"/>
  <c r="K4318" i="7"/>
  <c r="H2691" i="7"/>
  <c r="K2691" i="7"/>
  <c r="H1936" i="7"/>
  <c r="K1936" i="7"/>
  <c r="K2976" i="7"/>
  <c r="H2976" i="7"/>
  <c r="K2126" i="7"/>
  <c r="H2126" i="7"/>
  <c r="H397" i="7"/>
  <c r="K397" i="7"/>
  <c r="H6521" i="7"/>
  <c r="K6521" i="7"/>
  <c r="K3329" i="7"/>
  <c r="H3329" i="7"/>
  <c r="H3575" i="7"/>
  <c r="K3575" i="7"/>
  <c r="H1434" i="7"/>
  <c r="K1434" i="7"/>
  <c r="K7812" i="7"/>
  <c r="H7812" i="7"/>
  <c r="K2221" i="7"/>
  <c r="H2221" i="7"/>
  <c r="H2338" i="7"/>
  <c r="K2338" i="7"/>
  <c r="K2567" i="7"/>
  <c r="H2567" i="7"/>
  <c r="H5642" i="7"/>
  <c r="K5642" i="7"/>
  <c r="K4571" i="7"/>
  <c r="H4571" i="7"/>
  <c r="H3505" i="7"/>
  <c r="K3505" i="7"/>
  <c r="K5109" i="7"/>
  <c r="H5109" i="7"/>
  <c r="H4489" i="7"/>
  <c r="K4489" i="7"/>
  <c r="H169" i="7"/>
  <c r="K169" i="7"/>
  <c r="K2481" i="7"/>
  <c r="H2481" i="7"/>
  <c r="H7024" i="7"/>
  <c r="K7024" i="7"/>
  <c r="K3148" i="7"/>
  <c r="H3148" i="7"/>
  <c r="K1682" i="7"/>
  <c r="H1682" i="7"/>
  <c r="K6448" i="7"/>
  <c r="H6448" i="7"/>
  <c r="H764" i="7"/>
  <c r="K764" i="7"/>
  <c r="H4292" i="7"/>
  <c r="K4292" i="7"/>
  <c r="K5572" i="7"/>
  <c r="H5572" i="7"/>
  <c r="K1991" i="7"/>
  <c r="H1991" i="7"/>
  <c r="K4312" i="7"/>
  <c r="H4312" i="7"/>
  <c r="K5089" i="7"/>
  <c r="H5089" i="7"/>
  <c r="H1091" i="7"/>
  <c r="K1091" i="7"/>
  <c r="H7448" i="7"/>
  <c r="K7448" i="7"/>
  <c r="K1397" i="7"/>
  <c r="H1397" i="7"/>
  <c r="K589" i="7"/>
  <c r="H589" i="7"/>
  <c r="K2949" i="7"/>
  <c r="H2949" i="7"/>
  <c r="K4110" i="7"/>
  <c r="H4110" i="7"/>
  <c r="H2447" i="7"/>
  <c r="K2447" i="7"/>
  <c r="H5641" i="7"/>
  <c r="K5641" i="7"/>
  <c r="K1999" i="7"/>
  <c r="H1999" i="7"/>
  <c r="K2307" i="7"/>
  <c r="H2307" i="7"/>
  <c r="H1677" i="7"/>
  <c r="K1677" i="7"/>
  <c r="K1270" i="7"/>
  <c r="H1270" i="7"/>
  <c r="K653" i="7"/>
  <c r="H653" i="7"/>
  <c r="H1155" i="7"/>
  <c r="K1155" i="7"/>
  <c r="H2179" i="7"/>
  <c r="K2179" i="7"/>
  <c r="H7122" i="7"/>
  <c r="K7122" i="7"/>
  <c r="K6838" i="7"/>
  <c r="H6838" i="7"/>
  <c r="H8816" i="7"/>
  <c r="K8816" i="7"/>
  <c r="H3875" i="7"/>
  <c r="K3875" i="7"/>
  <c r="K1667" i="7"/>
  <c r="H1667" i="7"/>
  <c r="H7957" i="7"/>
  <c r="K7957" i="7"/>
  <c r="H2948" i="7"/>
  <c r="K2948" i="7"/>
  <c r="H1821" i="7"/>
  <c r="K1821" i="7"/>
  <c r="K7256" i="7"/>
  <c r="H7256" i="7"/>
  <c r="H2093" i="7"/>
  <c r="K2093" i="7"/>
  <c r="K6010" i="7"/>
  <c r="H6010" i="7"/>
  <c r="H6166" i="7"/>
  <c r="K6166" i="7"/>
  <c r="K7058" i="7"/>
  <c r="H7058" i="7"/>
  <c r="H1698" i="7"/>
  <c r="K1698" i="7"/>
  <c r="K3539" i="7"/>
  <c r="H3539" i="7"/>
  <c r="H3383" i="7"/>
  <c r="K3383" i="7"/>
  <c r="H702" i="7"/>
  <c r="K702" i="7"/>
  <c r="H4501" i="7"/>
  <c r="K4501" i="7"/>
  <c r="H4715" i="7"/>
  <c r="K4715" i="7"/>
  <c r="K6825" i="7"/>
  <c r="H6825" i="7"/>
  <c r="K762" i="7"/>
  <c r="H762" i="7"/>
  <c r="K1094" i="7"/>
  <c r="H1094" i="7"/>
  <c r="H1903" i="7"/>
  <c r="K1903" i="7"/>
  <c r="H6366" i="7"/>
  <c r="K6366" i="7"/>
  <c r="H4456" i="7"/>
  <c r="K4456" i="7"/>
  <c r="H5067" i="7"/>
  <c r="K5067" i="7"/>
  <c r="H3606" i="7"/>
  <c r="K3606" i="7"/>
  <c r="H8205" i="7"/>
  <c r="K8205" i="7"/>
  <c r="H839" i="7"/>
  <c r="K839" i="7"/>
  <c r="K5090" i="7"/>
  <c r="H5090" i="7"/>
  <c r="H178" i="7"/>
  <c r="K178" i="7"/>
  <c r="H5878" i="7"/>
  <c r="K5878" i="7"/>
  <c r="H583" i="7"/>
  <c r="K583" i="7"/>
  <c r="H8784" i="7"/>
  <c r="K8784" i="7"/>
  <c r="H7599" i="7"/>
  <c r="K7599" i="7"/>
  <c r="K8279" i="7"/>
  <c r="H8279" i="7"/>
  <c r="H4741" i="7"/>
  <c r="K4741" i="7"/>
  <c r="H4912" i="7"/>
  <c r="K4912" i="7"/>
  <c r="K6190" i="7"/>
  <c r="H6190" i="7"/>
  <c r="K375" i="7"/>
  <c r="H375" i="7"/>
  <c r="K234" i="7"/>
  <c r="H234" i="7"/>
  <c r="K6697" i="7"/>
  <c r="H6697" i="7"/>
  <c r="H7703" i="7"/>
  <c r="K7703" i="7"/>
  <c r="K1885" i="7"/>
  <c r="H1885" i="7"/>
  <c r="K4000" i="7"/>
  <c r="H4000" i="7"/>
  <c r="K3493" i="7"/>
  <c r="H3493" i="7"/>
  <c r="H7444" i="7"/>
  <c r="K7444" i="7"/>
  <c r="H3207" i="7"/>
  <c r="K3207" i="7"/>
  <c r="K2808" i="7"/>
  <c r="H2808" i="7"/>
  <c r="K6900" i="7"/>
  <c r="H6900" i="7"/>
  <c r="K6204" i="7"/>
  <c r="H6204" i="7"/>
  <c r="H306" i="7"/>
  <c r="K306" i="7"/>
  <c r="K5169" i="7"/>
  <c r="H5169" i="7"/>
  <c r="H544" i="7"/>
  <c r="K544" i="7"/>
  <c r="H6192" i="7"/>
  <c r="K6192" i="7"/>
  <c r="H1222" i="7"/>
  <c r="K1222" i="7"/>
  <c r="K6813" i="7"/>
  <c r="H6813" i="7"/>
  <c r="K5038" i="7"/>
  <c r="H5038" i="7"/>
  <c r="H6580" i="7"/>
  <c r="K6580" i="7"/>
  <c r="H2892" i="7"/>
  <c r="K2892" i="7"/>
  <c r="H2904" i="7"/>
  <c r="K2904" i="7"/>
  <c r="H7779" i="7"/>
  <c r="K7779" i="7"/>
  <c r="K5100" i="7"/>
  <c r="H5100" i="7"/>
  <c r="H3316" i="7"/>
  <c r="K3316" i="7"/>
  <c r="K4687" i="7"/>
  <c r="H4687" i="7"/>
  <c r="K4494" i="7"/>
  <c r="H4494" i="7"/>
  <c r="K1964" i="7"/>
  <c r="H1964" i="7"/>
  <c r="H4620" i="7"/>
  <c r="K4620" i="7"/>
  <c r="H2863" i="7"/>
  <c r="K2863" i="7"/>
  <c r="K8787" i="7"/>
  <c r="H8787" i="7"/>
  <c r="H195" i="7"/>
  <c r="K195" i="7"/>
  <c r="H1810" i="7"/>
  <c r="K1810" i="7"/>
  <c r="H7597" i="7"/>
  <c r="K7597" i="7"/>
  <c r="H3153" i="7"/>
  <c r="K3153" i="7"/>
  <c r="H4333" i="7"/>
  <c r="K4333" i="7"/>
  <c r="K4026" i="7"/>
  <c r="H4026" i="7"/>
  <c r="K7564" i="7"/>
  <c r="H7564" i="7"/>
  <c r="K3690" i="7"/>
  <c r="H3690" i="7"/>
  <c r="K3966" i="7"/>
  <c r="H3966" i="7"/>
  <c r="H5623" i="7"/>
  <c r="K5623" i="7"/>
  <c r="H1038" i="7"/>
  <c r="K1038" i="7"/>
  <c r="K542" i="7"/>
  <c r="H542" i="7"/>
  <c r="H4712" i="7"/>
  <c r="K4712" i="7"/>
  <c r="K552" i="7"/>
  <c r="H552" i="7"/>
  <c r="K8379" i="7"/>
  <c r="H8379" i="7"/>
  <c r="K1779" i="7"/>
  <c r="H1779" i="7"/>
  <c r="K8308" i="7"/>
  <c r="H8308" i="7"/>
  <c r="K2820" i="7"/>
  <c r="H2820" i="7"/>
  <c r="K4330" i="7"/>
  <c r="H4330" i="7"/>
  <c r="K7472" i="7"/>
  <c r="H7472" i="7"/>
  <c r="H785" i="7"/>
  <c r="K785" i="7"/>
  <c r="H413" i="7"/>
  <c r="K413" i="7"/>
  <c r="H7175" i="7"/>
  <c r="K7175" i="7"/>
  <c r="H3113" i="7"/>
  <c r="K3113" i="7"/>
  <c r="K7723" i="7"/>
  <c r="H7723" i="7"/>
  <c r="K2769" i="7"/>
  <c r="H2769" i="7"/>
  <c r="K7852" i="7"/>
  <c r="H7852" i="7"/>
  <c r="H1097" i="7"/>
  <c r="K1097" i="7"/>
  <c r="K6637" i="7"/>
  <c r="H6637" i="7"/>
  <c r="H2970" i="7"/>
  <c r="K2970" i="7"/>
  <c r="H807" i="7"/>
  <c r="K807" i="7"/>
  <c r="H2981" i="7"/>
  <c r="K2981" i="7"/>
  <c r="K3294" i="7"/>
  <c r="H3294" i="7"/>
  <c r="H6751" i="7"/>
  <c r="K6751" i="7"/>
  <c r="K4540" i="7"/>
  <c r="H4540" i="7"/>
  <c r="K6904" i="7"/>
  <c r="H6904" i="7"/>
  <c r="K4466" i="7"/>
  <c r="H4466" i="7"/>
  <c r="K5523" i="7"/>
  <c r="H5523" i="7"/>
  <c r="K2487" i="7"/>
  <c r="H2487" i="7"/>
  <c r="K6519" i="7"/>
  <c r="H6519" i="7"/>
  <c r="H8831" i="7"/>
  <c r="K8831" i="7"/>
  <c r="K1563" i="7"/>
  <c r="H1563" i="7"/>
  <c r="K6246" i="7"/>
  <c r="H6246" i="7"/>
  <c r="H1737" i="7"/>
  <c r="K1737" i="7"/>
  <c r="K419" i="7"/>
  <c r="H419" i="7"/>
  <c r="K4758" i="7"/>
  <c r="H4758" i="7"/>
  <c r="K7131" i="7"/>
  <c r="H7131" i="7"/>
  <c r="H4614" i="7"/>
  <c r="K4614" i="7"/>
  <c r="H6464" i="7"/>
  <c r="K6464" i="7"/>
  <c r="K7830" i="7"/>
  <c r="H7830" i="7"/>
  <c r="K7905" i="7"/>
  <c r="H7905" i="7"/>
  <c r="H5687" i="7"/>
  <c r="K5687" i="7"/>
  <c r="K3346" i="7"/>
  <c r="H3346" i="7"/>
  <c r="K4055" i="7"/>
  <c r="H4055" i="7"/>
  <c r="K3596" i="7"/>
  <c r="H3596" i="7"/>
  <c r="K8349" i="7"/>
  <c r="H8349" i="7"/>
  <c r="H7688" i="7"/>
  <c r="K7688" i="7"/>
  <c r="H2924" i="7"/>
  <c r="K2924" i="7"/>
  <c r="H6140" i="7"/>
  <c r="K6140" i="7"/>
  <c r="K1726" i="7"/>
  <c r="H1726" i="7"/>
  <c r="K4092" i="7"/>
  <c r="H4092" i="7"/>
  <c r="K2467" i="7"/>
  <c r="H2467" i="7"/>
  <c r="K4641" i="7"/>
  <c r="H4641" i="7"/>
  <c r="H2004" i="7"/>
  <c r="K2004" i="7"/>
  <c r="K8387" i="7"/>
  <c r="H8387" i="7"/>
  <c r="K1360" i="7"/>
  <c r="H1360" i="7"/>
  <c r="H5431" i="7"/>
  <c r="K5431" i="7"/>
  <c r="K4349" i="7"/>
  <c r="H4349" i="7"/>
  <c r="H8558" i="7"/>
  <c r="K8558" i="7"/>
  <c r="K4032" i="7"/>
  <c r="H4032" i="7"/>
  <c r="H1822" i="7"/>
  <c r="K1822" i="7"/>
  <c r="H4225" i="7"/>
  <c r="K4225" i="7"/>
  <c r="K8640" i="7"/>
  <c r="H8640" i="7"/>
  <c r="H6207" i="7"/>
  <c r="K6207" i="7"/>
  <c r="K3894" i="7"/>
  <c r="H3894" i="7"/>
  <c r="H1169" i="7"/>
  <c r="K1169" i="7"/>
  <c r="H3431" i="7"/>
  <c r="K3431" i="7"/>
  <c r="K223" i="7"/>
  <c r="H223" i="7"/>
  <c r="K569" i="7"/>
  <c r="H569" i="7"/>
  <c r="K8584" i="7"/>
  <c r="H8584" i="7"/>
  <c r="H7362" i="7"/>
  <c r="K7362" i="7"/>
  <c r="K4843" i="7"/>
  <c r="H4843" i="7"/>
  <c r="H226" i="7"/>
  <c r="K226" i="7"/>
  <c r="H3906" i="7"/>
  <c r="K3906" i="7"/>
  <c r="K1199" i="7"/>
  <c r="H1199" i="7"/>
  <c r="H2428" i="7"/>
  <c r="K2428" i="7"/>
  <c r="H1198" i="7"/>
  <c r="K1198" i="7"/>
  <c r="K7168" i="7"/>
  <c r="H7168" i="7"/>
  <c r="H4652" i="7"/>
  <c r="K4652" i="7"/>
  <c r="H4681" i="7"/>
  <c r="K4681" i="7"/>
  <c r="H7356" i="7"/>
  <c r="K7356" i="7"/>
  <c r="K3356" i="7"/>
  <c r="H3356" i="7"/>
  <c r="H8233" i="7"/>
  <c r="K8233" i="7"/>
  <c r="H1973" i="7"/>
  <c r="K1973" i="7"/>
  <c r="H3528" i="7"/>
  <c r="K3528" i="7"/>
  <c r="H5714" i="7"/>
  <c r="K5714" i="7"/>
  <c r="K7760" i="7"/>
  <c r="H7760" i="7"/>
  <c r="H3516" i="7"/>
  <c r="K3516" i="7"/>
  <c r="H1275" i="7"/>
  <c r="K1275" i="7"/>
  <c r="K7290" i="7"/>
  <c r="H7290" i="7"/>
  <c r="H4986" i="7"/>
  <c r="K4986" i="7"/>
  <c r="K6485" i="7"/>
  <c r="H6485" i="7"/>
  <c r="K4946" i="7"/>
  <c r="H4946" i="7"/>
  <c r="K6069" i="7"/>
  <c r="H6069" i="7"/>
  <c r="H8565" i="7"/>
  <c r="K8565" i="7"/>
  <c r="H6109" i="7"/>
  <c r="K6109" i="7"/>
  <c r="H6189" i="7"/>
  <c r="K6189" i="7"/>
  <c r="K5734" i="7"/>
  <c r="H5734" i="7"/>
  <c r="H755" i="7"/>
  <c r="K755" i="7"/>
  <c r="H1179" i="7"/>
  <c r="K1179" i="7"/>
  <c r="K3175" i="7"/>
  <c r="H3175" i="7"/>
  <c r="K8216" i="7"/>
  <c r="H8216" i="7"/>
  <c r="H4067" i="7"/>
  <c r="K4067" i="7"/>
  <c r="K7192" i="7"/>
  <c r="H7192" i="7"/>
  <c r="K2167" i="7"/>
  <c r="H2167" i="7"/>
  <c r="H8834" i="7"/>
  <c r="K8834" i="7"/>
  <c r="H1468" i="7"/>
  <c r="K1468" i="7"/>
  <c r="K3926" i="7"/>
  <c r="H3926" i="7"/>
  <c r="K1460" i="7"/>
  <c r="H1460" i="7"/>
  <c r="K5558" i="7"/>
  <c r="H5558" i="7"/>
  <c r="H454" i="7"/>
  <c r="K454" i="7"/>
  <c r="K4151" i="7"/>
  <c r="H4151" i="7"/>
  <c r="K4099" i="7"/>
  <c r="H4099" i="7"/>
  <c r="H8033" i="7"/>
  <c r="K8033" i="7"/>
  <c r="K1032" i="7"/>
  <c r="H1032" i="7"/>
  <c r="H7101" i="7"/>
  <c r="K7101" i="7"/>
  <c r="H1873" i="7"/>
  <c r="K1873" i="7"/>
  <c r="K6868" i="7"/>
  <c r="H6868" i="7"/>
  <c r="K1476" i="7"/>
  <c r="H1476" i="7"/>
  <c r="H2575" i="7"/>
  <c r="K2575" i="7"/>
  <c r="H1425" i="7"/>
  <c r="K1425" i="7"/>
  <c r="H4166" i="7"/>
  <c r="K4166" i="7"/>
  <c r="K8456" i="7"/>
  <c r="H8456" i="7"/>
  <c r="H6483" i="7"/>
  <c r="K6483" i="7"/>
  <c r="H4751" i="7"/>
  <c r="K4751" i="7"/>
  <c r="H2651" i="7"/>
  <c r="K2651" i="7"/>
  <c r="K5896" i="7"/>
  <c r="H5896" i="7"/>
  <c r="H5003" i="7"/>
  <c r="K5003" i="7"/>
  <c r="H8530" i="7"/>
  <c r="K8530" i="7"/>
  <c r="K4742" i="7"/>
  <c r="H4742" i="7"/>
  <c r="H1267" i="7"/>
  <c r="K1267" i="7"/>
  <c r="K4179" i="7"/>
  <c r="H4179" i="7"/>
  <c r="K3315" i="7"/>
  <c r="H3315" i="7"/>
  <c r="K442" i="7"/>
  <c r="H442" i="7"/>
  <c r="K7032" i="7"/>
  <c r="H7032" i="7"/>
  <c r="H5440" i="7"/>
  <c r="K5440" i="7"/>
  <c r="H4716" i="7"/>
  <c r="K4716" i="7"/>
  <c r="H2869" i="7"/>
  <c r="K2869" i="7"/>
  <c r="H6508" i="7"/>
  <c r="K6508" i="7"/>
  <c r="H6903" i="7"/>
  <c r="K6903" i="7"/>
  <c r="K4065" i="7"/>
  <c r="H4065" i="7"/>
  <c r="H626" i="7"/>
  <c r="K626" i="7"/>
  <c r="K346" i="7"/>
  <c r="H346" i="7"/>
  <c r="K1115" i="7"/>
  <c r="H1115" i="7"/>
  <c r="K2930" i="7"/>
  <c r="H2930" i="7"/>
  <c r="K2932" i="7"/>
  <c r="H2932" i="7"/>
  <c r="K6683" i="7"/>
  <c r="H6683" i="7"/>
  <c r="H6484" i="7"/>
  <c r="K6484" i="7"/>
  <c r="K8064" i="7"/>
  <c r="H8064" i="7"/>
  <c r="H1430" i="7"/>
  <c r="K1430" i="7"/>
  <c r="H5284" i="7"/>
  <c r="K5284" i="7"/>
  <c r="K8251" i="7"/>
  <c r="H8251" i="7"/>
  <c r="K1031" i="7"/>
  <c r="H1031" i="7"/>
  <c r="K5163" i="7"/>
  <c r="H5163" i="7"/>
  <c r="K531" i="7"/>
  <c r="H531" i="7"/>
  <c r="H7442" i="7"/>
  <c r="K7442" i="7"/>
  <c r="H7898" i="7"/>
  <c r="K7898" i="7"/>
  <c r="K3486" i="7"/>
  <c r="H3486" i="7"/>
  <c r="K6183" i="7"/>
  <c r="H6183" i="7"/>
  <c r="H7147" i="7"/>
  <c r="K7147" i="7"/>
  <c r="K7311" i="7"/>
  <c r="H7311" i="7"/>
  <c r="K4766" i="7"/>
  <c r="H4766" i="7"/>
  <c r="K2044" i="7"/>
  <c r="H2044" i="7"/>
  <c r="K1069" i="7"/>
  <c r="H1069" i="7"/>
  <c r="H5922" i="7"/>
  <c r="K5922" i="7"/>
  <c r="K1388" i="7"/>
  <c r="H1388" i="7"/>
  <c r="K5159" i="7"/>
  <c r="H5159" i="7"/>
  <c r="H7098" i="7"/>
  <c r="K7098" i="7"/>
  <c r="H6307" i="7"/>
  <c r="K6307" i="7"/>
  <c r="H8799" i="7"/>
  <c r="K8799" i="7"/>
  <c r="K2091" i="7"/>
  <c r="H2091" i="7"/>
  <c r="H5577" i="7"/>
  <c r="K5577" i="7"/>
  <c r="H1375" i="7"/>
  <c r="K1375" i="7"/>
  <c r="H936" i="7"/>
  <c r="K936" i="7"/>
  <c r="H7540" i="7"/>
  <c r="K7540" i="7"/>
  <c r="H3090" i="7"/>
  <c r="K3090" i="7"/>
  <c r="K551" i="7"/>
  <c r="H551" i="7"/>
  <c r="H7532" i="7"/>
  <c r="K7532" i="7"/>
  <c r="H1363" i="7"/>
  <c r="K1363" i="7"/>
  <c r="K6008" i="7"/>
  <c r="H6008" i="7"/>
  <c r="K8825" i="7"/>
  <c r="H8825" i="7"/>
  <c r="H3448" i="7"/>
  <c r="K3448" i="7"/>
  <c r="H7349" i="7"/>
  <c r="K7349" i="7"/>
  <c r="H3821" i="7"/>
  <c r="K3821" i="7"/>
  <c r="H8807" i="7"/>
  <c r="K8807" i="7"/>
  <c r="H5724" i="7"/>
  <c r="K5724" i="7"/>
  <c r="H6754" i="7"/>
  <c r="K6754" i="7"/>
  <c r="K6431" i="7"/>
  <c r="H6431" i="7"/>
  <c r="H654" i="7"/>
  <c r="K654" i="7"/>
  <c r="H2055" i="7"/>
  <c r="K2055" i="7"/>
  <c r="K1756" i="7"/>
  <c r="H1756" i="7"/>
  <c r="H3391" i="7"/>
  <c r="K3391" i="7"/>
  <c r="K2685" i="7"/>
  <c r="H2685" i="7"/>
  <c r="K1322" i="7"/>
  <c r="H1322" i="7"/>
  <c r="K2823" i="7"/>
  <c r="H2823" i="7"/>
  <c r="H6249" i="7"/>
  <c r="K6249" i="7"/>
  <c r="K3322" i="7"/>
  <c r="H3322" i="7"/>
  <c r="H4905" i="7"/>
  <c r="K4905" i="7"/>
  <c r="K3855" i="7"/>
  <c r="H3855" i="7"/>
  <c r="K2143" i="7"/>
  <c r="H2143" i="7"/>
  <c r="K1852" i="7"/>
  <c r="H1852" i="7"/>
  <c r="H167" i="7"/>
  <c r="K167" i="7"/>
  <c r="K7951" i="7"/>
  <c r="H7951" i="7"/>
  <c r="K2196" i="7"/>
  <c r="H2196" i="7"/>
  <c r="H4524" i="7"/>
  <c r="K4524" i="7"/>
  <c r="H6430" i="7"/>
  <c r="K6430" i="7"/>
  <c r="H1674" i="7"/>
  <c r="K1674" i="7"/>
  <c r="H2066" i="7"/>
  <c r="K2066" i="7"/>
  <c r="K5618" i="7"/>
  <c r="H5618" i="7"/>
  <c r="K7888" i="7"/>
  <c r="H7888" i="7"/>
  <c r="H6744" i="7"/>
  <c r="K6744" i="7"/>
  <c r="K2363" i="7"/>
  <c r="H2363" i="7"/>
  <c r="K8359" i="7"/>
  <c r="H8359" i="7"/>
  <c r="K4655" i="7"/>
  <c r="H4655" i="7"/>
  <c r="K3923" i="7"/>
  <c r="H3923" i="7"/>
  <c r="H1339" i="7"/>
  <c r="K1339" i="7"/>
  <c r="K1532" i="7"/>
  <c r="H1532" i="7"/>
  <c r="H2340" i="7"/>
  <c r="K2340" i="7"/>
  <c r="K7230" i="7"/>
  <c r="H7230" i="7"/>
  <c r="H8058" i="7"/>
  <c r="K8058" i="7"/>
  <c r="K3692" i="7"/>
  <c r="H3692" i="7"/>
  <c r="H4332" i="7"/>
  <c r="K4332" i="7"/>
  <c r="K5720" i="7"/>
  <c r="H5720" i="7"/>
  <c r="H164" i="7"/>
  <c r="K164" i="7"/>
  <c r="K3625" i="7"/>
  <c r="H3625" i="7"/>
  <c r="H4087" i="7"/>
  <c r="K4087" i="7"/>
  <c r="H3558" i="7"/>
  <c r="K3558" i="7"/>
  <c r="H770" i="7"/>
  <c r="K770" i="7"/>
  <c r="H2357" i="7"/>
  <c r="K2357" i="7"/>
  <c r="H1261" i="7"/>
  <c r="K1261" i="7"/>
  <c r="K1803" i="7"/>
  <c r="H1803" i="7"/>
  <c r="K7914" i="7"/>
  <c r="H7914" i="7"/>
  <c r="K8057" i="7"/>
  <c r="H8057" i="7"/>
  <c r="K6687" i="7"/>
  <c r="H6687" i="7"/>
  <c r="K5969" i="7"/>
  <c r="H5969" i="7"/>
  <c r="H382" i="7"/>
  <c r="K382" i="7"/>
  <c r="H4670" i="7"/>
  <c r="K4670" i="7"/>
  <c r="H4565" i="7"/>
  <c r="K4565" i="7"/>
  <c r="K7328" i="7"/>
  <c r="H7328" i="7"/>
  <c r="K6275" i="7"/>
  <c r="H6275" i="7"/>
  <c r="H8828" i="7"/>
  <c r="K8828" i="7"/>
  <c r="H1465" i="7"/>
  <c r="K1465" i="7"/>
  <c r="H3869" i="7"/>
  <c r="K3869" i="7"/>
  <c r="H8818" i="7"/>
  <c r="K8818" i="7"/>
  <c r="H1630" i="7"/>
  <c r="K1630" i="7"/>
  <c r="K348" i="7"/>
  <c r="H348" i="7"/>
  <c r="K5851" i="7"/>
  <c r="H5851" i="7"/>
  <c r="H406" i="7"/>
  <c r="K406" i="7"/>
  <c r="K2237" i="7"/>
  <c r="H2237" i="7"/>
  <c r="K3019" i="7"/>
  <c r="H3019" i="7"/>
  <c r="K1695" i="7"/>
  <c r="H1695" i="7"/>
  <c r="H2006" i="7"/>
  <c r="K2006" i="7"/>
  <c r="K5550" i="7"/>
  <c r="H5550" i="7"/>
  <c r="H2699" i="7"/>
  <c r="K2699" i="7"/>
  <c r="K1466" i="7"/>
  <c r="H1466" i="7"/>
  <c r="K1057" i="7"/>
  <c r="H1057" i="7"/>
  <c r="H5458" i="7"/>
  <c r="K5458" i="7"/>
  <c r="K1074" i="7"/>
  <c r="H1074" i="7"/>
  <c r="H4196" i="7"/>
  <c r="K4196" i="7"/>
  <c r="K2750" i="7"/>
  <c r="H2750" i="7"/>
  <c r="K5963" i="7"/>
  <c r="H5963" i="7"/>
  <c r="H2999" i="7"/>
  <c r="K2999" i="7"/>
  <c r="K6103" i="7"/>
  <c r="H6103" i="7"/>
  <c r="K4357" i="7"/>
  <c r="H4357" i="7"/>
  <c r="H618" i="7"/>
  <c r="K618" i="7"/>
  <c r="H430" i="7"/>
  <c r="K430" i="7"/>
  <c r="H5410" i="7"/>
  <c r="K5410" i="7"/>
  <c r="K4402" i="7"/>
  <c r="H4402" i="7"/>
  <c r="K5671" i="7"/>
  <c r="H5671" i="7"/>
  <c r="K8044" i="7"/>
  <c r="H8044" i="7"/>
  <c r="K1166" i="7"/>
  <c r="H1166" i="7"/>
  <c r="K4536" i="7"/>
  <c r="H4536" i="7"/>
  <c r="H842" i="7"/>
  <c r="K842" i="7"/>
  <c r="K731" i="7"/>
  <c r="H731" i="7"/>
  <c r="K3150" i="7"/>
  <c r="H3150" i="7"/>
  <c r="K4011" i="7"/>
  <c r="H4011" i="7"/>
  <c r="H1357" i="7"/>
  <c r="K1357" i="7"/>
  <c r="H2498" i="7"/>
  <c r="K2498" i="7"/>
  <c r="H4771" i="7"/>
  <c r="K4771" i="7"/>
  <c r="H196" i="7"/>
  <c r="K196" i="7"/>
  <c r="H3945" i="7"/>
  <c r="K3945" i="7"/>
  <c r="H7076" i="7"/>
  <c r="K7076" i="7"/>
  <c r="H6817" i="7"/>
  <c r="K6817" i="7"/>
  <c r="K5325" i="7"/>
  <c r="H5325" i="7"/>
  <c r="K1170" i="7"/>
  <c r="H1170" i="7"/>
  <c r="H7846" i="7"/>
  <c r="K7846" i="7"/>
  <c r="K3909" i="7"/>
  <c r="H3909" i="7"/>
  <c r="H885" i="7"/>
  <c r="K885" i="7"/>
  <c r="K5022" i="7"/>
  <c r="H5022" i="7"/>
  <c r="K6415" i="7"/>
  <c r="H6415" i="7"/>
  <c r="K3646" i="7"/>
  <c r="H3646" i="7"/>
  <c r="K8777" i="7"/>
  <c r="H8777" i="7"/>
  <c r="H5339" i="7"/>
  <c r="K5339" i="7"/>
  <c r="H7222" i="7"/>
  <c r="K7222" i="7"/>
  <c r="K4043" i="7"/>
  <c r="H4043" i="7"/>
  <c r="K8403" i="7"/>
  <c r="H8403" i="7"/>
  <c r="K6120" i="7"/>
  <c r="H6120" i="7"/>
  <c r="K8444" i="7"/>
  <c r="H8444" i="7"/>
  <c r="K704" i="7"/>
  <c r="H704" i="7"/>
  <c r="H2206" i="7"/>
  <c r="K2206" i="7"/>
  <c r="K1549" i="7"/>
  <c r="H1549" i="7"/>
  <c r="H7354" i="7"/>
  <c r="K7354" i="7"/>
  <c r="H8843" i="7"/>
  <c r="K8843" i="7"/>
  <c r="K2530" i="7"/>
  <c r="H2530" i="7"/>
  <c r="K7410" i="7"/>
  <c r="H7410" i="7"/>
  <c r="H3761" i="7"/>
  <c r="K3761" i="7"/>
  <c r="H4531" i="7"/>
  <c r="K4531" i="7"/>
  <c r="H1450" i="7"/>
  <c r="K1450" i="7"/>
  <c r="K5725" i="7"/>
  <c r="H5725" i="7"/>
  <c r="H3141" i="7"/>
  <c r="K3141" i="7"/>
  <c r="K2858" i="7"/>
  <c r="H2858" i="7"/>
  <c r="H1616" i="7"/>
  <c r="K1616" i="7"/>
  <c r="H5105" i="7"/>
  <c r="K5105" i="7"/>
  <c r="H6425" i="7"/>
  <c r="K6425" i="7"/>
  <c r="K5761" i="7"/>
  <c r="H5761" i="7"/>
  <c r="H2252" i="7"/>
  <c r="K2252" i="7"/>
  <c r="H7611" i="7"/>
  <c r="K7611" i="7"/>
  <c r="H2518" i="7"/>
  <c r="K2518" i="7"/>
  <c r="K7976" i="7"/>
  <c r="H7976" i="7"/>
  <c r="K5275" i="7"/>
  <c r="H5275" i="7"/>
  <c r="H4256" i="7"/>
  <c r="K4256" i="7"/>
  <c r="K8211" i="7"/>
  <c r="H8211" i="7"/>
  <c r="H2944" i="7"/>
  <c r="K2944" i="7"/>
  <c r="K7713" i="7"/>
  <c r="H7713" i="7"/>
  <c r="H3843" i="7"/>
  <c r="K3843" i="7"/>
  <c r="H5786" i="7"/>
  <c r="K5786" i="7"/>
  <c r="H6287" i="7"/>
  <c r="K6287" i="7"/>
  <c r="H7626" i="7"/>
  <c r="K7626" i="7"/>
  <c r="H3916" i="7"/>
  <c r="K3916" i="7"/>
  <c r="K8614" i="7"/>
  <c r="H8614" i="7"/>
  <c r="H3440" i="7"/>
  <c r="K3440" i="7"/>
  <c r="H4270" i="7"/>
  <c r="K4270" i="7"/>
  <c r="K6079" i="7"/>
  <c r="H6079" i="7"/>
  <c r="H8274" i="7"/>
  <c r="K8274" i="7"/>
  <c r="H3931" i="7"/>
  <c r="K3931" i="7"/>
  <c r="H3170" i="7"/>
  <c r="K3170" i="7"/>
  <c r="K5186" i="7"/>
  <c r="H5186" i="7"/>
  <c r="H328" i="7"/>
  <c r="K328" i="7"/>
  <c r="K1575" i="7"/>
  <c r="H1575" i="7"/>
  <c r="K6695" i="7"/>
  <c r="H6695" i="7"/>
  <c r="K5564" i="7"/>
  <c r="H5564" i="7"/>
  <c r="H2744" i="7"/>
  <c r="K2744" i="7"/>
  <c r="H2082" i="7"/>
  <c r="K2082" i="7"/>
  <c r="H726" i="7"/>
  <c r="K726" i="7"/>
  <c r="K6004" i="7"/>
  <c r="H6004" i="7"/>
  <c r="H3234" i="7"/>
  <c r="K3234" i="7"/>
  <c r="H2286" i="7"/>
  <c r="K2286" i="7"/>
  <c r="K7359" i="7"/>
  <c r="H7359" i="7"/>
  <c r="H2933" i="7"/>
  <c r="K2933" i="7"/>
  <c r="H7583" i="7"/>
  <c r="K7583" i="7"/>
  <c r="K599" i="7"/>
  <c r="H599" i="7"/>
  <c r="H124" i="7"/>
  <c r="K124" i="7"/>
  <c r="H908" i="7"/>
  <c r="K908" i="7"/>
  <c r="K6977" i="7"/>
  <c r="H6977" i="7"/>
  <c r="H5205" i="7"/>
  <c r="K5205" i="7"/>
  <c r="K1311" i="7"/>
  <c r="H1311" i="7"/>
  <c r="H3785" i="7"/>
  <c r="K3785" i="7"/>
  <c r="H1550" i="7"/>
  <c r="K1550" i="7"/>
  <c r="K3034" i="7"/>
  <c r="H3034" i="7"/>
  <c r="K3688" i="7"/>
  <c r="H3688" i="7"/>
  <c r="H334" i="7"/>
  <c r="K334" i="7"/>
  <c r="K8576" i="7"/>
  <c r="H8576" i="7"/>
  <c r="H325" i="7"/>
  <c r="K325" i="7"/>
  <c r="H203" i="7"/>
  <c r="K203" i="7"/>
  <c r="K3152" i="7"/>
  <c r="H3152" i="7"/>
  <c r="K1364" i="7"/>
  <c r="H1364" i="7"/>
  <c r="K1808" i="7"/>
  <c r="H1808" i="7"/>
  <c r="H5595" i="7"/>
  <c r="K5595" i="7"/>
  <c r="H1405" i="7"/>
  <c r="K1405" i="7"/>
  <c r="H3010" i="7"/>
  <c r="K3010" i="7"/>
  <c r="H7146" i="7"/>
  <c r="K7146" i="7"/>
  <c r="K2388" i="7"/>
  <c r="H2388" i="7"/>
  <c r="K351" i="7"/>
  <c r="H351" i="7"/>
  <c r="K8228" i="7"/>
  <c r="H8228" i="7"/>
  <c r="H6338" i="7"/>
  <c r="K6338" i="7"/>
  <c r="H2258" i="7"/>
  <c r="K2258" i="7"/>
  <c r="K8200" i="7"/>
  <c r="H8200" i="7"/>
  <c r="K3498" i="7"/>
  <c r="H3498" i="7"/>
  <c r="H814" i="7"/>
  <c r="K814" i="7"/>
  <c r="K6623" i="7"/>
  <c r="H6623" i="7"/>
  <c r="K6367" i="7"/>
  <c r="H6367" i="7"/>
  <c r="K2694" i="7"/>
  <c r="H2694" i="7"/>
  <c r="H735" i="7"/>
  <c r="K735" i="7"/>
  <c r="H2339" i="7"/>
  <c r="K2339" i="7"/>
  <c r="K4645" i="7"/>
  <c r="H4645" i="7"/>
  <c r="H7808" i="7"/>
  <c r="K7808" i="7"/>
  <c r="K6821" i="7"/>
  <c r="H6821" i="7"/>
  <c r="H4336" i="7"/>
  <c r="K4336" i="7"/>
  <c r="K898" i="7"/>
  <c r="H898" i="7"/>
  <c r="H1319" i="7"/>
  <c r="K1319" i="7"/>
  <c r="H8001" i="7"/>
  <c r="K8001" i="7"/>
  <c r="H4505" i="7"/>
  <c r="K4505" i="7"/>
  <c r="K3808" i="7"/>
  <c r="H3808" i="7"/>
  <c r="H7389" i="7"/>
  <c r="K7389" i="7"/>
  <c r="H6439" i="7"/>
  <c r="K6439" i="7"/>
  <c r="H4856" i="7"/>
  <c r="K4856" i="7"/>
  <c r="K2253" i="7"/>
  <c r="H2253" i="7"/>
  <c r="K473" i="7"/>
  <c r="H473" i="7"/>
  <c r="K567" i="7"/>
  <c r="H567" i="7"/>
  <c r="H8583" i="7"/>
  <c r="K8583" i="7"/>
  <c r="H5866" i="7"/>
  <c r="K5866" i="7"/>
  <c r="H345" i="7"/>
  <c r="K345" i="7"/>
  <c r="K2715" i="7"/>
  <c r="H2715" i="7"/>
  <c r="H7330" i="7"/>
  <c r="K7330" i="7"/>
  <c r="K7738" i="7"/>
  <c r="H7738" i="7"/>
  <c r="H4521" i="7"/>
  <c r="K4521" i="7"/>
  <c r="K4850" i="7"/>
  <c r="H4850" i="7"/>
  <c r="K8364" i="7"/>
  <c r="H8364" i="7"/>
  <c r="K5384" i="7"/>
  <c r="H5384" i="7"/>
  <c r="H104" i="7"/>
  <c r="K104" i="7"/>
  <c r="K6228" i="7"/>
  <c r="H6228" i="7"/>
  <c r="H8257" i="7"/>
  <c r="K8257" i="7"/>
  <c r="H7306" i="7"/>
  <c r="K7306" i="7"/>
  <c r="H742" i="7"/>
  <c r="K742" i="7"/>
  <c r="K3295" i="7"/>
  <c r="H3295" i="7"/>
  <c r="H3307" i="7"/>
  <c r="K3307" i="7"/>
  <c r="H3271" i="7"/>
  <c r="K3271" i="7"/>
  <c r="K2696" i="7"/>
  <c r="H2696" i="7"/>
  <c r="H2926" i="7"/>
  <c r="K2926" i="7"/>
  <c r="H4759" i="7"/>
  <c r="K4759" i="7"/>
  <c r="H5352" i="7"/>
  <c r="K5352" i="7"/>
  <c r="H5071" i="7"/>
  <c r="K5071" i="7"/>
  <c r="K1025" i="7"/>
  <c r="H1025" i="7"/>
  <c r="K381" i="7"/>
  <c r="H381" i="7"/>
  <c r="K6959" i="7"/>
  <c r="H6959" i="7"/>
  <c r="H5567" i="7"/>
  <c r="K5567" i="7"/>
  <c r="K4459" i="7"/>
  <c r="H4459" i="7"/>
  <c r="H4684" i="7"/>
  <c r="K4684" i="7"/>
  <c r="K1299" i="7"/>
  <c r="H1299" i="7"/>
  <c r="K1096" i="7"/>
  <c r="H1096" i="7"/>
  <c r="K3941" i="7"/>
  <c r="H3941" i="7"/>
  <c r="H354" i="7"/>
  <c r="K354" i="7"/>
  <c r="K6128" i="7"/>
  <c r="H6128" i="7"/>
  <c r="H7673" i="7"/>
  <c r="K7673" i="7"/>
  <c r="H4921" i="7"/>
  <c r="K4921" i="7"/>
  <c r="K4403" i="7"/>
  <c r="H4403" i="7"/>
  <c r="H3173" i="7"/>
  <c r="K3173" i="7"/>
  <c r="K5404" i="7"/>
  <c r="H5404" i="7"/>
  <c r="K8254" i="7"/>
  <c r="H8254" i="7"/>
  <c r="H8572" i="7"/>
  <c r="K8572" i="7"/>
  <c r="K6951" i="7"/>
  <c r="H6951" i="7"/>
  <c r="H307" i="7"/>
  <c r="K307" i="7"/>
  <c r="K6842" i="7"/>
  <c r="H6842" i="7"/>
  <c r="K948" i="7"/>
  <c r="H948" i="7"/>
  <c r="H909" i="7"/>
  <c r="K909" i="7"/>
  <c r="K2633" i="7"/>
  <c r="H2633" i="7"/>
  <c r="H5854" i="7"/>
  <c r="K5854" i="7"/>
  <c r="H5624" i="7"/>
  <c r="K5624" i="7"/>
  <c r="K1772" i="7"/>
  <c r="H1772" i="7"/>
  <c r="K4749" i="7"/>
  <c r="H4749" i="7"/>
  <c r="H4445" i="7"/>
  <c r="K4445" i="7"/>
  <c r="K8161" i="7"/>
  <c r="H8161" i="7"/>
  <c r="H7030" i="7"/>
  <c r="K7030" i="7"/>
  <c r="H3889" i="7"/>
  <c r="K3889" i="7"/>
  <c r="H669" i="7"/>
  <c r="K669" i="7"/>
  <c r="H6156" i="7"/>
  <c r="K6156" i="7"/>
  <c r="K3777" i="7"/>
  <c r="H3777" i="7"/>
  <c r="H7953" i="7"/>
  <c r="K7953" i="7"/>
  <c r="H3563" i="7"/>
  <c r="K3563" i="7"/>
  <c r="H3725" i="7"/>
  <c r="K3725" i="7"/>
  <c r="K1494" i="7"/>
  <c r="H1494" i="7"/>
  <c r="H1232" i="7"/>
  <c r="K1232" i="7"/>
  <c r="K2024" i="7"/>
  <c r="H2024" i="7"/>
  <c r="K2027" i="7"/>
  <c r="H2027" i="7"/>
  <c r="K591" i="7"/>
  <c r="H591" i="7"/>
  <c r="K862" i="7"/>
  <c r="H862" i="7"/>
  <c r="H7929" i="7"/>
  <c r="K7929" i="7"/>
  <c r="H7059" i="7"/>
  <c r="K7059" i="7"/>
  <c r="K6466" i="7"/>
  <c r="H6466" i="7"/>
  <c r="K8338" i="7"/>
  <c r="H8338" i="7"/>
  <c r="K1039" i="7"/>
  <c r="H1039" i="7"/>
  <c r="H1396" i="7"/>
  <c r="K1396" i="7"/>
  <c r="H4306" i="7"/>
  <c r="K4306" i="7"/>
  <c r="H7346" i="7"/>
  <c r="K7346" i="7"/>
  <c r="H3121" i="7"/>
  <c r="K3121" i="7"/>
  <c r="H7926" i="7"/>
  <c r="K7926" i="7"/>
  <c r="H294" i="7"/>
  <c r="K294" i="7"/>
  <c r="H8019" i="7"/>
  <c r="K8019" i="7"/>
  <c r="H2806" i="7"/>
  <c r="K2806" i="7"/>
  <c r="K7095" i="7"/>
  <c r="H7095" i="7"/>
  <c r="K6354" i="7"/>
  <c r="H6354" i="7"/>
  <c r="K8591" i="7"/>
  <c r="H8591" i="7"/>
  <c r="H4346" i="7"/>
  <c r="K4346" i="7"/>
  <c r="K4184" i="7"/>
  <c r="H4184" i="7"/>
  <c r="H1966" i="7"/>
  <c r="K1966" i="7"/>
  <c r="K4875" i="7"/>
  <c r="H4875" i="7"/>
  <c r="K2797" i="7"/>
  <c r="H2797" i="7"/>
  <c r="K7490" i="7"/>
  <c r="H7490" i="7"/>
  <c r="K7245" i="7"/>
  <c r="H7245" i="7"/>
  <c r="H8253" i="7"/>
  <c r="K8253" i="7"/>
  <c r="H545" i="7"/>
  <c r="K545" i="7"/>
  <c r="K5437" i="7"/>
  <c r="H5437" i="7"/>
  <c r="K4005" i="7"/>
  <c r="H4005" i="7"/>
  <c r="H7790" i="7"/>
  <c r="K7790" i="7"/>
  <c r="K8395" i="7"/>
  <c r="H8395" i="7"/>
  <c r="H4182" i="7"/>
  <c r="K4182" i="7"/>
  <c r="K8447" i="7"/>
  <c r="H8447" i="7"/>
  <c r="K7025" i="7"/>
  <c r="H7025" i="7"/>
  <c r="K2181" i="7"/>
  <c r="H2181" i="7"/>
  <c r="K7536" i="7"/>
  <c r="H7536" i="7"/>
  <c r="H6168" i="7"/>
  <c r="K6168" i="7"/>
  <c r="K5155" i="7"/>
  <c r="H5155" i="7"/>
  <c r="K5083" i="7"/>
  <c r="H5083" i="7"/>
  <c r="H8757" i="7"/>
  <c r="K8757" i="7"/>
  <c r="H4513" i="7"/>
  <c r="K4513" i="7"/>
  <c r="H2886" i="7"/>
  <c r="K2886" i="7"/>
  <c r="H6473" i="7"/>
  <c r="K6473" i="7"/>
  <c r="H4847" i="7"/>
  <c r="K4847" i="7"/>
  <c r="K5188" i="7"/>
  <c r="H5188" i="7"/>
  <c r="K3910" i="7"/>
  <c r="H3910" i="7"/>
  <c r="H7973" i="7"/>
  <c r="K7973" i="7"/>
  <c r="K8084" i="7"/>
  <c r="H8084" i="7"/>
  <c r="K580" i="7"/>
  <c r="H580" i="7"/>
  <c r="H2358" i="7"/>
  <c r="K2358" i="7"/>
  <c r="K7517" i="7"/>
  <c r="H7517" i="7"/>
  <c r="H5474" i="7"/>
  <c r="K5474" i="7"/>
  <c r="H4234" i="7"/>
  <c r="K4234" i="7"/>
  <c r="K1361" i="7"/>
  <c r="H1361" i="7"/>
  <c r="H1387" i="7"/>
  <c r="K1387" i="7"/>
  <c r="H8535" i="7"/>
  <c r="K8535" i="7"/>
  <c r="K8718" i="7"/>
  <c r="H8718" i="7"/>
  <c r="H3357" i="7"/>
  <c r="K3357" i="7"/>
  <c r="K3982" i="7"/>
  <c r="H3982" i="7"/>
  <c r="K1073" i="7"/>
  <c r="H1073" i="7"/>
  <c r="H6429" i="7"/>
  <c r="K6429" i="7"/>
  <c r="H5536" i="7"/>
  <c r="K5536" i="7"/>
  <c r="H6153" i="7"/>
  <c r="K6153" i="7"/>
  <c r="H7045" i="7"/>
  <c r="K7045" i="7"/>
  <c r="K6051" i="7"/>
  <c r="H6051" i="7"/>
  <c r="H4549" i="7"/>
  <c r="K4549" i="7"/>
  <c r="K7446" i="7"/>
  <c r="H7446" i="7"/>
  <c r="K6029" i="7"/>
  <c r="H6029" i="7"/>
  <c r="K2400" i="7"/>
  <c r="H2400" i="7"/>
  <c r="H1940" i="7"/>
  <c r="K1940" i="7"/>
  <c r="K5805" i="7"/>
  <c r="H5805" i="7"/>
  <c r="H816" i="7"/>
  <c r="K816" i="7"/>
  <c r="H2285" i="7"/>
  <c r="K2285" i="7"/>
  <c r="H7748" i="7"/>
  <c r="K7748" i="7"/>
  <c r="H5354" i="7"/>
  <c r="K5354" i="7"/>
  <c r="K4188" i="7"/>
  <c r="H4188" i="7"/>
  <c r="H3021" i="7"/>
  <c r="K3021" i="7"/>
  <c r="K4193" i="7"/>
  <c r="H4193" i="7"/>
  <c r="K7940" i="7"/>
  <c r="H7940" i="7"/>
  <c r="H5036" i="7"/>
  <c r="K5036" i="7"/>
  <c r="H3928" i="7"/>
  <c r="K3928" i="7"/>
  <c r="K2752" i="7"/>
  <c r="H2752" i="7"/>
  <c r="H3066" i="7"/>
  <c r="K3066" i="7"/>
  <c r="H7729" i="7"/>
  <c r="K7729" i="7"/>
  <c r="K3940" i="7"/>
  <c r="H3940" i="7"/>
  <c r="H6678" i="7"/>
  <c r="K6678" i="7"/>
  <c r="K4085" i="7"/>
  <c r="H4085" i="7"/>
  <c r="H6531" i="7"/>
  <c r="K6531" i="7"/>
  <c r="K4009" i="7"/>
  <c r="H4009" i="7"/>
  <c r="H3438" i="7"/>
  <c r="K3438" i="7"/>
  <c r="H6938" i="7"/>
  <c r="K6938" i="7"/>
  <c r="H7199" i="7"/>
  <c r="K7199" i="7"/>
  <c r="K7618" i="7"/>
  <c r="H7618" i="7"/>
  <c r="H7958" i="7"/>
  <c r="K7958" i="7"/>
  <c r="H7466" i="7"/>
  <c r="K7466" i="7"/>
  <c r="K6419" i="7"/>
  <c r="H6419" i="7"/>
  <c r="K1838" i="7"/>
  <c r="H1838" i="7"/>
  <c r="K7883" i="7"/>
  <c r="H7883" i="7"/>
  <c r="H2118" i="7"/>
  <c r="K2118" i="7"/>
  <c r="K7229" i="7"/>
  <c r="H7229" i="7"/>
  <c r="K7312" i="7"/>
  <c r="H7312" i="7"/>
  <c r="H4069" i="7"/>
  <c r="K4069" i="7"/>
  <c r="K2945" i="7"/>
  <c r="H2945" i="7"/>
  <c r="K4838" i="7"/>
  <c r="H4838" i="7"/>
  <c r="H3947" i="7"/>
  <c r="K3947" i="7"/>
  <c r="H1526" i="7"/>
  <c r="K1526" i="7"/>
  <c r="H4088" i="7"/>
  <c r="K4088" i="7"/>
  <c r="K5449" i="7"/>
  <c r="H5449" i="7"/>
  <c r="K6238" i="7"/>
  <c r="H6238" i="7"/>
  <c r="K6048" i="7"/>
  <c r="H6048" i="7"/>
  <c r="K4006" i="7"/>
  <c r="H4006" i="7"/>
  <c r="K2220" i="7"/>
  <c r="H2220" i="7"/>
  <c r="K4066" i="7"/>
  <c r="H4066" i="7"/>
  <c r="H1059" i="7"/>
  <c r="K1059" i="7"/>
  <c r="H5968" i="7"/>
  <c r="K5968" i="7"/>
  <c r="H5143" i="7"/>
  <c r="K5143" i="7"/>
  <c r="K7793" i="7"/>
  <c r="H7793" i="7"/>
  <c r="H6511" i="7"/>
  <c r="K6511" i="7"/>
  <c r="H6265" i="7"/>
  <c r="K6265" i="7"/>
  <c r="H6765" i="7"/>
  <c r="K6765" i="7"/>
  <c r="K2405" i="7"/>
  <c r="H2405" i="7"/>
  <c r="K6685" i="7"/>
  <c r="H6685" i="7"/>
  <c r="H1090" i="7"/>
  <c r="K1090" i="7"/>
  <c r="K7771" i="7"/>
  <c r="H7771" i="7"/>
  <c r="H1353" i="7"/>
  <c r="K1353" i="7"/>
  <c r="H7307" i="7"/>
  <c r="K7307" i="7"/>
  <c r="K7399" i="7"/>
  <c r="H7399" i="7"/>
  <c r="H6588" i="7"/>
  <c r="K6588" i="7"/>
  <c r="H609" i="7"/>
  <c r="K609" i="7"/>
  <c r="K8554" i="7"/>
  <c r="H8554" i="7"/>
  <c r="H8136" i="7"/>
  <c r="K8136" i="7"/>
  <c r="K1802" i="7"/>
  <c r="H1802" i="7"/>
  <c r="K8198" i="7"/>
  <c r="H8198" i="7"/>
  <c r="H344" i="7"/>
  <c r="K344" i="7"/>
  <c r="K8407" i="7"/>
  <c r="H8407" i="7"/>
  <c r="H6383" i="7"/>
  <c r="K6383" i="7"/>
  <c r="K5152" i="7"/>
  <c r="H5152" i="7"/>
  <c r="K6173" i="7"/>
  <c r="H6173" i="7"/>
  <c r="K6799" i="7"/>
  <c r="H6799" i="7"/>
  <c r="H4082" i="7"/>
  <c r="K4082" i="7"/>
  <c r="K6408" i="7"/>
  <c r="H6408" i="7"/>
  <c r="K3669" i="7"/>
  <c r="H3669" i="7"/>
  <c r="K2373" i="7"/>
  <c r="H2373" i="7"/>
  <c r="H3654" i="7"/>
  <c r="K3654" i="7"/>
  <c r="H8412" i="7"/>
  <c r="K8412" i="7"/>
  <c r="H5986" i="7"/>
  <c r="K5986" i="7"/>
  <c r="H3757" i="7"/>
  <c r="K3757" i="7"/>
  <c r="H1584" i="7"/>
  <c r="K1584" i="7"/>
  <c r="H6852" i="7"/>
  <c r="K6852" i="7"/>
  <c r="K3623" i="7"/>
  <c r="H3623" i="7"/>
  <c r="H2674" i="7"/>
  <c r="K2674" i="7"/>
  <c r="H8622" i="7"/>
  <c r="K8622" i="7"/>
  <c r="K8285" i="7"/>
  <c r="H8285" i="7"/>
  <c r="K8171" i="7"/>
  <c r="H8171" i="7"/>
  <c r="K3971" i="7"/>
  <c r="H3971" i="7"/>
  <c r="K3548" i="7"/>
  <c r="H3548" i="7"/>
  <c r="H6073" i="7"/>
  <c r="K6073" i="7"/>
  <c r="K5879" i="7"/>
  <c r="H5879" i="7"/>
  <c r="K5767" i="7"/>
  <c r="H5767" i="7"/>
  <c r="H1534" i="7"/>
  <c r="K1534" i="7"/>
  <c r="K8050" i="7"/>
  <c r="H8050" i="7"/>
  <c r="H7751" i="7"/>
  <c r="K7751" i="7"/>
  <c r="H8081" i="7"/>
  <c r="K8081" i="7"/>
  <c r="H5405" i="7"/>
  <c r="K5405" i="7"/>
  <c r="K4481" i="7"/>
  <c r="H4481" i="7"/>
  <c r="H7661" i="7"/>
  <c r="K7661" i="7"/>
  <c r="H5645" i="7"/>
  <c r="K5645" i="7"/>
  <c r="H3191" i="7"/>
  <c r="K3191" i="7"/>
  <c r="H1797" i="7"/>
  <c r="K1797" i="7"/>
  <c r="H1111" i="7"/>
  <c r="K1111" i="7"/>
  <c r="K1965" i="7"/>
  <c r="H1965" i="7"/>
  <c r="H6772" i="7"/>
  <c r="K6772" i="7"/>
  <c r="H3865" i="7"/>
  <c r="K3865" i="7"/>
  <c r="K3794" i="7"/>
  <c r="H3794" i="7"/>
  <c r="K5231" i="7"/>
  <c r="H5231" i="7"/>
  <c r="H8330" i="7"/>
  <c r="K8330" i="7"/>
  <c r="K6219" i="7"/>
  <c r="H6219" i="7"/>
  <c r="H4985" i="7"/>
  <c r="K4985" i="7"/>
  <c r="H1143" i="7"/>
  <c r="K1143" i="7"/>
  <c r="H5891" i="7"/>
  <c r="K5891" i="7"/>
  <c r="H1939" i="7"/>
  <c r="K1939" i="7"/>
  <c r="H978" i="7"/>
  <c r="K978" i="7"/>
  <c r="K5403" i="7"/>
  <c r="H5403" i="7"/>
  <c r="K7381" i="7"/>
  <c r="H7381" i="7"/>
  <c r="H1626" i="7"/>
  <c r="K1626" i="7"/>
  <c r="K3677" i="7"/>
  <c r="H3677" i="7"/>
  <c r="K211" i="7"/>
  <c r="H211" i="7"/>
  <c r="K7139" i="7"/>
  <c r="H7139" i="7"/>
  <c r="H747" i="7"/>
  <c r="K747" i="7"/>
  <c r="H7383" i="7"/>
  <c r="K7383" i="7"/>
  <c r="H8439" i="7"/>
  <c r="K8439" i="7"/>
  <c r="K6113" i="7"/>
  <c r="H6113" i="7"/>
  <c r="K6320" i="7"/>
  <c r="H6320" i="7"/>
  <c r="K3828" i="7"/>
  <c r="H3828" i="7"/>
  <c r="H4770" i="7"/>
  <c r="K4770" i="7"/>
  <c r="H8095" i="7"/>
  <c r="K8095" i="7"/>
  <c r="H2591" i="7"/>
  <c r="K2591" i="7"/>
  <c r="H8398" i="7"/>
  <c r="K8398" i="7"/>
  <c r="K5316" i="7"/>
  <c r="H5316" i="7"/>
  <c r="K4340" i="7"/>
  <c r="H4340" i="7"/>
  <c r="K774" i="7"/>
  <c r="H774" i="7"/>
  <c r="K6709" i="7"/>
  <c r="H6709" i="7"/>
  <c r="K5857" i="7"/>
  <c r="H5857" i="7"/>
  <c r="H4956" i="7"/>
  <c r="K4956" i="7"/>
  <c r="K1139" i="7"/>
  <c r="H1139" i="7"/>
  <c r="H3814" i="7"/>
  <c r="K3814" i="7"/>
  <c r="H6945" i="7"/>
  <c r="K6945" i="7"/>
  <c r="K560" i="7"/>
  <c r="H560" i="7"/>
  <c r="K3061" i="7"/>
  <c r="H3061" i="7"/>
  <c r="H5620" i="7"/>
  <c r="K5620" i="7"/>
  <c r="H7159" i="7"/>
  <c r="K7159" i="7"/>
  <c r="K6561" i="7"/>
  <c r="H6561" i="7"/>
  <c r="K6107" i="7"/>
  <c r="H6107" i="7"/>
  <c r="H2113" i="7"/>
  <c r="K2113" i="7"/>
  <c r="K7288" i="7"/>
  <c r="H7288" i="7"/>
  <c r="K5066" i="7"/>
  <c r="H5066" i="7"/>
  <c r="K6210" i="7"/>
  <c r="H6210" i="7"/>
  <c r="H8440" i="7"/>
  <c r="K8440" i="7"/>
  <c r="K7393" i="7"/>
  <c r="H7393" i="7"/>
  <c r="H1906" i="7"/>
  <c r="K1906" i="7"/>
  <c r="H7712" i="7"/>
  <c r="K7712" i="7"/>
  <c r="K8459" i="7"/>
  <c r="H8459" i="7"/>
  <c r="H8113" i="7"/>
  <c r="K8113" i="7"/>
  <c r="H7697" i="7"/>
  <c r="K7697" i="7"/>
  <c r="K6689" i="7"/>
  <c r="H6689" i="7"/>
  <c r="K8144" i="7"/>
  <c r="H8144" i="7"/>
  <c r="H2464" i="7"/>
  <c r="K2464" i="7"/>
  <c r="K7680" i="7"/>
  <c r="H7680" i="7"/>
  <c r="K784" i="7"/>
  <c r="H784" i="7"/>
  <c r="H3804" i="7"/>
  <c r="K3804" i="7"/>
  <c r="K3344" i="7"/>
  <c r="H3344" i="7"/>
  <c r="H2598" i="7"/>
  <c r="K2598" i="7"/>
  <c r="H4516" i="7"/>
  <c r="K4516" i="7"/>
  <c r="H8392" i="7"/>
  <c r="K8392" i="7"/>
  <c r="K6169" i="7"/>
  <c r="H6169" i="7"/>
  <c r="H1647" i="7"/>
  <c r="K1647" i="7"/>
  <c r="H8607" i="7"/>
  <c r="K8607" i="7"/>
  <c r="K8509" i="7"/>
  <c r="H8509" i="7"/>
  <c r="K3927" i="7"/>
  <c r="H3927" i="7"/>
  <c r="K3413" i="7"/>
  <c r="H3413" i="7"/>
  <c r="K2695" i="7"/>
  <c r="H2695" i="7"/>
  <c r="K980" i="7"/>
  <c r="H980" i="7"/>
  <c r="H1972" i="7"/>
  <c r="K1972" i="7"/>
  <c r="H663" i="7"/>
  <c r="K663" i="7"/>
  <c r="K796" i="7"/>
  <c r="H796" i="7"/>
  <c r="K243" i="7"/>
  <c r="H243" i="7"/>
  <c r="K533" i="7"/>
  <c r="H533" i="7"/>
  <c r="K1749" i="7"/>
  <c r="H1749" i="7"/>
  <c r="K938" i="7"/>
  <c r="H938" i="7"/>
  <c r="K2937" i="7"/>
  <c r="H2937" i="7"/>
  <c r="K5490" i="7"/>
  <c r="H5490" i="7"/>
  <c r="H7319" i="7"/>
  <c r="K7319" i="7"/>
  <c r="K3286" i="7"/>
  <c r="H3286" i="7"/>
  <c r="K4375" i="7"/>
  <c r="H4375" i="7"/>
  <c r="H8226" i="7"/>
  <c r="K8226" i="7"/>
  <c r="K8553" i="7"/>
  <c r="H8553" i="7"/>
  <c r="H3780" i="7"/>
  <c r="K3780" i="7"/>
  <c r="K3410" i="7"/>
  <c r="H3410" i="7"/>
  <c r="H2946" i="7"/>
  <c r="K2946" i="7"/>
  <c r="H8333" i="7"/>
  <c r="K8333" i="7"/>
  <c r="H5293" i="7"/>
  <c r="K5293" i="7"/>
  <c r="K2796" i="7"/>
  <c r="H2796" i="7"/>
  <c r="H3513" i="7"/>
  <c r="K3513" i="7"/>
  <c r="H2033" i="7"/>
  <c r="K2033" i="7"/>
  <c r="K5666" i="7"/>
  <c r="H5666" i="7"/>
  <c r="K6783" i="7"/>
  <c r="H6783" i="7"/>
  <c r="H5704" i="7"/>
  <c r="K5704" i="7"/>
  <c r="K7576" i="7"/>
  <c r="H7576" i="7"/>
  <c r="H6269" i="7"/>
  <c r="K6269" i="7"/>
  <c r="H8546" i="7"/>
  <c r="K8546" i="7"/>
  <c r="K3656" i="7"/>
  <c r="H3656" i="7"/>
  <c r="H4134" i="7"/>
  <c r="K4134" i="7"/>
  <c r="K2065" i="7"/>
  <c r="H2065" i="7"/>
  <c r="K4734" i="7"/>
  <c r="H4734" i="7"/>
  <c r="K1358" i="7"/>
  <c r="H1358" i="7"/>
  <c r="K2526" i="7"/>
  <c r="H2526" i="7"/>
  <c r="H5418" i="7"/>
  <c r="K5418" i="7"/>
  <c r="K4724" i="7"/>
  <c r="H4724" i="7"/>
  <c r="K943" i="7"/>
  <c r="H943" i="7"/>
  <c r="H1876" i="7"/>
  <c r="K1876" i="7"/>
  <c r="H4605" i="7"/>
  <c r="K4605" i="7"/>
  <c r="K2883" i="7"/>
  <c r="H2883" i="7"/>
  <c r="H5758" i="7"/>
  <c r="K5758" i="7"/>
  <c r="H6893" i="7"/>
  <c r="K6893" i="7"/>
  <c r="K6179" i="7"/>
  <c r="H6179" i="7"/>
  <c r="H4910" i="7"/>
  <c r="K4910" i="7"/>
  <c r="H6544" i="7"/>
  <c r="K6544" i="7"/>
  <c r="K7715" i="7"/>
  <c r="H7715" i="7"/>
  <c r="H338" i="7"/>
  <c r="K338" i="7"/>
  <c r="H3181" i="7"/>
  <c r="K3181" i="7"/>
  <c r="H7586" i="7"/>
  <c r="K7586" i="7"/>
  <c r="K5093" i="7"/>
  <c r="H5093" i="7"/>
  <c r="H1202" i="7"/>
  <c r="K1202" i="7"/>
  <c r="H7710" i="7"/>
  <c r="K7710" i="7"/>
  <c r="H2076" i="7"/>
  <c r="K2076" i="7"/>
  <c r="H7100" i="7"/>
  <c r="K7100" i="7"/>
  <c r="K1567" i="7"/>
  <c r="H1567" i="7"/>
  <c r="K355" i="7"/>
  <c r="H355" i="7"/>
  <c r="K7862" i="7"/>
  <c r="H7862" i="7"/>
  <c r="K1295" i="7"/>
  <c r="H1295" i="7"/>
  <c r="K8668" i="7"/>
  <c r="H8668" i="7"/>
  <c r="K8611" i="7"/>
  <c r="H8611" i="7"/>
  <c r="H5709" i="7"/>
  <c r="K5709" i="7"/>
  <c r="K7143" i="7"/>
  <c r="H7143" i="7"/>
  <c r="K6440" i="7"/>
  <c r="H6440" i="7"/>
  <c r="K1660" i="7"/>
  <c r="H1660" i="7"/>
  <c r="H4435" i="7"/>
  <c r="K4435" i="7"/>
  <c r="K2007" i="7"/>
  <c r="H2007" i="7"/>
  <c r="H3550" i="7"/>
  <c r="K3550" i="7"/>
  <c r="H5007" i="7"/>
  <c r="K5007" i="7"/>
  <c r="H2032" i="7"/>
  <c r="K2032" i="7"/>
  <c r="H1908" i="7"/>
  <c r="K1908" i="7"/>
  <c r="K7240" i="7"/>
  <c r="H7240" i="7"/>
  <c r="K1757" i="7"/>
  <c r="H1757" i="7"/>
  <c r="K6104" i="7"/>
  <c r="H6104" i="7"/>
  <c r="K7627" i="7"/>
  <c r="H7627" i="7"/>
  <c r="H2654" i="7"/>
  <c r="K2654" i="7"/>
  <c r="K4211" i="7"/>
  <c r="H4211" i="7"/>
  <c r="K7531" i="7"/>
  <c r="H7531" i="7"/>
  <c r="K7432" i="7"/>
  <c r="H7432" i="7"/>
  <c r="H7185" i="7"/>
  <c r="K7185" i="7"/>
  <c r="K3963" i="7"/>
  <c r="H3963" i="7"/>
  <c r="H4733" i="7"/>
  <c r="K4733" i="7"/>
  <c r="K1502" i="7"/>
  <c r="H1502" i="7"/>
  <c r="H3612" i="7"/>
  <c r="K3612" i="7"/>
  <c r="H4374" i="7"/>
  <c r="K4374" i="7"/>
  <c r="H2199" i="7"/>
  <c r="K2199" i="7"/>
  <c r="K4198" i="7"/>
  <c r="H4198" i="7"/>
  <c r="K4954" i="7"/>
  <c r="H4954" i="7"/>
  <c r="K8137" i="7"/>
  <c r="H8137" i="7"/>
  <c r="K1420" i="7"/>
  <c r="H1420" i="7"/>
  <c r="H8118" i="7"/>
  <c r="K8118" i="7"/>
  <c r="H4701" i="7"/>
  <c r="K4701" i="7"/>
  <c r="H2026" i="7"/>
  <c r="K2026" i="7"/>
  <c r="K158" i="7"/>
  <c r="H158" i="7"/>
  <c r="H7220" i="7"/>
  <c r="K7220" i="7"/>
  <c r="K975" i="7"/>
  <c r="H975" i="7"/>
  <c r="H7337" i="7"/>
  <c r="K7337" i="7"/>
  <c r="K526" i="7"/>
  <c r="H526" i="7"/>
  <c r="K8765" i="7"/>
  <c r="H8765" i="7"/>
  <c r="K3365" i="7"/>
  <c r="H3365" i="7"/>
  <c r="H873" i="7"/>
  <c r="K873" i="7"/>
  <c r="K8165" i="7"/>
  <c r="H8165" i="7"/>
  <c r="H8643" i="7"/>
  <c r="K8643" i="7"/>
  <c r="K1243" i="7"/>
  <c r="H1243" i="7"/>
  <c r="H2809" i="7"/>
  <c r="K2809" i="7"/>
  <c r="K5225" i="7"/>
  <c r="H5225" i="7"/>
  <c r="H1707" i="7"/>
  <c r="K1707" i="7"/>
  <c r="K5333" i="7"/>
  <c r="H5333" i="7"/>
  <c r="K8690" i="7"/>
  <c r="H8690" i="7"/>
  <c r="H634" i="7"/>
  <c r="K634" i="7"/>
  <c r="H5314" i="7"/>
  <c r="K5314" i="7"/>
  <c r="H5682" i="7"/>
  <c r="K5682" i="7"/>
  <c r="H6820" i="7"/>
  <c r="K6820" i="7"/>
  <c r="K788" i="7"/>
  <c r="H788" i="7"/>
  <c r="H3176" i="7"/>
  <c r="K3176" i="7"/>
  <c r="K6357" i="7"/>
  <c r="H6357" i="7"/>
  <c r="H8177" i="7"/>
  <c r="K8177" i="7"/>
  <c r="K6148" i="7"/>
  <c r="H6148" i="7"/>
  <c r="K3477" i="7"/>
  <c r="H3477" i="7"/>
  <c r="H7699" i="7"/>
  <c r="K7699" i="7"/>
  <c r="K8477" i="7"/>
  <c r="H8477" i="7"/>
  <c r="H1942" i="7"/>
  <c r="K1942" i="7"/>
  <c r="H7522" i="7"/>
  <c r="K7522" i="7"/>
  <c r="K2739" i="7"/>
  <c r="H2739" i="7"/>
  <c r="H6279" i="7"/>
  <c r="K6279" i="7"/>
  <c r="H6479" i="7"/>
  <c r="K6479" i="7"/>
  <c r="K7108" i="7"/>
  <c r="H7108" i="7"/>
  <c r="K7369" i="7"/>
  <c r="H7369" i="7"/>
  <c r="K5774" i="7"/>
  <c r="H5774" i="7"/>
  <c r="K603" i="7"/>
  <c r="H603" i="7"/>
  <c r="H1765" i="7"/>
  <c r="K1765" i="7"/>
  <c r="K8282" i="7"/>
  <c r="H8282" i="7"/>
  <c r="K7794" i="7"/>
  <c r="H7794" i="7"/>
  <c r="H3459" i="7"/>
  <c r="K3459" i="7"/>
  <c r="H4216" i="7"/>
  <c r="K4216" i="7"/>
  <c r="K6406" i="7"/>
  <c r="H6406" i="7"/>
  <c r="H449" i="7"/>
  <c r="K449" i="7"/>
  <c r="H245" i="7"/>
  <c r="K245" i="7"/>
  <c r="K214" i="7"/>
  <c r="H214" i="7"/>
  <c r="K2430" i="7"/>
  <c r="H2430" i="7"/>
  <c r="H7405" i="7"/>
  <c r="K7405" i="7"/>
  <c r="K3072" i="7"/>
  <c r="H3072" i="7"/>
  <c r="H6808" i="7"/>
  <c r="K6808" i="7"/>
  <c r="H5122" i="7"/>
  <c r="K5122" i="7"/>
  <c r="K1402" i="7"/>
  <c r="H1402" i="7"/>
  <c r="K233" i="7"/>
  <c r="H233" i="7"/>
  <c r="H7777" i="7"/>
  <c r="K7777" i="7"/>
  <c r="K1326" i="7"/>
  <c r="H1326" i="7"/>
  <c r="K3637" i="7"/>
  <c r="H3637" i="7"/>
  <c r="H8534" i="7"/>
  <c r="K8534" i="7"/>
  <c r="K5763" i="7"/>
  <c r="H5763" i="7"/>
  <c r="H3807" i="7"/>
  <c r="K3807" i="7"/>
  <c r="K7034" i="7"/>
  <c r="H7034" i="7"/>
  <c r="K7302" i="7"/>
  <c r="H7302" i="7"/>
  <c r="H1750" i="7"/>
  <c r="K1750" i="7"/>
  <c r="K1525" i="7"/>
  <c r="H1525" i="7"/>
  <c r="K507" i="7"/>
  <c r="H507" i="7"/>
  <c r="H5078" i="7"/>
  <c r="K5078" i="7"/>
  <c r="H7043" i="7"/>
  <c r="K7043" i="7"/>
  <c r="K2423" i="7"/>
  <c r="H2423" i="7"/>
  <c r="K4050" i="7"/>
  <c r="H4050" i="7"/>
  <c r="H861" i="7"/>
  <c r="K861" i="7"/>
  <c r="K1727" i="7"/>
  <c r="H1727" i="7"/>
  <c r="K112" i="7"/>
  <c r="H112" i="7"/>
  <c r="K4835" i="7"/>
  <c r="H4835" i="7"/>
  <c r="H6067" i="7"/>
  <c r="K6067" i="7"/>
  <c r="H4552" i="7"/>
  <c r="K4552" i="7"/>
  <c r="H4408" i="7"/>
  <c r="K4408" i="7"/>
  <c r="K6865" i="7"/>
  <c r="H6865" i="7"/>
  <c r="K8811" i="7"/>
  <c r="H8811" i="7"/>
  <c r="H6654" i="7"/>
  <c r="K6654" i="7"/>
  <c r="K647" i="7"/>
  <c r="H647" i="7"/>
  <c r="H6757" i="7"/>
  <c r="K6757" i="7"/>
  <c r="H4425" i="7"/>
  <c r="K4425" i="7"/>
  <c r="H163" i="7"/>
  <c r="K163" i="7"/>
  <c r="K5859" i="7"/>
  <c r="H5859" i="7"/>
  <c r="H3866" i="7"/>
  <c r="K3866" i="7"/>
  <c r="K1438" i="7"/>
  <c r="H1438" i="7"/>
  <c r="K5436" i="7"/>
  <c r="H5436" i="7"/>
  <c r="H6342" i="7"/>
  <c r="K6342" i="7"/>
  <c r="H8842" i="7"/>
  <c r="K8842" i="7"/>
  <c r="K6626" i="7"/>
  <c r="H6626" i="7"/>
  <c r="H7102" i="7"/>
  <c r="K7102" i="7"/>
  <c r="K5871" i="7"/>
  <c r="H5871" i="7"/>
  <c r="H3375" i="7"/>
  <c r="K3375" i="7"/>
  <c r="H7394" i="7"/>
  <c r="K7394" i="7"/>
  <c r="H2537" i="7"/>
  <c r="K2537" i="7"/>
  <c r="K1540" i="7"/>
  <c r="H1540" i="7"/>
  <c r="K1702" i="7"/>
  <c r="H1702" i="7"/>
  <c r="H8145" i="7"/>
  <c r="K8145" i="7"/>
  <c r="K7693" i="7"/>
  <c r="H7693" i="7"/>
  <c r="K1714" i="7"/>
  <c r="H1714" i="7"/>
  <c r="K4747" i="7"/>
  <c r="H4747" i="7"/>
  <c r="H8446" i="7"/>
  <c r="K8446" i="7"/>
  <c r="H3729" i="7"/>
  <c r="K3729" i="7"/>
  <c r="K7544" i="7"/>
  <c r="H7544" i="7"/>
  <c r="H2216" i="7"/>
  <c r="K2216" i="7"/>
  <c r="H8060" i="7"/>
  <c r="K8060" i="7"/>
  <c r="K5513" i="7"/>
  <c r="H5513" i="7"/>
  <c r="H7375" i="7"/>
  <c r="K7375" i="7"/>
  <c r="K3424" i="7"/>
  <c r="H3424" i="7"/>
  <c r="K853" i="7"/>
  <c r="H853" i="7"/>
  <c r="K8732" i="7"/>
  <c r="H8732" i="7"/>
  <c r="K1251" i="7"/>
  <c r="H1251" i="7"/>
  <c r="H5776" i="7"/>
  <c r="K5776" i="7"/>
  <c r="H4613" i="7"/>
  <c r="K4613" i="7"/>
  <c r="K2717" i="7"/>
  <c r="H2717" i="7"/>
  <c r="H5933" i="7"/>
  <c r="K5933" i="7"/>
  <c r="K2012" i="7"/>
  <c r="H2012" i="7"/>
  <c r="K2950" i="7"/>
  <c r="H2950" i="7"/>
  <c r="H6663" i="7"/>
  <c r="K6663" i="7"/>
  <c r="H6583" i="7"/>
  <c r="K6583" i="7"/>
  <c r="K210" i="7"/>
  <c r="H210" i="7"/>
  <c r="K6610" i="7"/>
  <c r="H6610" i="7"/>
  <c r="H8424" i="7"/>
  <c r="K8424" i="7"/>
  <c r="K7937" i="7"/>
  <c r="H7937" i="7"/>
  <c r="H7658" i="7"/>
  <c r="K7658" i="7"/>
  <c r="H2958" i="7"/>
  <c r="K2958" i="7"/>
  <c r="H2463" i="7"/>
  <c r="K2463" i="7"/>
  <c r="H2247" i="7"/>
  <c r="K2247" i="7"/>
  <c r="H6459" i="7"/>
  <c r="K6459" i="7"/>
  <c r="H5718" i="7"/>
  <c r="K5718" i="7"/>
  <c r="K3389" i="7"/>
  <c r="H3389" i="7"/>
  <c r="H7273" i="7"/>
  <c r="K7273" i="7"/>
  <c r="K2083" i="7"/>
  <c r="H2083" i="7"/>
  <c r="K2510" i="7"/>
  <c r="H2510" i="7"/>
  <c r="H7205" i="7"/>
  <c r="K7205" i="7"/>
  <c r="K549" i="7"/>
  <c r="H549" i="7"/>
  <c r="K8142" i="7"/>
  <c r="H8142" i="7"/>
  <c r="H4807" i="7"/>
  <c r="K4807" i="7"/>
  <c r="K5708" i="7"/>
  <c r="H5708" i="7"/>
  <c r="K1072" i="7"/>
  <c r="H1072" i="7"/>
  <c r="H8384" i="7"/>
  <c r="K8384" i="7"/>
  <c r="K1627" i="7"/>
  <c r="H1627" i="7"/>
  <c r="H3922" i="7"/>
  <c r="K3922" i="7"/>
  <c r="K5025" i="7"/>
  <c r="H5025" i="7"/>
  <c r="H6435" i="7"/>
  <c r="K6435" i="7"/>
  <c r="H8615" i="7"/>
  <c r="K8615" i="7"/>
  <c r="H4030" i="7"/>
  <c r="K4030" i="7"/>
  <c r="K3685" i="7"/>
  <c r="H3685" i="7"/>
  <c r="K2071" i="7"/>
  <c r="H2071" i="7"/>
  <c r="H2352" i="7"/>
  <c r="K2352" i="7"/>
  <c r="H1216" i="7"/>
  <c r="K1216" i="7"/>
  <c r="K5479" i="7"/>
  <c r="H5479" i="7"/>
  <c r="H767" i="7"/>
  <c r="K767" i="7"/>
  <c r="H7674" i="7"/>
  <c r="K7674" i="7"/>
  <c r="K3274" i="7"/>
  <c r="H3274" i="7"/>
  <c r="H6905" i="7"/>
  <c r="K6905" i="7"/>
  <c r="H478" i="7"/>
  <c r="K478" i="7"/>
  <c r="H1453" i="7"/>
  <c r="K1453" i="7"/>
  <c r="H5803" i="7"/>
  <c r="K5803" i="7"/>
  <c r="H3535" i="7"/>
  <c r="K3535" i="7"/>
  <c r="H2102" i="7"/>
  <c r="K2102" i="7"/>
  <c r="K7378" i="7"/>
  <c r="H7378" i="7"/>
  <c r="K6400" i="7"/>
  <c r="H6400" i="7"/>
  <c r="H1712" i="7"/>
  <c r="K1712" i="7"/>
  <c r="K370" i="7"/>
  <c r="H370" i="7"/>
  <c r="H6506" i="7"/>
  <c r="K6506" i="7"/>
  <c r="K2436" i="7"/>
  <c r="H2436" i="7"/>
  <c r="H4668" i="7"/>
  <c r="K4668" i="7"/>
  <c r="K6235" i="7"/>
  <c r="H6235" i="7"/>
  <c r="K6322" i="7"/>
  <c r="H6322" i="7"/>
  <c r="K3251" i="7"/>
  <c r="H3251" i="7"/>
  <c r="H4793" i="7"/>
  <c r="K4793" i="7"/>
  <c r="K6203" i="7"/>
  <c r="H6203" i="7"/>
  <c r="H1601" i="7"/>
  <c r="K1601" i="7"/>
  <c r="K3633" i="7"/>
  <c r="H3633" i="7"/>
  <c r="H1435" i="7"/>
  <c r="K1435" i="7"/>
  <c r="H7558" i="7"/>
  <c r="K7558" i="7"/>
  <c r="H3103" i="7"/>
  <c r="K3103" i="7"/>
  <c r="H2768" i="7"/>
  <c r="K2768" i="7"/>
  <c r="K5580" i="7"/>
  <c r="H5580" i="7"/>
  <c r="K6846" i="7"/>
  <c r="H6846" i="7"/>
  <c r="K7029" i="7"/>
  <c r="H7029" i="7"/>
  <c r="K6718" i="7"/>
  <c r="H6718" i="7"/>
  <c r="H3220" i="7"/>
  <c r="K3220" i="7"/>
  <c r="K5869" i="7"/>
  <c r="H5869" i="7"/>
  <c r="H789" i="7"/>
  <c r="K789" i="7"/>
  <c r="K3899" i="7"/>
  <c r="H3899" i="7"/>
  <c r="K2483" i="7"/>
  <c r="H2483" i="7"/>
  <c r="H2529" i="7"/>
  <c r="K2529" i="7"/>
  <c r="H4313" i="7"/>
  <c r="K4313" i="7"/>
  <c r="H2787" i="7"/>
  <c r="K2787" i="7"/>
  <c r="K2300" i="7"/>
  <c r="H2300" i="7"/>
  <c r="K1922" i="7"/>
  <c r="H1922" i="7"/>
  <c r="K8246" i="7"/>
  <c r="H8246" i="7"/>
  <c r="H168" i="7"/>
  <c r="K168" i="7"/>
  <c r="H6009" i="7"/>
  <c r="K6009" i="7"/>
  <c r="H2599" i="7"/>
  <c r="K2599" i="7"/>
  <c r="K2706" i="7"/>
  <c r="H2706" i="7"/>
  <c r="H5434" i="7"/>
  <c r="K5434" i="7"/>
  <c r="H2390" i="7"/>
  <c r="K2390" i="7"/>
  <c r="K5583" i="7"/>
  <c r="H5583" i="7"/>
  <c r="K7062" i="7"/>
  <c r="H7062" i="7"/>
  <c r="H2728" i="7"/>
  <c r="K2728" i="7"/>
  <c r="K1437" i="7"/>
  <c r="H1437" i="7"/>
  <c r="K8336" i="7"/>
  <c r="H8336" i="7"/>
  <c r="K1844" i="7"/>
  <c r="H1844" i="7"/>
  <c r="K5888" i="7"/>
  <c r="H5888" i="7"/>
  <c r="H8376" i="7"/>
  <c r="K8376" i="7"/>
  <c r="H4299" i="7"/>
  <c r="K4299" i="7"/>
  <c r="K1798" i="7"/>
  <c r="H1798" i="7"/>
  <c r="H8762" i="7"/>
  <c r="K8762" i="7"/>
  <c r="H8641" i="7"/>
  <c r="K8641" i="7"/>
  <c r="K8639" i="7"/>
  <c r="H8639" i="7"/>
  <c r="H3453" i="7"/>
  <c r="K3453" i="7"/>
  <c r="H2568" i="7"/>
  <c r="K2568" i="7"/>
  <c r="K4100" i="7"/>
  <c r="H4100" i="7"/>
  <c r="H759" i="7"/>
  <c r="K759" i="7"/>
  <c r="K2517" i="7"/>
  <c r="H2517" i="7"/>
  <c r="K366" i="7"/>
  <c r="H366" i="7"/>
  <c r="K3032" i="7"/>
  <c r="H3032" i="7"/>
  <c r="K6854" i="7"/>
  <c r="H6854" i="7"/>
  <c r="H4778" i="7"/>
  <c r="K4778" i="7"/>
  <c r="K7552" i="7"/>
  <c r="H7552" i="7"/>
  <c r="K5481" i="7"/>
  <c r="H5481" i="7"/>
  <c r="K8578" i="7"/>
  <c r="H8578" i="7"/>
  <c r="H5113" i="7"/>
  <c r="K5113" i="7"/>
  <c r="H4848" i="7"/>
  <c r="K4848" i="7"/>
  <c r="K5836" i="7"/>
  <c r="H5836" i="7"/>
  <c r="H8182" i="7"/>
  <c r="K8182" i="7"/>
  <c r="K8513" i="7"/>
  <c r="H8513" i="7"/>
  <c r="H4232" i="7"/>
  <c r="K4232" i="7"/>
  <c r="K1020" i="7"/>
  <c r="H1020" i="7"/>
  <c r="H5887" i="7"/>
  <c r="K5887" i="7"/>
  <c r="H1017" i="7"/>
  <c r="K1017" i="7"/>
  <c r="H1209" i="7"/>
  <c r="K1209" i="7"/>
  <c r="H6075" i="7"/>
  <c r="K6075" i="7"/>
  <c r="H5258" i="7"/>
  <c r="K5258" i="7"/>
  <c r="K3474" i="7"/>
  <c r="H3474" i="7"/>
  <c r="K3161" i="7"/>
  <c r="H3161" i="7"/>
  <c r="K7749" i="7"/>
  <c r="H7749" i="7"/>
  <c r="H5088" i="7"/>
  <c r="K5088" i="7"/>
  <c r="H2918" i="7"/>
  <c r="K2918" i="7"/>
  <c r="K1551" i="7"/>
  <c r="H1551" i="7"/>
  <c r="K2803" i="7"/>
  <c r="H2803" i="7"/>
  <c r="H1225" i="7"/>
  <c r="K1225" i="7"/>
  <c r="H1705" i="7"/>
  <c r="K1705" i="7"/>
  <c r="H1172" i="7"/>
  <c r="K1172" i="7"/>
  <c r="K7323" i="7"/>
  <c r="H7323" i="7"/>
  <c r="K5291" i="7"/>
  <c r="H5291" i="7"/>
  <c r="K760" i="7"/>
  <c r="H760" i="7"/>
  <c r="H1643" i="7"/>
  <c r="K1643" i="7"/>
  <c r="H3534" i="7"/>
  <c r="K3534" i="7"/>
  <c r="K7006" i="7"/>
  <c r="H7006" i="7"/>
  <c r="K4013" i="7"/>
  <c r="H4013" i="7"/>
  <c r="H3577" i="7"/>
  <c r="K3577" i="7"/>
  <c r="K6574" i="7"/>
  <c r="H6574" i="7"/>
  <c r="H3025" i="7"/>
  <c r="K3025" i="7"/>
  <c r="K5929" i="7"/>
  <c r="H5929" i="7"/>
  <c r="K6628" i="7"/>
  <c r="H6628" i="7"/>
  <c r="K7791" i="7"/>
  <c r="H7791" i="7"/>
  <c r="H5269" i="7"/>
  <c r="K5269" i="7"/>
  <c r="K3661" i="7"/>
  <c r="H3661" i="7"/>
  <c r="H7166" i="7"/>
  <c r="K7166" i="7"/>
  <c r="K5691" i="7"/>
  <c r="H5691" i="7"/>
  <c r="K8719" i="7"/>
  <c r="H8719" i="7"/>
  <c r="K3779" i="7"/>
  <c r="H3779" i="7"/>
  <c r="H7828" i="7"/>
  <c r="K7828" i="7"/>
  <c r="K1825" i="7"/>
  <c r="H1825" i="7"/>
  <c r="K5239" i="7"/>
  <c r="H5239" i="7"/>
  <c r="H8475" i="7"/>
  <c r="K8475" i="7"/>
  <c r="K2842" i="7"/>
  <c r="H2842" i="7"/>
  <c r="H3280" i="7"/>
  <c r="K3280" i="7"/>
  <c r="K6747" i="7"/>
  <c r="H6747" i="7"/>
  <c r="H849" i="7"/>
  <c r="K849" i="7"/>
  <c r="H1117" i="7"/>
  <c r="K1117" i="7"/>
  <c r="K5308" i="7"/>
  <c r="H5308" i="7"/>
  <c r="K2161" i="7"/>
  <c r="H2161" i="7"/>
  <c r="H2729" i="7"/>
  <c r="K2729" i="7"/>
  <c r="H3672" i="7"/>
  <c r="K3672" i="7"/>
  <c r="H8808" i="7"/>
  <c r="K8808" i="7"/>
  <c r="K4845" i="7"/>
  <c r="H4845" i="7"/>
  <c r="H6467" i="7"/>
  <c r="K6467" i="7"/>
  <c r="H6382" i="7"/>
  <c r="K6382" i="7"/>
  <c r="H3265" i="7"/>
  <c r="K3265" i="7"/>
  <c r="H126" i="7"/>
  <c r="K126" i="7"/>
  <c r="H8340" i="7"/>
  <c r="K8340" i="7"/>
  <c r="K5230" i="7"/>
  <c r="H5230" i="7"/>
  <c r="H7089" i="7"/>
  <c r="K7089" i="7"/>
  <c r="K3027" i="7"/>
  <c r="H3027" i="7"/>
  <c r="H8455" i="7"/>
  <c r="K8455" i="7"/>
  <c r="K776" i="7"/>
  <c r="H776" i="7"/>
  <c r="H6250" i="7"/>
  <c r="K6250" i="7"/>
  <c r="K3162" i="7"/>
  <c r="H3162" i="7"/>
  <c r="H601" i="7"/>
  <c r="K601" i="7"/>
  <c r="K6211" i="7"/>
  <c r="H6211" i="7"/>
  <c r="K3655" i="7"/>
  <c r="H3655" i="7"/>
  <c r="K5035" i="7"/>
  <c r="H5035" i="7"/>
  <c r="K2683" i="7"/>
  <c r="H2683" i="7"/>
  <c r="H2822" i="7"/>
  <c r="K2822" i="7"/>
  <c r="H6986" i="7"/>
  <c r="K6986" i="7"/>
  <c r="K5260" i="7"/>
  <c r="H5260" i="7"/>
  <c r="K8689" i="7"/>
  <c r="H8689" i="7"/>
  <c r="H8756" i="7"/>
  <c r="K8756" i="7"/>
  <c r="H3745" i="7"/>
  <c r="K3745" i="7"/>
  <c r="K1440" i="7"/>
  <c r="H1440" i="7"/>
  <c r="H8259" i="7"/>
  <c r="K8259" i="7"/>
  <c r="H7528" i="7"/>
  <c r="K7528" i="7"/>
  <c r="K4609" i="7"/>
  <c r="H4609" i="7"/>
  <c r="K7071" i="7"/>
  <c r="H7071" i="7"/>
  <c r="K2058" i="7"/>
  <c r="H2058" i="7"/>
  <c r="H2319" i="7"/>
  <c r="K2319" i="7"/>
  <c r="H2287" i="7"/>
  <c r="K2287" i="7"/>
  <c r="H6858" i="7"/>
  <c r="K6858" i="7"/>
  <c r="H3758" i="7"/>
  <c r="K3758" i="7"/>
  <c r="H151" i="7"/>
  <c r="K151" i="7"/>
  <c r="K4738" i="7"/>
  <c r="H4738" i="7"/>
  <c r="K6504" i="7"/>
  <c r="H6504" i="7"/>
  <c r="H8696" i="7"/>
  <c r="K8696" i="7"/>
  <c r="K1194" i="7"/>
  <c r="H1194" i="7"/>
  <c r="H6260" i="7"/>
  <c r="K6260" i="7"/>
  <c r="K8013" i="7"/>
  <c r="H8013" i="7"/>
  <c r="H4423" i="7"/>
  <c r="K4423" i="7"/>
  <c r="K1732" i="7"/>
  <c r="H1732" i="7"/>
  <c r="K5369" i="7"/>
  <c r="H5369" i="7"/>
  <c r="K1547" i="7"/>
  <c r="H1547" i="7"/>
  <c r="H5400" i="7"/>
  <c r="K5400" i="7"/>
  <c r="H1472" i="7"/>
  <c r="K1472" i="7"/>
  <c r="H5170" i="7"/>
  <c r="K5170" i="7"/>
  <c r="H1686" i="7"/>
  <c r="K1686" i="7"/>
  <c r="H5391" i="7"/>
  <c r="K5391" i="7"/>
  <c r="H4052" i="7"/>
  <c r="K4052" i="7"/>
  <c r="H8685" i="7"/>
  <c r="K8685" i="7"/>
  <c r="K1900" i="7"/>
  <c r="H1900" i="7"/>
  <c r="K6202" i="7"/>
  <c r="H6202" i="7"/>
  <c r="H4096" i="7"/>
  <c r="K4096" i="7"/>
  <c r="H240" i="7"/>
  <c r="K240" i="7"/>
  <c r="K8348" i="7"/>
  <c r="H8348" i="7"/>
  <c r="K2705" i="7"/>
  <c r="H2705" i="7"/>
  <c r="H4593" i="7"/>
  <c r="K4593" i="7"/>
  <c r="K6756" i="7"/>
  <c r="H6756" i="7"/>
  <c r="H1721" i="7"/>
  <c r="K1721" i="7"/>
  <c r="H2538" i="7"/>
  <c r="K2538" i="7"/>
  <c r="K7217" i="7"/>
  <c r="H7217" i="7"/>
  <c r="H2680" i="7"/>
  <c r="K2680" i="7"/>
  <c r="K7372" i="7"/>
  <c r="H7372" i="7"/>
  <c r="H7907" i="7"/>
  <c r="K7907" i="7"/>
  <c r="K6954" i="7"/>
  <c r="H6954" i="7"/>
  <c r="H7065" i="7"/>
  <c r="K7065" i="7"/>
  <c r="H2266" i="7"/>
  <c r="K2266" i="7"/>
  <c r="H979" i="7"/>
  <c r="K979" i="7"/>
  <c r="H4895" i="7"/>
  <c r="K4895" i="7"/>
  <c r="H3063" i="7"/>
  <c r="K3063" i="7"/>
  <c r="K7343" i="7"/>
  <c r="H7343" i="7"/>
  <c r="K543" i="7"/>
  <c r="H543" i="7"/>
  <c r="K2534" i="7"/>
  <c r="H2534" i="7"/>
  <c r="H1445" i="7"/>
  <c r="K1445" i="7"/>
  <c r="H1218" i="7"/>
  <c r="K1218" i="7"/>
  <c r="K6878" i="7"/>
  <c r="H6878" i="7"/>
  <c r="H5728" i="7"/>
  <c r="K5728" i="7"/>
  <c r="K7469" i="7"/>
  <c r="H7469" i="7"/>
  <c r="H3942" i="7"/>
  <c r="K3942" i="7"/>
  <c r="K2911" i="7"/>
  <c r="H2911" i="7"/>
  <c r="K2727" i="7"/>
  <c r="H2727" i="7"/>
  <c r="H692" i="7"/>
  <c r="K692" i="7"/>
  <c r="H4095" i="7"/>
  <c r="K4095" i="7"/>
  <c r="K1042" i="7"/>
  <c r="H1042" i="7"/>
  <c r="K5823" i="7"/>
  <c r="H5823" i="7"/>
  <c r="K558" i="7"/>
  <c r="H558" i="7"/>
  <c r="K6677" i="7"/>
  <c r="H6677" i="7"/>
  <c r="H627" i="7"/>
  <c r="K627" i="7"/>
  <c r="K2008" i="7"/>
  <c r="H2008" i="7"/>
  <c r="K7208" i="7"/>
  <c r="H7208" i="7"/>
  <c r="K1666" i="7"/>
  <c r="H1666" i="7"/>
  <c r="H1937" i="7"/>
  <c r="K1937" i="7"/>
  <c r="H6491" i="7"/>
  <c r="K6491" i="7"/>
  <c r="K4337" i="7"/>
  <c r="H4337" i="7"/>
  <c r="H8691" i="7"/>
  <c r="K8691" i="7"/>
  <c r="H7843" i="7"/>
  <c r="K7843" i="7"/>
  <c r="K5917" i="7"/>
  <c r="H5917" i="7"/>
  <c r="H2502" i="7"/>
  <c r="K2502" i="7"/>
  <c r="K3446" i="7"/>
  <c r="H3446" i="7"/>
  <c r="H8826" i="7"/>
  <c r="K8826" i="7"/>
  <c r="K5743" i="7"/>
  <c r="H5743" i="7"/>
  <c r="H493" i="7"/>
  <c r="K493" i="7"/>
  <c r="K2332" i="7"/>
  <c r="H2332" i="7"/>
  <c r="H3590" i="7"/>
  <c r="K3590" i="7"/>
  <c r="H4194" i="7"/>
  <c r="K4194" i="7"/>
  <c r="H4832" i="7"/>
  <c r="K4832" i="7"/>
  <c r="K8245" i="7"/>
  <c r="H8245" i="7"/>
  <c r="K6321" i="7"/>
  <c r="H6321" i="7"/>
  <c r="H5608" i="7"/>
  <c r="K5608" i="7"/>
  <c r="K1892" i="7"/>
  <c r="H1892" i="7"/>
  <c r="K5723" i="7"/>
  <c r="H5723" i="7"/>
  <c r="K4165" i="7"/>
  <c r="H4165" i="7"/>
  <c r="H8080" i="7"/>
  <c r="K8080" i="7"/>
  <c r="H6601" i="7"/>
  <c r="K6601" i="7"/>
  <c r="H5086" i="7"/>
  <c r="K5086" i="7"/>
  <c r="H4537" i="7"/>
  <c r="K4537" i="7"/>
  <c r="H3991" i="7"/>
  <c r="K3991" i="7"/>
  <c r="K5108" i="7"/>
  <c r="H5108" i="7"/>
  <c r="H6597" i="7"/>
  <c r="K6597" i="7"/>
  <c r="H7008" i="7"/>
  <c r="K7008" i="7"/>
  <c r="H117" i="7"/>
  <c r="K117" i="7"/>
  <c r="H527" i="7"/>
  <c r="K527" i="7"/>
  <c r="H4615" i="7"/>
  <c r="K4615" i="7"/>
  <c r="H4997" i="7"/>
  <c r="K4997" i="7"/>
  <c r="H5217" i="7"/>
  <c r="K5217" i="7"/>
  <c r="K3314" i="7"/>
  <c r="H3314" i="7"/>
  <c r="H6609" i="7"/>
  <c r="K6609" i="7"/>
  <c r="H4726" i="7"/>
  <c r="K4726" i="7"/>
  <c r="H3108" i="7"/>
  <c r="K3108" i="7"/>
  <c r="H5741" i="7"/>
  <c r="K5741" i="7"/>
  <c r="H6831" i="7"/>
  <c r="K6831" i="7"/>
  <c r="K5796" i="7"/>
  <c r="H5796" i="7"/>
  <c r="H703" i="7"/>
  <c r="K703" i="7"/>
  <c r="K8345" i="7"/>
  <c r="H8345" i="7"/>
  <c r="K4108" i="7"/>
  <c r="H4108" i="7"/>
  <c r="K7691" i="7"/>
  <c r="H7691" i="7"/>
  <c r="H4867" i="7"/>
  <c r="K4867" i="7"/>
  <c r="K7529" i="7"/>
  <c r="H7529" i="7"/>
  <c r="H3159" i="7"/>
  <c r="K3159" i="7"/>
  <c r="H7133" i="7"/>
  <c r="K7133" i="7"/>
  <c r="H7750" i="7"/>
  <c r="K7750" i="7"/>
  <c r="H3840" i="7"/>
  <c r="K3840" i="7"/>
  <c r="K1338" i="7"/>
  <c r="H1338" i="7"/>
  <c r="H224" i="7"/>
  <c r="K224" i="7"/>
  <c r="K219" i="7"/>
  <c r="H219" i="7"/>
  <c r="K3033" i="7"/>
  <c r="H3033" i="7"/>
  <c r="H1693" i="7"/>
  <c r="K1693" i="7"/>
  <c r="K103" i="7"/>
  <c r="H103" i="7"/>
  <c r="H8755" i="7"/>
  <c r="K8755" i="7"/>
  <c r="K4585" i="7"/>
  <c r="H4585" i="7"/>
  <c r="K5389" i="7"/>
  <c r="H5389" i="7"/>
  <c r="H2359" i="7"/>
  <c r="K2359" i="7"/>
  <c r="H2834" i="7"/>
  <c r="K2834" i="7"/>
  <c r="K4242" i="7"/>
  <c r="H4242" i="7"/>
  <c r="H4588" i="7"/>
  <c r="K4588" i="7"/>
  <c r="K1308" i="7"/>
  <c r="H1308" i="7"/>
  <c r="H8539" i="7"/>
  <c r="K8539" i="7"/>
  <c r="K3328" i="7"/>
  <c r="H3328" i="7"/>
  <c r="K2100" i="7"/>
  <c r="H2100" i="7"/>
  <c r="H7358" i="7"/>
  <c r="K7358" i="7"/>
  <c r="H7601" i="7"/>
  <c r="K7601" i="7"/>
  <c r="H8839" i="7"/>
  <c r="K8839" i="7"/>
  <c r="K2824" i="7"/>
  <c r="H2824" i="7"/>
  <c r="H393" i="7"/>
  <c r="K393" i="7"/>
  <c r="H864" i="7"/>
  <c r="K864" i="7"/>
  <c r="K2955" i="7"/>
  <c r="H2955" i="7"/>
  <c r="K2596" i="7"/>
  <c r="H2596" i="7"/>
  <c r="H6550" i="7"/>
  <c r="K6550" i="7"/>
  <c r="K2383" i="7"/>
  <c r="H2383" i="7"/>
  <c r="H7877" i="7"/>
  <c r="K7877" i="7"/>
  <c r="H6124" i="7"/>
  <c r="K6124" i="7"/>
  <c r="K5579" i="7"/>
  <c r="H5579" i="7"/>
  <c r="K5511" i="7"/>
  <c r="H5511" i="7"/>
  <c r="H2130" i="7"/>
  <c r="K2130" i="7"/>
  <c r="K4814" i="7"/>
  <c r="H4814" i="7"/>
  <c r="K8264" i="7"/>
  <c r="H8264" i="7"/>
  <c r="H7860" i="7"/>
  <c r="K7860" i="7"/>
  <c r="K7994" i="7"/>
  <c r="H7994" i="7"/>
  <c r="K1948" i="7"/>
  <c r="H1948" i="7"/>
  <c r="K4215" i="7"/>
  <c r="H4215" i="7"/>
  <c r="K2792" i="7"/>
  <c r="H2792" i="7"/>
  <c r="H489" i="7"/>
  <c r="K489" i="7"/>
  <c r="K8451" i="7"/>
  <c r="H8451" i="7"/>
  <c r="K5526" i="7"/>
  <c r="H5526" i="7"/>
  <c r="H5387" i="7"/>
  <c r="K5387" i="7"/>
  <c r="K7000" i="7"/>
  <c r="H7000" i="7"/>
  <c r="K6566" i="7"/>
  <c r="H6566" i="7"/>
  <c r="H2844" i="7"/>
  <c r="K2844" i="7"/>
  <c r="K3304" i="7"/>
  <c r="H3304" i="7"/>
  <c r="H6424" i="7"/>
  <c r="K6424" i="7"/>
  <c r="H8684" i="7"/>
  <c r="K8684" i="7"/>
  <c r="H2644" i="7"/>
  <c r="K2644" i="7"/>
  <c r="K717" i="7"/>
  <c r="H717" i="7"/>
  <c r="K3481" i="7"/>
  <c r="H3481" i="7"/>
  <c r="K1330" i="7"/>
  <c r="H1330" i="7"/>
  <c r="K2053" i="7"/>
  <c r="H2053" i="7"/>
  <c r="H2039" i="7"/>
  <c r="K2039" i="7"/>
  <c r="H1003" i="7"/>
  <c r="K1003" i="7"/>
  <c r="K3480" i="7"/>
  <c r="H3480" i="7"/>
  <c r="K4063" i="7"/>
  <c r="H4063" i="7"/>
  <c r="K1419" i="7"/>
  <c r="H1419" i="7"/>
  <c r="H5703" i="7"/>
  <c r="K5703" i="7"/>
  <c r="H8633" i="7"/>
  <c r="K8633" i="7"/>
  <c r="K2804" i="7"/>
  <c r="H2804" i="7"/>
  <c r="H4755" i="7"/>
  <c r="K4755" i="7"/>
  <c r="K7106" i="7"/>
  <c r="H7106" i="7"/>
  <c r="H3138" i="7"/>
  <c r="K3138" i="7"/>
  <c r="H4864" i="7"/>
  <c r="K4864" i="7"/>
  <c r="H2301" i="7"/>
  <c r="K2301" i="7"/>
  <c r="H4846" i="7"/>
  <c r="K4846" i="7"/>
  <c r="H7012" i="7"/>
  <c r="K7012" i="7"/>
  <c r="H4432" i="7"/>
  <c r="K4432" i="7"/>
  <c r="H6111" i="7"/>
  <c r="K6111" i="7"/>
  <c r="H6805" i="7"/>
  <c r="K6805" i="7"/>
  <c r="K6789" i="7"/>
  <c r="H6789" i="7"/>
  <c r="K4719" i="7"/>
  <c r="H4719" i="7"/>
  <c r="K4705" i="7"/>
  <c r="H4705" i="7"/>
  <c r="K3345" i="7"/>
  <c r="H3345" i="7"/>
  <c r="K292" i="7"/>
  <c r="H292" i="7"/>
  <c r="K3579" i="7"/>
  <c r="H3579" i="7"/>
  <c r="K4436" i="7"/>
  <c r="H4436" i="7"/>
  <c r="K4558" i="7"/>
  <c r="H4558" i="7"/>
  <c r="K645" i="7"/>
  <c r="H645" i="7"/>
  <c r="H3614" i="7"/>
  <c r="K3614" i="7"/>
  <c r="H3142" i="7"/>
  <c r="K3142" i="7"/>
  <c r="K3347" i="7"/>
  <c r="H3347" i="7"/>
  <c r="K1664" i="7"/>
  <c r="H1664" i="7"/>
  <c r="H8642" i="7"/>
  <c r="K8642" i="7"/>
  <c r="H4932" i="7"/>
  <c r="K4932" i="7"/>
  <c r="K6209" i="7"/>
  <c r="H6209" i="7"/>
  <c r="H3884" i="7"/>
  <c r="K3884" i="7"/>
  <c r="K8570" i="7"/>
  <c r="H8570" i="7"/>
  <c r="H2547" i="7"/>
  <c r="K2547" i="7"/>
  <c r="K2276" i="7"/>
  <c r="H2276" i="7"/>
  <c r="H730" i="7"/>
  <c r="K730" i="7"/>
  <c r="K3497" i="7"/>
  <c r="H3497" i="7"/>
  <c r="K2172" i="7"/>
  <c r="H2172" i="7"/>
  <c r="K258" i="7"/>
  <c r="H258" i="7"/>
  <c r="K7107" i="7"/>
  <c r="H7107" i="7"/>
  <c r="K3130" i="7"/>
  <c r="H3130" i="7"/>
  <c r="K3023" i="7"/>
  <c r="H3023" i="7"/>
  <c r="H7533" i="7"/>
  <c r="K7533" i="7"/>
  <c r="K4321" i="7"/>
  <c r="H4321" i="7"/>
  <c r="H7553" i="7"/>
  <c r="K7553" i="7"/>
  <c r="K4239" i="7"/>
  <c r="H4239" i="7"/>
  <c r="H7481" i="7"/>
  <c r="K7481" i="7"/>
  <c r="H2931" i="7"/>
  <c r="K2931" i="7"/>
  <c r="H3127" i="7"/>
  <c r="K3127" i="7"/>
  <c r="K7867" i="7"/>
  <c r="H7867" i="7"/>
  <c r="K7638" i="7"/>
  <c r="H7638" i="7"/>
  <c r="H191" i="7"/>
  <c r="K191" i="7"/>
  <c r="H5804" i="7"/>
  <c r="K5804" i="7"/>
  <c r="K7270" i="7"/>
  <c r="H7270" i="7"/>
  <c r="H8568" i="7"/>
  <c r="K8568" i="7"/>
  <c r="K286" i="7"/>
  <c r="H286" i="7"/>
  <c r="H1708" i="7"/>
  <c r="K1708" i="7"/>
  <c r="K4721" i="7"/>
  <c r="H4721" i="7"/>
  <c r="K1817" i="7"/>
  <c r="H1817" i="7"/>
  <c r="H4064" i="7"/>
  <c r="K4064" i="7"/>
  <c r="H2475" i="7"/>
  <c r="K2475" i="7"/>
  <c r="K312" i="7"/>
  <c r="H312" i="7"/>
  <c r="K6157" i="7"/>
  <c r="H6157" i="7"/>
  <c r="K1700" i="7"/>
  <c r="H1700" i="7"/>
  <c r="H1470" i="7"/>
  <c r="K1470" i="7"/>
  <c r="K1590" i="7"/>
  <c r="H1590" i="7"/>
  <c r="H2214" i="7"/>
  <c r="K2214" i="7"/>
  <c r="K535" i="7"/>
  <c r="H535" i="7"/>
  <c r="K6771" i="7"/>
  <c r="H6771" i="7"/>
  <c r="K6644" i="7"/>
  <c r="H6644" i="7"/>
  <c r="H974" i="7"/>
  <c r="K974" i="7"/>
  <c r="K538" i="7"/>
  <c r="H538" i="7"/>
  <c r="H6679" i="7"/>
  <c r="K6679" i="7"/>
  <c r="H8738" i="7"/>
  <c r="K8738" i="7"/>
  <c r="H3944" i="7"/>
  <c r="K3944" i="7"/>
  <c r="K1722" i="7"/>
  <c r="H1722" i="7"/>
  <c r="H7821" i="7"/>
  <c r="K7821" i="7"/>
  <c r="K5103" i="7"/>
  <c r="H5103" i="7"/>
  <c r="H7685" i="7"/>
  <c r="K7685" i="7"/>
  <c r="H8532" i="7"/>
  <c r="K8532" i="7"/>
  <c r="H7116" i="7"/>
  <c r="K7116" i="7"/>
  <c r="H4804" i="7"/>
  <c r="K4804" i="7"/>
  <c r="K8051" i="7"/>
  <c r="H8051" i="7"/>
  <c r="H5029" i="7"/>
  <c r="K5029" i="7"/>
  <c r="K6545" i="7"/>
  <c r="H6545" i="7"/>
  <c r="K8344" i="7"/>
  <c r="H8344" i="7"/>
  <c r="H3050" i="7"/>
  <c r="K3050" i="7"/>
  <c r="H4606" i="7"/>
  <c r="K4606" i="7"/>
  <c r="H1168" i="7"/>
  <c r="K1168" i="7"/>
  <c r="H4980" i="7"/>
  <c r="K4980" i="7"/>
  <c r="H2205" i="7"/>
  <c r="K2205" i="7"/>
  <c r="K5312" i="7"/>
  <c r="H5312" i="7"/>
  <c r="H5101" i="7"/>
  <c r="K5101" i="7"/>
  <c r="H6454" i="7"/>
  <c r="K6454" i="7"/>
  <c r="K2163" i="7"/>
  <c r="H2163" i="7"/>
  <c r="K2250" i="7"/>
  <c r="H2250" i="7"/>
  <c r="K8516" i="7"/>
  <c r="H8516" i="7"/>
  <c r="H2372" i="7"/>
  <c r="K2372" i="7"/>
  <c r="H8833" i="7"/>
  <c r="K8833" i="7"/>
  <c r="H4156" i="7"/>
  <c r="K4156" i="7"/>
  <c r="K6801" i="7"/>
  <c r="H6801" i="7"/>
  <c r="K2576" i="7"/>
  <c r="H2576" i="7"/>
  <c r="H5643" i="7"/>
  <c r="K5643" i="7"/>
  <c r="H8056" i="7"/>
  <c r="K8056" i="7"/>
  <c r="K3203" i="7"/>
  <c r="H3203" i="7"/>
  <c r="H2060" i="7"/>
  <c r="K2060" i="7"/>
  <c r="H8502" i="7"/>
  <c r="K8502" i="7"/>
  <c r="K2234" i="7"/>
  <c r="H2234" i="7"/>
  <c r="K1853" i="7"/>
  <c r="H1853" i="7"/>
  <c r="H1886" i="7"/>
  <c r="K1886" i="7"/>
  <c r="K1783" i="7"/>
  <c r="H1783" i="7"/>
  <c r="K1333" i="7"/>
  <c r="H1333" i="7"/>
  <c r="K2169" i="7"/>
  <c r="H2169" i="7"/>
  <c r="H3075" i="7"/>
  <c r="K3075" i="7"/>
  <c r="H4243" i="7"/>
  <c r="K4243" i="7"/>
  <c r="K4169" i="7"/>
  <c r="H4169" i="7"/>
  <c r="K4390" i="7"/>
  <c r="H4390" i="7"/>
  <c r="H3601" i="7"/>
  <c r="K3601" i="7"/>
  <c r="K4748" i="7"/>
  <c r="H4748" i="7"/>
  <c r="K2231" i="7"/>
  <c r="H2231" i="7"/>
  <c r="H3489" i="7"/>
  <c r="K3489" i="7"/>
  <c r="K8713" i="7"/>
  <c r="H8713" i="7"/>
  <c r="H7042" i="7"/>
  <c r="K7042" i="7"/>
  <c r="H5719" i="7"/>
  <c r="K5719" i="7"/>
  <c r="H7816" i="7"/>
  <c r="K7816" i="7"/>
  <c r="H4720" i="7"/>
  <c r="K4720" i="7"/>
  <c r="K6712" i="7"/>
  <c r="H6712" i="7"/>
  <c r="H8510" i="7"/>
  <c r="K8510" i="7"/>
  <c r="H3317" i="7"/>
  <c r="K3317" i="7"/>
  <c r="H6395" i="7"/>
  <c r="K6395" i="7"/>
  <c r="H6176" i="7"/>
  <c r="K6176" i="7"/>
  <c r="H5837" i="7"/>
  <c r="K5837" i="7"/>
  <c r="H8555" i="7"/>
  <c r="K8555" i="7"/>
  <c r="H2555" i="7"/>
  <c r="K2555" i="7"/>
  <c r="H4828" i="7"/>
  <c r="K4828" i="7"/>
  <c r="K311" i="7"/>
  <c r="H311" i="7"/>
  <c r="H1135" i="7"/>
  <c r="K1135" i="7"/>
  <c r="K4851" i="7"/>
  <c r="H4851" i="7"/>
  <c r="K8617" i="7"/>
  <c r="H8617" i="7"/>
  <c r="H1636" i="7"/>
  <c r="K1636" i="7"/>
  <c r="H5505" i="7"/>
  <c r="K5505" i="7"/>
  <c r="H4580" i="7"/>
  <c r="K4580" i="7"/>
  <c r="K1542" i="7"/>
  <c r="H1542" i="7"/>
  <c r="K4117" i="7"/>
  <c r="H4117" i="7"/>
  <c r="H4257" i="7"/>
  <c r="K4257" i="7"/>
  <c r="H1594" i="7"/>
  <c r="K1594" i="7"/>
  <c r="H1048" i="7"/>
  <c r="K1048" i="7"/>
  <c r="H5281" i="7"/>
  <c r="K5281" i="7"/>
  <c r="H477" i="7"/>
  <c r="K477" i="7"/>
  <c r="H958" i="7"/>
  <c r="K958" i="7"/>
  <c r="K2853" i="7"/>
  <c r="H2853" i="7"/>
  <c r="K826" i="7"/>
  <c r="H826" i="7"/>
  <c r="K6915" i="7"/>
  <c r="H6915" i="7"/>
  <c r="H8094" i="7"/>
  <c r="K8094" i="7"/>
  <c r="H273" i="7"/>
  <c r="K273" i="7"/>
  <c r="K1785" i="7"/>
  <c r="H1785" i="7"/>
  <c r="H5002" i="7"/>
  <c r="K5002" i="7"/>
  <c r="K6804" i="7"/>
  <c r="H6804" i="7"/>
  <c r="K6997" i="7"/>
  <c r="H6997" i="7"/>
  <c r="H7596" i="7"/>
  <c r="K7596" i="7"/>
  <c r="H5571" i="7"/>
  <c r="K5571" i="7"/>
  <c r="K1076" i="7"/>
  <c r="H1076" i="7"/>
  <c r="K8485" i="7"/>
  <c r="H8485" i="7"/>
  <c r="H5014" i="7"/>
  <c r="K5014" i="7"/>
  <c r="K5376" i="7"/>
  <c r="H5376" i="7"/>
  <c r="K3810" i="7"/>
  <c r="H3810" i="7"/>
  <c r="K4599" i="7"/>
  <c r="H4599" i="7"/>
  <c r="K217" i="7"/>
  <c r="H217" i="7"/>
  <c r="H1291" i="7"/>
  <c r="K1291" i="7"/>
  <c r="K4219" i="7"/>
  <c r="H4219" i="7"/>
  <c r="H5471" i="7"/>
  <c r="K5471" i="7"/>
  <c r="H4861" i="7"/>
  <c r="K4861" i="7"/>
  <c r="H6966" i="7"/>
  <c r="K6966" i="7"/>
  <c r="K2364" i="7"/>
  <c r="H2364" i="7"/>
  <c r="K188" i="7"/>
  <c r="H188" i="7"/>
  <c r="H2484" i="7"/>
  <c r="K2484" i="7"/>
  <c r="K3466" i="7"/>
  <c r="H3466" i="7"/>
  <c r="H1600" i="7"/>
  <c r="K1600" i="7"/>
  <c r="H6627" i="7"/>
  <c r="K6627" i="7"/>
  <c r="K324" i="7"/>
  <c r="H324" i="7"/>
  <c r="K6529" i="7"/>
  <c r="H6529" i="7"/>
  <c r="H1122" i="7"/>
  <c r="K1122" i="7"/>
  <c r="H148" i="7"/>
  <c r="K148" i="7"/>
  <c r="K5921" i="7"/>
  <c r="H5921" i="7"/>
  <c r="K7968" i="7"/>
  <c r="H7968" i="7"/>
  <c r="K2936" i="7"/>
  <c r="H2936" i="7"/>
  <c r="H700" i="7"/>
  <c r="K700" i="7"/>
  <c r="H1456" i="7"/>
  <c r="K1456" i="7"/>
  <c r="K5518" i="7"/>
  <c r="H5518" i="7"/>
  <c r="K7988" i="7"/>
  <c r="H7988" i="7"/>
  <c r="H1127" i="7"/>
  <c r="K1127" i="7"/>
  <c r="K1751" i="7"/>
  <c r="H1751" i="7"/>
  <c r="H3576" i="7"/>
  <c r="K3576" i="7"/>
  <c r="H3973" i="7"/>
  <c r="K3973" i="7"/>
  <c r="K3717" i="7"/>
  <c r="H3717" i="7"/>
  <c r="H7952" i="7"/>
  <c r="K7952" i="7"/>
  <c r="H6595" i="7"/>
  <c r="K6595" i="7"/>
  <c r="H516" i="7"/>
  <c r="K516" i="7"/>
  <c r="K8406" i="7"/>
  <c r="H8406" i="7"/>
  <c r="H3595" i="7"/>
  <c r="K3595" i="7"/>
  <c r="H8595" i="7"/>
  <c r="K8595" i="7"/>
  <c r="H3567" i="7"/>
  <c r="K3567" i="7"/>
  <c r="K2073" i="7"/>
  <c r="H2073" i="7"/>
  <c r="H1124" i="7"/>
  <c r="K1124" i="7"/>
  <c r="K1955" i="7"/>
  <c r="H1955" i="7"/>
  <c r="K6553" i="7"/>
  <c r="H6553" i="7"/>
  <c r="K2438" i="7"/>
  <c r="H2438" i="7"/>
  <c r="K7084" i="7"/>
  <c r="H7084" i="7"/>
  <c r="H7085" i="7"/>
  <c r="K7085" i="7"/>
  <c r="K1504" i="7"/>
  <c r="H1504" i="7"/>
  <c r="H5544" i="7"/>
  <c r="K5544" i="7"/>
  <c r="H2856" i="7"/>
  <c r="K2856" i="7"/>
  <c r="H8162" i="7"/>
  <c r="K8162" i="7"/>
  <c r="H6372" i="7"/>
  <c r="K6372" i="7"/>
  <c r="H5819" i="7"/>
  <c r="K5819" i="7"/>
  <c r="H7913" i="7"/>
  <c r="K7913" i="7"/>
  <c r="K5318" i="7"/>
  <c r="H5318" i="7"/>
  <c r="H6682" i="7"/>
  <c r="K6682" i="7"/>
  <c r="H7348" i="7"/>
  <c r="K7348" i="7"/>
  <c r="K1713" i="7"/>
  <c r="H1713" i="7"/>
  <c r="H2063" i="7"/>
  <c r="K2063" i="7"/>
  <c r="H2035" i="7"/>
  <c r="K2035" i="7"/>
  <c r="H7041" i="7"/>
  <c r="K7041" i="7"/>
  <c r="H3478" i="7"/>
  <c r="K3478" i="7"/>
  <c r="H7292" i="7"/>
  <c r="K7292" i="7"/>
  <c r="K7954" i="7"/>
  <c r="H7954" i="7"/>
  <c r="K2678" i="7"/>
  <c r="H2678" i="7"/>
  <c r="H1658" i="7"/>
  <c r="K1658" i="7"/>
  <c r="H3174" i="7"/>
  <c r="K3174" i="7"/>
  <c r="K8220" i="7"/>
  <c r="H8220" i="7"/>
  <c r="K1085" i="7"/>
  <c r="H1085" i="7"/>
  <c r="H6666" i="7"/>
  <c r="K6666" i="7"/>
  <c r="K4855" i="7"/>
  <c r="H4855" i="7"/>
  <c r="H3518" i="7"/>
  <c r="K3518" i="7"/>
  <c r="H1646" i="7"/>
  <c r="K1646" i="7"/>
  <c r="K3913" i="7"/>
  <c r="H3913" i="7"/>
  <c r="H4761" i="7"/>
  <c r="K4761" i="7"/>
  <c r="K1140" i="7"/>
  <c r="H1140" i="7"/>
  <c r="H5392" i="7"/>
  <c r="K5392" i="7"/>
  <c r="K3879" i="7"/>
  <c r="H3879" i="7"/>
  <c r="K2149" i="7"/>
  <c r="H2149" i="7"/>
  <c r="K1475" i="7"/>
  <c r="H1475" i="7"/>
  <c r="H7238" i="7"/>
  <c r="K7238" i="7"/>
  <c r="H4796" i="7"/>
  <c r="K4796" i="7"/>
  <c r="H2882" i="7"/>
  <c r="K2882" i="7"/>
  <c r="H6386" i="7"/>
  <c r="K6386" i="7"/>
  <c r="K5853" i="7"/>
  <c r="H5853" i="7"/>
  <c r="H3469" i="7"/>
  <c r="K3469" i="7"/>
  <c r="H3762" i="7"/>
  <c r="K3762" i="7"/>
  <c r="H6299" i="7"/>
  <c r="K6299" i="7"/>
  <c r="K2421" i="7"/>
  <c r="H2421" i="7"/>
  <c r="K5884" i="7"/>
  <c r="H5884" i="7"/>
  <c r="K4637" i="7"/>
  <c r="H4637" i="7"/>
  <c r="H2408" i="7"/>
  <c r="K2408" i="7"/>
  <c r="K575" i="7"/>
  <c r="H575" i="7"/>
  <c r="K1875" i="7"/>
  <c r="H1875" i="7"/>
  <c r="H8283" i="7"/>
  <c r="K8283" i="7"/>
  <c r="K5848" i="7"/>
  <c r="H5848" i="7"/>
  <c r="K4765" i="7"/>
  <c r="H4765" i="7"/>
  <c r="K4328" i="7"/>
  <c r="H4328" i="7"/>
  <c r="K7340" i="7"/>
  <c r="H7340" i="7"/>
  <c r="H231" i="7"/>
  <c r="K231" i="7"/>
  <c r="K7861" i="7"/>
  <c r="H7861" i="7"/>
  <c r="H6636" i="7"/>
  <c r="K6636" i="7"/>
  <c r="H656" i="7"/>
  <c r="K656" i="7"/>
  <c r="K8814" i="7"/>
  <c r="H8814" i="7"/>
  <c r="K6630" i="7"/>
  <c r="H6630" i="7"/>
  <c r="H7975" i="7"/>
  <c r="K7975" i="7"/>
  <c r="K2291" i="7"/>
  <c r="H2291" i="7"/>
  <c r="H8517" i="7"/>
  <c r="K8517" i="7"/>
  <c r="K3399" i="7"/>
  <c r="H3399" i="7"/>
  <c r="H1282" i="7"/>
  <c r="K1282" i="7"/>
  <c r="K918" i="7"/>
  <c r="H918" i="7"/>
  <c r="H8079" i="7"/>
  <c r="K8079" i="7"/>
  <c r="H972" i="7"/>
  <c r="K972" i="7"/>
  <c r="K8613" i="7"/>
  <c r="H8613" i="7"/>
  <c r="H6334" i="7"/>
  <c r="K6334" i="7"/>
  <c r="K3051" i="7"/>
  <c r="H3051" i="7"/>
  <c r="H2233" i="7"/>
  <c r="K2233" i="7"/>
  <c r="K1514" i="7"/>
  <c r="H1514" i="7"/>
  <c r="H3715" i="7"/>
  <c r="K3715" i="7"/>
  <c r="H6917" i="7"/>
  <c r="K6917" i="7"/>
  <c r="H1795" i="7"/>
  <c r="K1795" i="7"/>
  <c r="K6797" i="7"/>
  <c r="H6797" i="7"/>
  <c r="H7993" i="7"/>
  <c r="K7993" i="7"/>
  <c r="H2794" i="7"/>
  <c r="K2794" i="7"/>
  <c r="K1302" i="7"/>
  <c r="H1302" i="7"/>
  <c r="K5639" i="7"/>
  <c r="H5639" i="7"/>
  <c r="K5455" i="7"/>
  <c r="H5455" i="7"/>
  <c r="H7668" i="7"/>
  <c r="K7668" i="7"/>
  <c r="H5664" i="7"/>
  <c r="K5664" i="7"/>
  <c r="H6089" i="7"/>
  <c r="K6089" i="7"/>
  <c r="K536" i="7"/>
  <c r="H536" i="7"/>
  <c r="H6416" i="7"/>
  <c r="K6416" i="7"/>
  <c r="H3429" i="7"/>
  <c r="K3429" i="7"/>
  <c r="K4062" i="7"/>
  <c r="H4062" i="7"/>
  <c r="H8248" i="7"/>
  <c r="K8248" i="7"/>
  <c r="H4976" i="7"/>
  <c r="K4976" i="7"/>
  <c r="K3422" i="7"/>
  <c r="H3422" i="7"/>
  <c r="K3244" i="7"/>
  <c r="H3244" i="7"/>
  <c r="H7585" i="7"/>
  <c r="K7585" i="7"/>
  <c r="H771" i="7"/>
  <c r="K771" i="7"/>
  <c r="K1263" i="7"/>
  <c r="H1263" i="7"/>
  <c r="K5447" i="7"/>
  <c r="H5447" i="7"/>
  <c r="H7066" i="7"/>
  <c r="K7066" i="7"/>
  <c r="K3536" i="7"/>
  <c r="H3536" i="7"/>
  <c r="K7886" i="7"/>
  <c r="H7886" i="7"/>
  <c r="K289" i="7"/>
  <c r="H289" i="7"/>
  <c r="K3658" i="7"/>
  <c r="H3658" i="7"/>
  <c r="H8741" i="7"/>
  <c r="K8741" i="7"/>
  <c r="K1053" i="7"/>
  <c r="H1053" i="7"/>
  <c r="K342" i="7"/>
  <c r="H342" i="7"/>
  <c r="K5943" i="7"/>
  <c r="H5943" i="7"/>
  <c r="H4643" i="7"/>
  <c r="K4643" i="7"/>
  <c r="K559" i="7"/>
  <c r="H559" i="7"/>
  <c r="K515" i="7"/>
  <c r="H515" i="7"/>
  <c r="H6883" i="7"/>
  <c r="K6883" i="7"/>
  <c r="K2329" i="7"/>
  <c r="H2329" i="7"/>
  <c r="K464" i="7"/>
  <c r="H464" i="7"/>
  <c r="K5253" i="7"/>
  <c r="H5253" i="7"/>
  <c r="K8780" i="7"/>
  <c r="H8780" i="7"/>
  <c r="K5527" i="7"/>
  <c r="H5527" i="7"/>
  <c r="H1252" i="7"/>
  <c r="K1252" i="7"/>
  <c r="K4677" i="7"/>
  <c r="H4677" i="7"/>
  <c r="H2244" i="7"/>
  <c r="K2244" i="7"/>
  <c r="K5484" i="7"/>
  <c r="H5484" i="7"/>
  <c r="H2910" i="7"/>
  <c r="K2910" i="7"/>
  <c r="H8627" i="7"/>
  <c r="K8627" i="7"/>
  <c r="K177" i="7"/>
  <c r="H177" i="7"/>
  <c r="H7866" i="7"/>
  <c r="K7866" i="7"/>
  <c r="K3510" i="7"/>
  <c r="H3510" i="7"/>
  <c r="H736" i="7"/>
  <c r="K736" i="7"/>
  <c r="H2967" i="7"/>
  <c r="K2967" i="7"/>
  <c r="K6847" i="7"/>
  <c r="H6847" i="7"/>
  <c r="K5274" i="7"/>
  <c r="H5274" i="7"/>
  <c r="K5141" i="7"/>
  <c r="H5141" i="7"/>
  <c r="H7262" i="7"/>
  <c r="K7262" i="7"/>
  <c r="K2320" i="7"/>
  <c r="H2320" i="7"/>
  <c r="K5674" i="7"/>
  <c r="H5674" i="7"/>
  <c r="H744" i="7"/>
  <c r="K744" i="7"/>
  <c r="H2664" i="7"/>
  <c r="K2664" i="7"/>
  <c r="K906" i="7"/>
  <c r="H906" i="7"/>
  <c r="H2622" i="7"/>
  <c r="K2622" i="7"/>
  <c r="K2974" i="7"/>
  <c r="H2974" i="7"/>
  <c r="K491" i="7"/>
  <c r="H491" i="7"/>
  <c r="K94" i="7"/>
  <c r="H94" i="7"/>
  <c r="H1874" i="7"/>
  <c r="K1874" i="7"/>
  <c r="H3484" i="7"/>
  <c r="K3484" i="7"/>
  <c r="K530" i="7"/>
  <c r="H530" i="7"/>
  <c r="K2807" i="7"/>
  <c r="H2807" i="7"/>
  <c r="K1351" i="7"/>
  <c r="H1351" i="7"/>
  <c r="K157" i="7"/>
  <c r="H157" i="7"/>
  <c r="H555" i="7"/>
  <c r="K555" i="7"/>
  <c r="K7501" i="7"/>
  <c r="H7501" i="7"/>
  <c r="H3054" i="7"/>
  <c r="K3054" i="7"/>
  <c r="K537" i="7"/>
  <c r="H537" i="7"/>
  <c r="H322" i="7"/>
  <c r="K322" i="7"/>
  <c r="K4200" i="7"/>
  <c r="H4200" i="7"/>
  <c r="H363" i="7"/>
  <c r="K363" i="7"/>
  <c r="K5662" i="7"/>
  <c r="H5662" i="7"/>
  <c r="K3425" i="7"/>
  <c r="H3425" i="7"/>
  <c r="K1816" i="7"/>
  <c r="H1816" i="7"/>
  <c r="H266" i="7"/>
  <c r="K266" i="7"/>
  <c r="K2795" i="7"/>
  <c r="H2795" i="7"/>
  <c r="K7836" i="7"/>
  <c r="H7836" i="7"/>
  <c r="K3105" i="7"/>
  <c r="H3105" i="7"/>
  <c r="H2046" i="7"/>
  <c r="K2046" i="7"/>
  <c r="H1611" i="7"/>
  <c r="K1611" i="7"/>
  <c r="H2725" i="7"/>
  <c r="K2725" i="7"/>
  <c r="H4397" i="7"/>
  <c r="K4397" i="7"/>
  <c r="K5744" i="7"/>
  <c r="H5744" i="7"/>
  <c r="K4947" i="7"/>
  <c r="H4947" i="7"/>
  <c r="H8694" i="7"/>
  <c r="K8694" i="7"/>
  <c r="H4267" i="7"/>
  <c r="K4267" i="7"/>
  <c r="H4212" i="7"/>
  <c r="K4212" i="7"/>
  <c r="K1954" i="7"/>
  <c r="H1954" i="7"/>
  <c r="H3846" i="7"/>
  <c r="K3846" i="7"/>
  <c r="H113" i="7"/>
  <c r="K113" i="7"/>
  <c r="K6142" i="7"/>
  <c r="H6142" i="7"/>
  <c r="K402" i="7"/>
  <c r="H402" i="7"/>
  <c r="K6378" i="7"/>
  <c r="H6378" i="7"/>
  <c r="H1602" i="7"/>
  <c r="K1602" i="7"/>
  <c r="K4139" i="7"/>
  <c r="H4139" i="7"/>
  <c r="K750" i="7"/>
  <c r="H750" i="7"/>
  <c r="K161" i="7"/>
  <c r="H161" i="7"/>
  <c r="H1348" i="7"/>
  <c r="K1348" i="7"/>
  <c r="H5890" i="7"/>
  <c r="K5890" i="7"/>
  <c r="K4853" i="7"/>
  <c r="H4853" i="7"/>
  <c r="K2274" i="7"/>
  <c r="H2274" i="7"/>
  <c r="K5998" i="7"/>
  <c r="H5998" i="7"/>
  <c r="H2724" i="7"/>
  <c r="K2724" i="7"/>
  <c r="K1564" i="7"/>
  <c r="H1564" i="7"/>
  <c r="K5210" i="7"/>
  <c r="H5210" i="7"/>
  <c r="H3896" i="7"/>
  <c r="K3896" i="7"/>
  <c r="H8766" i="7"/>
  <c r="K8766" i="7"/>
  <c r="K4732" i="7"/>
  <c r="H4732" i="7"/>
  <c r="K7701" i="7"/>
  <c r="H7701" i="7"/>
  <c r="K1142" i="7"/>
  <c r="H1142" i="7"/>
  <c r="K2125" i="7"/>
  <c r="H2125" i="7"/>
  <c r="H7096" i="7"/>
  <c r="K7096" i="7"/>
  <c r="K960" i="7"/>
  <c r="H960" i="7"/>
  <c r="K4324" i="7"/>
  <c r="H4324" i="7"/>
  <c r="H2544" i="7"/>
  <c r="K2544" i="7"/>
  <c r="H8037" i="7"/>
  <c r="K8037" i="7"/>
  <c r="H6860" i="7"/>
  <c r="K6860" i="7"/>
  <c r="H8805" i="7"/>
  <c r="K8805" i="7"/>
  <c r="K362" i="7"/>
  <c r="H362" i="7"/>
  <c r="H2238" i="7"/>
  <c r="K2238" i="7"/>
  <c r="H3358" i="7"/>
  <c r="K3358" i="7"/>
  <c r="K4821" i="7"/>
  <c r="H4821" i="7"/>
  <c r="H6197" i="7"/>
  <c r="K6197" i="7"/>
  <c r="K6705" i="7"/>
  <c r="H6705" i="7"/>
  <c r="H3703" i="7"/>
  <c r="K3703" i="7"/>
  <c r="H1298" i="7"/>
  <c r="K1298" i="7"/>
  <c r="H8260" i="7"/>
  <c r="K8260" i="7"/>
  <c r="K6692" i="7"/>
  <c r="H6692" i="7"/>
  <c r="H1487" i="7"/>
  <c r="K1487" i="7"/>
  <c r="H3096" i="7"/>
  <c r="K3096" i="7"/>
  <c r="K1527" i="7"/>
  <c r="H1527" i="7"/>
  <c r="H2264" i="7"/>
  <c r="K2264" i="7"/>
  <c r="K1366" i="7"/>
  <c r="H1366" i="7"/>
  <c r="H472" i="7"/>
  <c r="K472" i="7"/>
  <c r="K1290" i="7"/>
  <c r="H1290" i="7"/>
  <c r="K4800" i="7"/>
  <c r="H4800" i="7"/>
  <c r="K4287" i="7"/>
  <c r="H4287" i="7"/>
  <c r="H7503" i="7"/>
  <c r="K7503" i="7"/>
  <c r="H934" i="7"/>
  <c r="K934" i="7"/>
  <c r="H3644" i="7"/>
  <c r="K3644" i="7"/>
  <c r="H3190" i="7"/>
  <c r="K3190" i="7"/>
  <c r="H7802" i="7"/>
  <c r="K7802" i="7"/>
  <c r="H8208" i="7"/>
  <c r="K8208" i="7"/>
  <c r="K998" i="7"/>
  <c r="H998" i="7"/>
  <c r="K8213" i="7"/>
  <c r="H8213" i="7"/>
  <c r="K3924" i="7"/>
  <c r="H3924" i="7"/>
  <c r="K1930" i="7"/>
  <c r="H1930" i="7"/>
  <c r="K7512" i="7"/>
  <c r="H7512" i="7"/>
  <c r="H1000" i="7"/>
  <c r="K1000" i="7"/>
  <c r="H3961" i="7"/>
  <c r="K3961" i="7"/>
  <c r="K7548" i="7"/>
  <c r="H7548" i="7"/>
  <c r="H96" i="7"/>
  <c r="K96" i="7"/>
  <c r="H8159" i="7"/>
  <c r="K8159" i="7"/>
  <c r="K8682" i="7"/>
  <c r="H8682" i="7"/>
  <c r="K5058" i="7"/>
  <c r="H5058" i="7"/>
  <c r="H7653" i="7"/>
  <c r="K7653" i="7"/>
  <c r="K5402" i="7"/>
  <c r="H5402" i="7"/>
  <c r="H3583" i="7"/>
  <c r="K3583" i="7"/>
  <c r="H7817" i="7"/>
  <c r="K7817" i="7"/>
  <c r="K5602" i="7"/>
  <c r="H5602" i="7"/>
  <c r="H2785" i="7"/>
  <c r="K2785" i="7"/>
  <c r="H1274" i="7"/>
  <c r="K1274" i="7"/>
  <c r="K1027" i="7"/>
  <c r="H1027" i="7"/>
  <c r="H5016" i="7"/>
  <c r="K5016" i="7"/>
  <c r="H6741" i="7"/>
  <c r="K6741" i="7"/>
  <c r="K7184" i="7"/>
  <c r="H7184" i="7"/>
  <c r="H4772" i="7"/>
  <c r="K4772" i="7"/>
  <c r="K5136" i="7"/>
  <c r="H5136" i="7"/>
  <c r="K6622" i="7"/>
  <c r="H6622" i="7"/>
  <c r="H3602" i="7"/>
  <c r="K3602" i="7"/>
  <c r="K4682" i="7"/>
  <c r="H4682" i="7"/>
  <c r="H6213" i="7"/>
  <c r="K6213" i="7"/>
  <c r="K480" i="7"/>
  <c r="H480" i="7"/>
  <c r="K7344" i="7"/>
  <c r="H7344" i="7"/>
  <c r="K8730" i="7"/>
  <c r="H8730" i="7"/>
  <c r="H5385" i="7"/>
  <c r="K5385" i="7"/>
  <c r="K7117" i="7"/>
  <c r="H7117" i="7"/>
  <c r="H4038" i="7"/>
  <c r="K4038" i="7"/>
  <c r="H1846" i="7"/>
  <c r="K1846" i="7"/>
  <c r="H4604" i="7"/>
  <c r="K4604" i="7"/>
  <c r="K5860" i="7"/>
  <c r="H5860" i="7"/>
  <c r="K4207" i="7"/>
  <c r="H4207" i="7"/>
  <c r="H2185" i="7"/>
  <c r="K2185" i="7"/>
  <c r="K7770" i="7"/>
  <c r="H7770" i="7"/>
  <c r="H2270" i="7"/>
  <c r="K2270" i="7"/>
  <c r="H3339" i="7"/>
  <c r="K3339" i="7"/>
  <c r="K7128" i="7"/>
  <c r="H7128" i="7"/>
  <c r="K926" i="7"/>
  <c r="H926" i="7"/>
  <c r="K4685" i="7"/>
  <c r="H4685" i="7"/>
  <c r="K2374" i="7"/>
  <c r="H2374" i="7"/>
  <c r="H1151" i="7"/>
  <c r="K1151" i="7"/>
  <c r="H5005" i="7"/>
  <c r="K5005" i="7"/>
  <c r="K812" i="7"/>
  <c r="H812" i="7"/>
  <c r="K6811" i="7"/>
  <c r="H6811" i="7"/>
  <c r="H4205" i="7"/>
  <c r="K4205" i="7"/>
  <c r="H3327" i="7"/>
  <c r="K3327" i="7"/>
  <c r="K6794" i="7"/>
  <c r="H6794" i="7"/>
  <c r="K787" i="7"/>
  <c r="H787" i="7"/>
  <c r="H3120" i="7"/>
  <c r="K3120" i="7"/>
  <c r="H6991" i="7"/>
  <c r="K6991" i="7"/>
  <c r="K1429" i="7"/>
  <c r="H1429" i="7"/>
  <c r="K5115" i="7"/>
  <c r="H5115" i="7"/>
  <c r="H5872" i="7"/>
  <c r="K5872" i="7"/>
  <c r="H7823" i="7"/>
  <c r="K7823" i="7"/>
  <c r="H270" i="7"/>
  <c r="K270" i="7"/>
  <c r="H4639" i="7"/>
  <c r="K4639" i="7"/>
  <c r="H475" i="7"/>
  <c r="K475" i="7"/>
  <c r="H5262" i="7"/>
  <c r="K5262" i="7"/>
  <c r="K2061" i="7"/>
  <c r="H2061" i="7"/>
  <c r="K5532" i="7"/>
  <c r="H5532" i="7"/>
  <c r="H6133" i="7"/>
  <c r="K6133" i="7"/>
  <c r="K1715" i="7"/>
  <c r="H1715" i="7"/>
  <c r="H3490" i="7"/>
  <c r="K3490" i="7"/>
  <c r="H3755" i="7"/>
  <c r="K3755" i="7"/>
  <c r="H7999" i="7"/>
  <c r="K7999" i="7"/>
  <c r="H5974" i="7"/>
  <c r="K5974" i="7"/>
  <c r="K3111" i="7"/>
  <c r="H3111" i="7"/>
  <c r="H485" i="7"/>
  <c r="K485" i="7"/>
  <c r="K1499" i="7"/>
  <c r="H1499" i="7"/>
  <c r="H6661" i="7"/>
  <c r="K6661" i="7"/>
  <c r="K3930" i="7"/>
  <c r="H3930" i="7"/>
  <c r="H7666" i="7"/>
  <c r="K7666" i="7"/>
  <c r="K7838" i="7"/>
  <c r="H7838" i="7"/>
  <c r="H2030" i="7"/>
  <c r="K2030" i="7"/>
  <c r="K5011" i="7"/>
  <c r="H5011" i="7"/>
  <c r="H6144" i="7"/>
  <c r="K6144" i="7"/>
  <c r="K7367" i="7"/>
  <c r="H7367" i="7"/>
  <c r="K2774" i="7"/>
  <c r="H2774" i="7"/>
  <c r="K2021" i="7"/>
  <c r="H2021" i="7"/>
  <c r="H3449" i="7"/>
  <c r="K3449" i="7"/>
  <c r="H4339" i="7"/>
  <c r="K4339" i="7"/>
  <c r="H5514" i="7"/>
  <c r="K5514" i="7"/>
  <c r="K5561" i="7"/>
  <c r="H5561" i="7"/>
  <c r="H8068" i="7"/>
  <c r="K8068" i="7"/>
  <c r="H451" i="7"/>
  <c r="K451" i="7"/>
  <c r="H255" i="7"/>
  <c r="K255" i="7"/>
  <c r="K570" i="7"/>
  <c r="H570" i="7"/>
  <c r="K1119" i="7"/>
  <c r="H1119" i="7"/>
  <c r="K5512" i="7"/>
  <c r="H5512" i="7"/>
  <c r="H5133" i="7"/>
  <c r="K5133" i="7"/>
  <c r="K5465" i="7"/>
  <c r="H5465" i="7"/>
  <c r="K509" i="7"/>
  <c r="H509" i="7"/>
  <c r="K3691" i="7"/>
  <c r="H3691" i="7"/>
  <c r="H1393" i="7"/>
  <c r="K1393" i="7"/>
  <c r="K5581" i="7"/>
  <c r="H5581" i="7"/>
  <c r="H8074" i="7"/>
  <c r="K8074" i="7"/>
  <c r="H3277" i="7"/>
  <c r="K3277" i="7"/>
  <c r="K2341" i="7"/>
  <c r="H2341" i="7"/>
  <c r="K2509" i="7"/>
  <c r="H2509" i="7"/>
  <c r="H7669" i="7"/>
  <c r="K7669" i="7"/>
  <c r="K2116" i="7"/>
  <c r="H2116" i="7"/>
  <c r="H3260" i="7"/>
  <c r="K3260" i="7"/>
  <c r="K1447" i="7"/>
  <c r="H1447" i="7"/>
  <c r="K932" i="7"/>
  <c r="H932" i="7"/>
  <c r="K7451" i="7"/>
  <c r="H7451" i="7"/>
  <c r="H5849" i="7"/>
  <c r="K5849" i="7"/>
  <c r="K2424" i="7"/>
  <c r="H2424" i="7"/>
  <c r="K6297" i="7"/>
  <c r="H6297" i="7"/>
  <c r="K673" i="7"/>
  <c r="H673" i="7"/>
  <c r="K3842" i="7"/>
  <c r="H3842" i="7"/>
  <c r="K1766" i="7"/>
  <c r="H1766" i="7"/>
  <c r="K5506" i="7"/>
  <c r="H5506" i="7"/>
  <c r="H1478" i="7"/>
  <c r="K1478" i="7"/>
  <c r="K453" i="7"/>
  <c r="H453" i="7"/>
  <c r="H4146" i="7"/>
  <c r="K4146" i="7"/>
  <c r="H2737" i="7"/>
  <c r="K2737" i="7"/>
  <c r="H2723" i="7"/>
  <c r="K2723" i="7"/>
  <c r="H7667" i="7"/>
  <c r="K7667" i="7"/>
  <c r="K5777" i="7"/>
  <c r="H5777" i="7"/>
  <c r="K3092" i="7"/>
  <c r="H3092" i="7"/>
  <c r="K1758" i="7"/>
  <c r="H1758" i="7"/>
  <c r="H4037" i="7"/>
  <c r="K4037" i="7"/>
  <c r="K4104" i="7"/>
  <c r="H4104" i="7"/>
  <c r="K502" i="7"/>
  <c r="H502" i="7"/>
  <c r="H4269" i="7"/>
  <c r="K4269" i="7"/>
  <c r="H3225" i="7"/>
  <c r="K3225" i="7"/>
  <c r="H4981" i="7"/>
  <c r="K4981" i="7"/>
  <c r="H4776" i="7"/>
  <c r="K4776" i="7"/>
  <c r="K6099" i="7"/>
  <c r="H6099" i="7"/>
  <c r="K1742" i="7"/>
  <c r="H1742" i="7"/>
  <c r="K5883" i="7"/>
  <c r="H5883" i="7"/>
  <c r="H5510" i="7"/>
  <c r="K5510" i="7"/>
  <c r="K1371" i="7"/>
  <c r="H1371" i="7"/>
  <c r="K2018" i="7"/>
  <c r="H2018" i="7"/>
  <c r="K2180" i="7"/>
  <c r="H2180" i="7"/>
  <c r="H2520" i="7"/>
  <c r="K2520" i="7"/>
  <c r="K2431" i="7"/>
  <c r="H2431" i="7"/>
  <c r="K4987" i="7"/>
  <c r="H4987" i="7"/>
  <c r="H7218" i="7"/>
  <c r="K7218" i="7"/>
  <c r="K4515" i="7"/>
  <c r="H4515" i="7"/>
  <c r="H4203" i="7"/>
  <c r="K4203" i="7"/>
  <c r="H506" i="7"/>
  <c r="K506" i="7"/>
  <c r="H1663" i="7"/>
  <c r="K1663" i="7"/>
  <c r="K4420" i="7"/>
  <c r="H4420" i="7"/>
  <c r="K613" i="7"/>
  <c r="H613" i="7"/>
  <c r="H777" i="7"/>
  <c r="K777" i="7"/>
  <c r="H4646" i="7"/>
  <c r="K4646" i="7"/>
  <c r="K1863" i="7"/>
  <c r="H1863" i="7"/>
  <c r="K7014" i="7"/>
  <c r="H7014" i="7"/>
  <c r="H4019" i="7"/>
  <c r="K4019" i="7"/>
  <c r="K1206" i="7"/>
  <c r="H1206" i="7"/>
  <c r="K2581" i="7"/>
  <c r="H2581" i="7"/>
  <c r="K7320" i="7"/>
  <c r="H7320" i="7"/>
  <c r="K6916" i="7"/>
  <c r="H6916" i="7"/>
  <c r="K5452" i="7"/>
  <c r="H5452" i="7"/>
  <c r="K8550" i="7"/>
  <c r="H8550" i="7"/>
  <c r="H4119" i="7"/>
  <c r="K4119" i="7"/>
  <c r="K5769" i="7"/>
  <c r="H5769" i="7"/>
  <c r="K891" i="7"/>
  <c r="H891" i="7"/>
  <c r="K2542" i="7"/>
  <c r="H2542" i="7"/>
  <c r="H6625" i="7"/>
  <c r="K6625" i="7"/>
  <c r="K1231" i="7"/>
  <c r="H1231" i="7"/>
  <c r="K1046" i="7"/>
  <c r="H1046" i="7"/>
  <c r="H4294" i="7"/>
  <c r="K4294" i="7"/>
  <c r="H3738" i="7"/>
  <c r="K3738" i="7"/>
  <c r="K1310" i="7"/>
  <c r="H1310" i="7"/>
  <c r="H557" i="7"/>
  <c r="K557" i="7"/>
  <c r="H4262" i="7"/>
  <c r="K4262" i="7"/>
  <c r="K4114" i="7"/>
  <c r="H4114" i="7"/>
  <c r="K7590" i="7"/>
  <c r="H7590" i="7"/>
  <c r="K5156" i="7"/>
  <c r="H5156" i="7"/>
  <c r="H4901" i="7"/>
  <c r="K4901" i="7"/>
  <c r="H137" i="7"/>
  <c r="K137" i="7"/>
  <c r="K1748" i="7"/>
  <c r="H1748" i="7"/>
  <c r="H7421" i="7"/>
  <c r="K7421" i="7"/>
  <c r="H694" i="7"/>
  <c r="K694" i="7"/>
  <c r="K8405" i="7"/>
  <c r="H8405" i="7"/>
  <c r="K4068" i="7"/>
  <c r="H4068" i="7"/>
  <c r="K6247" i="7"/>
  <c r="H6247" i="7"/>
  <c r="H2669" i="7"/>
  <c r="K2669" i="7"/>
  <c r="H3269" i="7"/>
  <c r="K3269" i="7"/>
  <c r="H5630" i="7"/>
  <c r="K5630" i="7"/>
  <c r="H3468" i="7"/>
  <c r="K3468" i="7"/>
  <c r="H3839" i="7"/>
  <c r="K3839" i="7"/>
  <c r="K1856" i="7"/>
  <c r="H1856" i="7"/>
  <c r="K4268" i="7"/>
  <c r="H4268" i="7"/>
  <c r="K7682" i="7"/>
  <c r="H7682" i="7"/>
  <c r="K1946" i="7"/>
  <c r="H1946" i="7"/>
  <c r="H5938" i="7"/>
  <c r="K5938" i="7"/>
  <c r="K675" i="7"/>
  <c r="H675" i="7"/>
  <c r="H2333" i="7"/>
  <c r="K2333" i="7"/>
  <c r="H7556" i="7"/>
  <c r="K7556" i="7"/>
  <c r="K1767" i="7"/>
  <c r="H1767" i="7"/>
  <c r="H3187" i="7"/>
  <c r="K3187" i="7"/>
  <c r="H683" i="7"/>
  <c r="K683" i="7"/>
  <c r="K3236" i="7"/>
  <c r="H3236" i="7"/>
  <c r="H4492" i="7"/>
  <c r="K4492" i="7"/>
  <c r="K754" i="7"/>
  <c r="H754" i="7"/>
  <c r="K2257" i="7"/>
  <c r="H2257" i="7"/>
  <c r="H1264" i="7"/>
  <c r="K1264" i="7"/>
  <c r="K1809" i="7"/>
  <c r="H1809" i="7"/>
  <c r="K858" i="7"/>
  <c r="H858" i="7"/>
  <c r="H218" i="7"/>
  <c r="K218" i="7"/>
  <c r="H5129" i="7"/>
  <c r="K5129" i="7"/>
  <c r="K7541" i="7"/>
  <c r="H7541" i="7"/>
  <c r="H743" i="7"/>
  <c r="K743" i="7"/>
  <c r="K3995" i="7"/>
  <c r="H3995" i="7"/>
  <c r="H3182" i="7"/>
  <c r="K3182" i="7"/>
  <c r="K2203" i="7"/>
  <c r="H2203" i="7"/>
  <c r="H983" i="7"/>
  <c r="K983" i="7"/>
  <c r="K5193" i="7"/>
  <c r="H5193" i="7"/>
  <c r="K7822" i="7"/>
  <c r="H7822" i="7"/>
  <c r="H924" i="7"/>
  <c r="K924" i="7"/>
  <c r="K942" i="7"/>
  <c r="H942" i="7"/>
  <c r="H5575" i="7"/>
  <c r="K5575" i="7"/>
  <c r="K5190" i="7"/>
  <c r="H5190" i="7"/>
  <c r="H5371" i="7"/>
  <c r="K5371" i="7"/>
  <c r="K7412" i="7"/>
  <c r="H7412" i="7"/>
  <c r="H7646" i="7"/>
  <c r="K7646" i="7"/>
  <c r="H1625" i="7"/>
  <c r="K1625" i="7"/>
  <c r="K6840" i="7"/>
  <c r="H6840" i="7"/>
  <c r="H4097" i="7"/>
  <c r="K4097" i="7"/>
  <c r="H3080" i="7"/>
  <c r="K3080" i="7"/>
  <c r="H8543" i="7"/>
  <c r="K8543" i="7"/>
  <c r="H1060" i="7"/>
  <c r="K1060" i="7"/>
  <c r="K4137" i="7"/>
  <c r="H4137" i="7"/>
  <c r="K272" i="7"/>
  <c r="H272" i="7"/>
  <c r="H6018" i="7"/>
  <c r="K6018" i="7"/>
  <c r="H1028" i="7"/>
  <c r="K1028" i="7"/>
  <c r="H185" i="7"/>
  <c r="K185" i="7"/>
  <c r="H2771" i="7"/>
  <c r="K2771" i="7"/>
  <c r="H4124" i="7"/>
  <c r="K4124" i="7"/>
  <c r="H313" i="7"/>
  <c r="K313" i="7"/>
  <c r="H175" i="7"/>
  <c r="K175" i="7"/>
  <c r="K6998" i="7"/>
  <c r="H6998" i="7"/>
  <c r="H775" i="7"/>
  <c r="K775" i="7"/>
  <c r="H192" i="7"/>
  <c r="K192" i="7"/>
  <c r="K6404" i="7"/>
  <c r="H6404" i="7"/>
  <c r="H173" i="7"/>
  <c r="K173" i="7"/>
  <c r="H8460" i="7"/>
  <c r="K8460" i="7"/>
  <c r="K2165" i="7"/>
  <c r="H2165" i="7"/>
  <c r="H5493" i="7"/>
  <c r="K5493" i="7"/>
  <c r="K3992" i="7"/>
  <c r="H3992" i="7"/>
  <c r="K6361" i="7"/>
  <c r="H6361" i="7"/>
  <c r="H578" i="7"/>
  <c r="K578" i="7"/>
  <c r="H1303" i="7"/>
  <c r="K1303" i="7"/>
  <c r="K2760" i="7"/>
  <c r="H2760" i="7"/>
  <c r="H1967" i="7"/>
  <c r="K1967" i="7"/>
  <c r="K7225" i="7"/>
  <c r="H7225" i="7"/>
  <c r="H8430" i="7"/>
  <c r="K8430" i="7"/>
  <c r="K1273" i="7"/>
  <c r="H1273" i="7"/>
  <c r="K7176" i="7"/>
  <c r="H7176" i="7"/>
  <c r="K2979" i="7"/>
  <c r="H2979" i="7"/>
  <c r="K88" i="7"/>
  <c r="H88" i="7"/>
  <c r="H4510" i="7"/>
  <c r="K4510" i="7"/>
  <c r="H2718" i="7"/>
  <c r="K2718" i="7"/>
  <c r="H6380" i="7"/>
  <c r="K6380" i="7"/>
  <c r="K3456" i="7"/>
  <c r="H3456" i="7"/>
  <c r="K3013" i="7"/>
  <c r="H3013" i="7"/>
  <c r="H896" i="7"/>
  <c r="K896" i="7"/>
  <c r="K6965" i="7"/>
  <c r="H6965" i="7"/>
  <c r="K7605" i="7"/>
  <c r="H7605" i="7"/>
  <c r="K7619" i="7"/>
  <c r="H7619" i="7"/>
  <c r="H6906" i="7"/>
  <c r="K6906" i="7"/>
  <c r="H2631" i="7"/>
  <c r="K2631" i="7"/>
  <c r="H4589" i="7"/>
  <c r="K4589" i="7"/>
  <c r="H7644" i="7"/>
  <c r="K7644" i="7"/>
  <c r="K7231" i="7"/>
  <c r="H7231" i="7"/>
  <c r="H4930" i="7"/>
  <c r="K4930" i="7"/>
  <c r="K4300" i="7"/>
  <c r="H4300" i="7"/>
  <c r="K5956" i="7"/>
  <c r="H5956" i="7"/>
  <c r="K5134" i="7"/>
  <c r="H5134" i="7"/>
  <c r="H5450" i="7"/>
  <c r="K5450" i="7"/>
  <c r="H528" i="7"/>
  <c r="K528" i="7"/>
  <c r="H4247" i="7"/>
  <c r="K4247" i="7"/>
  <c r="K3293" i="7"/>
  <c r="H3293" i="7"/>
  <c r="H3400" i="7"/>
  <c r="K3400" i="7"/>
  <c r="H6745" i="7"/>
  <c r="K6745" i="7"/>
  <c r="H6774" i="7"/>
  <c r="K6774" i="7"/>
  <c r="H3960" i="7"/>
  <c r="K3960" i="7"/>
  <c r="K7662" i="7"/>
  <c r="H7662" i="7"/>
  <c r="K8201" i="7"/>
  <c r="H8201" i="7"/>
  <c r="H7897" i="7"/>
  <c r="K7897" i="7"/>
  <c r="K7074" i="7"/>
  <c r="H7074" i="7"/>
  <c r="H6680" i="7"/>
  <c r="K6680" i="7"/>
  <c r="K7165" i="7"/>
  <c r="H7165" i="7"/>
  <c r="K5219" i="7"/>
  <c r="H5219" i="7"/>
  <c r="H1670" i="7"/>
  <c r="K1670" i="7"/>
  <c r="H8393" i="7"/>
  <c r="K8393" i="7"/>
  <c r="K457" i="7"/>
  <c r="H457" i="7"/>
  <c r="K2312" i="7"/>
  <c r="H2312" i="7"/>
  <c r="K840" i="7"/>
  <c r="H840" i="7"/>
  <c r="K8560" i="7"/>
  <c r="H8560" i="7"/>
  <c r="H595" i="7"/>
  <c r="K595" i="7"/>
  <c r="H3022" i="7"/>
  <c r="K3022" i="7"/>
  <c r="H7716" i="7"/>
  <c r="K7716" i="7"/>
  <c r="H2136" i="7"/>
  <c r="K2136" i="7"/>
  <c r="H6072" i="7"/>
  <c r="K6072" i="7"/>
  <c r="K4246" i="7"/>
  <c r="H4246" i="7"/>
  <c r="K6489" i="7"/>
  <c r="H6489" i="7"/>
  <c r="H7408" i="7"/>
  <c r="K7408" i="7"/>
  <c r="H6932" i="7"/>
  <c r="K6932" i="7"/>
  <c r="H2164" i="7"/>
  <c r="K2164" i="7"/>
  <c r="H5461" i="7"/>
  <c r="K5461" i="7"/>
  <c r="K7725" i="7"/>
  <c r="H7725" i="7"/>
  <c r="K5983" i="7"/>
  <c r="H5983" i="7"/>
  <c r="K6758" i="7"/>
  <c r="H6758" i="7"/>
  <c r="H7622" i="7"/>
  <c r="K7622" i="7"/>
  <c r="H7473" i="7"/>
  <c r="K7473" i="7"/>
  <c r="H7589" i="7"/>
  <c r="K7589" i="7"/>
  <c r="H7796" i="7"/>
  <c r="K7796" i="7"/>
  <c r="H6106" i="7"/>
  <c r="K6106" i="7"/>
  <c r="K2927" i="7"/>
  <c r="H2927" i="7"/>
  <c r="K4973" i="7"/>
  <c r="H4973" i="7"/>
  <c r="K7183" i="7"/>
  <c r="H7183" i="7"/>
  <c r="K3766" i="7"/>
  <c r="H3766" i="7"/>
  <c r="H6146" i="7"/>
  <c r="K6146" i="7"/>
  <c r="K7484" i="7"/>
  <c r="H7484" i="7"/>
  <c r="K4413" i="7"/>
  <c r="H4413" i="7"/>
  <c r="K1325" i="7"/>
  <c r="H1325" i="7"/>
  <c r="K6785" i="7"/>
  <c r="H6785" i="7"/>
  <c r="H7759" i="7"/>
  <c r="K7759" i="7"/>
  <c r="K2482" i="7"/>
  <c r="H2482" i="7"/>
  <c r="H5622" i="7"/>
  <c r="K5622" i="7"/>
  <c r="K6984" i="7"/>
  <c r="H6984" i="7"/>
  <c r="K866" i="7"/>
  <c r="H866" i="7"/>
  <c r="H4121" i="7"/>
  <c r="K4121" i="7"/>
  <c r="K358" i="7"/>
  <c r="H358" i="7"/>
  <c r="H5306" i="7"/>
  <c r="K5306" i="7"/>
  <c r="K3532" i="7"/>
  <c r="H3532" i="7"/>
  <c r="H7428" i="7"/>
  <c r="K7428" i="7"/>
  <c r="K1040" i="7"/>
  <c r="H1040" i="7"/>
  <c r="K7112" i="7"/>
  <c r="H7112" i="7"/>
  <c r="H8043" i="7"/>
  <c r="K8043" i="7"/>
  <c r="H1458" i="7"/>
  <c r="K1458" i="7"/>
  <c r="K6461" i="7"/>
  <c r="H6461" i="7"/>
  <c r="H7784" i="7"/>
  <c r="K7784" i="7"/>
  <c r="H4302" i="7"/>
  <c r="K4302" i="7"/>
  <c r="K8030" i="7"/>
  <c r="H8030" i="7"/>
  <c r="H3699" i="7"/>
  <c r="K3699" i="7"/>
  <c r="H7325" i="7"/>
  <c r="K7325" i="7"/>
  <c r="K4353" i="7"/>
  <c r="H4353" i="7"/>
  <c r="K6300" i="7"/>
  <c r="H6300" i="7"/>
  <c r="K2268" i="7"/>
  <c r="H2268" i="7"/>
  <c r="K6981" i="7"/>
  <c r="H6981" i="7"/>
  <c r="H3744" i="7"/>
  <c r="K3744" i="7"/>
  <c r="H6033" i="7"/>
  <c r="K6033" i="7"/>
  <c r="H6452" i="7"/>
  <c r="K6452" i="7"/>
  <c r="K7289" i="7"/>
  <c r="H7289" i="7"/>
  <c r="H4057" i="7"/>
  <c r="K4057" i="7"/>
  <c r="H8263" i="7"/>
  <c r="K8263" i="7"/>
  <c r="K619" i="7"/>
  <c r="H619" i="7"/>
  <c r="H3694" i="7"/>
  <c r="K3694" i="7"/>
  <c r="H8566" i="7"/>
  <c r="K8566" i="7"/>
  <c r="H4601" i="7"/>
  <c r="K4601" i="7"/>
  <c r="K3559" i="7"/>
  <c r="H3559" i="7"/>
  <c r="H7099" i="7"/>
  <c r="K7099" i="7"/>
  <c r="H364" i="7"/>
  <c r="K364" i="7"/>
  <c r="K4475" i="7"/>
  <c r="H4475" i="7"/>
  <c r="K7001" i="7"/>
  <c r="H7001" i="7"/>
  <c r="H889" i="7"/>
  <c r="K889" i="7"/>
  <c r="H6913" i="7"/>
  <c r="K6913" i="7"/>
  <c r="H5491" i="7"/>
  <c r="K5491" i="7"/>
  <c r="H8420" i="7"/>
  <c r="K8420" i="7"/>
  <c r="H2572" i="7"/>
  <c r="K2572" i="7"/>
  <c r="H4849" i="7"/>
  <c r="K4849" i="7"/>
  <c r="K5252" i="7"/>
  <c r="H5252" i="7"/>
  <c r="K1711" i="7"/>
  <c r="H1711" i="7"/>
  <c r="K7234" i="7"/>
  <c r="H7234" i="7"/>
  <c r="K2370" i="7"/>
  <c r="H2370" i="7"/>
  <c r="H8465" i="7"/>
  <c r="K8465" i="7"/>
  <c r="H522" i="7"/>
  <c r="K522" i="7"/>
  <c r="H5302" i="7"/>
  <c r="K5302" i="7"/>
  <c r="K5764" i="7"/>
  <c r="H5764" i="7"/>
  <c r="K4446" i="7"/>
  <c r="H4446" i="7"/>
  <c r="K6000" i="7"/>
  <c r="H6000" i="7"/>
  <c r="K4240" i="7"/>
  <c r="H4240" i="7"/>
  <c r="K5955" i="7"/>
  <c r="H5955" i="7"/>
  <c r="K2832" i="7"/>
  <c r="H2832" i="7"/>
  <c r="H6960" i="7"/>
  <c r="K6960" i="7"/>
  <c r="H8191" i="7"/>
  <c r="K8191" i="7"/>
  <c r="H7554" i="7"/>
  <c r="K7554" i="7"/>
  <c r="K1228" i="7"/>
  <c r="H1228" i="7"/>
  <c r="K5711" i="7"/>
  <c r="H5711" i="7"/>
  <c r="K7506" i="7"/>
  <c r="H7506" i="7"/>
  <c r="K6418" i="7"/>
  <c r="H6418" i="7"/>
  <c r="K8003" i="7"/>
  <c r="H8003" i="7"/>
  <c r="H4963" i="7"/>
  <c r="K4963" i="7"/>
  <c r="H6567" i="7"/>
  <c r="K6567" i="7"/>
  <c r="K7780" i="7"/>
  <c r="H7780" i="7"/>
  <c r="H3774" i="7"/>
  <c r="K3774" i="7"/>
  <c r="K4366" i="7"/>
  <c r="H4366" i="7"/>
  <c r="H3437" i="7"/>
  <c r="K3437" i="7"/>
  <c r="H2084" i="7"/>
  <c r="K2084" i="7"/>
  <c r="H3861" i="7"/>
  <c r="K3861" i="7"/>
  <c r="K8312" i="7"/>
  <c r="H8312" i="7"/>
  <c r="C72" i="7" l="1"/>
  <c r="H8847" i="7"/>
  <c r="K8847" i="7"/>
  <c r="I88" i="7"/>
  <c r="J88" i="7" s="1"/>
  <c r="I89" i="7" s="1"/>
  <c r="J89" i="7" s="1"/>
  <c r="I90" i="7" s="1"/>
  <c r="J90" i="7" s="1"/>
  <c r="I91" i="7" s="1"/>
  <c r="J91" i="7" s="1"/>
  <c r="I92" i="7" s="1"/>
  <c r="J92" i="7" s="1"/>
  <c r="I93" i="7" s="1"/>
  <c r="J93" i="7" s="1"/>
  <c r="I94" i="7" s="1"/>
  <c r="J94" i="7" s="1"/>
  <c r="I95" i="7" s="1"/>
  <c r="J95" i="7" s="1"/>
  <c r="I96" i="7" s="1"/>
  <c r="J96" i="7" s="1"/>
  <c r="I97" i="7" s="1"/>
  <c r="J97" i="7" s="1"/>
  <c r="I98" i="7" s="1"/>
  <c r="J98" i="7" s="1"/>
  <c r="I99" i="7" s="1"/>
  <c r="J99" i="7" s="1"/>
  <c r="I100" i="7" s="1"/>
  <c r="J100" i="7" s="1"/>
  <c r="I101" i="7" s="1"/>
  <c r="J101" i="7" s="1"/>
  <c r="I102" i="7" s="1"/>
  <c r="J102" i="7" s="1"/>
  <c r="I103" i="7" s="1"/>
  <c r="J103" i="7" s="1"/>
  <c r="I104" i="7" s="1"/>
  <c r="J104" i="7" s="1"/>
  <c r="I105" i="7" s="1"/>
  <c r="J105" i="7" s="1"/>
  <c r="I106" i="7" s="1"/>
  <c r="J106" i="7" s="1"/>
  <c r="I107" i="7" s="1"/>
  <c r="J107" i="7" s="1"/>
  <c r="I108" i="7" s="1"/>
  <c r="J108" i="7" s="1"/>
  <c r="I109" i="7" s="1"/>
  <c r="J109" i="7" s="1"/>
  <c r="I110" i="7" s="1"/>
  <c r="J110" i="7" s="1"/>
  <c r="I111" i="7" s="1"/>
  <c r="J111" i="7" s="1"/>
  <c r="I112" i="7" s="1"/>
  <c r="J112" i="7" s="1"/>
  <c r="I113" i="7" s="1"/>
  <c r="J113" i="7" s="1"/>
  <c r="I114" i="7" s="1"/>
  <c r="J114" i="7" s="1"/>
  <c r="I115" i="7" s="1"/>
  <c r="J115" i="7" s="1"/>
  <c r="I116" i="7" s="1"/>
  <c r="J116" i="7" s="1"/>
  <c r="I117" i="7" s="1"/>
  <c r="J117" i="7" s="1"/>
  <c r="I118" i="7" s="1"/>
  <c r="J118" i="7" s="1"/>
  <c r="I119" i="7" s="1"/>
  <c r="J119" i="7" s="1"/>
  <c r="I120" i="7" s="1"/>
  <c r="J120" i="7" s="1"/>
  <c r="I121" i="7" s="1"/>
  <c r="J121" i="7" s="1"/>
  <c r="I122" i="7" s="1"/>
  <c r="J122" i="7" s="1"/>
  <c r="I123" i="7" s="1"/>
  <c r="J123" i="7" s="1"/>
  <c r="I124" i="7" s="1"/>
  <c r="J124" i="7" s="1"/>
  <c r="I125" i="7" s="1"/>
  <c r="J125" i="7" s="1"/>
  <c r="I126" i="7" s="1"/>
  <c r="J126" i="7" s="1"/>
  <c r="I127" i="7" s="1"/>
  <c r="J127" i="7" s="1"/>
  <c r="I128" i="7" s="1"/>
  <c r="J128" i="7" s="1"/>
  <c r="I129" i="7" s="1"/>
  <c r="J129" i="7" s="1"/>
  <c r="I130" i="7" s="1"/>
  <c r="J130" i="7" s="1"/>
  <c r="I131" i="7" s="1"/>
  <c r="J131" i="7" s="1"/>
  <c r="I132" i="7" s="1"/>
  <c r="J132" i="7" s="1"/>
  <c r="I133" i="7" s="1"/>
  <c r="J133" i="7" s="1"/>
  <c r="I134" i="7" s="1"/>
  <c r="J134" i="7" s="1"/>
  <c r="I135" i="7" s="1"/>
  <c r="J135" i="7" s="1"/>
  <c r="I136" i="7" s="1"/>
  <c r="J136" i="7" s="1"/>
  <c r="I137" i="7" s="1"/>
  <c r="J137" i="7" s="1"/>
  <c r="I138" i="7" s="1"/>
  <c r="J138" i="7" s="1"/>
  <c r="I139" i="7" s="1"/>
  <c r="J139" i="7" s="1"/>
  <c r="I140" i="7" s="1"/>
  <c r="J140" i="7" s="1"/>
  <c r="I141" i="7" s="1"/>
  <c r="J141" i="7" s="1"/>
  <c r="I142" i="7" s="1"/>
  <c r="J142" i="7" s="1"/>
  <c r="I143" i="7" s="1"/>
  <c r="J143" i="7" s="1"/>
  <c r="I144" i="7" s="1"/>
  <c r="J144" i="7" s="1"/>
  <c r="I145" i="7" s="1"/>
  <c r="J145" i="7" s="1"/>
  <c r="I146" i="7" s="1"/>
  <c r="J146" i="7" s="1"/>
  <c r="I147" i="7" s="1"/>
  <c r="J147" i="7" s="1"/>
  <c r="I148" i="7" s="1"/>
  <c r="J148" i="7" s="1"/>
  <c r="I149" i="7" s="1"/>
  <c r="J149" i="7" s="1"/>
  <c r="I150" i="7" s="1"/>
  <c r="J150" i="7" s="1"/>
  <c r="I151" i="7" s="1"/>
  <c r="J151" i="7" s="1"/>
  <c r="I152" i="7" s="1"/>
  <c r="J152" i="7" s="1"/>
  <c r="I153" i="7" s="1"/>
  <c r="J153" i="7" s="1"/>
  <c r="I154" i="7" s="1"/>
  <c r="J154" i="7" s="1"/>
  <c r="I155" i="7" s="1"/>
  <c r="J155" i="7" s="1"/>
  <c r="I156" i="7" s="1"/>
  <c r="J156" i="7" s="1"/>
  <c r="I157" i="7" s="1"/>
  <c r="J157" i="7" s="1"/>
  <c r="I158" i="7" s="1"/>
  <c r="J158" i="7" s="1"/>
  <c r="I159" i="7" s="1"/>
  <c r="J159" i="7" s="1"/>
  <c r="I160" i="7" s="1"/>
  <c r="J160" i="7" s="1"/>
  <c r="I161" i="7" s="1"/>
  <c r="J161" i="7" s="1"/>
  <c r="I162" i="7" s="1"/>
  <c r="J162" i="7" s="1"/>
  <c r="I163" i="7" s="1"/>
  <c r="J163" i="7" s="1"/>
  <c r="I164" i="7" s="1"/>
  <c r="J164" i="7" s="1"/>
  <c r="I165" i="7" s="1"/>
  <c r="J165" i="7" s="1"/>
  <c r="I166" i="7" s="1"/>
  <c r="J166" i="7" s="1"/>
  <c r="I167" i="7" s="1"/>
  <c r="J167" i="7" s="1"/>
  <c r="I168" i="7" s="1"/>
  <c r="J168" i="7" s="1"/>
  <c r="I169" i="7" s="1"/>
  <c r="J169" i="7" s="1"/>
  <c r="I170" i="7" s="1"/>
  <c r="J170" i="7" s="1"/>
  <c r="I171" i="7" s="1"/>
  <c r="J171" i="7" s="1"/>
  <c r="I172" i="7" s="1"/>
  <c r="J172" i="7" s="1"/>
  <c r="I173" i="7" s="1"/>
  <c r="J173" i="7" s="1"/>
  <c r="I174" i="7" s="1"/>
  <c r="J174" i="7" s="1"/>
  <c r="I175" i="7" s="1"/>
  <c r="J175" i="7" s="1"/>
  <c r="I176" i="7" s="1"/>
  <c r="J176" i="7" s="1"/>
  <c r="I177" i="7" s="1"/>
  <c r="J177" i="7" s="1"/>
  <c r="I178" i="7" s="1"/>
  <c r="J178" i="7" s="1"/>
  <c r="I179" i="7" s="1"/>
  <c r="J179" i="7" s="1"/>
  <c r="I180" i="7" s="1"/>
  <c r="J180" i="7" s="1"/>
  <c r="I181" i="7" s="1"/>
  <c r="J181" i="7" s="1"/>
  <c r="I182" i="7" s="1"/>
  <c r="J182" i="7" s="1"/>
  <c r="I183" i="7" s="1"/>
  <c r="J183" i="7" s="1"/>
  <c r="I184" i="7" s="1"/>
  <c r="J184" i="7" s="1"/>
  <c r="I185" i="7" s="1"/>
  <c r="J185" i="7" s="1"/>
  <c r="I186" i="7" s="1"/>
  <c r="J186" i="7" s="1"/>
  <c r="I187" i="7" s="1"/>
  <c r="J187" i="7" s="1"/>
  <c r="I188" i="7" s="1"/>
  <c r="J188" i="7" s="1"/>
  <c r="I189" i="7" s="1"/>
  <c r="J189" i="7" s="1"/>
  <c r="I190" i="7" s="1"/>
  <c r="J190" i="7" s="1"/>
  <c r="I191" i="7" s="1"/>
  <c r="J191" i="7" s="1"/>
  <c r="I192" i="7" s="1"/>
  <c r="J192" i="7" s="1"/>
  <c r="I193" i="7" s="1"/>
  <c r="J193" i="7" s="1"/>
  <c r="I194" i="7" s="1"/>
  <c r="J194" i="7" s="1"/>
  <c r="I195" i="7" s="1"/>
  <c r="J195" i="7" s="1"/>
  <c r="I196" i="7" s="1"/>
  <c r="J196" i="7" s="1"/>
  <c r="I197" i="7" s="1"/>
  <c r="J197" i="7" s="1"/>
  <c r="I198" i="7" s="1"/>
  <c r="J198" i="7" s="1"/>
  <c r="I199" i="7" s="1"/>
  <c r="J199" i="7" s="1"/>
  <c r="I200" i="7" s="1"/>
  <c r="J200" i="7" s="1"/>
  <c r="I201" i="7" s="1"/>
  <c r="J201" i="7" s="1"/>
  <c r="I202" i="7" s="1"/>
  <c r="J202" i="7" s="1"/>
  <c r="I203" i="7" s="1"/>
  <c r="J203" i="7" s="1"/>
  <c r="I204" i="7" s="1"/>
  <c r="J204" i="7" s="1"/>
  <c r="I205" i="7" s="1"/>
  <c r="J205" i="7" s="1"/>
  <c r="I206" i="7" s="1"/>
  <c r="J206" i="7" s="1"/>
  <c r="I207" i="7" s="1"/>
  <c r="J207" i="7" s="1"/>
  <c r="I208" i="7" s="1"/>
  <c r="J208" i="7" s="1"/>
  <c r="I209" i="7" s="1"/>
  <c r="J209" i="7" s="1"/>
  <c r="I210" i="7" s="1"/>
  <c r="J210" i="7" s="1"/>
  <c r="I211" i="7" s="1"/>
  <c r="J211" i="7" s="1"/>
  <c r="I212" i="7" s="1"/>
  <c r="J212" i="7" s="1"/>
  <c r="I213" i="7" s="1"/>
  <c r="J213" i="7" s="1"/>
  <c r="I214" i="7" s="1"/>
  <c r="J214" i="7" s="1"/>
  <c r="I215" i="7" s="1"/>
  <c r="J215" i="7" s="1"/>
  <c r="I216" i="7" s="1"/>
  <c r="J216" i="7" s="1"/>
  <c r="I217" i="7" s="1"/>
  <c r="J217" i="7" s="1"/>
  <c r="I218" i="7" s="1"/>
  <c r="J218" i="7" s="1"/>
  <c r="I219" i="7" s="1"/>
  <c r="J219" i="7" s="1"/>
  <c r="I220" i="7" s="1"/>
  <c r="J220" i="7" s="1"/>
  <c r="I221" i="7" s="1"/>
  <c r="J221" i="7" s="1"/>
  <c r="I222" i="7" s="1"/>
  <c r="J222" i="7" s="1"/>
  <c r="I223" i="7" s="1"/>
  <c r="J223" i="7" s="1"/>
  <c r="I224" i="7" s="1"/>
  <c r="J224" i="7" s="1"/>
  <c r="I225" i="7" s="1"/>
  <c r="J225" i="7" s="1"/>
  <c r="I226" i="7" s="1"/>
  <c r="J226" i="7" s="1"/>
  <c r="I227" i="7" s="1"/>
  <c r="J227" i="7" s="1"/>
  <c r="I228" i="7" s="1"/>
  <c r="J228" i="7" s="1"/>
  <c r="I229" i="7" s="1"/>
  <c r="J229" i="7" s="1"/>
  <c r="I230" i="7" s="1"/>
  <c r="J230" i="7" s="1"/>
  <c r="I231" i="7" s="1"/>
  <c r="J231" i="7" s="1"/>
  <c r="I232" i="7" s="1"/>
  <c r="J232" i="7" s="1"/>
  <c r="I233" i="7" s="1"/>
  <c r="J233" i="7" s="1"/>
  <c r="I234" i="7" s="1"/>
  <c r="J234" i="7" s="1"/>
  <c r="I235" i="7" s="1"/>
  <c r="J235" i="7" s="1"/>
  <c r="I236" i="7" s="1"/>
  <c r="J236" i="7" s="1"/>
  <c r="I237" i="7" s="1"/>
  <c r="J237" i="7" s="1"/>
  <c r="I238" i="7" s="1"/>
  <c r="J238" i="7" s="1"/>
  <c r="I239" i="7" s="1"/>
  <c r="J239" i="7" s="1"/>
  <c r="I240" i="7" s="1"/>
  <c r="J240" i="7" s="1"/>
  <c r="I241" i="7" s="1"/>
  <c r="J241" i="7" s="1"/>
  <c r="I242" i="7" s="1"/>
  <c r="J242" i="7" s="1"/>
  <c r="I243" i="7" s="1"/>
  <c r="J243" i="7" s="1"/>
  <c r="I244" i="7" s="1"/>
  <c r="J244" i="7" s="1"/>
  <c r="I245" i="7" s="1"/>
  <c r="J245" i="7" s="1"/>
  <c r="I246" i="7" s="1"/>
  <c r="J246" i="7" s="1"/>
  <c r="I247" i="7" s="1"/>
  <c r="J247" i="7" s="1"/>
  <c r="I248" i="7" s="1"/>
  <c r="J248" i="7" s="1"/>
  <c r="I249" i="7" s="1"/>
  <c r="J249" i="7" s="1"/>
  <c r="I250" i="7" s="1"/>
  <c r="J250" i="7" s="1"/>
  <c r="I251" i="7" s="1"/>
  <c r="J251" i="7" s="1"/>
  <c r="I252" i="7" s="1"/>
  <c r="J252" i="7" s="1"/>
  <c r="I253" i="7" s="1"/>
  <c r="J253" i="7" s="1"/>
  <c r="I254" i="7" s="1"/>
  <c r="J254" i="7" s="1"/>
  <c r="I255" i="7" s="1"/>
  <c r="J255" i="7" s="1"/>
  <c r="I256" i="7" s="1"/>
  <c r="J256" i="7" s="1"/>
  <c r="I257" i="7" s="1"/>
  <c r="J257" i="7" s="1"/>
  <c r="I258" i="7" s="1"/>
  <c r="J258" i="7" s="1"/>
  <c r="I259" i="7" s="1"/>
  <c r="J259" i="7" s="1"/>
  <c r="I260" i="7" s="1"/>
  <c r="J260" i="7" s="1"/>
  <c r="I261" i="7" s="1"/>
  <c r="J261" i="7" s="1"/>
  <c r="I262" i="7" s="1"/>
  <c r="J262" i="7" s="1"/>
  <c r="I263" i="7" s="1"/>
  <c r="J263" i="7" s="1"/>
  <c r="I264" i="7" s="1"/>
  <c r="J264" i="7" s="1"/>
  <c r="I265" i="7" s="1"/>
  <c r="J265" i="7" s="1"/>
  <c r="I266" i="7" s="1"/>
  <c r="J266" i="7" s="1"/>
  <c r="I267" i="7" s="1"/>
  <c r="J267" i="7" s="1"/>
  <c r="I268" i="7" s="1"/>
  <c r="J268" i="7" s="1"/>
  <c r="I269" i="7" s="1"/>
  <c r="J269" i="7" s="1"/>
  <c r="I270" i="7" s="1"/>
  <c r="J270" i="7" s="1"/>
  <c r="I271" i="7" s="1"/>
  <c r="J271" i="7" s="1"/>
  <c r="I272" i="7" s="1"/>
  <c r="J272" i="7" s="1"/>
  <c r="I273" i="7" s="1"/>
  <c r="J273" i="7" s="1"/>
  <c r="I274" i="7" s="1"/>
  <c r="J274" i="7" s="1"/>
  <c r="I275" i="7" s="1"/>
  <c r="J275" i="7" s="1"/>
  <c r="I276" i="7" s="1"/>
  <c r="J276" i="7" s="1"/>
  <c r="I277" i="7" s="1"/>
  <c r="J277" i="7" s="1"/>
  <c r="I278" i="7" s="1"/>
  <c r="J278" i="7" s="1"/>
  <c r="I279" i="7" s="1"/>
  <c r="J279" i="7" s="1"/>
  <c r="I280" i="7" s="1"/>
  <c r="J280" i="7" s="1"/>
  <c r="I281" i="7" s="1"/>
  <c r="J281" i="7" s="1"/>
  <c r="I282" i="7" s="1"/>
  <c r="J282" i="7" s="1"/>
  <c r="I283" i="7" s="1"/>
  <c r="J283" i="7" s="1"/>
  <c r="I284" i="7" s="1"/>
  <c r="J284" i="7" s="1"/>
  <c r="I285" i="7" s="1"/>
  <c r="J285" i="7" s="1"/>
  <c r="I286" i="7" s="1"/>
  <c r="J286" i="7" s="1"/>
  <c r="I287" i="7" s="1"/>
  <c r="J287" i="7" s="1"/>
  <c r="I288" i="7" s="1"/>
  <c r="J288" i="7" s="1"/>
  <c r="I289" i="7" s="1"/>
  <c r="J289" i="7" s="1"/>
  <c r="I290" i="7" s="1"/>
  <c r="J290" i="7" s="1"/>
  <c r="I291" i="7" s="1"/>
  <c r="J291" i="7" s="1"/>
  <c r="I292" i="7" s="1"/>
  <c r="J292" i="7" s="1"/>
  <c r="I293" i="7" s="1"/>
  <c r="J293" i="7" s="1"/>
  <c r="I294" i="7" s="1"/>
  <c r="J294" i="7" s="1"/>
  <c r="I295" i="7" s="1"/>
  <c r="J295" i="7" s="1"/>
  <c r="I296" i="7" s="1"/>
  <c r="J296" i="7" s="1"/>
  <c r="I297" i="7" s="1"/>
  <c r="J297" i="7" s="1"/>
  <c r="I298" i="7" s="1"/>
  <c r="J298" i="7" s="1"/>
  <c r="I299" i="7" s="1"/>
  <c r="J299" i="7" s="1"/>
  <c r="I300" i="7" s="1"/>
  <c r="J300" i="7" s="1"/>
  <c r="I301" i="7" s="1"/>
  <c r="J301" i="7" s="1"/>
  <c r="I302" i="7" s="1"/>
  <c r="J302" i="7" s="1"/>
  <c r="I303" i="7" s="1"/>
  <c r="J303" i="7" s="1"/>
  <c r="I304" i="7" s="1"/>
  <c r="J304" i="7" s="1"/>
  <c r="I305" i="7" s="1"/>
  <c r="J305" i="7" s="1"/>
  <c r="I306" i="7" s="1"/>
  <c r="J306" i="7" s="1"/>
  <c r="I307" i="7" s="1"/>
  <c r="J307" i="7" s="1"/>
  <c r="I308" i="7" s="1"/>
  <c r="J308" i="7" s="1"/>
  <c r="I309" i="7" s="1"/>
  <c r="J309" i="7" s="1"/>
  <c r="I310" i="7" s="1"/>
  <c r="J310" i="7" s="1"/>
  <c r="I311" i="7" s="1"/>
  <c r="J311" i="7" s="1"/>
  <c r="I312" i="7" s="1"/>
  <c r="J312" i="7" s="1"/>
  <c r="I313" i="7" s="1"/>
  <c r="J313" i="7" s="1"/>
  <c r="I314" i="7" s="1"/>
  <c r="J314" i="7" s="1"/>
  <c r="I315" i="7" s="1"/>
  <c r="J315" i="7" s="1"/>
  <c r="I316" i="7" s="1"/>
  <c r="J316" i="7" s="1"/>
  <c r="I317" i="7" s="1"/>
  <c r="J317" i="7" s="1"/>
  <c r="I318" i="7" s="1"/>
  <c r="J318" i="7" s="1"/>
  <c r="I319" i="7" s="1"/>
  <c r="J319" i="7" s="1"/>
  <c r="I320" i="7" s="1"/>
  <c r="J320" i="7" s="1"/>
  <c r="I321" i="7" s="1"/>
  <c r="J321" i="7" s="1"/>
  <c r="I322" i="7" s="1"/>
  <c r="J322" i="7" s="1"/>
  <c r="I323" i="7" s="1"/>
  <c r="J323" i="7" s="1"/>
  <c r="I324" i="7" s="1"/>
  <c r="J324" i="7" s="1"/>
  <c r="I325" i="7" s="1"/>
  <c r="J325" i="7" s="1"/>
  <c r="I326" i="7" s="1"/>
  <c r="J326" i="7" s="1"/>
  <c r="I327" i="7" s="1"/>
  <c r="J327" i="7" s="1"/>
  <c r="I328" i="7" s="1"/>
  <c r="J328" i="7" s="1"/>
  <c r="I329" i="7" s="1"/>
  <c r="J329" i="7" s="1"/>
  <c r="I330" i="7" s="1"/>
  <c r="J330" i="7" s="1"/>
  <c r="I331" i="7" s="1"/>
  <c r="J331" i="7" s="1"/>
  <c r="I332" i="7" s="1"/>
  <c r="J332" i="7" s="1"/>
  <c r="I333" i="7" s="1"/>
  <c r="J333" i="7" s="1"/>
  <c r="I334" i="7" s="1"/>
  <c r="J334" i="7" s="1"/>
  <c r="I335" i="7" s="1"/>
  <c r="J335" i="7" s="1"/>
  <c r="I336" i="7" s="1"/>
  <c r="J336" i="7" s="1"/>
  <c r="I337" i="7" s="1"/>
  <c r="J337" i="7" s="1"/>
  <c r="I338" i="7" s="1"/>
  <c r="J338" i="7" s="1"/>
  <c r="I339" i="7" s="1"/>
  <c r="J339" i="7" s="1"/>
  <c r="I340" i="7" s="1"/>
  <c r="J340" i="7" s="1"/>
  <c r="I341" i="7" s="1"/>
  <c r="J341" i="7" s="1"/>
  <c r="I342" i="7" s="1"/>
  <c r="J342" i="7" s="1"/>
  <c r="I343" i="7" s="1"/>
  <c r="J343" i="7" s="1"/>
  <c r="I344" i="7" s="1"/>
  <c r="J344" i="7" s="1"/>
  <c r="I345" i="7" s="1"/>
  <c r="J345" i="7" s="1"/>
  <c r="I346" i="7" s="1"/>
  <c r="J346" i="7" s="1"/>
  <c r="I347" i="7" s="1"/>
  <c r="J347" i="7" s="1"/>
  <c r="I348" i="7" s="1"/>
  <c r="J348" i="7" s="1"/>
  <c r="I349" i="7" s="1"/>
  <c r="J349" i="7" s="1"/>
  <c r="I350" i="7" s="1"/>
  <c r="J350" i="7" s="1"/>
  <c r="I351" i="7" s="1"/>
  <c r="J351" i="7" s="1"/>
  <c r="I352" i="7" s="1"/>
  <c r="J352" i="7" s="1"/>
  <c r="I353" i="7" s="1"/>
  <c r="J353" i="7" s="1"/>
  <c r="I354" i="7" s="1"/>
  <c r="J354" i="7" s="1"/>
  <c r="I355" i="7" s="1"/>
  <c r="J355" i="7" s="1"/>
  <c r="I356" i="7" s="1"/>
  <c r="J356" i="7" s="1"/>
  <c r="I357" i="7" s="1"/>
  <c r="J357" i="7" s="1"/>
  <c r="I358" i="7" s="1"/>
  <c r="J358" i="7" s="1"/>
  <c r="I359" i="7" s="1"/>
  <c r="J359" i="7" s="1"/>
  <c r="I360" i="7" s="1"/>
  <c r="J360" i="7" s="1"/>
  <c r="I361" i="7" s="1"/>
  <c r="J361" i="7" s="1"/>
  <c r="I362" i="7" s="1"/>
  <c r="J362" i="7" s="1"/>
  <c r="I363" i="7" s="1"/>
  <c r="J363" i="7" s="1"/>
  <c r="I364" i="7" s="1"/>
  <c r="J364" i="7" s="1"/>
  <c r="I365" i="7" s="1"/>
  <c r="J365" i="7" s="1"/>
  <c r="I366" i="7" s="1"/>
  <c r="J366" i="7" s="1"/>
  <c r="I367" i="7" s="1"/>
  <c r="J367" i="7" s="1"/>
  <c r="I368" i="7" s="1"/>
  <c r="J368" i="7" s="1"/>
  <c r="I369" i="7" s="1"/>
  <c r="J369" i="7" s="1"/>
  <c r="I370" i="7" s="1"/>
  <c r="J370" i="7" s="1"/>
  <c r="I371" i="7" s="1"/>
  <c r="J371" i="7" s="1"/>
  <c r="I372" i="7" s="1"/>
  <c r="J372" i="7" s="1"/>
  <c r="I373" i="7" s="1"/>
  <c r="J373" i="7" s="1"/>
  <c r="I374" i="7" s="1"/>
  <c r="J374" i="7" s="1"/>
  <c r="I375" i="7" s="1"/>
  <c r="J375" i="7" s="1"/>
  <c r="I376" i="7" s="1"/>
  <c r="J376" i="7" s="1"/>
  <c r="I377" i="7" s="1"/>
  <c r="J377" i="7" s="1"/>
  <c r="I378" i="7" s="1"/>
  <c r="J378" i="7" s="1"/>
  <c r="I379" i="7" s="1"/>
  <c r="J379" i="7" s="1"/>
  <c r="I380" i="7" s="1"/>
  <c r="J380" i="7" s="1"/>
  <c r="I381" i="7" s="1"/>
  <c r="J381" i="7" s="1"/>
  <c r="I382" i="7" s="1"/>
  <c r="J382" i="7" s="1"/>
  <c r="I383" i="7" s="1"/>
  <c r="J383" i="7" s="1"/>
  <c r="I384" i="7" s="1"/>
  <c r="J384" i="7" s="1"/>
  <c r="I385" i="7" s="1"/>
  <c r="J385" i="7" s="1"/>
  <c r="I386" i="7" s="1"/>
  <c r="J386" i="7" s="1"/>
  <c r="I387" i="7" s="1"/>
  <c r="J387" i="7" s="1"/>
  <c r="I388" i="7" s="1"/>
  <c r="J388" i="7" s="1"/>
  <c r="I389" i="7" s="1"/>
  <c r="J389" i="7" s="1"/>
  <c r="I390" i="7" s="1"/>
  <c r="J390" i="7" s="1"/>
  <c r="I391" i="7" s="1"/>
  <c r="J391" i="7" s="1"/>
  <c r="I392" i="7" s="1"/>
  <c r="J392" i="7" s="1"/>
  <c r="I393" i="7" s="1"/>
  <c r="J393" i="7" s="1"/>
  <c r="I394" i="7" s="1"/>
  <c r="J394" i="7" s="1"/>
  <c r="I395" i="7" s="1"/>
  <c r="J395" i="7" s="1"/>
  <c r="I396" i="7" s="1"/>
  <c r="J396" i="7" s="1"/>
  <c r="I397" i="7" s="1"/>
  <c r="J397" i="7" s="1"/>
  <c r="I398" i="7" s="1"/>
  <c r="J398" i="7" s="1"/>
  <c r="I399" i="7" s="1"/>
  <c r="J399" i="7" s="1"/>
  <c r="I400" i="7" s="1"/>
  <c r="J400" i="7" s="1"/>
  <c r="I401" i="7" s="1"/>
  <c r="J401" i="7" s="1"/>
  <c r="I402" i="7" s="1"/>
  <c r="J402" i="7" s="1"/>
  <c r="I403" i="7" s="1"/>
  <c r="J403" i="7" s="1"/>
  <c r="I404" i="7" s="1"/>
  <c r="J404" i="7" s="1"/>
  <c r="I405" i="7" s="1"/>
  <c r="J405" i="7" s="1"/>
  <c r="I406" i="7" s="1"/>
  <c r="J406" i="7" s="1"/>
  <c r="I407" i="7" s="1"/>
  <c r="J407" i="7" s="1"/>
  <c r="I408" i="7" s="1"/>
  <c r="J408" i="7" s="1"/>
  <c r="I409" i="7" s="1"/>
  <c r="J409" i="7" s="1"/>
  <c r="I410" i="7" s="1"/>
  <c r="J410" i="7" s="1"/>
  <c r="I411" i="7" s="1"/>
  <c r="J411" i="7" s="1"/>
  <c r="I412" i="7" s="1"/>
  <c r="J412" i="7" s="1"/>
  <c r="I413" i="7" s="1"/>
  <c r="J413" i="7" s="1"/>
  <c r="I414" i="7" s="1"/>
  <c r="J414" i="7" s="1"/>
  <c r="I415" i="7" s="1"/>
  <c r="J415" i="7" s="1"/>
  <c r="I416" i="7" s="1"/>
  <c r="J416" i="7" s="1"/>
  <c r="I417" i="7" s="1"/>
  <c r="J417" i="7" s="1"/>
  <c r="I418" i="7" s="1"/>
  <c r="J418" i="7" s="1"/>
  <c r="I419" i="7" s="1"/>
  <c r="J419" i="7" s="1"/>
  <c r="I420" i="7" s="1"/>
  <c r="J420" i="7" s="1"/>
  <c r="I421" i="7" s="1"/>
  <c r="J421" i="7" s="1"/>
  <c r="I422" i="7" s="1"/>
  <c r="J422" i="7" s="1"/>
  <c r="I423" i="7" s="1"/>
  <c r="J423" i="7" s="1"/>
  <c r="I424" i="7" s="1"/>
  <c r="J424" i="7" s="1"/>
  <c r="I425" i="7" s="1"/>
  <c r="J425" i="7" s="1"/>
  <c r="I426" i="7" s="1"/>
  <c r="J426" i="7" s="1"/>
  <c r="I427" i="7" s="1"/>
  <c r="J427" i="7" s="1"/>
  <c r="I428" i="7" s="1"/>
  <c r="J428" i="7" s="1"/>
  <c r="I429" i="7" s="1"/>
  <c r="J429" i="7" s="1"/>
  <c r="I430" i="7" s="1"/>
  <c r="J430" i="7" s="1"/>
  <c r="I431" i="7" s="1"/>
  <c r="J431" i="7" s="1"/>
  <c r="I432" i="7" s="1"/>
  <c r="J432" i="7" s="1"/>
  <c r="I433" i="7" s="1"/>
  <c r="J433" i="7" s="1"/>
  <c r="I434" i="7" s="1"/>
  <c r="J434" i="7" s="1"/>
  <c r="I435" i="7" s="1"/>
  <c r="J435" i="7" s="1"/>
  <c r="I436" i="7" s="1"/>
  <c r="J436" i="7" s="1"/>
  <c r="I437" i="7" s="1"/>
  <c r="J437" i="7" s="1"/>
  <c r="I438" i="7" s="1"/>
  <c r="J438" i="7" s="1"/>
  <c r="I439" i="7" s="1"/>
  <c r="J439" i="7" s="1"/>
  <c r="I440" i="7" s="1"/>
  <c r="J440" i="7" s="1"/>
  <c r="I441" i="7" s="1"/>
  <c r="J441" i="7" s="1"/>
  <c r="I442" i="7" s="1"/>
  <c r="J442" i="7" s="1"/>
  <c r="I443" i="7" s="1"/>
  <c r="J443" i="7" s="1"/>
  <c r="I444" i="7" s="1"/>
  <c r="J444" i="7" s="1"/>
  <c r="I445" i="7" s="1"/>
  <c r="J445" i="7" s="1"/>
  <c r="I446" i="7" s="1"/>
  <c r="J446" i="7" s="1"/>
  <c r="I447" i="7" s="1"/>
  <c r="J447" i="7" s="1"/>
  <c r="I448" i="7" s="1"/>
  <c r="J448" i="7" s="1"/>
  <c r="I449" i="7" s="1"/>
  <c r="J449" i="7" s="1"/>
  <c r="I450" i="7" s="1"/>
  <c r="J450" i="7" s="1"/>
  <c r="I451" i="7" s="1"/>
  <c r="J451" i="7" s="1"/>
  <c r="I452" i="7" s="1"/>
  <c r="J452" i="7" s="1"/>
  <c r="I453" i="7" s="1"/>
  <c r="J453" i="7" s="1"/>
  <c r="I454" i="7" s="1"/>
  <c r="J454" i="7" s="1"/>
  <c r="I455" i="7" s="1"/>
  <c r="J455" i="7" s="1"/>
  <c r="I456" i="7" s="1"/>
  <c r="J456" i="7" s="1"/>
  <c r="I457" i="7" s="1"/>
  <c r="J457" i="7" s="1"/>
  <c r="I458" i="7" s="1"/>
  <c r="J458" i="7" s="1"/>
  <c r="I459" i="7" s="1"/>
  <c r="J459" i="7" s="1"/>
  <c r="I460" i="7" s="1"/>
  <c r="J460" i="7" s="1"/>
  <c r="I461" i="7" s="1"/>
  <c r="J461" i="7" s="1"/>
  <c r="I462" i="7" s="1"/>
  <c r="J462" i="7" s="1"/>
  <c r="I463" i="7" s="1"/>
  <c r="J463" i="7" s="1"/>
  <c r="I464" i="7" s="1"/>
  <c r="J464" i="7" s="1"/>
  <c r="I465" i="7" s="1"/>
  <c r="J465" i="7" s="1"/>
  <c r="I466" i="7" s="1"/>
  <c r="J466" i="7" s="1"/>
  <c r="I467" i="7" s="1"/>
  <c r="J467" i="7" s="1"/>
  <c r="I468" i="7" s="1"/>
  <c r="J468" i="7" s="1"/>
  <c r="I469" i="7" s="1"/>
  <c r="J469" i="7" s="1"/>
  <c r="I470" i="7" s="1"/>
  <c r="J470" i="7" s="1"/>
  <c r="I471" i="7" s="1"/>
  <c r="J471" i="7" s="1"/>
  <c r="I472" i="7" s="1"/>
  <c r="J472" i="7" s="1"/>
  <c r="I473" i="7" s="1"/>
  <c r="J473" i="7" s="1"/>
  <c r="I474" i="7" s="1"/>
  <c r="J474" i="7" s="1"/>
  <c r="I475" i="7" s="1"/>
  <c r="J475" i="7" s="1"/>
  <c r="I476" i="7" s="1"/>
  <c r="J476" i="7" s="1"/>
  <c r="I477" i="7" s="1"/>
  <c r="J477" i="7" s="1"/>
  <c r="I478" i="7" s="1"/>
  <c r="J478" i="7" s="1"/>
  <c r="I479" i="7" s="1"/>
  <c r="J479" i="7" s="1"/>
  <c r="I480" i="7" s="1"/>
  <c r="J480" i="7" s="1"/>
  <c r="I481" i="7" s="1"/>
  <c r="J481" i="7" s="1"/>
  <c r="I482" i="7" s="1"/>
  <c r="J482" i="7" s="1"/>
  <c r="I483" i="7" s="1"/>
  <c r="J483" i="7" s="1"/>
  <c r="I484" i="7" s="1"/>
  <c r="J484" i="7" s="1"/>
  <c r="I485" i="7" s="1"/>
  <c r="J485" i="7" s="1"/>
  <c r="I486" i="7" s="1"/>
  <c r="J486" i="7" s="1"/>
  <c r="I487" i="7" s="1"/>
  <c r="J487" i="7" s="1"/>
  <c r="I488" i="7" s="1"/>
  <c r="J488" i="7" s="1"/>
  <c r="I489" i="7" s="1"/>
  <c r="J489" i="7" s="1"/>
  <c r="I490" i="7" s="1"/>
  <c r="J490" i="7" s="1"/>
  <c r="I491" i="7" s="1"/>
  <c r="J491" i="7" s="1"/>
  <c r="I492" i="7" s="1"/>
  <c r="J492" i="7" s="1"/>
  <c r="I493" i="7" s="1"/>
  <c r="J493" i="7" s="1"/>
  <c r="I494" i="7" s="1"/>
  <c r="J494" i="7" s="1"/>
  <c r="I495" i="7" s="1"/>
  <c r="J495" i="7" s="1"/>
  <c r="I496" i="7" s="1"/>
  <c r="J496" i="7" s="1"/>
  <c r="I497" i="7" s="1"/>
  <c r="J497" i="7" s="1"/>
  <c r="I498" i="7" s="1"/>
  <c r="J498" i="7" s="1"/>
  <c r="I499" i="7" s="1"/>
  <c r="J499" i="7" s="1"/>
  <c r="I500" i="7" s="1"/>
  <c r="J500" i="7" s="1"/>
  <c r="I501" i="7" s="1"/>
  <c r="J501" i="7" s="1"/>
  <c r="I502" i="7" s="1"/>
  <c r="J502" i="7" s="1"/>
  <c r="I503" i="7" s="1"/>
  <c r="J503" i="7" s="1"/>
  <c r="I504" i="7" s="1"/>
  <c r="J504" i="7" s="1"/>
  <c r="I505" i="7" s="1"/>
  <c r="J505" i="7" s="1"/>
  <c r="I506" i="7" s="1"/>
  <c r="J506" i="7" s="1"/>
  <c r="I507" i="7" s="1"/>
  <c r="J507" i="7" s="1"/>
  <c r="I508" i="7" s="1"/>
  <c r="J508" i="7" s="1"/>
  <c r="I509" i="7" s="1"/>
  <c r="J509" i="7" s="1"/>
  <c r="I510" i="7" s="1"/>
  <c r="J510" i="7" s="1"/>
  <c r="I511" i="7" s="1"/>
  <c r="J511" i="7" s="1"/>
  <c r="I512" i="7" s="1"/>
  <c r="J512" i="7" s="1"/>
  <c r="I513" i="7" s="1"/>
  <c r="J513" i="7" s="1"/>
  <c r="I514" i="7" s="1"/>
  <c r="J514" i="7" s="1"/>
  <c r="I515" i="7" s="1"/>
  <c r="J515" i="7" s="1"/>
  <c r="I516" i="7" s="1"/>
  <c r="J516" i="7" s="1"/>
  <c r="I517" i="7" s="1"/>
  <c r="J517" i="7" s="1"/>
  <c r="I518" i="7" s="1"/>
  <c r="J518" i="7" s="1"/>
  <c r="I519" i="7" s="1"/>
  <c r="J519" i="7" s="1"/>
  <c r="I520" i="7" s="1"/>
  <c r="J520" i="7" s="1"/>
  <c r="I521" i="7" s="1"/>
  <c r="J521" i="7" s="1"/>
  <c r="I522" i="7" s="1"/>
  <c r="J522" i="7" s="1"/>
  <c r="I523" i="7" s="1"/>
  <c r="J523" i="7" s="1"/>
  <c r="I524" i="7" s="1"/>
  <c r="J524" i="7" s="1"/>
  <c r="I525" i="7" s="1"/>
  <c r="J525" i="7" s="1"/>
  <c r="I526" i="7" s="1"/>
  <c r="J526" i="7" s="1"/>
  <c r="I527" i="7" s="1"/>
  <c r="J527" i="7" s="1"/>
  <c r="I528" i="7" s="1"/>
  <c r="J528" i="7" s="1"/>
  <c r="I529" i="7" s="1"/>
  <c r="J529" i="7" s="1"/>
  <c r="I530" i="7" s="1"/>
  <c r="J530" i="7" s="1"/>
  <c r="I531" i="7" s="1"/>
  <c r="J531" i="7" s="1"/>
  <c r="I532" i="7" s="1"/>
  <c r="J532" i="7" s="1"/>
  <c r="I533" i="7" s="1"/>
  <c r="J533" i="7" s="1"/>
  <c r="I534" i="7" s="1"/>
  <c r="J534" i="7" s="1"/>
  <c r="I535" i="7" s="1"/>
  <c r="J535" i="7" s="1"/>
  <c r="I536" i="7" s="1"/>
  <c r="J536" i="7" s="1"/>
  <c r="I537" i="7" s="1"/>
  <c r="J537" i="7" s="1"/>
  <c r="I538" i="7" s="1"/>
  <c r="J538" i="7" s="1"/>
  <c r="I539" i="7" s="1"/>
  <c r="J539" i="7" s="1"/>
  <c r="I540" i="7" s="1"/>
  <c r="J540" i="7" s="1"/>
  <c r="I541" i="7" s="1"/>
  <c r="J541" i="7" s="1"/>
  <c r="I542" i="7" s="1"/>
  <c r="J542" i="7" s="1"/>
  <c r="I543" i="7" s="1"/>
  <c r="J543" i="7" s="1"/>
  <c r="I544" i="7" s="1"/>
  <c r="J544" i="7" s="1"/>
  <c r="I545" i="7" s="1"/>
  <c r="J545" i="7" s="1"/>
  <c r="I546" i="7" s="1"/>
  <c r="J546" i="7" s="1"/>
  <c r="I547" i="7" s="1"/>
  <c r="J547" i="7" s="1"/>
  <c r="I548" i="7" s="1"/>
  <c r="J548" i="7" s="1"/>
  <c r="I549" i="7" s="1"/>
  <c r="J549" i="7" s="1"/>
  <c r="I550" i="7" s="1"/>
  <c r="J550" i="7" s="1"/>
  <c r="I551" i="7" s="1"/>
  <c r="J551" i="7" s="1"/>
  <c r="I552" i="7" s="1"/>
  <c r="J552" i="7" s="1"/>
  <c r="I553" i="7" s="1"/>
  <c r="J553" i="7" s="1"/>
  <c r="I554" i="7" s="1"/>
  <c r="J554" i="7" s="1"/>
  <c r="I555" i="7" s="1"/>
  <c r="J555" i="7" s="1"/>
  <c r="I556" i="7" s="1"/>
  <c r="J556" i="7" s="1"/>
  <c r="I557" i="7" s="1"/>
  <c r="J557" i="7" s="1"/>
  <c r="I558" i="7" s="1"/>
  <c r="J558" i="7" s="1"/>
  <c r="I559" i="7" s="1"/>
  <c r="J559" i="7" s="1"/>
  <c r="I560" i="7" s="1"/>
  <c r="J560" i="7" s="1"/>
  <c r="I561" i="7" s="1"/>
  <c r="J561" i="7" s="1"/>
  <c r="I562" i="7" s="1"/>
  <c r="J562" i="7" s="1"/>
  <c r="I563" i="7" s="1"/>
  <c r="J563" i="7" s="1"/>
  <c r="I564" i="7" s="1"/>
  <c r="J564" i="7" s="1"/>
  <c r="I565" i="7" s="1"/>
  <c r="J565" i="7" s="1"/>
  <c r="I566" i="7" s="1"/>
  <c r="J566" i="7" s="1"/>
  <c r="I567" i="7" s="1"/>
  <c r="J567" i="7" s="1"/>
  <c r="I568" i="7" s="1"/>
  <c r="J568" i="7" s="1"/>
  <c r="I569" i="7" s="1"/>
  <c r="J569" i="7" s="1"/>
  <c r="I570" i="7" s="1"/>
  <c r="J570" i="7" s="1"/>
  <c r="I571" i="7" s="1"/>
  <c r="J571" i="7" s="1"/>
  <c r="I572" i="7" s="1"/>
  <c r="J572" i="7" s="1"/>
  <c r="I573" i="7" s="1"/>
  <c r="J573" i="7" s="1"/>
  <c r="I574" i="7" s="1"/>
  <c r="J574" i="7" s="1"/>
  <c r="I575" i="7" s="1"/>
  <c r="J575" i="7" s="1"/>
  <c r="I576" i="7" s="1"/>
  <c r="J576" i="7" s="1"/>
  <c r="I577" i="7" s="1"/>
  <c r="J577" i="7" s="1"/>
  <c r="I578" i="7" s="1"/>
  <c r="J578" i="7" s="1"/>
  <c r="I579" i="7" s="1"/>
  <c r="J579" i="7" s="1"/>
  <c r="I580" i="7" s="1"/>
  <c r="J580" i="7" s="1"/>
  <c r="I581" i="7" s="1"/>
  <c r="J581" i="7" s="1"/>
  <c r="I582" i="7" s="1"/>
  <c r="J582" i="7" s="1"/>
  <c r="I583" i="7" s="1"/>
  <c r="J583" i="7" s="1"/>
  <c r="I584" i="7" s="1"/>
  <c r="J584" i="7" s="1"/>
  <c r="I585" i="7" s="1"/>
  <c r="J585" i="7" s="1"/>
  <c r="I586" i="7" s="1"/>
  <c r="J586" i="7" s="1"/>
  <c r="I587" i="7" s="1"/>
  <c r="J587" i="7" s="1"/>
  <c r="I588" i="7" s="1"/>
  <c r="J588" i="7" s="1"/>
  <c r="I589" i="7" s="1"/>
  <c r="J589" i="7" s="1"/>
  <c r="I590" i="7" s="1"/>
  <c r="J590" i="7" s="1"/>
  <c r="I591" i="7" s="1"/>
  <c r="J591" i="7" s="1"/>
  <c r="I592" i="7" s="1"/>
  <c r="J592" i="7" s="1"/>
  <c r="I593" i="7" s="1"/>
  <c r="J593" i="7" s="1"/>
  <c r="I594" i="7" s="1"/>
  <c r="J594" i="7" s="1"/>
  <c r="I595" i="7" s="1"/>
  <c r="J595" i="7" s="1"/>
  <c r="I596" i="7" s="1"/>
  <c r="J596" i="7" s="1"/>
  <c r="I597" i="7" s="1"/>
  <c r="J597" i="7" s="1"/>
  <c r="I598" i="7" s="1"/>
  <c r="J598" i="7" s="1"/>
  <c r="I599" i="7" s="1"/>
  <c r="J599" i="7" s="1"/>
  <c r="I600" i="7" s="1"/>
  <c r="J600" i="7" s="1"/>
  <c r="I601" i="7" s="1"/>
  <c r="J601" i="7" s="1"/>
  <c r="I602" i="7" s="1"/>
  <c r="J602" i="7" s="1"/>
  <c r="I603" i="7" s="1"/>
  <c r="J603" i="7" s="1"/>
  <c r="I604" i="7" s="1"/>
  <c r="J604" i="7" s="1"/>
  <c r="I605" i="7" s="1"/>
  <c r="J605" i="7" s="1"/>
  <c r="I606" i="7" s="1"/>
  <c r="J606" i="7" s="1"/>
  <c r="I607" i="7" s="1"/>
  <c r="J607" i="7" s="1"/>
  <c r="I608" i="7" s="1"/>
  <c r="J608" i="7" s="1"/>
  <c r="I609" i="7" s="1"/>
  <c r="J609" i="7" s="1"/>
  <c r="I610" i="7" s="1"/>
  <c r="J610" i="7" s="1"/>
  <c r="I611" i="7" s="1"/>
  <c r="J611" i="7" s="1"/>
  <c r="I612" i="7" s="1"/>
  <c r="J612" i="7" s="1"/>
  <c r="I613" i="7" s="1"/>
  <c r="J613" i="7" s="1"/>
  <c r="I614" i="7" s="1"/>
  <c r="J614" i="7" s="1"/>
  <c r="I615" i="7" s="1"/>
  <c r="J615" i="7" s="1"/>
  <c r="I616" i="7" s="1"/>
  <c r="J616" i="7" s="1"/>
  <c r="I617" i="7" s="1"/>
  <c r="J617" i="7" s="1"/>
  <c r="I618" i="7" s="1"/>
  <c r="J618" i="7" s="1"/>
  <c r="I619" i="7" s="1"/>
  <c r="J619" i="7" s="1"/>
  <c r="I620" i="7" s="1"/>
  <c r="J620" i="7" s="1"/>
  <c r="I621" i="7" s="1"/>
  <c r="J621" i="7" s="1"/>
  <c r="I622" i="7" s="1"/>
  <c r="J622" i="7" s="1"/>
  <c r="I623" i="7" s="1"/>
  <c r="J623" i="7" s="1"/>
  <c r="I624" i="7" s="1"/>
  <c r="J624" i="7" s="1"/>
  <c r="I625" i="7" s="1"/>
  <c r="J625" i="7" s="1"/>
  <c r="I626" i="7" s="1"/>
  <c r="J626" i="7" s="1"/>
  <c r="I627" i="7" s="1"/>
  <c r="J627" i="7" s="1"/>
  <c r="I628" i="7" s="1"/>
  <c r="J628" i="7" s="1"/>
  <c r="I629" i="7" s="1"/>
  <c r="J629" i="7" s="1"/>
  <c r="I630" i="7" s="1"/>
  <c r="J630" i="7" s="1"/>
  <c r="I631" i="7" s="1"/>
  <c r="J631" i="7" s="1"/>
  <c r="I632" i="7" s="1"/>
  <c r="J632" i="7" s="1"/>
  <c r="I633" i="7" s="1"/>
  <c r="J633" i="7" s="1"/>
  <c r="I634" i="7" s="1"/>
  <c r="J634" i="7" s="1"/>
  <c r="I635" i="7" s="1"/>
  <c r="J635" i="7" s="1"/>
  <c r="I636" i="7" s="1"/>
  <c r="J636" i="7" s="1"/>
  <c r="I637" i="7" s="1"/>
  <c r="J637" i="7" s="1"/>
  <c r="I638" i="7" s="1"/>
  <c r="J638" i="7" s="1"/>
  <c r="I639" i="7" s="1"/>
  <c r="J639" i="7" s="1"/>
  <c r="I640" i="7" s="1"/>
  <c r="J640" i="7" s="1"/>
  <c r="I641" i="7" s="1"/>
  <c r="J641" i="7" s="1"/>
  <c r="I642" i="7" s="1"/>
  <c r="J642" i="7" s="1"/>
  <c r="I643" i="7" s="1"/>
  <c r="J643" i="7" s="1"/>
  <c r="I644" i="7" s="1"/>
  <c r="J644" i="7" s="1"/>
  <c r="I645" i="7" s="1"/>
  <c r="J645" i="7" s="1"/>
  <c r="I646" i="7" s="1"/>
  <c r="J646" i="7" s="1"/>
  <c r="I647" i="7" s="1"/>
  <c r="J647" i="7" s="1"/>
  <c r="I648" i="7" s="1"/>
  <c r="J648" i="7" s="1"/>
  <c r="I649" i="7" s="1"/>
  <c r="J649" i="7" s="1"/>
  <c r="I650" i="7" s="1"/>
  <c r="J650" i="7" s="1"/>
  <c r="I651" i="7" s="1"/>
  <c r="J651" i="7" s="1"/>
  <c r="I652" i="7" s="1"/>
  <c r="J652" i="7" s="1"/>
  <c r="I653" i="7" s="1"/>
  <c r="J653" i="7" s="1"/>
  <c r="I654" i="7" s="1"/>
  <c r="J654" i="7" s="1"/>
  <c r="I655" i="7" s="1"/>
  <c r="J655" i="7" s="1"/>
  <c r="I656" i="7" s="1"/>
  <c r="J656" i="7" s="1"/>
  <c r="I657" i="7" s="1"/>
  <c r="J657" i="7" s="1"/>
  <c r="I658" i="7" s="1"/>
  <c r="J658" i="7" s="1"/>
  <c r="I659" i="7" s="1"/>
  <c r="J659" i="7" s="1"/>
  <c r="I660" i="7" s="1"/>
  <c r="J660" i="7" s="1"/>
  <c r="I661" i="7" s="1"/>
  <c r="J661" i="7" s="1"/>
  <c r="I662" i="7" s="1"/>
  <c r="J662" i="7" s="1"/>
  <c r="I663" i="7" s="1"/>
  <c r="J663" i="7" s="1"/>
  <c r="I664" i="7" s="1"/>
  <c r="J664" i="7" s="1"/>
  <c r="I665" i="7" s="1"/>
  <c r="J665" i="7" s="1"/>
  <c r="I666" i="7" s="1"/>
  <c r="J666" i="7" s="1"/>
  <c r="I667" i="7" s="1"/>
  <c r="J667" i="7" s="1"/>
  <c r="I668" i="7" s="1"/>
  <c r="J668" i="7" s="1"/>
  <c r="I669" i="7" s="1"/>
  <c r="J669" i="7" s="1"/>
  <c r="I670" i="7" s="1"/>
  <c r="J670" i="7" s="1"/>
  <c r="I671" i="7" s="1"/>
  <c r="J671" i="7" s="1"/>
  <c r="I672" i="7" s="1"/>
  <c r="J672" i="7" s="1"/>
  <c r="I673" i="7" s="1"/>
  <c r="J673" i="7" s="1"/>
  <c r="I674" i="7" s="1"/>
  <c r="J674" i="7" s="1"/>
  <c r="I675" i="7" s="1"/>
  <c r="J675" i="7" s="1"/>
  <c r="I676" i="7" s="1"/>
  <c r="J676" i="7" s="1"/>
  <c r="I677" i="7" s="1"/>
  <c r="J677" i="7" s="1"/>
  <c r="I678" i="7" s="1"/>
  <c r="J678" i="7" s="1"/>
  <c r="I679" i="7" s="1"/>
  <c r="J679" i="7" s="1"/>
  <c r="I680" i="7" s="1"/>
  <c r="J680" i="7" s="1"/>
  <c r="I681" i="7" s="1"/>
  <c r="J681" i="7" s="1"/>
  <c r="I682" i="7" s="1"/>
  <c r="J682" i="7" s="1"/>
  <c r="I683" i="7" s="1"/>
  <c r="J683" i="7" s="1"/>
  <c r="I684" i="7" s="1"/>
  <c r="J684" i="7" s="1"/>
  <c r="I685" i="7" s="1"/>
  <c r="J685" i="7" s="1"/>
  <c r="I686" i="7" s="1"/>
  <c r="J686" i="7" s="1"/>
  <c r="I687" i="7" s="1"/>
  <c r="J687" i="7" s="1"/>
  <c r="I688" i="7" s="1"/>
  <c r="J688" i="7" s="1"/>
  <c r="I689" i="7" s="1"/>
  <c r="J689" i="7" s="1"/>
  <c r="I690" i="7" s="1"/>
  <c r="J690" i="7" s="1"/>
  <c r="I691" i="7" s="1"/>
  <c r="J691" i="7" s="1"/>
  <c r="I692" i="7" s="1"/>
  <c r="J692" i="7" s="1"/>
  <c r="I693" i="7" s="1"/>
  <c r="J693" i="7" s="1"/>
  <c r="I694" i="7" s="1"/>
  <c r="J694" i="7" s="1"/>
  <c r="I695" i="7" s="1"/>
  <c r="J695" i="7" s="1"/>
  <c r="I696" i="7" s="1"/>
  <c r="J696" i="7" s="1"/>
  <c r="I697" i="7" s="1"/>
  <c r="J697" i="7" s="1"/>
  <c r="I698" i="7" s="1"/>
  <c r="J698" i="7" s="1"/>
  <c r="I699" i="7" s="1"/>
  <c r="J699" i="7" s="1"/>
  <c r="I700" i="7" s="1"/>
  <c r="J700" i="7" s="1"/>
  <c r="I701" i="7" s="1"/>
  <c r="J701" i="7" s="1"/>
  <c r="I702" i="7" s="1"/>
  <c r="J702" i="7" s="1"/>
  <c r="I703" i="7" s="1"/>
  <c r="J703" i="7" s="1"/>
  <c r="I704" i="7" s="1"/>
  <c r="J704" i="7" s="1"/>
  <c r="I705" i="7" s="1"/>
  <c r="J705" i="7" s="1"/>
  <c r="I706" i="7" s="1"/>
  <c r="J706" i="7" s="1"/>
  <c r="I707" i="7" s="1"/>
  <c r="J707" i="7" s="1"/>
  <c r="I708" i="7" s="1"/>
  <c r="J708" i="7" s="1"/>
  <c r="I709" i="7" s="1"/>
  <c r="J709" i="7" s="1"/>
  <c r="I710" i="7" s="1"/>
  <c r="J710" i="7" s="1"/>
  <c r="I711" i="7" s="1"/>
  <c r="J711" i="7" s="1"/>
  <c r="I712" i="7" s="1"/>
  <c r="J712" i="7" s="1"/>
  <c r="I713" i="7" s="1"/>
  <c r="J713" i="7" s="1"/>
  <c r="I714" i="7" s="1"/>
  <c r="J714" i="7" s="1"/>
  <c r="I715" i="7" s="1"/>
  <c r="J715" i="7" s="1"/>
  <c r="I716" i="7" s="1"/>
  <c r="J716" i="7" s="1"/>
  <c r="I717" i="7" s="1"/>
  <c r="J717" i="7" s="1"/>
  <c r="I718" i="7" s="1"/>
  <c r="J718" i="7" s="1"/>
  <c r="I719" i="7" s="1"/>
  <c r="J719" i="7" s="1"/>
  <c r="I720" i="7" s="1"/>
  <c r="J720" i="7" s="1"/>
  <c r="I721" i="7" s="1"/>
  <c r="J721" i="7" s="1"/>
  <c r="I722" i="7" s="1"/>
  <c r="J722" i="7" s="1"/>
  <c r="I723" i="7" s="1"/>
  <c r="J723" i="7" s="1"/>
  <c r="I724" i="7" s="1"/>
  <c r="J724" i="7" s="1"/>
  <c r="I725" i="7" s="1"/>
  <c r="J725" i="7" s="1"/>
  <c r="I726" i="7" s="1"/>
  <c r="J726" i="7" s="1"/>
  <c r="I727" i="7" s="1"/>
  <c r="J727" i="7" s="1"/>
  <c r="I728" i="7" s="1"/>
  <c r="J728" i="7" s="1"/>
  <c r="I729" i="7" s="1"/>
  <c r="J729" i="7" s="1"/>
  <c r="I730" i="7" s="1"/>
  <c r="J730" i="7" s="1"/>
  <c r="I731" i="7" s="1"/>
  <c r="J731" i="7" s="1"/>
  <c r="I732" i="7" s="1"/>
  <c r="J732" i="7" s="1"/>
  <c r="I733" i="7" s="1"/>
  <c r="J733" i="7" s="1"/>
  <c r="I734" i="7" s="1"/>
  <c r="J734" i="7" s="1"/>
  <c r="I735" i="7" s="1"/>
  <c r="J735" i="7" s="1"/>
  <c r="I736" i="7" s="1"/>
  <c r="J736" i="7" s="1"/>
  <c r="I737" i="7" s="1"/>
  <c r="J737" i="7" s="1"/>
  <c r="I738" i="7" s="1"/>
  <c r="J738" i="7" s="1"/>
  <c r="I739" i="7" s="1"/>
  <c r="J739" i="7" s="1"/>
  <c r="I740" i="7" s="1"/>
  <c r="J740" i="7" s="1"/>
  <c r="I741" i="7" s="1"/>
  <c r="J741" i="7" s="1"/>
  <c r="I742" i="7" s="1"/>
  <c r="J742" i="7" s="1"/>
  <c r="I743" i="7" s="1"/>
  <c r="J743" i="7" s="1"/>
  <c r="I744" i="7" s="1"/>
  <c r="J744" i="7" s="1"/>
  <c r="I745" i="7" s="1"/>
  <c r="J745" i="7" s="1"/>
  <c r="I746" i="7" s="1"/>
  <c r="J746" i="7" s="1"/>
  <c r="I747" i="7" s="1"/>
  <c r="J747" i="7" s="1"/>
  <c r="I748" i="7" s="1"/>
  <c r="J748" i="7" s="1"/>
  <c r="I749" i="7" s="1"/>
  <c r="J749" i="7" s="1"/>
  <c r="I750" i="7" s="1"/>
  <c r="J750" i="7" s="1"/>
  <c r="I751" i="7" s="1"/>
  <c r="J751" i="7" s="1"/>
  <c r="I752" i="7" s="1"/>
  <c r="J752" i="7" s="1"/>
  <c r="I753" i="7" s="1"/>
  <c r="J753" i="7" s="1"/>
  <c r="I754" i="7" s="1"/>
  <c r="J754" i="7" s="1"/>
  <c r="I755" i="7" s="1"/>
  <c r="J755" i="7" s="1"/>
  <c r="I756" i="7" s="1"/>
  <c r="J756" i="7" s="1"/>
  <c r="I757" i="7" s="1"/>
  <c r="J757" i="7" s="1"/>
  <c r="I758" i="7" s="1"/>
  <c r="J758" i="7" s="1"/>
  <c r="I759" i="7" s="1"/>
  <c r="J759" i="7" s="1"/>
  <c r="I760" i="7" s="1"/>
  <c r="J760" i="7" s="1"/>
  <c r="I761" i="7" s="1"/>
  <c r="J761" i="7" s="1"/>
  <c r="I762" i="7" s="1"/>
  <c r="J762" i="7" s="1"/>
  <c r="I763" i="7" s="1"/>
  <c r="J763" i="7" s="1"/>
  <c r="I764" i="7" s="1"/>
  <c r="J764" i="7" s="1"/>
  <c r="I765" i="7" s="1"/>
  <c r="J765" i="7" s="1"/>
  <c r="I766" i="7" s="1"/>
  <c r="J766" i="7" s="1"/>
  <c r="I767" i="7" s="1"/>
  <c r="J767" i="7" s="1"/>
  <c r="I768" i="7" s="1"/>
  <c r="J768" i="7" s="1"/>
  <c r="I769" i="7" s="1"/>
  <c r="J769" i="7" s="1"/>
  <c r="I770" i="7" s="1"/>
  <c r="J770" i="7" s="1"/>
  <c r="I771" i="7" s="1"/>
  <c r="J771" i="7" s="1"/>
  <c r="I772" i="7" s="1"/>
  <c r="J772" i="7" s="1"/>
  <c r="I773" i="7" s="1"/>
  <c r="J773" i="7" s="1"/>
  <c r="I774" i="7" s="1"/>
  <c r="J774" i="7" s="1"/>
  <c r="I775" i="7" s="1"/>
  <c r="J775" i="7" s="1"/>
  <c r="I776" i="7" s="1"/>
  <c r="J776" i="7" s="1"/>
  <c r="I777" i="7" s="1"/>
  <c r="J777" i="7" s="1"/>
  <c r="I778" i="7" s="1"/>
  <c r="J778" i="7" s="1"/>
  <c r="I779" i="7" s="1"/>
  <c r="J779" i="7" s="1"/>
  <c r="I780" i="7" s="1"/>
  <c r="J780" i="7" s="1"/>
  <c r="I781" i="7" s="1"/>
  <c r="J781" i="7" s="1"/>
  <c r="I782" i="7" s="1"/>
  <c r="J782" i="7" s="1"/>
  <c r="I783" i="7" s="1"/>
  <c r="J783" i="7" s="1"/>
  <c r="I784" i="7" s="1"/>
  <c r="J784" i="7" s="1"/>
  <c r="I785" i="7" s="1"/>
  <c r="J785" i="7" s="1"/>
  <c r="I786" i="7" s="1"/>
  <c r="J786" i="7" s="1"/>
  <c r="I787" i="7" s="1"/>
  <c r="J787" i="7" s="1"/>
  <c r="I788" i="7" s="1"/>
  <c r="J788" i="7" s="1"/>
  <c r="I789" i="7" s="1"/>
  <c r="J789" i="7" s="1"/>
  <c r="I790" i="7" s="1"/>
  <c r="J790" i="7" s="1"/>
  <c r="I791" i="7" s="1"/>
  <c r="J791" i="7" s="1"/>
  <c r="I792" i="7" s="1"/>
  <c r="J792" i="7" s="1"/>
  <c r="I793" i="7" s="1"/>
  <c r="J793" i="7" s="1"/>
  <c r="I794" i="7" s="1"/>
  <c r="J794" i="7" s="1"/>
  <c r="I795" i="7" s="1"/>
  <c r="J795" i="7" s="1"/>
  <c r="I796" i="7" s="1"/>
  <c r="J796" i="7" s="1"/>
  <c r="I797" i="7" s="1"/>
  <c r="J797" i="7" s="1"/>
  <c r="I798" i="7" s="1"/>
  <c r="J798" i="7" s="1"/>
  <c r="I799" i="7" s="1"/>
  <c r="J799" i="7" s="1"/>
  <c r="I800" i="7" s="1"/>
  <c r="J800" i="7" s="1"/>
  <c r="I801" i="7" s="1"/>
  <c r="J801" i="7" s="1"/>
  <c r="I802" i="7" s="1"/>
  <c r="J802" i="7" s="1"/>
  <c r="I803" i="7" s="1"/>
  <c r="J803" i="7" s="1"/>
  <c r="I804" i="7" s="1"/>
  <c r="J804" i="7" s="1"/>
  <c r="I805" i="7" s="1"/>
  <c r="J805" i="7" s="1"/>
  <c r="I806" i="7" s="1"/>
  <c r="J806" i="7" s="1"/>
  <c r="I807" i="7" s="1"/>
  <c r="J807" i="7" s="1"/>
  <c r="I808" i="7" s="1"/>
  <c r="J808" i="7" s="1"/>
  <c r="I809" i="7" s="1"/>
  <c r="J809" i="7" s="1"/>
  <c r="I810" i="7" s="1"/>
  <c r="J810" i="7" s="1"/>
  <c r="I811" i="7" s="1"/>
  <c r="J811" i="7" s="1"/>
  <c r="I812" i="7" s="1"/>
  <c r="J812" i="7" s="1"/>
  <c r="I813" i="7" s="1"/>
  <c r="J813" i="7" s="1"/>
  <c r="I814" i="7" s="1"/>
  <c r="J814" i="7" s="1"/>
  <c r="I815" i="7" s="1"/>
  <c r="J815" i="7" s="1"/>
  <c r="I816" i="7" s="1"/>
  <c r="J816" i="7" s="1"/>
  <c r="I817" i="7" s="1"/>
  <c r="J817" i="7" s="1"/>
  <c r="I818" i="7" s="1"/>
  <c r="J818" i="7" s="1"/>
  <c r="I819" i="7" s="1"/>
  <c r="J819" i="7" s="1"/>
  <c r="I820" i="7" s="1"/>
  <c r="J820" i="7" s="1"/>
  <c r="I821" i="7" s="1"/>
  <c r="J821" i="7" s="1"/>
  <c r="I822" i="7" s="1"/>
  <c r="J822" i="7" s="1"/>
  <c r="I823" i="7" s="1"/>
  <c r="J823" i="7" s="1"/>
  <c r="I824" i="7" s="1"/>
  <c r="J824" i="7" s="1"/>
  <c r="I825" i="7" s="1"/>
  <c r="J825" i="7" s="1"/>
  <c r="I826" i="7" s="1"/>
  <c r="J826" i="7" s="1"/>
  <c r="I827" i="7" s="1"/>
  <c r="J827" i="7" s="1"/>
  <c r="I828" i="7" s="1"/>
  <c r="J828" i="7" s="1"/>
  <c r="I829" i="7" s="1"/>
  <c r="J829" i="7" s="1"/>
  <c r="I830" i="7" s="1"/>
  <c r="J830" i="7" s="1"/>
  <c r="I831" i="7" s="1"/>
  <c r="J831" i="7" s="1"/>
  <c r="I832" i="7" s="1"/>
  <c r="J832" i="7" s="1"/>
  <c r="I833" i="7" s="1"/>
  <c r="J833" i="7" s="1"/>
  <c r="I834" i="7" s="1"/>
  <c r="J834" i="7" s="1"/>
  <c r="I835" i="7" s="1"/>
  <c r="J835" i="7" s="1"/>
  <c r="I836" i="7" s="1"/>
  <c r="J836" i="7" s="1"/>
  <c r="I837" i="7" s="1"/>
  <c r="J837" i="7" s="1"/>
  <c r="I838" i="7" s="1"/>
  <c r="J838" i="7" s="1"/>
  <c r="I839" i="7" s="1"/>
  <c r="J839" i="7" s="1"/>
  <c r="I840" i="7" s="1"/>
  <c r="J840" i="7" s="1"/>
  <c r="I841" i="7" s="1"/>
  <c r="J841" i="7" s="1"/>
  <c r="I842" i="7" s="1"/>
  <c r="J842" i="7" s="1"/>
  <c r="I843" i="7" s="1"/>
  <c r="J843" i="7" s="1"/>
  <c r="I844" i="7" s="1"/>
  <c r="J844" i="7" s="1"/>
  <c r="I845" i="7" s="1"/>
  <c r="J845" i="7" s="1"/>
  <c r="I846" i="7" s="1"/>
  <c r="J846" i="7" s="1"/>
  <c r="I847" i="7" s="1"/>
  <c r="J847" i="7" s="1"/>
  <c r="I848" i="7" s="1"/>
  <c r="J848" i="7" s="1"/>
  <c r="I849" i="7" s="1"/>
  <c r="J849" i="7" s="1"/>
  <c r="I850" i="7" s="1"/>
  <c r="J850" i="7" s="1"/>
  <c r="I851" i="7" s="1"/>
  <c r="J851" i="7" s="1"/>
  <c r="I852" i="7" s="1"/>
  <c r="J852" i="7" s="1"/>
  <c r="I853" i="7" s="1"/>
  <c r="J853" i="7" s="1"/>
  <c r="I854" i="7" s="1"/>
  <c r="J854" i="7" s="1"/>
  <c r="I855" i="7" s="1"/>
  <c r="J855" i="7" s="1"/>
  <c r="I856" i="7" s="1"/>
  <c r="J856" i="7" s="1"/>
  <c r="I857" i="7" s="1"/>
  <c r="J857" i="7" s="1"/>
  <c r="I858" i="7" s="1"/>
  <c r="J858" i="7" s="1"/>
  <c r="I859" i="7" s="1"/>
  <c r="J859" i="7" s="1"/>
  <c r="I860" i="7" s="1"/>
  <c r="J860" i="7" s="1"/>
  <c r="I861" i="7" s="1"/>
  <c r="J861" i="7" s="1"/>
  <c r="I862" i="7" s="1"/>
  <c r="J862" i="7" s="1"/>
  <c r="I863" i="7" s="1"/>
  <c r="J863" i="7" s="1"/>
  <c r="I864" i="7" s="1"/>
  <c r="J864" i="7" s="1"/>
  <c r="I865" i="7" s="1"/>
  <c r="J865" i="7" s="1"/>
  <c r="I866" i="7" s="1"/>
  <c r="J866" i="7" s="1"/>
  <c r="I867" i="7" s="1"/>
  <c r="J867" i="7" s="1"/>
  <c r="I868" i="7" s="1"/>
  <c r="J868" i="7" s="1"/>
  <c r="I869" i="7" s="1"/>
  <c r="J869" i="7" s="1"/>
  <c r="I870" i="7" s="1"/>
  <c r="J870" i="7" s="1"/>
  <c r="I871" i="7" s="1"/>
  <c r="J871" i="7" s="1"/>
  <c r="I872" i="7" s="1"/>
  <c r="J872" i="7" s="1"/>
  <c r="I873" i="7" s="1"/>
  <c r="J873" i="7" s="1"/>
  <c r="I874" i="7" s="1"/>
  <c r="J874" i="7" s="1"/>
  <c r="I875" i="7" s="1"/>
  <c r="J875" i="7" s="1"/>
  <c r="I876" i="7" s="1"/>
  <c r="J876" i="7" s="1"/>
  <c r="I877" i="7" s="1"/>
  <c r="J877" i="7" s="1"/>
  <c r="I878" i="7" s="1"/>
  <c r="J878" i="7" s="1"/>
  <c r="I879" i="7" s="1"/>
  <c r="J879" i="7" s="1"/>
  <c r="I880" i="7" s="1"/>
  <c r="J880" i="7" s="1"/>
  <c r="I881" i="7" s="1"/>
  <c r="J881" i="7" s="1"/>
  <c r="I882" i="7" s="1"/>
  <c r="J882" i="7" s="1"/>
  <c r="I883" i="7" s="1"/>
  <c r="J883" i="7" s="1"/>
  <c r="I884" i="7" s="1"/>
  <c r="J884" i="7" s="1"/>
  <c r="I885" i="7" s="1"/>
  <c r="J885" i="7" s="1"/>
  <c r="I886" i="7" s="1"/>
  <c r="J886" i="7" s="1"/>
  <c r="I887" i="7" s="1"/>
  <c r="J887" i="7" s="1"/>
  <c r="I888" i="7" s="1"/>
  <c r="J888" i="7" s="1"/>
  <c r="I889" i="7" s="1"/>
  <c r="J889" i="7" s="1"/>
  <c r="I890" i="7" s="1"/>
  <c r="J890" i="7" s="1"/>
  <c r="I891" i="7" s="1"/>
  <c r="J891" i="7" s="1"/>
  <c r="I892" i="7" s="1"/>
  <c r="J892" i="7" s="1"/>
  <c r="I893" i="7" s="1"/>
  <c r="J893" i="7" s="1"/>
  <c r="I894" i="7" s="1"/>
  <c r="J894" i="7" s="1"/>
  <c r="I895" i="7" s="1"/>
  <c r="J895" i="7" s="1"/>
  <c r="I896" i="7" s="1"/>
  <c r="J896" i="7" s="1"/>
  <c r="I897" i="7" s="1"/>
  <c r="J897" i="7" s="1"/>
  <c r="I898" i="7" s="1"/>
  <c r="J898" i="7" s="1"/>
  <c r="I899" i="7" s="1"/>
  <c r="J899" i="7" s="1"/>
  <c r="I900" i="7" s="1"/>
  <c r="J900" i="7" s="1"/>
  <c r="I901" i="7" s="1"/>
  <c r="J901" i="7" s="1"/>
  <c r="I902" i="7" s="1"/>
  <c r="J902" i="7" s="1"/>
  <c r="I903" i="7" s="1"/>
  <c r="J903" i="7" s="1"/>
  <c r="I904" i="7" s="1"/>
  <c r="J904" i="7" s="1"/>
  <c r="I905" i="7" s="1"/>
  <c r="J905" i="7" s="1"/>
  <c r="I906" i="7" s="1"/>
  <c r="J906" i="7" s="1"/>
  <c r="I907" i="7" s="1"/>
  <c r="J907" i="7" s="1"/>
  <c r="I908" i="7" s="1"/>
  <c r="J908" i="7" s="1"/>
  <c r="I909" i="7" s="1"/>
  <c r="J909" i="7" s="1"/>
  <c r="I910" i="7" s="1"/>
  <c r="J910" i="7" s="1"/>
  <c r="I911" i="7" s="1"/>
  <c r="J911" i="7" s="1"/>
  <c r="I912" i="7" s="1"/>
  <c r="J912" i="7" s="1"/>
  <c r="I913" i="7" s="1"/>
  <c r="J913" i="7" s="1"/>
  <c r="I914" i="7" s="1"/>
  <c r="J914" i="7" s="1"/>
  <c r="I915" i="7" s="1"/>
  <c r="J915" i="7" s="1"/>
  <c r="I916" i="7" s="1"/>
  <c r="J916" i="7" s="1"/>
  <c r="I917" i="7" s="1"/>
  <c r="J917" i="7" s="1"/>
  <c r="I918" i="7" s="1"/>
  <c r="J918" i="7" s="1"/>
  <c r="I919" i="7" s="1"/>
  <c r="J919" i="7" s="1"/>
  <c r="I920" i="7" s="1"/>
  <c r="J920" i="7" s="1"/>
  <c r="I921" i="7" s="1"/>
  <c r="J921" i="7" s="1"/>
  <c r="I922" i="7" s="1"/>
  <c r="J922" i="7" s="1"/>
  <c r="I923" i="7" s="1"/>
  <c r="J923" i="7" s="1"/>
  <c r="I924" i="7" s="1"/>
  <c r="J924" i="7" s="1"/>
  <c r="I925" i="7" s="1"/>
  <c r="J925" i="7" s="1"/>
  <c r="I926" i="7" s="1"/>
  <c r="J926" i="7" s="1"/>
  <c r="I927" i="7" s="1"/>
  <c r="J927" i="7" s="1"/>
  <c r="I928" i="7" s="1"/>
  <c r="J928" i="7" s="1"/>
  <c r="I929" i="7" s="1"/>
  <c r="J929" i="7" s="1"/>
  <c r="I930" i="7" s="1"/>
  <c r="J930" i="7" s="1"/>
  <c r="I931" i="7" s="1"/>
  <c r="J931" i="7" s="1"/>
  <c r="I932" i="7" s="1"/>
  <c r="J932" i="7" s="1"/>
  <c r="I933" i="7" s="1"/>
  <c r="J933" i="7" s="1"/>
  <c r="I934" i="7" s="1"/>
  <c r="J934" i="7" s="1"/>
  <c r="I935" i="7" s="1"/>
  <c r="J935" i="7" s="1"/>
  <c r="I936" i="7" s="1"/>
  <c r="J936" i="7" s="1"/>
  <c r="I937" i="7" s="1"/>
  <c r="J937" i="7" s="1"/>
  <c r="I938" i="7" s="1"/>
  <c r="J938" i="7" s="1"/>
  <c r="I939" i="7" s="1"/>
  <c r="J939" i="7" s="1"/>
  <c r="I940" i="7" s="1"/>
  <c r="J940" i="7" s="1"/>
  <c r="I941" i="7" s="1"/>
  <c r="J941" i="7" s="1"/>
  <c r="I942" i="7" s="1"/>
  <c r="J942" i="7" s="1"/>
  <c r="I943" i="7" s="1"/>
  <c r="J943" i="7" s="1"/>
  <c r="I944" i="7" s="1"/>
  <c r="J944" i="7" s="1"/>
  <c r="I945" i="7" s="1"/>
  <c r="J945" i="7" s="1"/>
  <c r="I946" i="7" s="1"/>
  <c r="J946" i="7" s="1"/>
  <c r="I947" i="7" s="1"/>
  <c r="J947" i="7" s="1"/>
  <c r="I948" i="7" s="1"/>
  <c r="J948" i="7" s="1"/>
  <c r="I949" i="7" s="1"/>
  <c r="J949" i="7" s="1"/>
  <c r="I950" i="7" s="1"/>
  <c r="J950" i="7" s="1"/>
  <c r="I951" i="7" s="1"/>
  <c r="J951" i="7" s="1"/>
  <c r="I952" i="7" s="1"/>
  <c r="J952" i="7" s="1"/>
  <c r="I953" i="7" s="1"/>
  <c r="J953" i="7" s="1"/>
  <c r="I954" i="7" s="1"/>
  <c r="J954" i="7" s="1"/>
  <c r="I955" i="7" s="1"/>
  <c r="J955" i="7" s="1"/>
  <c r="I956" i="7" s="1"/>
  <c r="J956" i="7" s="1"/>
  <c r="I957" i="7" s="1"/>
  <c r="J957" i="7" s="1"/>
  <c r="I958" i="7" s="1"/>
  <c r="J958" i="7" s="1"/>
  <c r="I959" i="7" s="1"/>
  <c r="J959" i="7" s="1"/>
  <c r="I960" i="7" s="1"/>
  <c r="J960" i="7" s="1"/>
  <c r="I961" i="7" s="1"/>
  <c r="J961" i="7" s="1"/>
  <c r="I962" i="7" s="1"/>
  <c r="J962" i="7" s="1"/>
  <c r="I963" i="7" s="1"/>
  <c r="J963" i="7" s="1"/>
  <c r="I964" i="7" s="1"/>
  <c r="J964" i="7" s="1"/>
  <c r="I965" i="7" s="1"/>
  <c r="J965" i="7" s="1"/>
  <c r="I966" i="7" s="1"/>
  <c r="J966" i="7" s="1"/>
  <c r="I967" i="7" s="1"/>
  <c r="J967" i="7" s="1"/>
  <c r="I968" i="7" s="1"/>
  <c r="J968" i="7" s="1"/>
  <c r="I969" i="7" s="1"/>
  <c r="J969" i="7" s="1"/>
  <c r="I970" i="7" s="1"/>
  <c r="J970" i="7" s="1"/>
  <c r="I971" i="7" s="1"/>
  <c r="J971" i="7" s="1"/>
  <c r="I972" i="7" s="1"/>
  <c r="J972" i="7" s="1"/>
  <c r="I973" i="7" s="1"/>
  <c r="J973" i="7" s="1"/>
  <c r="I974" i="7" s="1"/>
  <c r="J974" i="7" s="1"/>
  <c r="I975" i="7" s="1"/>
  <c r="J975" i="7" s="1"/>
  <c r="I976" i="7" s="1"/>
  <c r="J976" i="7" s="1"/>
  <c r="I977" i="7" s="1"/>
  <c r="J977" i="7" s="1"/>
  <c r="I978" i="7" s="1"/>
  <c r="J978" i="7" s="1"/>
  <c r="I979" i="7" s="1"/>
  <c r="J979" i="7" s="1"/>
  <c r="I980" i="7" s="1"/>
  <c r="J980" i="7" s="1"/>
  <c r="I981" i="7" s="1"/>
  <c r="J981" i="7" s="1"/>
  <c r="I982" i="7" s="1"/>
  <c r="J982" i="7" s="1"/>
  <c r="I983" i="7" s="1"/>
  <c r="J983" i="7" s="1"/>
  <c r="I984" i="7" s="1"/>
  <c r="J984" i="7" s="1"/>
  <c r="I985" i="7" s="1"/>
  <c r="J985" i="7" s="1"/>
  <c r="I986" i="7" s="1"/>
  <c r="J986" i="7" s="1"/>
  <c r="I987" i="7" s="1"/>
  <c r="J987" i="7" s="1"/>
  <c r="I988" i="7" s="1"/>
  <c r="J988" i="7" s="1"/>
  <c r="I989" i="7" s="1"/>
  <c r="J989" i="7" s="1"/>
  <c r="I990" i="7" s="1"/>
  <c r="J990" i="7" s="1"/>
  <c r="I991" i="7" s="1"/>
  <c r="J991" i="7" s="1"/>
  <c r="I992" i="7" s="1"/>
  <c r="J992" i="7" s="1"/>
  <c r="I993" i="7" s="1"/>
  <c r="J993" i="7" s="1"/>
  <c r="I994" i="7" s="1"/>
  <c r="J994" i="7" s="1"/>
  <c r="I995" i="7" s="1"/>
  <c r="J995" i="7" s="1"/>
  <c r="I996" i="7" s="1"/>
  <c r="J996" i="7" s="1"/>
  <c r="I997" i="7" s="1"/>
  <c r="J997" i="7" s="1"/>
  <c r="I998" i="7" s="1"/>
  <c r="J998" i="7" s="1"/>
  <c r="I999" i="7" s="1"/>
  <c r="J999" i="7" s="1"/>
  <c r="I1000" i="7" s="1"/>
  <c r="J1000" i="7" s="1"/>
  <c r="I1001" i="7" s="1"/>
  <c r="J1001" i="7" s="1"/>
  <c r="I1002" i="7" s="1"/>
  <c r="J1002" i="7" s="1"/>
  <c r="I1003" i="7" s="1"/>
  <c r="J1003" i="7" s="1"/>
  <c r="I1004" i="7" s="1"/>
  <c r="J1004" i="7" s="1"/>
  <c r="I1005" i="7" s="1"/>
  <c r="J1005" i="7" s="1"/>
  <c r="I1006" i="7" s="1"/>
  <c r="J1006" i="7" s="1"/>
  <c r="I1007" i="7" s="1"/>
  <c r="J1007" i="7" s="1"/>
  <c r="I1008" i="7" s="1"/>
  <c r="J1008" i="7" s="1"/>
  <c r="I1009" i="7" s="1"/>
  <c r="J1009" i="7" s="1"/>
  <c r="I1010" i="7" s="1"/>
  <c r="J1010" i="7" s="1"/>
  <c r="I1011" i="7" s="1"/>
  <c r="J1011" i="7" s="1"/>
  <c r="I1012" i="7" s="1"/>
  <c r="J1012" i="7" s="1"/>
  <c r="I1013" i="7" s="1"/>
  <c r="J1013" i="7" s="1"/>
  <c r="I1014" i="7" s="1"/>
  <c r="J1014" i="7" s="1"/>
  <c r="I1015" i="7" s="1"/>
  <c r="J1015" i="7" s="1"/>
  <c r="I1016" i="7" s="1"/>
  <c r="J1016" i="7" s="1"/>
  <c r="I1017" i="7" s="1"/>
  <c r="J1017" i="7" s="1"/>
  <c r="I1018" i="7" s="1"/>
  <c r="J1018" i="7" s="1"/>
  <c r="I1019" i="7" s="1"/>
  <c r="J1019" i="7" s="1"/>
  <c r="I1020" i="7" s="1"/>
  <c r="J1020" i="7" s="1"/>
  <c r="I1021" i="7" s="1"/>
  <c r="J1021" i="7" s="1"/>
  <c r="I1022" i="7" s="1"/>
  <c r="J1022" i="7" s="1"/>
  <c r="I1023" i="7" s="1"/>
  <c r="J1023" i="7" s="1"/>
  <c r="I1024" i="7" s="1"/>
  <c r="J1024" i="7" s="1"/>
  <c r="I1025" i="7" s="1"/>
  <c r="J1025" i="7" s="1"/>
  <c r="I1026" i="7" s="1"/>
  <c r="J1026" i="7" s="1"/>
  <c r="I1027" i="7" s="1"/>
  <c r="J1027" i="7" s="1"/>
  <c r="I1028" i="7" s="1"/>
  <c r="J1028" i="7" s="1"/>
  <c r="I1029" i="7" s="1"/>
  <c r="J1029" i="7" s="1"/>
  <c r="I1030" i="7" s="1"/>
  <c r="J1030" i="7" s="1"/>
  <c r="I1031" i="7" s="1"/>
  <c r="J1031" i="7" s="1"/>
  <c r="I1032" i="7" s="1"/>
  <c r="J1032" i="7" s="1"/>
  <c r="I1033" i="7" s="1"/>
  <c r="J1033" i="7" s="1"/>
  <c r="I1034" i="7" s="1"/>
  <c r="J1034" i="7" s="1"/>
  <c r="I1035" i="7" s="1"/>
  <c r="J1035" i="7" s="1"/>
  <c r="I1036" i="7" s="1"/>
  <c r="J1036" i="7" s="1"/>
  <c r="I1037" i="7" s="1"/>
  <c r="J1037" i="7" s="1"/>
  <c r="I1038" i="7" s="1"/>
  <c r="J1038" i="7" s="1"/>
  <c r="I1039" i="7" s="1"/>
  <c r="J1039" i="7" s="1"/>
  <c r="I1040" i="7" s="1"/>
  <c r="J1040" i="7" s="1"/>
  <c r="I1041" i="7" s="1"/>
  <c r="J1041" i="7" s="1"/>
  <c r="I1042" i="7" s="1"/>
  <c r="J1042" i="7" s="1"/>
  <c r="I1043" i="7" s="1"/>
  <c r="J1043" i="7" s="1"/>
  <c r="I1044" i="7" s="1"/>
  <c r="J1044" i="7" s="1"/>
  <c r="I1045" i="7" s="1"/>
  <c r="J1045" i="7" s="1"/>
  <c r="I1046" i="7" s="1"/>
  <c r="J1046" i="7" s="1"/>
  <c r="I1047" i="7" s="1"/>
  <c r="J1047" i="7" s="1"/>
  <c r="I1048" i="7" s="1"/>
  <c r="J1048" i="7" s="1"/>
  <c r="I1049" i="7" s="1"/>
  <c r="J1049" i="7" s="1"/>
  <c r="I1050" i="7" s="1"/>
  <c r="J1050" i="7" s="1"/>
  <c r="I1051" i="7" s="1"/>
  <c r="J1051" i="7" s="1"/>
  <c r="I1052" i="7" s="1"/>
  <c r="J1052" i="7" s="1"/>
  <c r="I1053" i="7" s="1"/>
  <c r="J1053" i="7" s="1"/>
  <c r="I1054" i="7" s="1"/>
  <c r="J1054" i="7" s="1"/>
  <c r="I1055" i="7" s="1"/>
  <c r="J1055" i="7" s="1"/>
  <c r="I1056" i="7" s="1"/>
  <c r="J1056" i="7" s="1"/>
  <c r="I1057" i="7" s="1"/>
  <c r="J1057" i="7" s="1"/>
  <c r="I1058" i="7" s="1"/>
  <c r="J1058" i="7" s="1"/>
  <c r="I1059" i="7" s="1"/>
  <c r="J1059" i="7" s="1"/>
  <c r="I1060" i="7" s="1"/>
  <c r="J1060" i="7" s="1"/>
  <c r="I1061" i="7" s="1"/>
  <c r="J1061" i="7" s="1"/>
  <c r="I1062" i="7" s="1"/>
  <c r="J1062" i="7" s="1"/>
  <c r="I1063" i="7" s="1"/>
  <c r="J1063" i="7" s="1"/>
  <c r="I1064" i="7" s="1"/>
  <c r="J1064" i="7" s="1"/>
  <c r="I1065" i="7" s="1"/>
  <c r="J1065" i="7" s="1"/>
  <c r="I1066" i="7" s="1"/>
  <c r="J1066" i="7" s="1"/>
  <c r="I1067" i="7" s="1"/>
  <c r="J1067" i="7" s="1"/>
  <c r="I1068" i="7" s="1"/>
  <c r="J1068" i="7" s="1"/>
  <c r="I1069" i="7" s="1"/>
  <c r="J1069" i="7" s="1"/>
  <c r="I1070" i="7" s="1"/>
  <c r="J1070" i="7" s="1"/>
  <c r="I1071" i="7" s="1"/>
  <c r="J1071" i="7" s="1"/>
  <c r="I1072" i="7" s="1"/>
  <c r="J1072" i="7" s="1"/>
  <c r="I1073" i="7" s="1"/>
  <c r="J1073" i="7" s="1"/>
  <c r="I1074" i="7" s="1"/>
  <c r="J1074" i="7" s="1"/>
  <c r="I1075" i="7" s="1"/>
  <c r="J1075" i="7" s="1"/>
  <c r="I1076" i="7" s="1"/>
  <c r="J1076" i="7" s="1"/>
  <c r="I1077" i="7" s="1"/>
  <c r="J1077" i="7" s="1"/>
  <c r="I1078" i="7" s="1"/>
  <c r="J1078" i="7" s="1"/>
  <c r="I1079" i="7" s="1"/>
  <c r="J1079" i="7" s="1"/>
  <c r="I1080" i="7" s="1"/>
  <c r="J1080" i="7" s="1"/>
  <c r="I1081" i="7" s="1"/>
  <c r="J1081" i="7" s="1"/>
  <c r="I1082" i="7" s="1"/>
  <c r="J1082" i="7" s="1"/>
  <c r="I1083" i="7" s="1"/>
  <c r="J1083" i="7" s="1"/>
  <c r="I1084" i="7" s="1"/>
  <c r="J1084" i="7" s="1"/>
  <c r="I1085" i="7" s="1"/>
  <c r="J1085" i="7" s="1"/>
  <c r="I1086" i="7" s="1"/>
  <c r="J1086" i="7" s="1"/>
  <c r="I1087" i="7" s="1"/>
  <c r="J1087" i="7" s="1"/>
  <c r="I1088" i="7" s="1"/>
  <c r="J1088" i="7" s="1"/>
  <c r="I1089" i="7" s="1"/>
  <c r="J1089" i="7" s="1"/>
  <c r="I1090" i="7" s="1"/>
  <c r="J1090" i="7" s="1"/>
  <c r="I1091" i="7" s="1"/>
  <c r="J1091" i="7" s="1"/>
  <c r="I1092" i="7" s="1"/>
  <c r="J1092" i="7" s="1"/>
  <c r="I1093" i="7" s="1"/>
  <c r="J1093" i="7" s="1"/>
  <c r="I1094" i="7" s="1"/>
  <c r="J1094" i="7" s="1"/>
  <c r="I1095" i="7" s="1"/>
  <c r="J1095" i="7" s="1"/>
  <c r="I1096" i="7" s="1"/>
  <c r="J1096" i="7" s="1"/>
  <c r="I1097" i="7" s="1"/>
  <c r="J1097" i="7" s="1"/>
  <c r="I1098" i="7" s="1"/>
  <c r="J1098" i="7" s="1"/>
  <c r="I1099" i="7" s="1"/>
  <c r="J1099" i="7" s="1"/>
  <c r="I1100" i="7" s="1"/>
  <c r="J1100" i="7" s="1"/>
  <c r="I1101" i="7" s="1"/>
  <c r="J1101" i="7" s="1"/>
  <c r="I1102" i="7" s="1"/>
  <c r="J1102" i="7" s="1"/>
  <c r="I1103" i="7" s="1"/>
  <c r="J1103" i="7" s="1"/>
  <c r="I1104" i="7" s="1"/>
  <c r="J1104" i="7" s="1"/>
  <c r="I1105" i="7" s="1"/>
  <c r="J1105" i="7" s="1"/>
  <c r="I1106" i="7" s="1"/>
  <c r="J1106" i="7" s="1"/>
  <c r="I1107" i="7" s="1"/>
  <c r="J1107" i="7" s="1"/>
  <c r="I1108" i="7" s="1"/>
  <c r="J1108" i="7" s="1"/>
  <c r="I1109" i="7" s="1"/>
  <c r="J1109" i="7" s="1"/>
  <c r="I1110" i="7" s="1"/>
  <c r="J1110" i="7" s="1"/>
  <c r="I1111" i="7" s="1"/>
  <c r="J1111" i="7" s="1"/>
  <c r="I1112" i="7" s="1"/>
  <c r="J1112" i="7" s="1"/>
  <c r="I1113" i="7" s="1"/>
  <c r="J1113" i="7" s="1"/>
  <c r="I1114" i="7" s="1"/>
  <c r="J1114" i="7" s="1"/>
  <c r="I1115" i="7" s="1"/>
  <c r="J1115" i="7" s="1"/>
  <c r="I1116" i="7" s="1"/>
  <c r="J1116" i="7" s="1"/>
  <c r="I1117" i="7" s="1"/>
  <c r="J1117" i="7" s="1"/>
  <c r="I1118" i="7" s="1"/>
  <c r="J1118" i="7" s="1"/>
  <c r="I1119" i="7" s="1"/>
  <c r="J1119" i="7" s="1"/>
  <c r="I1120" i="7" s="1"/>
  <c r="J1120" i="7" s="1"/>
  <c r="I1121" i="7" s="1"/>
  <c r="J1121" i="7" s="1"/>
  <c r="I1122" i="7" s="1"/>
  <c r="J1122" i="7" s="1"/>
  <c r="I1123" i="7" s="1"/>
  <c r="J1123" i="7" s="1"/>
  <c r="I1124" i="7" s="1"/>
  <c r="J1124" i="7" s="1"/>
  <c r="I1125" i="7" s="1"/>
  <c r="J1125" i="7" s="1"/>
  <c r="I1126" i="7" s="1"/>
  <c r="J1126" i="7" s="1"/>
  <c r="I1127" i="7" s="1"/>
  <c r="J1127" i="7" s="1"/>
  <c r="I1128" i="7" s="1"/>
  <c r="J1128" i="7" s="1"/>
  <c r="I1129" i="7" s="1"/>
  <c r="J1129" i="7" s="1"/>
  <c r="I1130" i="7" s="1"/>
  <c r="J1130" i="7" s="1"/>
  <c r="I1131" i="7" s="1"/>
  <c r="J1131" i="7" s="1"/>
  <c r="I1132" i="7" s="1"/>
  <c r="J1132" i="7" s="1"/>
  <c r="I1133" i="7" s="1"/>
  <c r="J1133" i="7" s="1"/>
  <c r="I1134" i="7" s="1"/>
  <c r="J1134" i="7" s="1"/>
  <c r="I1135" i="7" s="1"/>
  <c r="J1135" i="7" s="1"/>
  <c r="I1136" i="7" s="1"/>
  <c r="J1136" i="7" s="1"/>
  <c r="I1137" i="7" s="1"/>
  <c r="J1137" i="7" s="1"/>
  <c r="I1138" i="7" s="1"/>
  <c r="J1138" i="7" s="1"/>
  <c r="I1139" i="7" s="1"/>
  <c r="J1139" i="7" s="1"/>
  <c r="I1140" i="7" s="1"/>
  <c r="J1140" i="7" s="1"/>
  <c r="I1141" i="7" s="1"/>
  <c r="J1141" i="7" s="1"/>
  <c r="I1142" i="7" s="1"/>
  <c r="J1142" i="7" s="1"/>
  <c r="I1143" i="7" s="1"/>
  <c r="J1143" i="7" s="1"/>
  <c r="I1144" i="7" s="1"/>
  <c r="J1144" i="7" s="1"/>
  <c r="I1145" i="7" s="1"/>
  <c r="J1145" i="7" s="1"/>
  <c r="I1146" i="7" s="1"/>
  <c r="J1146" i="7" s="1"/>
  <c r="I1147" i="7" s="1"/>
  <c r="J1147" i="7" s="1"/>
  <c r="I1148" i="7" s="1"/>
  <c r="J1148" i="7" s="1"/>
  <c r="I1149" i="7" s="1"/>
  <c r="J1149" i="7" s="1"/>
  <c r="I1150" i="7" s="1"/>
  <c r="J1150" i="7" s="1"/>
  <c r="I1151" i="7" s="1"/>
  <c r="J1151" i="7" s="1"/>
  <c r="I1152" i="7" s="1"/>
  <c r="J1152" i="7" s="1"/>
  <c r="I1153" i="7" s="1"/>
  <c r="J1153" i="7" s="1"/>
  <c r="I1154" i="7" s="1"/>
  <c r="J1154" i="7" s="1"/>
  <c r="I1155" i="7" s="1"/>
  <c r="J1155" i="7" s="1"/>
  <c r="I1156" i="7" s="1"/>
  <c r="J1156" i="7" s="1"/>
  <c r="I1157" i="7" s="1"/>
  <c r="J1157" i="7" s="1"/>
  <c r="I1158" i="7" s="1"/>
  <c r="J1158" i="7" s="1"/>
  <c r="I1159" i="7" s="1"/>
  <c r="J1159" i="7" s="1"/>
  <c r="I1160" i="7" s="1"/>
  <c r="J1160" i="7" s="1"/>
  <c r="I1161" i="7" s="1"/>
  <c r="J1161" i="7" s="1"/>
  <c r="I1162" i="7" s="1"/>
  <c r="J1162" i="7" s="1"/>
  <c r="I1163" i="7" s="1"/>
  <c r="J1163" i="7" s="1"/>
  <c r="I1164" i="7" s="1"/>
  <c r="J1164" i="7" s="1"/>
  <c r="I1165" i="7" s="1"/>
  <c r="J1165" i="7" s="1"/>
  <c r="I1166" i="7" s="1"/>
  <c r="J1166" i="7" s="1"/>
  <c r="I1167" i="7" s="1"/>
  <c r="J1167" i="7" s="1"/>
  <c r="I1168" i="7" s="1"/>
  <c r="J1168" i="7" s="1"/>
  <c r="I1169" i="7" s="1"/>
  <c r="J1169" i="7" s="1"/>
  <c r="I1170" i="7" s="1"/>
  <c r="J1170" i="7" s="1"/>
  <c r="I1171" i="7" s="1"/>
  <c r="J1171" i="7" s="1"/>
  <c r="I1172" i="7" s="1"/>
  <c r="J1172" i="7" s="1"/>
  <c r="I1173" i="7" s="1"/>
  <c r="J1173" i="7" s="1"/>
  <c r="I1174" i="7" s="1"/>
  <c r="J1174" i="7" s="1"/>
  <c r="I1175" i="7" s="1"/>
  <c r="J1175" i="7" s="1"/>
  <c r="I1176" i="7" s="1"/>
  <c r="J1176" i="7" s="1"/>
  <c r="I1177" i="7" s="1"/>
  <c r="J1177" i="7" s="1"/>
  <c r="I1178" i="7" s="1"/>
  <c r="J1178" i="7" s="1"/>
  <c r="I1179" i="7" s="1"/>
  <c r="J1179" i="7" s="1"/>
  <c r="I1180" i="7" s="1"/>
  <c r="J1180" i="7" s="1"/>
  <c r="I1181" i="7" s="1"/>
  <c r="J1181" i="7" s="1"/>
  <c r="I1182" i="7" s="1"/>
  <c r="J1182" i="7" s="1"/>
  <c r="I1183" i="7" s="1"/>
  <c r="J1183" i="7" s="1"/>
  <c r="I1184" i="7" s="1"/>
  <c r="J1184" i="7" s="1"/>
  <c r="I1185" i="7" s="1"/>
  <c r="J1185" i="7" s="1"/>
  <c r="I1186" i="7" s="1"/>
  <c r="J1186" i="7" s="1"/>
  <c r="I1187" i="7" s="1"/>
  <c r="J1187" i="7" s="1"/>
  <c r="I1188" i="7" s="1"/>
  <c r="J1188" i="7" s="1"/>
  <c r="I1189" i="7" s="1"/>
  <c r="J1189" i="7" s="1"/>
  <c r="I1190" i="7" s="1"/>
  <c r="J1190" i="7" s="1"/>
  <c r="I1191" i="7" s="1"/>
  <c r="J1191" i="7" s="1"/>
  <c r="I1192" i="7" s="1"/>
  <c r="J1192" i="7" s="1"/>
  <c r="I1193" i="7" s="1"/>
  <c r="J1193" i="7" s="1"/>
  <c r="I1194" i="7" s="1"/>
  <c r="J1194" i="7" s="1"/>
  <c r="I1195" i="7" s="1"/>
  <c r="J1195" i="7" s="1"/>
  <c r="I1196" i="7" s="1"/>
  <c r="J1196" i="7" s="1"/>
  <c r="I1197" i="7" s="1"/>
  <c r="J1197" i="7" s="1"/>
  <c r="I1198" i="7" s="1"/>
  <c r="J1198" i="7" s="1"/>
  <c r="I1199" i="7" s="1"/>
  <c r="J1199" i="7" s="1"/>
  <c r="I1200" i="7" s="1"/>
  <c r="J1200" i="7" s="1"/>
  <c r="I1201" i="7" s="1"/>
  <c r="J1201" i="7" s="1"/>
  <c r="I1202" i="7" s="1"/>
  <c r="J1202" i="7" s="1"/>
  <c r="I1203" i="7" s="1"/>
  <c r="J1203" i="7" s="1"/>
  <c r="I1204" i="7" s="1"/>
  <c r="J1204" i="7" s="1"/>
  <c r="I1205" i="7" s="1"/>
  <c r="J1205" i="7" s="1"/>
  <c r="I1206" i="7" s="1"/>
  <c r="J1206" i="7" s="1"/>
  <c r="I1207" i="7" s="1"/>
  <c r="J1207" i="7" s="1"/>
  <c r="I1208" i="7" s="1"/>
  <c r="J1208" i="7" s="1"/>
  <c r="I1209" i="7" s="1"/>
  <c r="J1209" i="7" s="1"/>
  <c r="I1210" i="7" s="1"/>
  <c r="J1210" i="7" s="1"/>
  <c r="I1211" i="7" s="1"/>
  <c r="J1211" i="7" s="1"/>
  <c r="I1212" i="7" s="1"/>
  <c r="J1212" i="7" s="1"/>
  <c r="I1213" i="7" s="1"/>
  <c r="J1213" i="7" s="1"/>
  <c r="I1214" i="7" s="1"/>
  <c r="J1214" i="7" s="1"/>
  <c r="I1215" i="7" s="1"/>
  <c r="J1215" i="7" s="1"/>
  <c r="I1216" i="7" s="1"/>
  <c r="J1216" i="7" s="1"/>
  <c r="I1217" i="7" s="1"/>
  <c r="J1217" i="7" s="1"/>
  <c r="I1218" i="7" s="1"/>
  <c r="J1218" i="7" s="1"/>
  <c r="I1219" i="7" s="1"/>
  <c r="J1219" i="7" s="1"/>
  <c r="I1220" i="7" s="1"/>
  <c r="J1220" i="7" s="1"/>
  <c r="I1221" i="7" s="1"/>
  <c r="J1221" i="7" s="1"/>
  <c r="I1222" i="7" s="1"/>
  <c r="J1222" i="7" s="1"/>
  <c r="I1223" i="7" s="1"/>
  <c r="J1223" i="7" s="1"/>
  <c r="I1224" i="7" s="1"/>
  <c r="J1224" i="7" s="1"/>
  <c r="I1225" i="7" s="1"/>
  <c r="J1225" i="7" s="1"/>
  <c r="I1226" i="7" s="1"/>
  <c r="J1226" i="7" s="1"/>
  <c r="I1227" i="7" s="1"/>
  <c r="J1227" i="7" s="1"/>
  <c r="I1228" i="7" s="1"/>
  <c r="J1228" i="7" s="1"/>
  <c r="I1229" i="7" s="1"/>
  <c r="J1229" i="7" s="1"/>
  <c r="I1230" i="7" s="1"/>
  <c r="J1230" i="7" s="1"/>
  <c r="I1231" i="7" s="1"/>
  <c r="J1231" i="7" s="1"/>
  <c r="I1232" i="7" s="1"/>
  <c r="J1232" i="7" s="1"/>
  <c r="I1233" i="7" s="1"/>
  <c r="J1233" i="7" s="1"/>
  <c r="I1234" i="7" s="1"/>
  <c r="J1234" i="7" s="1"/>
  <c r="I1235" i="7" s="1"/>
  <c r="J1235" i="7" s="1"/>
  <c r="I1236" i="7" s="1"/>
  <c r="J1236" i="7" s="1"/>
  <c r="I1237" i="7" s="1"/>
  <c r="J1237" i="7" s="1"/>
  <c r="I1238" i="7" s="1"/>
  <c r="J1238" i="7" s="1"/>
  <c r="I1239" i="7" s="1"/>
  <c r="J1239" i="7" s="1"/>
  <c r="I1240" i="7" s="1"/>
  <c r="J1240" i="7" s="1"/>
  <c r="I1241" i="7" s="1"/>
  <c r="J1241" i="7" s="1"/>
  <c r="I1242" i="7" s="1"/>
  <c r="J1242" i="7" s="1"/>
  <c r="I1243" i="7" s="1"/>
  <c r="J1243" i="7" s="1"/>
  <c r="I1244" i="7" s="1"/>
  <c r="J1244" i="7" s="1"/>
  <c r="I1245" i="7" s="1"/>
  <c r="J1245" i="7" s="1"/>
  <c r="I1246" i="7" s="1"/>
  <c r="J1246" i="7" s="1"/>
  <c r="I1247" i="7" s="1"/>
  <c r="J1247" i="7" s="1"/>
  <c r="I1248" i="7" s="1"/>
  <c r="J1248" i="7" s="1"/>
  <c r="I1249" i="7" s="1"/>
  <c r="J1249" i="7" s="1"/>
  <c r="I1250" i="7" s="1"/>
  <c r="J1250" i="7" s="1"/>
  <c r="I1251" i="7" s="1"/>
  <c r="J1251" i="7" s="1"/>
  <c r="I1252" i="7" s="1"/>
  <c r="J1252" i="7" s="1"/>
  <c r="I1253" i="7" s="1"/>
  <c r="J1253" i="7" s="1"/>
  <c r="I1254" i="7" s="1"/>
  <c r="J1254" i="7" s="1"/>
  <c r="I1255" i="7" s="1"/>
  <c r="J1255" i="7" s="1"/>
  <c r="I1256" i="7" s="1"/>
  <c r="J1256" i="7" s="1"/>
  <c r="I1257" i="7" s="1"/>
  <c r="J1257" i="7" s="1"/>
  <c r="I1258" i="7" s="1"/>
  <c r="J1258" i="7" s="1"/>
  <c r="I1259" i="7" s="1"/>
  <c r="J1259" i="7" s="1"/>
  <c r="I1260" i="7" s="1"/>
  <c r="J1260" i="7" s="1"/>
  <c r="I1261" i="7" s="1"/>
  <c r="J1261" i="7" s="1"/>
  <c r="I1262" i="7" s="1"/>
  <c r="J1262" i="7" s="1"/>
  <c r="I1263" i="7" s="1"/>
  <c r="J1263" i="7" s="1"/>
  <c r="I1264" i="7" s="1"/>
  <c r="J1264" i="7" s="1"/>
  <c r="I1265" i="7" s="1"/>
  <c r="J1265" i="7" s="1"/>
  <c r="I1266" i="7" s="1"/>
  <c r="J1266" i="7" s="1"/>
  <c r="I1267" i="7" s="1"/>
  <c r="J1267" i="7" s="1"/>
  <c r="I1268" i="7" s="1"/>
  <c r="J1268" i="7" s="1"/>
  <c r="I1269" i="7" s="1"/>
  <c r="J1269" i="7" s="1"/>
  <c r="I1270" i="7" s="1"/>
  <c r="J1270" i="7" s="1"/>
  <c r="I1271" i="7" s="1"/>
  <c r="J1271" i="7" s="1"/>
  <c r="I1272" i="7" s="1"/>
  <c r="J1272" i="7" s="1"/>
  <c r="I1273" i="7" s="1"/>
  <c r="J1273" i="7" s="1"/>
  <c r="I1274" i="7" s="1"/>
  <c r="J1274" i="7" s="1"/>
  <c r="I1275" i="7" s="1"/>
  <c r="J1275" i="7" s="1"/>
  <c r="I1276" i="7" s="1"/>
  <c r="J1276" i="7" s="1"/>
  <c r="I1277" i="7" s="1"/>
  <c r="J1277" i="7" s="1"/>
  <c r="I1278" i="7" s="1"/>
  <c r="J1278" i="7" s="1"/>
  <c r="I1279" i="7" s="1"/>
  <c r="J1279" i="7" s="1"/>
  <c r="I1280" i="7" s="1"/>
  <c r="J1280" i="7" s="1"/>
  <c r="I1281" i="7" s="1"/>
  <c r="J1281" i="7" s="1"/>
  <c r="I1282" i="7" s="1"/>
  <c r="J1282" i="7" s="1"/>
  <c r="I1283" i="7" s="1"/>
  <c r="J1283" i="7" s="1"/>
  <c r="I1284" i="7" s="1"/>
  <c r="J1284" i="7" s="1"/>
  <c r="I1285" i="7" s="1"/>
  <c r="J1285" i="7" s="1"/>
  <c r="I1286" i="7" s="1"/>
  <c r="J1286" i="7" s="1"/>
  <c r="I1287" i="7" s="1"/>
  <c r="J1287" i="7" s="1"/>
  <c r="I1288" i="7" s="1"/>
  <c r="J1288" i="7" s="1"/>
  <c r="I1289" i="7" s="1"/>
  <c r="J1289" i="7" s="1"/>
  <c r="I1290" i="7" s="1"/>
  <c r="J1290" i="7" s="1"/>
  <c r="I1291" i="7" s="1"/>
  <c r="J1291" i="7" s="1"/>
  <c r="I1292" i="7" s="1"/>
  <c r="J1292" i="7" s="1"/>
  <c r="I1293" i="7" s="1"/>
  <c r="J1293" i="7" s="1"/>
  <c r="I1294" i="7" s="1"/>
  <c r="J1294" i="7" s="1"/>
  <c r="I1295" i="7" s="1"/>
  <c r="J1295" i="7" s="1"/>
  <c r="I1296" i="7" s="1"/>
  <c r="J1296" i="7" s="1"/>
  <c r="I1297" i="7" s="1"/>
  <c r="J1297" i="7" s="1"/>
  <c r="I1298" i="7" s="1"/>
  <c r="J1298" i="7" s="1"/>
  <c r="I1299" i="7" s="1"/>
  <c r="J1299" i="7" s="1"/>
  <c r="I1300" i="7" s="1"/>
  <c r="J1300" i="7" s="1"/>
  <c r="I1301" i="7" s="1"/>
  <c r="J1301" i="7" s="1"/>
  <c r="I1302" i="7" s="1"/>
  <c r="J1302" i="7" s="1"/>
  <c r="I1303" i="7" s="1"/>
  <c r="J1303" i="7" s="1"/>
  <c r="I1304" i="7" s="1"/>
  <c r="J1304" i="7" s="1"/>
  <c r="I1305" i="7" s="1"/>
  <c r="J1305" i="7" s="1"/>
  <c r="I1306" i="7" s="1"/>
  <c r="J1306" i="7" s="1"/>
  <c r="I1307" i="7" s="1"/>
  <c r="J1307" i="7" s="1"/>
  <c r="I1308" i="7" s="1"/>
  <c r="J1308" i="7" s="1"/>
  <c r="I1309" i="7" s="1"/>
  <c r="J1309" i="7" s="1"/>
  <c r="I1310" i="7" s="1"/>
  <c r="J1310" i="7" s="1"/>
  <c r="I1311" i="7" s="1"/>
  <c r="J1311" i="7" s="1"/>
  <c r="I1312" i="7" s="1"/>
  <c r="J1312" i="7" s="1"/>
  <c r="I1313" i="7" s="1"/>
  <c r="J1313" i="7" s="1"/>
  <c r="I1314" i="7" s="1"/>
  <c r="J1314" i="7" s="1"/>
  <c r="I1315" i="7" s="1"/>
  <c r="J1315" i="7" s="1"/>
  <c r="I1316" i="7" s="1"/>
  <c r="J1316" i="7" s="1"/>
  <c r="I1317" i="7" s="1"/>
  <c r="J1317" i="7" s="1"/>
  <c r="I1318" i="7" s="1"/>
  <c r="J1318" i="7" s="1"/>
  <c r="I1319" i="7" s="1"/>
  <c r="J1319" i="7" s="1"/>
  <c r="I1320" i="7" s="1"/>
  <c r="J1320" i="7" s="1"/>
  <c r="I1321" i="7" s="1"/>
  <c r="J1321" i="7" s="1"/>
  <c r="I1322" i="7" s="1"/>
  <c r="J1322" i="7" s="1"/>
  <c r="I1323" i="7" s="1"/>
  <c r="J1323" i="7" s="1"/>
  <c r="I1324" i="7" s="1"/>
  <c r="J1324" i="7" s="1"/>
  <c r="I1325" i="7" s="1"/>
  <c r="J1325" i="7" s="1"/>
  <c r="I1326" i="7" s="1"/>
  <c r="J1326" i="7" s="1"/>
  <c r="I1327" i="7" s="1"/>
  <c r="J1327" i="7" s="1"/>
  <c r="I1328" i="7" s="1"/>
  <c r="J1328" i="7" s="1"/>
  <c r="I1329" i="7" s="1"/>
  <c r="J1329" i="7" s="1"/>
  <c r="I1330" i="7" s="1"/>
  <c r="J1330" i="7" s="1"/>
  <c r="I1331" i="7" s="1"/>
  <c r="J1331" i="7" s="1"/>
  <c r="I1332" i="7" s="1"/>
  <c r="J1332" i="7" s="1"/>
  <c r="I1333" i="7" s="1"/>
  <c r="J1333" i="7" s="1"/>
  <c r="I1334" i="7" s="1"/>
  <c r="J1334" i="7" s="1"/>
  <c r="I1335" i="7" s="1"/>
  <c r="J1335" i="7" s="1"/>
  <c r="I1336" i="7" s="1"/>
  <c r="J1336" i="7" s="1"/>
  <c r="I1337" i="7" s="1"/>
  <c r="J1337" i="7" s="1"/>
  <c r="I1338" i="7" s="1"/>
  <c r="J1338" i="7" s="1"/>
  <c r="I1339" i="7" s="1"/>
  <c r="J1339" i="7" s="1"/>
  <c r="I1340" i="7" s="1"/>
  <c r="J1340" i="7" s="1"/>
  <c r="I1341" i="7" s="1"/>
  <c r="J1341" i="7" s="1"/>
  <c r="I1342" i="7" s="1"/>
  <c r="J1342" i="7" s="1"/>
  <c r="I1343" i="7" s="1"/>
  <c r="J1343" i="7" s="1"/>
  <c r="I1344" i="7" s="1"/>
  <c r="J1344" i="7" s="1"/>
  <c r="I1345" i="7" s="1"/>
  <c r="J1345" i="7" s="1"/>
  <c r="I1346" i="7" s="1"/>
  <c r="J1346" i="7" s="1"/>
  <c r="I1347" i="7" s="1"/>
  <c r="J1347" i="7" s="1"/>
  <c r="I1348" i="7" s="1"/>
  <c r="J1348" i="7" s="1"/>
  <c r="I1349" i="7" s="1"/>
  <c r="J1349" i="7" s="1"/>
  <c r="I1350" i="7" s="1"/>
  <c r="J1350" i="7" s="1"/>
  <c r="I1351" i="7" s="1"/>
  <c r="J1351" i="7" s="1"/>
  <c r="I1352" i="7" s="1"/>
  <c r="J1352" i="7" s="1"/>
  <c r="I1353" i="7" s="1"/>
  <c r="J1353" i="7" s="1"/>
  <c r="I1354" i="7" s="1"/>
  <c r="J1354" i="7" s="1"/>
  <c r="I1355" i="7" s="1"/>
  <c r="J1355" i="7" s="1"/>
  <c r="I1356" i="7" s="1"/>
  <c r="J1356" i="7" s="1"/>
  <c r="I1357" i="7" s="1"/>
  <c r="J1357" i="7" s="1"/>
  <c r="I1358" i="7" s="1"/>
  <c r="J1358" i="7" s="1"/>
  <c r="I1359" i="7" s="1"/>
  <c r="J1359" i="7" s="1"/>
  <c r="I1360" i="7" s="1"/>
  <c r="J1360" i="7" s="1"/>
  <c r="I1361" i="7" s="1"/>
  <c r="J1361" i="7" s="1"/>
  <c r="I1362" i="7" s="1"/>
  <c r="J1362" i="7" s="1"/>
  <c r="I1363" i="7" s="1"/>
  <c r="J1363" i="7" s="1"/>
  <c r="I1364" i="7" s="1"/>
  <c r="J1364" i="7" s="1"/>
  <c r="I1365" i="7" s="1"/>
  <c r="J1365" i="7" s="1"/>
  <c r="I1366" i="7" s="1"/>
  <c r="J1366" i="7" s="1"/>
  <c r="I1367" i="7" s="1"/>
  <c r="J1367" i="7" s="1"/>
  <c r="I1368" i="7" s="1"/>
  <c r="J1368" i="7" s="1"/>
  <c r="I1369" i="7" s="1"/>
  <c r="J1369" i="7" s="1"/>
  <c r="I1370" i="7" s="1"/>
  <c r="J1370" i="7" s="1"/>
  <c r="I1371" i="7" s="1"/>
  <c r="J1371" i="7" s="1"/>
  <c r="I1372" i="7" s="1"/>
  <c r="J1372" i="7" s="1"/>
  <c r="I1373" i="7" s="1"/>
  <c r="J1373" i="7" s="1"/>
  <c r="I1374" i="7" s="1"/>
  <c r="J1374" i="7" s="1"/>
  <c r="I1375" i="7" s="1"/>
  <c r="J1375" i="7" s="1"/>
  <c r="I1376" i="7" s="1"/>
  <c r="J1376" i="7" s="1"/>
  <c r="I1377" i="7" s="1"/>
  <c r="J1377" i="7" s="1"/>
  <c r="I1378" i="7" s="1"/>
  <c r="J1378" i="7" s="1"/>
  <c r="I1379" i="7" s="1"/>
  <c r="J1379" i="7" s="1"/>
  <c r="I1380" i="7" s="1"/>
  <c r="J1380" i="7" s="1"/>
  <c r="I1381" i="7" s="1"/>
  <c r="J1381" i="7" s="1"/>
  <c r="I1382" i="7" s="1"/>
  <c r="J1382" i="7" s="1"/>
  <c r="I1383" i="7" s="1"/>
  <c r="J1383" i="7" s="1"/>
  <c r="I1384" i="7" s="1"/>
  <c r="J1384" i="7" s="1"/>
  <c r="I1385" i="7" s="1"/>
  <c r="J1385" i="7" s="1"/>
  <c r="I1386" i="7" s="1"/>
  <c r="J1386" i="7" s="1"/>
  <c r="I1387" i="7" s="1"/>
  <c r="J1387" i="7" s="1"/>
  <c r="I1388" i="7" s="1"/>
  <c r="J1388" i="7" s="1"/>
  <c r="I1389" i="7" s="1"/>
  <c r="J1389" i="7" s="1"/>
  <c r="I1390" i="7" s="1"/>
  <c r="J1390" i="7" s="1"/>
  <c r="I1391" i="7" s="1"/>
  <c r="J1391" i="7" s="1"/>
  <c r="I1392" i="7" s="1"/>
  <c r="J1392" i="7" s="1"/>
  <c r="I1393" i="7" s="1"/>
  <c r="J1393" i="7" s="1"/>
  <c r="I1394" i="7" s="1"/>
  <c r="J1394" i="7" s="1"/>
  <c r="I1395" i="7" s="1"/>
  <c r="J1395" i="7" s="1"/>
  <c r="I1396" i="7" s="1"/>
  <c r="J1396" i="7" s="1"/>
  <c r="I1397" i="7" s="1"/>
  <c r="J1397" i="7" s="1"/>
  <c r="I1398" i="7" s="1"/>
  <c r="J1398" i="7" s="1"/>
  <c r="I1399" i="7" s="1"/>
  <c r="J1399" i="7" s="1"/>
  <c r="I1400" i="7" s="1"/>
  <c r="J1400" i="7" s="1"/>
  <c r="I1401" i="7" s="1"/>
  <c r="J1401" i="7" s="1"/>
  <c r="I1402" i="7" s="1"/>
  <c r="J1402" i="7" s="1"/>
  <c r="I1403" i="7" s="1"/>
  <c r="J1403" i="7" s="1"/>
  <c r="I1404" i="7" s="1"/>
  <c r="J1404" i="7" s="1"/>
  <c r="I1405" i="7" s="1"/>
  <c r="J1405" i="7" s="1"/>
  <c r="I1406" i="7" s="1"/>
  <c r="J1406" i="7" s="1"/>
  <c r="I1407" i="7" s="1"/>
  <c r="J1407" i="7" s="1"/>
  <c r="I1408" i="7" s="1"/>
  <c r="J1408" i="7" s="1"/>
  <c r="I1409" i="7" s="1"/>
  <c r="J1409" i="7" s="1"/>
  <c r="I1410" i="7" s="1"/>
  <c r="J1410" i="7" s="1"/>
  <c r="I1411" i="7" s="1"/>
  <c r="J1411" i="7" s="1"/>
  <c r="I1412" i="7" s="1"/>
  <c r="J1412" i="7" s="1"/>
  <c r="I1413" i="7" s="1"/>
  <c r="J1413" i="7" s="1"/>
  <c r="I1414" i="7" s="1"/>
  <c r="J1414" i="7" s="1"/>
  <c r="I1415" i="7" s="1"/>
  <c r="J1415" i="7" s="1"/>
  <c r="I1416" i="7" s="1"/>
  <c r="J1416" i="7" s="1"/>
  <c r="I1417" i="7" s="1"/>
  <c r="J1417" i="7" s="1"/>
  <c r="I1418" i="7" s="1"/>
  <c r="J1418" i="7" s="1"/>
  <c r="I1419" i="7" s="1"/>
  <c r="J1419" i="7" s="1"/>
  <c r="I1420" i="7" s="1"/>
  <c r="J1420" i="7" s="1"/>
  <c r="I1421" i="7" s="1"/>
  <c r="J1421" i="7" s="1"/>
  <c r="I1422" i="7" s="1"/>
  <c r="J1422" i="7" s="1"/>
  <c r="I1423" i="7" s="1"/>
  <c r="J1423" i="7" s="1"/>
  <c r="I1424" i="7" s="1"/>
  <c r="J1424" i="7" s="1"/>
  <c r="I1425" i="7" s="1"/>
  <c r="J1425" i="7" s="1"/>
  <c r="I1426" i="7" s="1"/>
  <c r="J1426" i="7" s="1"/>
  <c r="I1427" i="7" s="1"/>
  <c r="J1427" i="7" s="1"/>
  <c r="I1428" i="7" s="1"/>
  <c r="J1428" i="7" s="1"/>
  <c r="I1429" i="7" s="1"/>
  <c r="J1429" i="7" s="1"/>
  <c r="I1430" i="7" s="1"/>
  <c r="J1430" i="7" s="1"/>
  <c r="I1431" i="7" s="1"/>
  <c r="J1431" i="7" s="1"/>
  <c r="I1432" i="7" s="1"/>
  <c r="J1432" i="7" s="1"/>
  <c r="I1433" i="7" s="1"/>
  <c r="J1433" i="7" s="1"/>
  <c r="I1434" i="7" s="1"/>
  <c r="J1434" i="7" s="1"/>
  <c r="I1435" i="7" s="1"/>
  <c r="J1435" i="7" s="1"/>
  <c r="I1436" i="7" s="1"/>
  <c r="J1436" i="7" s="1"/>
  <c r="I1437" i="7" s="1"/>
  <c r="J1437" i="7" s="1"/>
  <c r="I1438" i="7" s="1"/>
  <c r="J1438" i="7" s="1"/>
  <c r="I1439" i="7" s="1"/>
  <c r="J1439" i="7" s="1"/>
  <c r="I1440" i="7" s="1"/>
  <c r="J1440" i="7" s="1"/>
  <c r="I1441" i="7" s="1"/>
  <c r="J1441" i="7" s="1"/>
  <c r="I1442" i="7" s="1"/>
  <c r="J1442" i="7" s="1"/>
  <c r="I1443" i="7" s="1"/>
  <c r="J1443" i="7" s="1"/>
  <c r="I1444" i="7" s="1"/>
  <c r="J1444" i="7" s="1"/>
  <c r="I1445" i="7" s="1"/>
  <c r="J1445" i="7" s="1"/>
  <c r="I1446" i="7" s="1"/>
  <c r="J1446" i="7" s="1"/>
  <c r="I1447" i="7" s="1"/>
  <c r="J1447" i="7" s="1"/>
  <c r="I1448" i="7" s="1"/>
  <c r="J1448" i="7" s="1"/>
  <c r="I1449" i="7" s="1"/>
  <c r="J1449" i="7" s="1"/>
  <c r="I1450" i="7" s="1"/>
  <c r="J1450" i="7" s="1"/>
  <c r="I1451" i="7" s="1"/>
  <c r="J1451" i="7" s="1"/>
  <c r="I1452" i="7" s="1"/>
  <c r="J1452" i="7" s="1"/>
  <c r="I1453" i="7" s="1"/>
  <c r="J1453" i="7" s="1"/>
  <c r="I1454" i="7" s="1"/>
  <c r="J1454" i="7" s="1"/>
  <c r="I1455" i="7" s="1"/>
  <c r="J1455" i="7" s="1"/>
  <c r="I1456" i="7" s="1"/>
  <c r="J1456" i="7" s="1"/>
  <c r="I1457" i="7" s="1"/>
  <c r="J1457" i="7" s="1"/>
  <c r="I1458" i="7" s="1"/>
  <c r="J1458" i="7" s="1"/>
  <c r="I1459" i="7" s="1"/>
  <c r="J1459" i="7" s="1"/>
  <c r="I1460" i="7" s="1"/>
  <c r="J1460" i="7" s="1"/>
  <c r="I1461" i="7" s="1"/>
  <c r="J1461" i="7" s="1"/>
  <c r="I1462" i="7" s="1"/>
  <c r="J1462" i="7" s="1"/>
  <c r="I1463" i="7" s="1"/>
  <c r="J1463" i="7" s="1"/>
  <c r="I1464" i="7" s="1"/>
  <c r="J1464" i="7" s="1"/>
  <c r="I1465" i="7" s="1"/>
  <c r="J1465" i="7" s="1"/>
  <c r="I1466" i="7" s="1"/>
  <c r="J1466" i="7" s="1"/>
  <c r="I1467" i="7" s="1"/>
  <c r="J1467" i="7" s="1"/>
  <c r="I1468" i="7" s="1"/>
  <c r="J1468" i="7" s="1"/>
  <c r="I1469" i="7" s="1"/>
  <c r="J1469" i="7" s="1"/>
  <c r="I1470" i="7" s="1"/>
  <c r="J1470" i="7" s="1"/>
  <c r="I1471" i="7" s="1"/>
  <c r="J1471" i="7" s="1"/>
  <c r="I1472" i="7" s="1"/>
  <c r="J1472" i="7" s="1"/>
  <c r="I1473" i="7" s="1"/>
  <c r="J1473" i="7" s="1"/>
  <c r="I1474" i="7" s="1"/>
  <c r="J1474" i="7" s="1"/>
  <c r="I1475" i="7" s="1"/>
  <c r="J1475" i="7" s="1"/>
  <c r="I1476" i="7" s="1"/>
  <c r="J1476" i="7" s="1"/>
  <c r="I1477" i="7" s="1"/>
  <c r="J1477" i="7" s="1"/>
  <c r="I1478" i="7" s="1"/>
  <c r="J1478" i="7" s="1"/>
  <c r="I1479" i="7" s="1"/>
  <c r="J1479" i="7" s="1"/>
  <c r="I1480" i="7" s="1"/>
  <c r="J1480" i="7" s="1"/>
  <c r="I1481" i="7" s="1"/>
  <c r="J1481" i="7" s="1"/>
  <c r="I1482" i="7" s="1"/>
  <c r="J1482" i="7" s="1"/>
  <c r="I1483" i="7" s="1"/>
  <c r="J1483" i="7" s="1"/>
  <c r="I1484" i="7" s="1"/>
  <c r="J1484" i="7" s="1"/>
  <c r="I1485" i="7" s="1"/>
  <c r="J1485" i="7" s="1"/>
  <c r="I1486" i="7" s="1"/>
  <c r="J1486" i="7" s="1"/>
  <c r="I1487" i="7" s="1"/>
  <c r="J1487" i="7" s="1"/>
  <c r="I1488" i="7" s="1"/>
  <c r="J1488" i="7" s="1"/>
  <c r="I1489" i="7" s="1"/>
  <c r="J1489" i="7" s="1"/>
  <c r="I1490" i="7" s="1"/>
  <c r="J1490" i="7" s="1"/>
  <c r="I1491" i="7" s="1"/>
  <c r="J1491" i="7" s="1"/>
  <c r="I1492" i="7" s="1"/>
  <c r="J1492" i="7" s="1"/>
  <c r="I1493" i="7" s="1"/>
  <c r="J1493" i="7" s="1"/>
  <c r="I1494" i="7" s="1"/>
  <c r="J1494" i="7" s="1"/>
  <c r="I1495" i="7" s="1"/>
  <c r="J1495" i="7" s="1"/>
  <c r="I1496" i="7" s="1"/>
  <c r="J1496" i="7" s="1"/>
  <c r="I1497" i="7" s="1"/>
  <c r="J1497" i="7" s="1"/>
  <c r="I1498" i="7" s="1"/>
  <c r="J1498" i="7" s="1"/>
  <c r="I1499" i="7" s="1"/>
  <c r="J1499" i="7" s="1"/>
  <c r="I1500" i="7" s="1"/>
  <c r="J1500" i="7" s="1"/>
  <c r="I1501" i="7" s="1"/>
  <c r="J1501" i="7" s="1"/>
  <c r="I1502" i="7" s="1"/>
  <c r="J1502" i="7" s="1"/>
  <c r="I1503" i="7" s="1"/>
  <c r="J1503" i="7" s="1"/>
  <c r="I1504" i="7" s="1"/>
  <c r="J1504" i="7" s="1"/>
  <c r="I1505" i="7" s="1"/>
  <c r="J1505" i="7" s="1"/>
  <c r="I1506" i="7" s="1"/>
  <c r="J1506" i="7" s="1"/>
  <c r="I1507" i="7" s="1"/>
  <c r="J1507" i="7" s="1"/>
  <c r="I1508" i="7" s="1"/>
  <c r="J1508" i="7" s="1"/>
  <c r="I1509" i="7" s="1"/>
  <c r="J1509" i="7" s="1"/>
  <c r="I1510" i="7" s="1"/>
  <c r="J1510" i="7" s="1"/>
  <c r="I1511" i="7" s="1"/>
  <c r="J1511" i="7" s="1"/>
  <c r="I1512" i="7" s="1"/>
  <c r="J1512" i="7" s="1"/>
  <c r="I1513" i="7" s="1"/>
  <c r="J1513" i="7" s="1"/>
  <c r="I1514" i="7" s="1"/>
  <c r="J1514" i="7" s="1"/>
  <c r="I1515" i="7" s="1"/>
  <c r="J1515" i="7" s="1"/>
  <c r="I1516" i="7" s="1"/>
  <c r="J1516" i="7" s="1"/>
  <c r="I1517" i="7" s="1"/>
  <c r="J1517" i="7" s="1"/>
  <c r="I1518" i="7" s="1"/>
  <c r="J1518" i="7" s="1"/>
  <c r="I1519" i="7" s="1"/>
  <c r="J1519" i="7" s="1"/>
  <c r="I1520" i="7" s="1"/>
  <c r="J1520" i="7" s="1"/>
  <c r="I1521" i="7" s="1"/>
  <c r="J1521" i="7" s="1"/>
  <c r="I1522" i="7" s="1"/>
  <c r="J1522" i="7" s="1"/>
  <c r="I1523" i="7" s="1"/>
  <c r="J1523" i="7" s="1"/>
  <c r="I1524" i="7" s="1"/>
  <c r="J1524" i="7" s="1"/>
  <c r="I1525" i="7" s="1"/>
  <c r="J1525" i="7" s="1"/>
  <c r="I1526" i="7" s="1"/>
  <c r="J1526" i="7" s="1"/>
  <c r="I1527" i="7" s="1"/>
  <c r="J1527" i="7" s="1"/>
  <c r="I1528" i="7" s="1"/>
  <c r="J1528" i="7" s="1"/>
  <c r="I1529" i="7" s="1"/>
  <c r="J1529" i="7" s="1"/>
  <c r="I1530" i="7" s="1"/>
  <c r="J1530" i="7" s="1"/>
  <c r="I1531" i="7" s="1"/>
  <c r="J1531" i="7" s="1"/>
  <c r="I1532" i="7" s="1"/>
  <c r="J1532" i="7" s="1"/>
  <c r="I1533" i="7" s="1"/>
  <c r="J1533" i="7" s="1"/>
  <c r="I1534" i="7" s="1"/>
  <c r="J1534" i="7" s="1"/>
  <c r="I1535" i="7" s="1"/>
  <c r="J1535" i="7" s="1"/>
  <c r="I1536" i="7" s="1"/>
  <c r="J1536" i="7" s="1"/>
  <c r="I1537" i="7" s="1"/>
  <c r="J1537" i="7" s="1"/>
  <c r="I1538" i="7" s="1"/>
  <c r="J1538" i="7" s="1"/>
  <c r="I1539" i="7" s="1"/>
  <c r="J1539" i="7" s="1"/>
  <c r="I1540" i="7" s="1"/>
  <c r="J1540" i="7" s="1"/>
  <c r="I1541" i="7" s="1"/>
  <c r="J1541" i="7" s="1"/>
  <c r="I1542" i="7" s="1"/>
  <c r="J1542" i="7" s="1"/>
  <c r="I1543" i="7" s="1"/>
  <c r="J1543" i="7" s="1"/>
  <c r="I1544" i="7" s="1"/>
  <c r="J1544" i="7" s="1"/>
  <c r="I1545" i="7" s="1"/>
  <c r="J1545" i="7" s="1"/>
  <c r="I1546" i="7" s="1"/>
  <c r="J1546" i="7" s="1"/>
  <c r="I1547" i="7" s="1"/>
  <c r="J1547" i="7" s="1"/>
  <c r="I1548" i="7" s="1"/>
  <c r="J1548" i="7" s="1"/>
  <c r="I1549" i="7" s="1"/>
  <c r="J1549" i="7" s="1"/>
  <c r="I1550" i="7" s="1"/>
  <c r="J1550" i="7" s="1"/>
  <c r="I1551" i="7" s="1"/>
  <c r="J1551" i="7" s="1"/>
  <c r="I1552" i="7" s="1"/>
  <c r="J1552" i="7" s="1"/>
  <c r="I1553" i="7" s="1"/>
  <c r="J1553" i="7" s="1"/>
  <c r="I1554" i="7" s="1"/>
  <c r="J1554" i="7" s="1"/>
  <c r="I1555" i="7" s="1"/>
  <c r="J1555" i="7" s="1"/>
  <c r="I1556" i="7" s="1"/>
  <c r="J1556" i="7" s="1"/>
  <c r="I1557" i="7" s="1"/>
  <c r="J1557" i="7" s="1"/>
  <c r="I1558" i="7" s="1"/>
  <c r="J1558" i="7" s="1"/>
  <c r="I1559" i="7" s="1"/>
  <c r="J1559" i="7" s="1"/>
  <c r="I1560" i="7" s="1"/>
  <c r="J1560" i="7" s="1"/>
  <c r="I1561" i="7" s="1"/>
  <c r="J1561" i="7" s="1"/>
  <c r="I1562" i="7" s="1"/>
  <c r="J1562" i="7" s="1"/>
  <c r="I1563" i="7" s="1"/>
  <c r="J1563" i="7" s="1"/>
  <c r="I1564" i="7" s="1"/>
  <c r="J1564" i="7" s="1"/>
  <c r="I1565" i="7" s="1"/>
  <c r="J1565" i="7" s="1"/>
  <c r="I1566" i="7" s="1"/>
  <c r="J1566" i="7" s="1"/>
  <c r="I1567" i="7" s="1"/>
  <c r="J1567" i="7" s="1"/>
  <c r="I1568" i="7" s="1"/>
  <c r="J1568" i="7" s="1"/>
  <c r="I1569" i="7" s="1"/>
  <c r="J1569" i="7" s="1"/>
  <c r="I1570" i="7" s="1"/>
  <c r="J1570" i="7" s="1"/>
  <c r="I1571" i="7" s="1"/>
  <c r="J1571" i="7" s="1"/>
  <c r="I1572" i="7" s="1"/>
  <c r="J1572" i="7" s="1"/>
  <c r="I1573" i="7" s="1"/>
  <c r="J1573" i="7" s="1"/>
  <c r="I1574" i="7" s="1"/>
  <c r="J1574" i="7" s="1"/>
  <c r="I1575" i="7" s="1"/>
  <c r="J1575" i="7" s="1"/>
  <c r="I1576" i="7" s="1"/>
  <c r="J1576" i="7" s="1"/>
  <c r="I1577" i="7" s="1"/>
  <c r="J1577" i="7" s="1"/>
  <c r="I1578" i="7" s="1"/>
  <c r="J1578" i="7" s="1"/>
  <c r="I1579" i="7" s="1"/>
  <c r="J1579" i="7" s="1"/>
  <c r="I1580" i="7" s="1"/>
  <c r="J1580" i="7" s="1"/>
  <c r="I1581" i="7" s="1"/>
  <c r="J1581" i="7" s="1"/>
  <c r="I1582" i="7" s="1"/>
  <c r="J1582" i="7" s="1"/>
  <c r="I1583" i="7" s="1"/>
  <c r="J1583" i="7" s="1"/>
  <c r="I1584" i="7" s="1"/>
  <c r="J1584" i="7" s="1"/>
  <c r="I1585" i="7" s="1"/>
  <c r="J1585" i="7" s="1"/>
  <c r="I1586" i="7" s="1"/>
  <c r="J1586" i="7" s="1"/>
  <c r="I1587" i="7" s="1"/>
  <c r="J1587" i="7" s="1"/>
  <c r="I1588" i="7" s="1"/>
  <c r="J1588" i="7" s="1"/>
  <c r="I1589" i="7" s="1"/>
  <c r="J1589" i="7" s="1"/>
  <c r="I1590" i="7" s="1"/>
  <c r="J1590" i="7" s="1"/>
  <c r="I1591" i="7" s="1"/>
  <c r="J1591" i="7" s="1"/>
  <c r="I1592" i="7" s="1"/>
  <c r="J1592" i="7" s="1"/>
  <c r="I1593" i="7" s="1"/>
  <c r="J1593" i="7" s="1"/>
  <c r="I1594" i="7" s="1"/>
  <c r="J1594" i="7" s="1"/>
  <c r="I1595" i="7" s="1"/>
  <c r="J1595" i="7" s="1"/>
  <c r="I1596" i="7" s="1"/>
  <c r="J1596" i="7" s="1"/>
  <c r="I1597" i="7" s="1"/>
  <c r="J1597" i="7" s="1"/>
  <c r="I1598" i="7" s="1"/>
  <c r="J1598" i="7" s="1"/>
  <c r="I1599" i="7" s="1"/>
  <c r="J1599" i="7" s="1"/>
  <c r="I1600" i="7" s="1"/>
  <c r="J1600" i="7" s="1"/>
  <c r="I1601" i="7" s="1"/>
  <c r="J1601" i="7" s="1"/>
  <c r="I1602" i="7" s="1"/>
  <c r="J1602" i="7" s="1"/>
  <c r="I1603" i="7" s="1"/>
  <c r="J1603" i="7" s="1"/>
  <c r="I1604" i="7" s="1"/>
  <c r="J1604" i="7" s="1"/>
  <c r="I1605" i="7" s="1"/>
  <c r="J1605" i="7" s="1"/>
  <c r="I1606" i="7" s="1"/>
  <c r="J1606" i="7" s="1"/>
  <c r="I1607" i="7" s="1"/>
  <c r="J1607" i="7" s="1"/>
  <c r="I1608" i="7" s="1"/>
  <c r="J1608" i="7" s="1"/>
  <c r="I1609" i="7" s="1"/>
  <c r="J1609" i="7" s="1"/>
  <c r="I1610" i="7" s="1"/>
  <c r="J1610" i="7" s="1"/>
  <c r="I1611" i="7" s="1"/>
  <c r="J1611" i="7" s="1"/>
  <c r="I1612" i="7" s="1"/>
  <c r="J1612" i="7" s="1"/>
  <c r="I1613" i="7" s="1"/>
  <c r="J1613" i="7" s="1"/>
  <c r="I1614" i="7" s="1"/>
  <c r="J1614" i="7" s="1"/>
  <c r="I1615" i="7" s="1"/>
  <c r="J1615" i="7" s="1"/>
  <c r="I1616" i="7" s="1"/>
  <c r="J1616" i="7" s="1"/>
  <c r="I1617" i="7" s="1"/>
  <c r="J1617" i="7" s="1"/>
  <c r="I1618" i="7" s="1"/>
  <c r="J1618" i="7" s="1"/>
  <c r="I1619" i="7" s="1"/>
  <c r="J1619" i="7" s="1"/>
  <c r="I1620" i="7" s="1"/>
  <c r="J1620" i="7" s="1"/>
  <c r="I1621" i="7" s="1"/>
  <c r="J1621" i="7" s="1"/>
  <c r="I1622" i="7" s="1"/>
  <c r="J1622" i="7" s="1"/>
  <c r="I1623" i="7" s="1"/>
  <c r="J1623" i="7" s="1"/>
  <c r="I1624" i="7" s="1"/>
  <c r="J1624" i="7" s="1"/>
  <c r="I1625" i="7" s="1"/>
  <c r="J1625" i="7" s="1"/>
  <c r="I1626" i="7" s="1"/>
  <c r="J1626" i="7" s="1"/>
  <c r="I1627" i="7" s="1"/>
  <c r="J1627" i="7" s="1"/>
  <c r="I1628" i="7" s="1"/>
  <c r="J1628" i="7" s="1"/>
  <c r="I1629" i="7" s="1"/>
  <c r="J1629" i="7" s="1"/>
  <c r="I1630" i="7" s="1"/>
  <c r="J1630" i="7" s="1"/>
  <c r="I1631" i="7" s="1"/>
  <c r="J1631" i="7" s="1"/>
  <c r="I1632" i="7" s="1"/>
  <c r="J1632" i="7" s="1"/>
  <c r="I1633" i="7" s="1"/>
  <c r="J1633" i="7" s="1"/>
  <c r="I1634" i="7" s="1"/>
  <c r="J1634" i="7" s="1"/>
  <c r="I1635" i="7" s="1"/>
  <c r="J1635" i="7" s="1"/>
  <c r="I1636" i="7" s="1"/>
  <c r="J1636" i="7" s="1"/>
  <c r="I1637" i="7" s="1"/>
  <c r="J1637" i="7" s="1"/>
  <c r="I1638" i="7" s="1"/>
  <c r="J1638" i="7" s="1"/>
  <c r="I1639" i="7" s="1"/>
  <c r="J1639" i="7" s="1"/>
  <c r="I1640" i="7" s="1"/>
  <c r="J1640" i="7" s="1"/>
  <c r="I1641" i="7" s="1"/>
  <c r="J1641" i="7" s="1"/>
  <c r="I1642" i="7" s="1"/>
  <c r="J1642" i="7" s="1"/>
  <c r="I1643" i="7" s="1"/>
  <c r="J1643" i="7" s="1"/>
  <c r="I1644" i="7" s="1"/>
  <c r="J1644" i="7" s="1"/>
  <c r="I1645" i="7" s="1"/>
  <c r="J1645" i="7" s="1"/>
  <c r="I1646" i="7" s="1"/>
  <c r="J1646" i="7" s="1"/>
  <c r="I1647" i="7" s="1"/>
  <c r="J1647" i="7" s="1"/>
  <c r="I1648" i="7" s="1"/>
  <c r="J1648" i="7" s="1"/>
  <c r="I1649" i="7" s="1"/>
  <c r="J1649" i="7" s="1"/>
  <c r="I1650" i="7" s="1"/>
  <c r="J1650" i="7" s="1"/>
  <c r="I1651" i="7" s="1"/>
  <c r="J1651" i="7" s="1"/>
  <c r="I1652" i="7" s="1"/>
  <c r="J1652" i="7" s="1"/>
  <c r="I1653" i="7" s="1"/>
  <c r="J1653" i="7" s="1"/>
  <c r="I1654" i="7" s="1"/>
  <c r="J1654" i="7" s="1"/>
  <c r="I1655" i="7" s="1"/>
  <c r="J1655" i="7" s="1"/>
  <c r="I1656" i="7" s="1"/>
  <c r="J1656" i="7" s="1"/>
  <c r="I1657" i="7" s="1"/>
  <c r="J1657" i="7" s="1"/>
  <c r="I1658" i="7" s="1"/>
  <c r="J1658" i="7" s="1"/>
  <c r="I1659" i="7" s="1"/>
  <c r="J1659" i="7" s="1"/>
  <c r="I1660" i="7" s="1"/>
  <c r="J1660" i="7" s="1"/>
  <c r="I1661" i="7" s="1"/>
  <c r="J1661" i="7" s="1"/>
  <c r="I1662" i="7" s="1"/>
  <c r="J1662" i="7" s="1"/>
  <c r="I1663" i="7" s="1"/>
  <c r="J1663" i="7" s="1"/>
  <c r="I1664" i="7" s="1"/>
  <c r="J1664" i="7" s="1"/>
  <c r="I1665" i="7" s="1"/>
  <c r="J1665" i="7" s="1"/>
  <c r="I1666" i="7" s="1"/>
  <c r="J1666" i="7" s="1"/>
  <c r="I1667" i="7" s="1"/>
  <c r="J1667" i="7" s="1"/>
  <c r="I1668" i="7" s="1"/>
  <c r="J1668" i="7" s="1"/>
  <c r="I1669" i="7" s="1"/>
  <c r="J1669" i="7" s="1"/>
  <c r="I1670" i="7" s="1"/>
  <c r="J1670" i="7" s="1"/>
  <c r="I1671" i="7" s="1"/>
  <c r="J1671" i="7" s="1"/>
  <c r="I1672" i="7" s="1"/>
  <c r="J1672" i="7" s="1"/>
  <c r="I1673" i="7" s="1"/>
  <c r="J1673" i="7" s="1"/>
  <c r="I1674" i="7" s="1"/>
  <c r="J1674" i="7" s="1"/>
  <c r="I1675" i="7" s="1"/>
  <c r="J1675" i="7" s="1"/>
  <c r="I1676" i="7" s="1"/>
  <c r="J1676" i="7" s="1"/>
  <c r="I1677" i="7" s="1"/>
  <c r="J1677" i="7" s="1"/>
  <c r="I1678" i="7" s="1"/>
  <c r="J1678" i="7" s="1"/>
  <c r="I1679" i="7" s="1"/>
  <c r="J1679" i="7" s="1"/>
  <c r="I1680" i="7" s="1"/>
  <c r="J1680" i="7" s="1"/>
  <c r="I1681" i="7" s="1"/>
  <c r="J1681" i="7" s="1"/>
  <c r="I1682" i="7" s="1"/>
  <c r="J1682" i="7" s="1"/>
  <c r="I1683" i="7" s="1"/>
  <c r="J1683" i="7" s="1"/>
  <c r="I1684" i="7" s="1"/>
  <c r="J1684" i="7" s="1"/>
  <c r="I1685" i="7" s="1"/>
  <c r="J1685" i="7" s="1"/>
  <c r="I1686" i="7" s="1"/>
  <c r="J1686" i="7" s="1"/>
  <c r="I1687" i="7" s="1"/>
  <c r="J1687" i="7" s="1"/>
  <c r="I1688" i="7" s="1"/>
  <c r="J1688" i="7" s="1"/>
  <c r="I1689" i="7" s="1"/>
  <c r="J1689" i="7" s="1"/>
  <c r="I1690" i="7" s="1"/>
  <c r="J1690" i="7" s="1"/>
  <c r="I1691" i="7" s="1"/>
  <c r="J1691" i="7" s="1"/>
  <c r="I1692" i="7" s="1"/>
  <c r="J1692" i="7" s="1"/>
  <c r="I1693" i="7" s="1"/>
  <c r="J1693" i="7" s="1"/>
  <c r="I1694" i="7" s="1"/>
  <c r="J1694" i="7" s="1"/>
  <c r="I1695" i="7" s="1"/>
  <c r="J1695" i="7" s="1"/>
  <c r="I1696" i="7" s="1"/>
  <c r="J1696" i="7" s="1"/>
  <c r="I1697" i="7" s="1"/>
  <c r="J1697" i="7" s="1"/>
  <c r="I1698" i="7" s="1"/>
  <c r="J1698" i="7" s="1"/>
  <c r="I1699" i="7" s="1"/>
  <c r="J1699" i="7" s="1"/>
  <c r="I1700" i="7" s="1"/>
  <c r="J1700" i="7" s="1"/>
  <c r="I1701" i="7" s="1"/>
  <c r="J1701" i="7" s="1"/>
  <c r="I1702" i="7" s="1"/>
  <c r="J1702" i="7" s="1"/>
  <c r="I1703" i="7" s="1"/>
  <c r="J1703" i="7" s="1"/>
  <c r="I1704" i="7" s="1"/>
  <c r="J1704" i="7" s="1"/>
  <c r="I1705" i="7" s="1"/>
  <c r="J1705" i="7" s="1"/>
  <c r="I1706" i="7" s="1"/>
  <c r="J1706" i="7" s="1"/>
  <c r="I1707" i="7" s="1"/>
  <c r="J1707" i="7" s="1"/>
  <c r="I1708" i="7" s="1"/>
  <c r="J1708" i="7" s="1"/>
  <c r="I1709" i="7" s="1"/>
  <c r="J1709" i="7" s="1"/>
  <c r="I1710" i="7" s="1"/>
  <c r="J1710" i="7" s="1"/>
  <c r="I1711" i="7" s="1"/>
  <c r="J1711" i="7" s="1"/>
  <c r="I1712" i="7" s="1"/>
  <c r="J1712" i="7" s="1"/>
  <c r="I1713" i="7" s="1"/>
  <c r="J1713" i="7" s="1"/>
  <c r="I1714" i="7" s="1"/>
  <c r="J1714" i="7" s="1"/>
  <c r="I1715" i="7" s="1"/>
  <c r="J1715" i="7" s="1"/>
  <c r="I1716" i="7" s="1"/>
  <c r="J1716" i="7" s="1"/>
  <c r="I1717" i="7" s="1"/>
  <c r="J1717" i="7" s="1"/>
  <c r="I1718" i="7" s="1"/>
  <c r="J1718" i="7" s="1"/>
  <c r="I1719" i="7" s="1"/>
  <c r="J1719" i="7" s="1"/>
  <c r="I1720" i="7" s="1"/>
  <c r="J1720" i="7" s="1"/>
  <c r="I1721" i="7" s="1"/>
  <c r="J1721" i="7" s="1"/>
  <c r="I1722" i="7" s="1"/>
  <c r="J1722" i="7" s="1"/>
  <c r="I1723" i="7" s="1"/>
  <c r="J1723" i="7" s="1"/>
  <c r="I1724" i="7" s="1"/>
  <c r="J1724" i="7" s="1"/>
  <c r="I1725" i="7" s="1"/>
  <c r="J1725" i="7" s="1"/>
  <c r="I1726" i="7" s="1"/>
  <c r="J1726" i="7" s="1"/>
  <c r="I1727" i="7" s="1"/>
  <c r="J1727" i="7" s="1"/>
  <c r="I1728" i="7" s="1"/>
  <c r="J1728" i="7" s="1"/>
  <c r="I1729" i="7" s="1"/>
  <c r="J1729" i="7" s="1"/>
  <c r="I1730" i="7" s="1"/>
  <c r="J1730" i="7" s="1"/>
  <c r="I1731" i="7" s="1"/>
  <c r="J1731" i="7" s="1"/>
  <c r="I1732" i="7" s="1"/>
  <c r="J1732" i="7" s="1"/>
  <c r="I1733" i="7" s="1"/>
  <c r="J1733" i="7" s="1"/>
  <c r="I1734" i="7" s="1"/>
  <c r="J1734" i="7" s="1"/>
  <c r="I1735" i="7" s="1"/>
  <c r="J1735" i="7" s="1"/>
  <c r="I1736" i="7" s="1"/>
  <c r="J1736" i="7" s="1"/>
  <c r="I1737" i="7" s="1"/>
  <c r="J1737" i="7" s="1"/>
  <c r="I1738" i="7" s="1"/>
  <c r="J1738" i="7" s="1"/>
  <c r="I1739" i="7" s="1"/>
  <c r="J1739" i="7" s="1"/>
  <c r="I1740" i="7" s="1"/>
  <c r="J1740" i="7" s="1"/>
  <c r="I1741" i="7" s="1"/>
  <c r="J1741" i="7" s="1"/>
  <c r="I1742" i="7" s="1"/>
  <c r="J1742" i="7" s="1"/>
  <c r="I1743" i="7" s="1"/>
  <c r="J1743" i="7" s="1"/>
  <c r="I1744" i="7" s="1"/>
  <c r="J1744" i="7" s="1"/>
  <c r="I1745" i="7" s="1"/>
  <c r="J1745" i="7" s="1"/>
  <c r="I1746" i="7" s="1"/>
  <c r="J1746" i="7" s="1"/>
  <c r="I1747" i="7" s="1"/>
  <c r="J1747" i="7" s="1"/>
  <c r="I1748" i="7" s="1"/>
  <c r="J1748" i="7" s="1"/>
  <c r="I1749" i="7" s="1"/>
  <c r="J1749" i="7" s="1"/>
  <c r="I1750" i="7" s="1"/>
  <c r="J1750" i="7" s="1"/>
  <c r="I1751" i="7" s="1"/>
  <c r="J1751" i="7" s="1"/>
  <c r="I1752" i="7" s="1"/>
  <c r="J1752" i="7" s="1"/>
  <c r="I1753" i="7" s="1"/>
  <c r="J1753" i="7" s="1"/>
  <c r="I1754" i="7" s="1"/>
  <c r="J1754" i="7" s="1"/>
  <c r="I1755" i="7" s="1"/>
  <c r="J1755" i="7" s="1"/>
  <c r="I1756" i="7" s="1"/>
  <c r="J1756" i="7" s="1"/>
  <c r="I1757" i="7" s="1"/>
  <c r="J1757" i="7" s="1"/>
  <c r="I1758" i="7" s="1"/>
  <c r="J1758" i="7" s="1"/>
  <c r="I1759" i="7" s="1"/>
  <c r="J1759" i="7" s="1"/>
  <c r="I1760" i="7" s="1"/>
  <c r="J1760" i="7" s="1"/>
  <c r="I1761" i="7" s="1"/>
  <c r="J1761" i="7" s="1"/>
  <c r="I1762" i="7" s="1"/>
  <c r="J1762" i="7" s="1"/>
  <c r="I1763" i="7" s="1"/>
  <c r="J1763" i="7" s="1"/>
  <c r="I1764" i="7" s="1"/>
  <c r="J1764" i="7" s="1"/>
  <c r="I1765" i="7" s="1"/>
  <c r="J1765" i="7" s="1"/>
  <c r="I1766" i="7" s="1"/>
  <c r="J1766" i="7" s="1"/>
  <c r="I1767" i="7" s="1"/>
  <c r="J1767" i="7" s="1"/>
  <c r="I1768" i="7" s="1"/>
  <c r="J1768" i="7" s="1"/>
  <c r="I1769" i="7" s="1"/>
  <c r="J1769" i="7" s="1"/>
  <c r="I1770" i="7" s="1"/>
  <c r="J1770" i="7" s="1"/>
  <c r="I1771" i="7" s="1"/>
  <c r="J1771" i="7" s="1"/>
  <c r="I1772" i="7" s="1"/>
  <c r="J1772" i="7" s="1"/>
  <c r="I1773" i="7" s="1"/>
  <c r="J1773" i="7" s="1"/>
  <c r="I1774" i="7" s="1"/>
  <c r="J1774" i="7" s="1"/>
  <c r="I1775" i="7" s="1"/>
  <c r="J1775" i="7" s="1"/>
  <c r="I1776" i="7" s="1"/>
  <c r="J1776" i="7" s="1"/>
  <c r="I1777" i="7" s="1"/>
  <c r="J1777" i="7" s="1"/>
  <c r="I1778" i="7" s="1"/>
  <c r="J1778" i="7" s="1"/>
  <c r="I1779" i="7" s="1"/>
  <c r="J1779" i="7" s="1"/>
  <c r="I1780" i="7" s="1"/>
  <c r="J1780" i="7" s="1"/>
  <c r="I1781" i="7" s="1"/>
  <c r="J1781" i="7" s="1"/>
  <c r="I1782" i="7" s="1"/>
  <c r="J1782" i="7" s="1"/>
  <c r="I1783" i="7" s="1"/>
  <c r="J1783" i="7" s="1"/>
  <c r="I1784" i="7" s="1"/>
  <c r="J1784" i="7" s="1"/>
  <c r="I1785" i="7" s="1"/>
  <c r="J1785" i="7" s="1"/>
  <c r="I1786" i="7" s="1"/>
  <c r="J1786" i="7" s="1"/>
  <c r="I1787" i="7" s="1"/>
  <c r="J1787" i="7" s="1"/>
  <c r="I1788" i="7" s="1"/>
  <c r="J1788" i="7" s="1"/>
  <c r="I1789" i="7" s="1"/>
  <c r="J1789" i="7" s="1"/>
  <c r="I1790" i="7" s="1"/>
  <c r="J1790" i="7" s="1"/>
  <c r="I1791" i="7" s="1"/>
  <c r="J1791" i="7" s="1"/>
  <c r="I1792" i="7" s="1"/>
  <c r="J1792" i="7" s="1"/>
  <c r="I1793" i="7" s="1"/>
  <c r="J1793" i="7" s="1"/>
  <c r="I1794" i="7" s="1"/>
  <c r="J1794" i="7" s="1"/>
  <c r="I1795" i="7" s="1"/>
  <c r="J1795" i="7" s="1"/>
  <c r="I1796" i="7" s="1"/>
  <c r="J1796" i="7" s="1"/>
  <c r="I1797" i="7" s="1"/>
  <c r="J1797" i="7" s="1"/>
  <c r="I1798" i="7" s="1"/>
  <c r="J1798" i="7" s="1"/>
  <c r="I1799" i="7" s="1"/>
  <c r="J1799" i="7" s="1"/>
  <c r="I1800" i="7" s="1"/>
  <c r="J1800" i="7" s="1"/>
  <c r="I1801" i="7" s="1"/>
  <c r="J1801" i="7" s="1"/>
  <c r="I1802" i="7" s="1"/>
  <c r="J1802" i="7" s="1"/>
  <c r="I1803" i="7" s="1"/>
  <c r="J1803" i="7" s="1"/>
  <c r="I1804" i="7" s="1"/>
  <c r="J1804" i="7" s="1"/>
  <c r="I1805" i="7" s="1"/>
  <c r="J1805" i="7" s="1"/>
  <c r="I1806" i="7" s="1"/>
  <c r="J1806" i="7" s="1"/>
  <c r="I1807" i="7" s="1"/>
  <c r="J1807" i="7" s="1"/>
  <c r="I1808" i="7" s="1"/>
  <c r="J1808" i="7" s="1"/>
  <c r="I1809" i="7" s="1"/>
  <c r="J1809" i="7" s="1"/>
  <c r="I1810" i="7" s="1"/>
  <c r="J1810" i="7" s="1"/>
  <c r="I1811" i="7" s="1"/>
  <c r="J1811" i="7" s="1"/>
  <c r="I1812" i="7" s="1"/>
  <c r="J1812" i="7" s="1"/>
  <c r="I1813" i="7" s="1"/>
  <c r="J1813" i="7" s="1"/>
  <c r="I1814" i="7" s="1"/>
  <c r="J1814" i="7" s="1"/>
  <c r="I1815" i="7" s="1"/>
  <c r="J1815" i="7" s="1"/>
  <c r="I1816" i="7" s="1"/>
  <c r="J1816" i="7" s="1"/>
  <c r="I1817" i="7" s="1"/>
  <c r="J1817" i="7" s="1"/>
  <c r="I1818" i="7" s="1"/>
  <c r="J1818" i="7" s="1"/>
  <c r="I1819" i="7" s="1"/>
  <c r="J1819" i="7" s="1"/>
  <c r="I1820" i="7" s="1"/>
  <c r="J1820" i="7" s="1"/>
  <c r="I1821" i="7" s="1"/>
  <c r="J1821" i="7" s="1"/>
  <c r="I1822" i="7" s="1"/>
  <c r="J1822" i="7" s="1"/>
  <c r="I1823" i="7" s="1"/>
  <c r="J1823" i="7" s="1"/>
  <c r="I1824" i="7" s="1"/>
  <c r="J1824" i="7" s="1"/>
  <c r="I1825" i="7" s="1"/>
  <c r="J1825" i="7" s="1"/>
  <c r="I1826" i="7" s="1"/>
  <c r="J1826" i="7" s="1"/>
  <c r="I1827" i="7" s="1"/>
  <c r="J1827" i="7" s="1"/>
  <c r="I1828" i="7" s="1"/>
  <c r="J1828" i="7" s="1"/>
  <c r="I1829" i="7" s="1"/>
  <c r="J1829" i="7" s="1"/>
  <c r="I1830" i="7" s="1"/>
  <c r="J1830" i="7" s="1"/>
  <c r="I1831" i="7" s="1"/>
  <c r="J1831" i="7" s="1"/>
  <c r="I1832" i="7" s="1"/>
  <c r="J1832" i="7" s="1"/>
  <c r="I1833" i="7" s="1"/>
  <c r="J1833" i="7" s="1"/>
  <c r="I1834" i="7" s="1"/>
  <c r="J1834" i="7" s="1"/>
  <c r="I1835" i="7" s="1"/>
  <c r="J1835" i="7" s="1"/>
  <c r="I1836" i="7" s="1"/>
  <c r="J1836" i="7" s="1"/>
  <c r="I1837" i="7" s="1"/>
  <c r="J1837" i="7" s="1"/>
  <c r="I1838" i="7" s="1"/>
  <c r="J1838" i="7" s="1"/>
  <c r="I1839" i="7" s="1"/>
  <c r="J1839" i="7" s="1"/>
  <c r="I1840" i="7" s="1"/>
  <c r="J1840" i="7" s="1"/>
  <c r="I1841" i="7" s="1"/>
  <c r="J1841" i="7" s="1"/>
  <c r="I1842" i="7" s="1"/>
  <c r="J1842" i="7" s="1"/>
  <c r="I1843" i="7" s="1"/>
  <c r="J1843" i="7" s="1"/>
  <c r="I1844" i="7" s="1"/>
  <c r="J1844" i="7" s="1"/>
  <c r="I1845" i="7" s="1"/>
  <c r="J1845" i="7" s="1"/>
  <c r="I1846" i="7" s="1"/>
  <c r="J1846" i="7" s="1"/>
  <c r="I1847" i="7" s="1"/>
  <c r="J1847" i="7" s="1"/>
  <c r="I1848" i="7" s="1"/>
  <c r="J1848" i="7" s="1"/>
  <c r="I1849" i="7" s="1"/>
  <c r="J1849" i="7" s="1"/>
  <c r="I1850" i="7" s="1"/>
  <c r="J1850" i="7" s="1"/>
  <c r="I1851" i="7" s="1"/>
  <c r="J1851" i="7" s="1"/>
  <c r="I1852" i="7" s="1"/>
  <c r="J1852" i="7" s="1"/>
  <c r="I1853" i="7" s="1"/>
  <c r="J1853" i="7" s="1"/>
  <c r="I1854" i="7" s="1"/>
  <c r="J1854" i="7" s="1"/>
  <c r="I1855" i="7" s="1"/>
  <c r="J1855" i="7" s="1"/>
  <c r="I1856" i="7" s="1"/>
  <c r="J1856" i="7" s="1"/>
  <c r="I1857" i="7" s="1"/>
  <c r="J1857" i="7" s="1"/>
  <c r="I1858" i="7" s="1"/>
  <c r="J1858" i="7" s="1"/>
  <c r="I1859" i="7" s="1"/>
  <c r="J1859" i="7" s="1"/>
  <c r="I1860" i="7" s="1"/>
  <c r="J1860" i="7" s="1"/>
  <c r="I1861" i="7" s="1"/>
  <c r="J1861" i="7" s="1"/>
  <c r="I1862" i="7" s="1"/>
  <c r="J1862" i="7" s="1"/>
  <c r="I1863" i="7" s="1"/>
  <c r="J1863" i="7" s="1"/>
  <c r="I1864" i="7" s="1"/>
  <c r="J1864" i="7" s="1"/>
  <c r="I1865" i="7" s="1"/>
  <c r="J1865" i="7" s="1"/>
  <c r="I1866" i="7" s="1"/>
  <c r="J1866" i="7" s="1"/>
  <c r="I1867" i="7" s="1"/>
  <c r="J1867" i="7" s="1"/>
  <c r="I1868" i="7" s="1"/>
  <c r="J1868" i="7" s="1"/>
  <c r="I1869" i="7" s="1"/>
  <c r="J1869" i="7" s="1"/>
  <c r="I1870" i="7" s="1"/>
  <c r="J1870" i="7" s="1"/>
  <c r="I1871" i="7" s="1"/>
  <c r="J1871" i="7" s="1"/>
  <c r="I1872" i="7" s="1"/>
  <c r="J1872" i="7" s="1"/>
  <c r="I1873" i="7" s="1"/>
  <c r="J1873" i="7" s="1"/>
  <c r="I1874" i="7" s="1"/>
  <c r="J1874" i="7" s="1"/>
  <c r="I1875" i="7" s="1"/>
  <c r="J1875" i="7" s="1"/>
  <c r="I1876" i="7" s="1"/>
  <c r="J1876" i="7" s="1"/>
  <c r="I1877" i="7" s="1"/>
  <c r="J1877" i="7" s="1"/>
  <c r="I1878" i="7" s="1"/>
  <c r="J1878" i="7" s="1"/>
  <c r="I1879" i="7" s="1"/>
  <c r="J1879" i="7" s="1"/>
  <c r="I1880" i="7" s="1"/>
  <c r="J1880" i="7" s="1"/>
  <c r="I1881" i="7" s="1"/>
  <c r="J1881" i="7" s="1"/>
  <c r="I1882" i="7" s="1"/>
  <c r="J1882" i="7" s="1"/>
  <c r="I1883" i="7" s="1"/>
  <c r="J1883" i="7" s="1"/>
  <c r="I1884" i="7" s="1"/>
  <c r="J1884" i="7" s="1"/>
  <c r="I1885" i="7" s="1"/>
  <c r="J1885" i="7" s="1"/>
  <c r="I1886" i="7" s="1"/>
  <c r="J1886" i="7" s="1"/>
  <c r="I1887" i="7" s="1"/>
  <c r="J1887" i="7" s="1"/>
  <c r="I1888" i="7" s="1"/>
  <c r="J1888" i="7" s="1"/>
  <c r="I1889" i="7" s="1"/>
  <c r="J1889" i="7" s="1"/>
  <c r="I1890" i="7" s="1"/>
  <c r="J1890" i="7" s="1"/>
  <c r="I1891" i="7" s="1"/>
  <c r="J1891" i="7" s="1"/>
  <c r="I1892" i="7" s="1"/>
  <c r="J1892" i="7" s="1"/>
  <c r="I1893" i="7" s="1"/>
  <c r="J1893" i="7" s="1"/>
  <c r="I1894" i="7" s="1"/>
  <c r="J1894" i="7" s="1"/>
  <c r="I1895" i="7" s="1"/>
  <c r="J1895" i="7" s="1"/>
  <c r="I1896" i="7" s="1"/>
  <c r="J1896" i="7" s="1"/>
  <c r="I1897" i="7" s="1"/>
  <c r="J1897" i="7" s="1"/>
  <c r="I1898" i="7" s="1"/>
  <c r="J1898" i="7" s="1"/>
  <c r="I1899" i="7" s="1"/>
  <c r="J1899" i="7" s="1"/>
  <c r="I1900" i="7" s="1"/>
  <c r="J1900" i="7" s="1"/>
  <c r="I1901" i="7" s="1"/>
  <c r="J1901" i="7" s="1"/>
  <c r="I1902" i="7" s="1"/>
  <c r="J1902" i="7" s="1"/>
  <c r="I1903" i="7" s="1"/>
  <c r="J1903" i="7" s="1"/>
  <c r="I1904" i="7" s="1"/>
  <c r="J1904" i="7" s="1"/>
  <c r="I1905" i="7" s="1"/>
  <c r="J1905" i="7" s="1"/>
  <c r="I1906" i="7" s="1"/>
  <c r="J1906" i="7" s="1"/>
  <c r="I1907" i="7" s="1"/>
  <c r="J1907" i="7" s="1"/>
  <c r="I1908" i="7" s="1"/>
  <c r="J1908" i="7" s="1"/>
  <c r="I1909" i="7" s="1"/>
  <c r="J1909" i="7" s="1"/>
  <c r="I1910" i="7" s="1"/>
  <c r="J1910" i="7" s="1"/>
  <c r="I1911" i="7" s="1"/>
  <c r="J1911" i="7" s="1"/>
  <c r="I1912" i="7" s="1"/>
  <c r="J1912" i="7" s="1"/>
  <c r="I1913" i="7" s="1"/>
  <c r="J1913" i="7" s="1"/>
  <c r="I1914" i="7" s="1"/>
  <c r="J1914" i="7" s="1"/>
  <c r="I1915" i="7" s="1"/>
  <c r="J1915" i="7" s="1"/>
  <c r="I1916" i="7" s="1"/>
  <c r="J1916" i="7" s="1"/>
  <c r="I1917" i="7" s="1"/>
  <c r="J1917" i="7" s="1"/>
  <c r="I1918" i="7" s="1"/>
  <c r="J1918" i="7" s="1"/>
  <c r="I1919" i="7" s="1"/>
  <c r="J1919" i="7" s="1"/>
  <c r="I1920" i="7" s="1"/>
  <c r="J1920" i="7" s="1"/>
  <c r="I1921" i="7" s="1"/>
  <c r="J1921" i="7" s="1"/>
  <c r="I1922" i="7" s="1"/>
  <c r="J1922" i="7" s="1"/>
  <c r="I1923" i="7" s="1"/>
  <c r="J1923" i="7" s="1"/>
  <c r="I1924" i="7" s="1"/>
  <c r="J1924" i="7" s="1"/>
  <c r="I1925" i="7" s="1"/>
  <c r="J1925" i="7" s="1"/>
  <c r="I1926" i="7" s="1"/>
  <c r="J1926" i="7" s="1"/>
  <c r="I1927" i="7" s="1"/>
  <c r="J1927" i="7" s="1"/>
  <c r="I1928" i="7" s="1"/>
  <c r="J1928" i="7" s="1"/>
  <c r="I1929" i="7" s="1"/>
  <c r="J1929" i="7" s="1"/>
  <c r="I1930" i="7" s="1"/>
  <c r="J1930" i="7" s="1"/>
  <c r="I1931" i="7" s="1"/>
  <c r="J1931" i="7" s="1"/>
  <c r="I1932" i="7" s="1"/>
  <c r="J1932" i="7" s="1"/>
  <c r="I1933" i="7" s="1"/>
  <c r="J1933" i="7" s="1"/>
  <c r="I1934" i="7" s="1"/>
  <c r="J1934" i="7" s="1"/>
  <c r="I1935" i="7" s="1"/>
  <c r="J1935" i="7" s="1"/>
  <c r="I1936" i="7" s="1"/>
  <c r="J1936" i="7" s="1"/>
  <c r="I1937" i="7" s="1"/>
  <c r="J1937" i="7" s="1"/>
  <c r="I1938" i="7" s="1"/>
  <c r="J1938" i="7" s="1"/>
  <c r="I1939" i="7" s="1"/>
  <c r="J1939" i="7" s="1"/>
  <c r="I1940" i="7" s="1"/>
  <c r="J1940" i="7" s="1"/>
  <c r="I1941" i="7" s="1"/>
  <c r="J1941" i="7" s="1"/>
  <c r="I1942" i="7" s="1"/>
  <c r="J1942" i="7" s="1"/>
  <c r="I1943" i="7" s="1"/>
  <c r="J1943" i="7" s="1"/>
  <c r="I1944" i="7" s="1"/>
  <c r="J1944" i="7" s="1"/>
  <c r="I1945" i="7" s="1"/>
  <c r="J1945" i="7" s="1"/>
  <c r="I1946" i="7" s="1"/>
  <c r="J1946" i="7" s="1"/>
  <c r="I1947" i="7" s="1"/>
  <c r="J1947" i="7" s="1"/>
  <c r="I1948" i="7" s="1"/>
  <c r="J1948" i="7" s="1"/>
  <c r="I1949" i="7" s="1"/>
  <c r="J1949" i="7" s="1"/>
  <c r="I1950" i="7" s="1"/>
  <c r="J1950" i="7" s="1"/>
  <c r="I1951" i="7" s="1"/>
  <c r="J1951" i="7" s="1"/>
  <c r="I1952" i="7" s="1"/>
  <c r="J1952" i="7" s="1"/>
  <c r="I1953" i="7" s="1"/>
  <c r="J1953" i="7" s="1"/>
  <c r="I1954" i="7" s="1"/>
  <c r="J1954" i="7" s="1"/>
  <c r="I1955" i="7" s="1"/>
  <c r="J1955" i="7" s="1"/>
  <c r="I1956" i="7" s="1"/>
  <c r="J1956" i="7" s="1"/>
  <c r="I1957" i="7" s="1"/>
  <c r="J1957" i="7" s="1"/>
  <c r="I1958" i="7" s="1"/>
  <c r="J1958" i="7" s="1"/>
  <c r="I1959" i="7" s="1"/>
  <c r="J1959" i="7" s="1"/>
  <c r="I1960" i="7" s="1"/>
  <c r="J1960" i="7" s="1"/>
  <c r="I1961" i="7" s="1"/>
  <c r="J1961" i="7" s="1"/>
  <c r="I1962" i="7" s="1"/>
  <c r="J1962" i="7" s="1"/>
  <c r="I1963" i="7" s="1"/>
  <c r="J1963" i="7" s="1"/>
  <c r="I1964" i="7" s="1"/>
  <c r="J1964" i="7" s="1"/>
  <c r="I1965" i="7" s="1"/>
  <c r="J1965" i="7" s="1"/>
  <c r="I1966" i="7" s="1"/>
  <c r="J1966" i="7" s="1"/>
  <c r="I1967" i="7" s="1"/>
  <c r="J1967" i="7" s="1"/>
  <c r="I1968" i="7" s="1"/>
  <c r="J1968" i="7" s="1"/>
  <c r="I1969" i="7" s="1"/>
  <c r="J1969" i="7" s="1"/>
  <c r="I1970" i="7" s="1"/>
  <c r="J1970" i="7" s="1"/>
  <c r="I1971" i="7" s="1"/>
  <c r="J1971" i="7" s="1"/>
  <c r="I1972" i="7" s="1"/>
  <c r="J1972" i="7" s="1"/>
  <c r="I1973" i="7" s="1"/>
  <c r="J1973" i="7" s="1"/>
  <c r="I1974" i="7" s="1"/>
  <c r="J1974" i="7" s="1"/>
  <c r="I1975" i="7" s="1"/>
  <c r="J1975" i="7" s="1"/>
  <c r="I1976" i="7" s="1"/>
  <c r="J1976" i="7" s="1"/>
  <c r="I1977" i="7" s="1"/>
  <c r="J1977" i="7" s="1"/>
  <c r="I1978" i="7" s="1"/>
  <c r="J1978" i="7" s="1"/>
  <c r="I1979" i="7" s="1"/>
  <c r="J1979" i="7" s="1"/>
  <c r="I1980" i="7" s="1"/>
  <c r="J1980" i="7" s="1"/>
  <c r="I1981" i="7" s="1"/>
  <c r="J1981" i="7" s="1"/>
  <c r="I1982" i="7" s="1"/>
  <c r="J1982" i="7" s="1"/>
  <c r="I1983" i="7" s="1"/>
  <c r="J1983" i="7" s="1"/>
  <c r="I1984" i="7" s="1"/>
  <c r="J1984" i="7" s="1"/>
  <c r="I1985" i="7" s="1"/>
  <c r="J1985" i="7" s="1"/>
  <c r="I1986" i="7" s="1"/>
  <c r="J1986" i="7" s="1"/>
  <c r="I1987" i="7" s="1"/>
  <c r="J1987" i="7" s="1"/>
  <c r="I1988" i="7" s="1"/>
  <c r="J1988" i="7" s="1"/>
  <c r="I1989" i="7" s="1"/>
  <c r="J1989" i="7" s="1"/>
  <c r="I1990" i="7" s="1"/>
  <c r="J1990" i="7" s="1"/>
  <c r="I1991" i="7" s="1"/>
  <c r="J1991" i="7" s="1"/>
  <c r="I1992" i="7" s="1"/>
  <c r="J1992" i="7" s="1"/>
  <c r="I1993" i="7" s="1"/>
  <c r="J1993" i="7" s="1"/>
  <c r="I1994" i="7" s="1"/>
  <c r="J1994" i="7" s="1"/>
  <c r="I1995" i="7" s="1"/>
  <c r="J1995" i="7" s="1"/>
  <c r="I1996" i="7" s="1"/>
  <c r="J1996" i="7" s="1"/>
  <c r="I1997" i="7" s="1"/>
  <c r="J1997" i="7" s="1"/>
  <c r="I1998" i="7" s="1"/>
  <c r="J1998" i="7" s="1"/>
  <c r="I1999" i="7" s="1"/>
  <c r="J1999" i="7" s="1"/>
  <c r="I2000" i="7" s="1"/>
  <c r="J2000" i="7" s="1"/>
  <c r="I2001" i="7" s="1"/>
  <c r="J2001" i="7" s="1"/>
  <c r="I2002" i="7" s="1"/>
  <c r="J2002" i="7" s="1"/>
  <c r="I2003" i="7" s="1"/>
  <c r="J2003" i="7" s="1"/>
  <c r="I2004" i="7" s="1"/>
  <c r="J2004" i="7" s="1"/>
  <c r="I2005" i="7" s="1"/>
  <c r="J2005" i="7" s="1"/>
  <c r="I2006" i="7" s="1"/>
  <c r="J2006" i="7" s="1"/>
  <c r="I2007" i="7" s="1"/>
  <c r="J2007" i="7" s="1"/>
  <c r="I2008" i="7" s="1"/>
  <c r="J2008" i="7" s="1"/>
  <c r="I2009" i="7" s="1"/>
  <c r="J2009" i="7" s="1"/>
  <c r="I2010" i="7" s="1"/>
  <c r="J2010" i="7" s="1"/>
  <c r="I2011" i="7" s="1"/>
  <c r="J2011" i="7" s="1"/>
  <c r="I2012" i="7" s="1"/>
  <c r="J2012" i="7" s="1"/>
  <c r="I2013" i="7" s="1"/>
  <c r="J2013" i="7" s="1"/>
  <c r="I2014" i="7" s="1"/>
  <c r="J2014" i="7" s="1"/>
  <c r="I2015" i="7" s="1"/>
  <c r="J2015" i="7" s="1"/>
  <c r="I2016" i="7" s="1"/>
  <c r="J2016" i="7" s="1"/>
  <c r="I2017" i="7" s="1"/>
  <c r="J2017" i="7" s="1"/>
  <c r="I2018" i="7" s="1"/>
  <c r="J2018" i="7" s="1"/>
  <c r="I2019" i="7" s="1"/>
  <c r="J2019" i="7" s="1"/>
  <c r="I2020" i="7" s="1"/>
  <c r="J2020" i="7" s="1"/>
  <c r="I2021" i="7" s="1"/>
  <c r="J2021" i="7" s="1"/>
  <c r="I2022" i="7" s="1"/>
  <c r="J2022" i="7" s="1"/>
  <c r="I2023" i="7" s="1"/>
  <c r="J2023" i="7" s="1"/>
  <c r="I2024" i="7" s="1"/>
  <c r="J2024" i="7" s="1"/>
  <c r="I2025" i="7" s="1"/>
  <c r="J2025" i="7" s="1"/>
  <c r="I2026" i="7" s="1"/>
  <c r="J2026" i="7" s="1"/>
  <c r="I2027" i="7" s="1"/>
  <c r="J2027" i="7" s="1"/>
  <c r="I2028" i="7" s="1"/>
  <c r="J2028" i="7" s="1"/>
  <c r="I2029" i="7" s="1"/>
  <c r="J2029" i="7" s="1"/>
  <c r="I2030" i="7" s="1"/>
  <c r="J2030" i="7" s="1"/>
  <c r="I2031" i="7" s="1"/>
  <c r="J2031" i="7" s="1"/>
  <c r="I2032" i="7" s="1"/>
  <c r="J2032" i="7" s="1"/>
  <c r="I2033" i="7" s="1"/>
  <c r="J2033" i="7" s="1"/>
  <c r="I2034" i="7" s="1"/>
  <c r="J2034" i="7" s="1"/>
  <c r="I2035" i="7" s="1"/>
  <c r="J2035" i="7" s="1"/>
  <c r="I2036" i="7" s="1"/>
  <c r="J2036" i="7" s="1"/>
  <c r="I2037" i="7" s="1"/>
  <c r="J2037" i="7" s="1"/>
  <c r="I2038" i="7" s="1"/>
  <c r="J2038" i="7" s="1"/>
  <c r="I2039" i="7" s="1"/>
  <c r="J2039" i="7" s="1"/>
  <c r="I2040" i="7" s="1"/>
  <c r="J2040" i="7" s="1"/>
  <c r="I2041" i="7" s="1"/>
  <c r="J2041" i="7" s="1"/>
  <c r="I2042" i="7" s="1"/>
  <c r="J2042" i="7" s="1"/>
  <c r="I2043" i="7" s="1"/>
  <c r="J2043" i="7" s="1"/>
  <c r="I2044" i="7" s="1"/>
  <c r="J2044" i="7" s="1"/>
  <c r="I2045" i="7" s="1"/>
  <c r="J2045" i="7" s="1"/>
  <c r="I2046" i="7" s="1"/>
  <c r="J2046" i="7" s="1"/>
  <c r="I2047" i="7" s="1"/>
  <c r="J2047" i="7" s="1"/>
  <c r="I2048" i="7" s="1"/>
  <c r="J2048" i="7" s="1"/>
  <c r="I2049" i="7" s="1"/>
  <c r="J2049" i="7" s="1"/>
  <c r="I2050" i="7" s="1"/>
  <c r="J2050" i="7" s="1"/>
  <c r="I2051" i="7" s="1"/>
  <c r="J2051" i="7" s="1"/>
  <c r="I2052" i="7" s="1"/>
  <c r="J2052" i="7" s="1"/>
  <c r="I2053" i="7" s="1"/>
  <c r="J2053" i="7" s="1"/>
  <c r="I2054" i="7" s="1"/>
  <c r="J2054" i="7" s="1"/>
  <c r="I2055" i="7" s="1"/>
  <c r="J2055" i="7" s="1"/>
  <c r="I2056" i="7" s="1"/>
  <c r="J2056" i="7" s="1"/>
  <c r="I2057" i="7" s="1"/>
  <c r="J2057" i="7" s="1"/>
  <c r="I2058" i="7" s="1"/>
  <c r="J2058" i="7" s="1"/>
  <c r="I2059" i="7" s="1"/>
  <c r="J2059" i="7" s="1"/>
  <c r="I2060" i="7" s="1"/>
  <c r="J2060" i="7" s="1"/>
  <c r="I2061" i="7" s="1"/>
  <c r="J2061" i="7" s="1"/>
  <c r="I2062" i="7" s="1"/>
  <c r="J2062" i="7" s="1"/>
  <c r="I2063" i="7" s="1"/>
  <c r="J2063" i="7" s="1"/>
  <c r="I2064" i="7" s="1"/>
  <c r="J2064" i="7" s="1"/>
  <c r="I2065" i="7" s="1"/>
  <c r="J2065" i="7" s="1"/>
  <c r="I2066" i="7" s="1"/>
  <c r="J2066" i="7" s="1"/>
  <c r="I2067" i="7" s="1"/>
  <c r="J2067" i="7" s="1"/>
  <c r="I2068" i="7" s="1"/>
  <c r="J2068" i="7" s="1"/>
  <c r="I2069" i="7" s="1"/>
  <c r="J2069" i="7" s="1"/>
  <c r="I2070" i="7" s="1"/>
  <c r="J2070" i="7" s="1"/>
  <c r="I2071" i="7" s="1"/>
  <c r="J2071" i="7" s="1"/>
  <c r="I2072" i="7" s="1"/>
  <c r="J2072" i="7" s="1"/>
  <c r="I2073" i="7" s="1"/>
  <c r="J2073" i="7" s="1"/>
  <c r="I2074" i="7" s="1"/>
  <c r="J2074" i="7" s="1"/>
  <c r="I2075" i="7" s="1"/>
  <c r="J2075" i="7" s="1"/>
  <c r="I2076" i="7" s="1"/>
  <c r="J2076" i="7" s="1"/>
  <c r="I2077" i="7" s="1"/>
  <c r="J2077" i="7" s="1"/>
  <c r="I2078" i="7" s="1"/>
  <c r="J2078" i="7" s="1"/>
  <c r="I2079" i="7" s="1"/>
  <c r="J2079" i="7" s="1"/>
  <c r="I2080" i="7" s="1"/>
  <c r="J2080" i="7" s="1"/>
  <c r="I2081" i="7" s="1"/>
  <c r="J2081" i="7" s="1"/>
  <c r="I2082" i="7" s="1"/>
  <c r="J2082" i="7" s="1"/>
  <c r="I2083" i="7" s="1"/>
  <c r="J2083" i="7" s="1"/>
  <c r="I2084" i="7" s="1"/>
  <c r="J2084" i="7" s="1"/>
  <c r="I2085" i="7" s="1"/>
  <c r="J2085" i="7" s="1"/>
  <c r="I2086" i="7" s="1"/>
  <c r="J2086" i="7" s="1"/>
  <c r="I2087" i="7" s="1"/>
  <c r="J2087" i="7" s="1"/>
  <c r="I2088" i="7" s="1"/>
  <c r="J2088" i="7" s="1"/>
  <c r="I2089" i="7" s="1"/>
  <c r="J2089" i="7" s="1"/>
  <c r="I2090" i="7" s="1"/>
  <c r="J2090" i="7" s="1"/>
  <c r="I2091" i="7" s="1"/>
  <c r="J2091" i="7" s="1"/>
  <c r="I2092" i="7" s="1"/>
  <c r="J2092" i="7" s="1"/>
  <c r="I2093" i="7" s="1"/>
  <c r="J2093" i="7" s="1"/>
  <c r="I2094" i="7" s="1"/>
  <c r="J2094" i="7" s="1"/>
  <c r="I2095" i="7" s="1"/>
  <c r="J2095" i="7" s="1"/>
  <c r="I2096" i="7" s="1"/>
  <c r="J2096" i="7" s="1"/>
  <c r="I2097" i="7" s="1"/>
  <c r="J2097" i="7" s="1"/>
  <c r="I2098" i="7" s="1"/>
  <c r="J2098" i="7" s="1"/>
  <c r="I2099" i="7" s="1"/>
  <c r="J2099" i="7" s="1"/>
  <c r="I2100" i="7" s="1"/>
  <c r="J2100" i="7" s="1"/>
  <c r="I2101" i="7" s="1"/>
  <c r="J2101" i="7" s="1"/>
  <c r="I2102" i="7" s="1"/>
  <c r="J2102" i="7" s="1"/>
  <c r="I2103" i="7" s="1"/>
  <c r="J2103" i="7" s="1"/>
  <c r="I2104" i="7" s="1"/>
  <c r="J2104" i="7" s="1"/>
  <c r="I2105" i="7" s="1"/>
  <c r="J2105" i="7" s="1"/>
  <c r="I2106" i="7" s="1"/>
  <c r="J2106" i="7" s="1"/>
  <c r="I2107" i="7" s="1"/>
  <c r="J2107" i="7" s="1"/>
  <c r="I2108" i="7" s="1"/>
  <c r="J2108" i="7" s="1"/>
  <c r="I2109" i="7" s="1"/>
  <c r="J2109" i="7" s="1"/>
  <c r="I2110" i="7" s="1"/>
  <c r="J2110" i="7" s="1"/>
  <c r="I2111" i="7" s="1"/>
  <c r="J2111" i="7" s="1"/>
  <c r="I2112" i="7" s="1"/>
  <c r="J2112" i="7" s="1"/>
  <c r="I2113" i="7" s="1"/>
  <c r="J2113" i="7" s="1"/>
  <c r="I2114" i="7" s="1"/>
  <c r="J2114" i="7" s="1"/>
  <c r="I2115" i="7" s="1"/>
  <c r="J2115" i="7" s="1"/>
  <c r="I2116" i="7" s="1"/>
  <c r="J2116" i="7" s="1"/>
  <c r="I2117" i="7" s="1"/>
  <c r="J2117" i="7" s="1"/>
  <c r="I2118" i="7" s="1"/>
  <c r="J2118" i="7" s="1"/>
  <c r="I2119" i="7" s="1"/>
  <c r="J2119" i="7" s="1"/>
  <c r="I2120" i="7" s="1"/>
  <c r="J2120" i="7" s="1"/>
  <c r="I2121" i="7" s="1"/>
  <c r="J2121" i="7" s="1"/>
  <c r="I2122" i="7" s="1"/>
  <c r="J2122" i="7" s="1"/>
  <c r="I2123" i="7" s="1"/>
  <c r="J2123" i="7" s="1"/>
  <c r="I2124" i="7" s="1"/>
  <c r="J2124" i="7" s="1"/>
  <c r="I2125" i="7" s="1"/>
  <c r="J2125" i="7" s="1"/>
  <c r="I2126" i="7" s="1"/>
  <c r="J2126" i="7" s="1"/>
  <c r="I2127" i="7" s="1"/>
  <c r="J2127" i="7" s="1"/>
  <c r="I2128" i="7" s="1"/>
  <c r="J2128" i="7" s="1"/>
  <c r="I2129" i="7" s="1"/>
  <c r="J2129" i="7" s="1"/>
  <c r="I2130" i="7" s="1"/>
  <c r="J2130" i="7" s="1"/>
  <c r="I2131" i="7" s="1"/>
  <c r="J2131" i="7" s="1"/>
  <c r="I2132" i="7" s="1"/>
  <c r="J2132" i="7" s="1"/>
  <c r="I2133" i="7" s="1"/>
  <c r="J2133" i="7" s="1"/>
  <c r="I2134" i="7" s="1"/>
  <c r="J2134" i="7" s="1"/>
  <c r="I2135" i="7" s="1"/>
  <c r="J2135" i="7" s="1"/>
  <c r="I2136" i="7" s="1"/>
  <c r="J2136" i="7" s="1"/>
  <c r="I2137" i="7" s="1"/>
  <c r="J2137" i="7" s="1"/>
  <c r="I2138" i="7" s="1"/>
  <c r="J2138" i="7" s="1"/>
  <c r="I2139" i="7" s="1"/>
  <c r="J2139" i="7" s="1"/>
  <c r="I2140" i="7" s="1"/>
  <c r="J2140" i="7" s="1"/>
  <c r="I2141" i="7" s="1"/>
  <c r="J2141" i="7" s="1"/>
  <c r="I2142" i="7" s="1"/>
  <c r="J2142" i="7" s="1"/>
  <c r="I2143" i="7" s="1"/>
  <c r="J2143" i="7" s="1"/>
  <c r="I2144" i="7" s="1"/>
  <c r="J2144" i="7" s="1"/>
  <c r="I2145" i="7" s="1"/>
  <c r="J2145" i="7" s="1"/>
  <c r="I2146" i="7" s="1"/>
  <c r="J2146" i="7" s="1"/>
  <c r="I2147" i="7" s="1"/>
  <c r="J2147" i="7" s="1"/>
  <c r="I2148" i="7" s="1"/>
  <c r="J2148" i="7" s="1"/>
  <c r="I2149" i="7" s="1"/>
  <c r="J2149" i="7" s="1"/>
  <c r="I2150" i="7" s="1"/>
  <c r="J2150" i="7" s="1"/>
  <c r="I2151" i="7" s="1"/>
  <c r="J2151" i="7" s="1"/>
  <c r="I2152" i="7" s="1"/>
  <c r="J2152" i="7" s="1"/>
  <c r="I2153" i="7" s="1"/>
  <c r="J2153" i="7" s="1"/>
  <c r="I2154" i="7" s="1"/>
  <c r="J2154" i="7" s="1"/>
  <c r="I2155" i="7" s="1"/>
  <c r="J2155" i="7" s="1"/>
  <c r="I2156" i="7" s="1"/>
  <c r="J2156" i="7" s="1"/>
  <c r="I2157" i="7" s="1"/>
  <c r="J2157" i="7" s="1"/>
  <c r="I2158" i="7" s="1"/>
  <c r="J2158" i="7" s="1"/>
  <c r="I2159" i="7" s="1"/>
  <c r="J2159" i="7" s="1"/>
  <c r="I2160" i="7" s="1"/>
  <c r="J2160" i="7" s="1"/>
  <c r="I2161" i="7" s="1"/>
  <c r="J2161" i="7" s="1"/>
  <c r="I2162" i="7" s="1"/>
  <c r="J2162" i="7" s="1"/>
  <c r="I2163" i="7" s="1"/>
  <c r="J2163" i="7" s="1"/>
  <c r="I2164" i="7" s="1"/>
  <c r="J2164" i="7" s="1"/>
  <c r="I2165" i="7" s="1"/>
  <c r="J2165" i="7" s="1"/>
  <c r="I2166" i="7" s="1"/>
  <c r="J2166" i="7" s="1"/>
  <c r="I2167" i="7" s="1"/>
  <c r="J2167" i="7" s="1"/>
  <c r="I2168" i="7" s="1"/>
  <c r="J2168" i="7" s="1"/>
  <c r="I2169" i="7" s="1"/>
  <c r="J2169" i="7" s="1"/>
  <c r="I2170" i="7" s="1"/>
  <c r="J2170" i="7" s="1"/>
  <c r="I2171" i="7" s="1"/>
  <c r="J2171" i="7" s="1"/>
  <c r="I2172" i="7" s="1"/>
  <c r="J2172" i="7" s="1"/>
  <c r="I2173" i="7" s="1"/>
  <c r="J2173" i="7" s="1"/>
  <c r="I2174" i="7" s="1"/>
  <c r="J2174" i="7" s="1"/>
  <c r="I2175" i="7" s="1"/>
  <c r="J2175" i="7" s="1"/>
  <c r="I2176" i="7" s="1"/>
  <c r="J2176" i="7" s="1"/>
  <c r="I2177" i="7" s="1"/>
  <c r="J2177" i="7" s="1"/>
  <c r="I2178" i="7" s="1"/>
  <c r="J2178" i="7" s="1"/>
  <c r="I2179" i="7" s="1"/>
  <c r="J2179" i="7" s="1"/>
  <c r="I2180" i="7" s="1"/>
  <c r="J2180" i="7" s="1"/>
  <c r="I2181" i="7" s="1"/>
  <c r="J2181" i="7" s="1"/>
  <c r="I2182" i="7" s="1"/>
  <c r="J2182" i="7" s="1"/>
  <c r="I2183" i="7" s="1"/>
  <c r="J2183" i="7" s="1"/>
  <c r="I2184" i="7" s="1"/>
  <c r="J2184" i="7" s="1"/>
  <c r="I2185" i="7" s="1"/>
  <c r="J2185" i="7" s="1"/>
  <c r="I2186" i="7" s="1"/>
  <c r="J2186" i="7" s="1"/>
  <c r="I2187" i="7" s="1"/>
  <c r="J2187" i="7" s="1"/>
  <c r="I2188" i="7" s="1"/>
  <c r="J2188" i="7" s="1"/>
  <c r="I2189" i="7" s="1"/>
  <c r="J2189" i="7" s="1"/>
  <c r="I2190" i="7" s="1"/>
  <c r="J2190" i="7" s="1"/>
  <c r="I2191" i="7" s="1"/>
  <c r="J2191" i="7" s="1"/>
  <c r="I2192" i="7" s="1"/>
  <c r="J2192" i="7" s="1"/>
  <c r="I2193" i="7" s="1"/>
  <c r="J2193" i="7" s="1"/>
  <c r="I2194" i="7" s="1"/>
  <c r="J2194" i="7" s="1"/>
  <c r="I2195" i="7" s="1"/>
  <c r="J2195" i="7" s="1"/>
  <c r="I2196" i="7" s="1"/>
  <c r="J2196" i="7" s="1"/>
  <c r="I2197" i="7" s="1"/>
  <c r="J2197" i="7" s="1"/>
  <c r="I2198" i="7" s="1"/>
  <c r="J2198" i="7" s="1"/>
  <c r="I2199" i="7" s="1"/>
  <c r="J2199" i="7" s="1"/>
  <c r="I2200" i="7" s="1"/>
  <c r="J2200" i="7" s="1"/>
  <c r="I2201" i="7" s="1"/>
  <c r="J2201" i="7" s="1"/>
  <c r="I2202" i="7" s="1"/>
  <c r="J2202" i="7" s="1"/>
  <c r="I2203" i="7" s="1"/>
  <c r="J2203" i="7" s="1"/>
  <c r="I2204" i="7" s="1"/>
  <c r="J2204" i="7" s="1"/>
  <c r="I2205" i="7" s="1"/>
  <c r="J2205" i="7" s="1"/>
  <c r="I2206" i="7" s="1"/>
  <c r="J2206" i="7" s="1"/>
  <c r="I2207" i="7" s="1"/>
  <c r="J2207" i="7" s="1"/>
  <c r="I2208" i="7" s="1"/>
  <c r="J2208" i="7" s="1"/>
  <c r="I2209" i="7" s="1"/>
  <c r="J2209" i="7" s="1"/>
  <c r="I2210" i="7" s="1"/>
  <c r="J2210" i="7" s="1"/>
  <c r="I2211" i="7" s="1"/>
  <c r="J2211" i="7" s="1"/>
  <c r="I2212" i="7" s="1"/>
  <c r="J2212" i="7" s="1"/>
  <c r="I2213" i="7" s="1"/>
  <c r="J2213" i="7" s="1"/>
  <c r="I2214" i="7" s="1"/>
  <c r="J2214" i="7" s="1"/>
  <c r="I2215" i="7" s="1"/>
  <c r="J2215" i="7" s="1"/>
  <c r="I2216" i="7" s="1"/>
  <c r="J2216" i="7" s="1"/>
  <c r="I2217" i="7" s="1"/>
  <c r="J2217" i="7" s="1"/>
  <c r="I2218" i="7" s="1"/>
  <c r="J2218" i="7" s="1"/>
  <c r="I2219" i="7" s="1"/>
  <c r="J2219" i="7" s="1"/>
  <c r="I2220" i="7" s="1"/>
  <c r="J2220" i="7" s="1"/>
  <c r="I2221" i="7" s="1"/>
  <c r="J2221" i="7" s="1"/>
  <c r="I2222" i="7" s="1"/>
  <c r="J2222" i="7" s="1"/>
  <c r="I2223" i="7" s="1"/>
  <c r="J2223" i="7" s="1"/>
  <c r="I2224" i="7" s="1"/>
  <c r="J2224" i="7" s="1"/>
  <c r="I2225" i="7" s="1"/>
  <c r="J2225" i="7" s="1"/>
  <c r="I2226" i="7" s="1"/>
  <c r="J2226" i="7" s="1"/>
  <c r="I2227" i="7" s="1"/>
  <c r="J2227" i="7" s="1"/>
  <c r="I2228" i="7" s="1"/>
  <c r="J2228" i="7" s="1"/>
  <c r="I2229" i="7" s="1"/>
  <c r="J2229" i="7" s="1"/>
  <c r="I2230" i="7" s="1"/>
  <c r="J2230" i="7" s="1"/>
  <c r="I2231" i="7" s="1"/>
  <c r="J2231" i="7" s="1"/>
  <c r="I2232" i="7" s="1"/>
  <c r="J2232" i="7" s="1"/>
  <c r="I2233" i="7" s="1"/>
  <c r="J2233" i="7" s="1"/>
  <c r="I2234" i="7" s="1"/>
  <c r="J2234" i="7" s="1"/>
  <c r="I2235" i="7" s="1"/>
  <c r="J2235" i="7" s="1"/>
  <c r="I2236" i="7" s="1"/>
  <c r="J2236" i="7" s="1"/>
  <c r="I2237" i="7" s="1"/>
  <c r="J2237" i="7" s="1"/>
  <c r="I2238" i="7" s="1"/>
  <c r="J2238" i="7" s="1"/>
  <c r="I2239" i="7" s="1"/>
  <c r="J2239" i="7" s="1"/>
  <c r="I2240" i="7" s="1"/>
  <c r="J2240" i="7" s="1"/>
  <c r="I2241" i="7" s="1"/>
  <c r="J2241" i="7" s="1"/>
  <c r="I2242" i="7" s="1"/>
  <c r="J2242" i="7" s="1"/>
  <c r="I2243" i="7" s="1"/>
  <c r="J2243" i="7" s="1"/>
  <c r="I2244" i="7" s="1"/>
  <c r="J2244" i="7" s="1"/>
  <c r="I2245" i="7" s="1"/>
  <c r="J2245" i="7" s="1"/>
  <c r="I2246" i="7" s="1"/>
  <c r="J2246" i="7" s="1"/>
  <c r="I2247" i="7" s="1"/>
  <c r="J2247" i="7" s="1"/>
  <c r="I2248" i="7" s="1"/>
  <c r="J2248" i="7" s="1"/>
  <c r="I2249" i="7" s="1"/>
  <c r="J2249" i="7" s="1"/>
  <c r="I2250" i="7" s="1"/>
  <c r="J2250" i="7" s="1"/>
  <c r="I2251" i="7" s="1"/>
  <c r="J2251" i="7" s="1"/>
  <c r="I2252" i="7" s="1"/>
  <c r="J2252" i="7" s="1"/>
  <c r="I2253" i="7" s="1"/>
  <c r="J2253" i="7" s="1"/>
  <c r="I2254" i="7" s="1"/>
  <c r="J2254" i="7" s="1"/>
  <c r="I2255" i="7" s="1"/>
  <c r="J2255" i="7" s="1"/>
  <c r="I2256" i="7" s="1"/>
  <c r="J2256" i="7" s="1"/>
  <c r="I2257" i="7" s="1"/>
  <c r="J2257" i="7" s="1"/>
  <c r="I2258" i="7" s="1"/>
  <c r="J2258" i="7" s="1"/>
  <c r="I2259" i="7" s="1"/>
  <c r="J2259" i="7" s="1"/>
  <c r="I2260" i="7" s="1"/>
  <c r="J2260" i="7" s="1"/>
  <c r="I2261" i="7" s="1"/>
  <c r="J2261" i="7" s="1"/>
  <c r="I2262" i="7" s="1"/>
  <c r="J2262" i="7" s="1"/>
  <c r="I2263" i="7" s="1"/>
  <c r="J2263" i="7" s="1"/>
  <c r="I2264" i="7" s="1"/>
  <c r="J2264" i="7" s="1"/>
  <c r="I2265" i="7" s="1"/>
  <c r="J2265" i="7" s="1"/>
  <c r="I2266" i="7" s="1"/>
  <c r="J2266" i="7" s="1"/>
  <c r="I2267" i="7" s="1"/>
  <c r="J2267" i="7" s="1"/>
  <c r="I2268" i="7" s="1"/>
  <c r="J2268" i="7" s="1"/>
  <c r="I2269" i="7" s="1"/>
  <c r="J2269" i="7" s="1"/>
  <c r="I2270" i="7" s="1"/>
  <c r="J2270" i="7" s="1"/>
  <c r="I2271" i="7" s="1"/>
  <c r="J2271" i="7" s="1"/>
  <c r="I2272" i="7" s="1"/>
  <c r="J2272" i="7" s="1"/>
  <c r="I2273" i="7" s="1"/>
  <c r="J2273" i="7" s="1"/>
  <c r="I2274" i="7" s="1"/>
  <c r="J2274" i="7" s="1"/>
  <c r="I2275" i="7" s="1"/>
  <c r="J2275" i="7" s="1"/>
  <c r="I2276" i="7" s="1"/>
  <c r="J2276" i="7" s="1"/>
  <c r="I2277" i="7" s="1"/>
  <c r="J2277" i="7" s="1"/>
  <c r="I2278" i="7" s="1"/>
  <c r="J2278" i="7" s="1"/>
  <c r="I2279" i="7" s="1"/>
  <c r="J2279" i="7" s="1"/>
  <c r="I2280" i="7" s="1"/>
  <c r="J2280" i="7" s="1"/>
  <c r="I2281" i="7" s="1"/>
  <c r="J2281" i="7" s="1"/>
  <c r="I2282" i="7" s="1"/>
  <c r="J2282" i="7" s="1"/>
  <c r="I2283" i="7" s="1"/>
  <c r="J2283" i="7" s="1"/>
  <c r="I2284" i="7" s="1"/>
  <c r="J2284" i="7" s="1"/>
  <c r="I2285" i="7" s="1"/>
  <c r="J2285" i="7" s="1"/>
  <c r="I2286" i="7" s="1"/>
  <c r="J2286" i="7" s="1"/>
  <c r="I2287" i="7" s="1"/>
  <c r="J2287" i="7" s="1"/>
  <c r="I2288" i="7" s="1"/>
  <c r="J2288" i="7" s="1"/>
  <c r="I2289" i="7" s="1"/>
  <c r="J2289" i="7" s="1"/>
  <c r="I2290" i="7" s="1"/>
  <c r="J2290" i="7" s="1"/>
  <c r="I2291" i="7" s="1"/>
  <c r="J2291" i="7" s="1"/>
  <c r="I2292" i="7" s="1"/>
  <c r="J2292" i="7" s="1"/>
  <c r="I2293" i="7" s="1"/>
  <c r="J2293" i="7" s="1"/>
  <c r="I2294" i="7" s="1"/>
  <c r="J2294" i="7" s="1"/>
  <c r="I2295" i="7" s="1"/>
  <c r="J2295" i="7" s="1"/>
  <c r="I2296" i="7" s="1"/>
  <c r="J2296" i="7" s="1"/>
  <c r="I2297" i="7" s="1"/>
  <c r="J2297" i="7" s="1"/>
  <c r="I2298" i="7" s="1"/>
  <c r="J2298" i="7" s="1"/>
  <c r="I2299" i="7" s="1"/>
  <c r="J2299" i="7" s="1"/>
  <c r="I2300" i="7" s="1"/>
  <c r="J2300" i="7" s="1"/>
  <c r="I2301" i="7" s="1"/>
  <c r="J2301" i="7" s="1"/>
  <c r="I2302" i="7" s="1"/>
  <c r="J2302" i="7" s="1"/>
  <c r="I2303" i="7" s="1"/>
  <c r="J2303" i="7" s="1"/>
  <c r="I2304" i="7" s="1"/>
  <c r="J2304" i="7" s="1"/>
  <c r="I2305" i="7" s="1"/>
  <c r="J2305" i="7" s="1"/>
  <c r="I2306" i="7" s="1"/>
  <c r="J2306" i="7" s="1"/>
  <c r="I2307" i="7" s="1"/>
  <c r="J2307" i="7" s="1"/>
  <c r="I2308" i="7" s="1"/>
  <c r="J2308" i="7" s="1"/>
  <c r="I2309" i="7" s="1"/>
  <c r="J2309" i="7" s="1"/>
  <c r="I2310" i="7" s="1"/>
  <c r="J2310" i="7" s="1"/>
  <c r="I2311" i="7" s="1"/>
  <c r="J2311" i="7" s="1"/>
  <c r="I2312" i="7" s="1"/>
  <c r="J2312" i="7" s="1"/>
  <c r="I2313" i="7" s="1"/>
  <c r="J2313" i="7" s="1"/>
  <c r="I2314" i="7" s="1"/>
  <c r="J2314" i="7" s="1"/>
  <c r="I2315" i="7" s="1"/>
  <c r="J2315" i="7" s="1"/>
  <c r="I2316" i="7" s="1"/>
  <c r="J2316" i="7" s="1"/>
  <c r="I2317" i="7" s="1"/>
  <c r="J2317" i="7" s="1"/>
  <c r="I2318" i="7" s="1"/>
  <c r="J2318" i="7" s="1"/>
  <c r="I2319" i="7" s="1"/>
  <c r="J2319" i="7" s="1"/>
  <c r="I2320" i="7" s="1"/>
  <c r="J2320" i="7" s="1"/>
  <c r="I2321" i="7" s="1"/>
  <c r="J2321" i="7" s="1"/>
  <c r="I2322" i="7" s="1"/>
  <c r="J2322" i="7" s="1"/>
  <c r="I2323" i="7" s="1"/>
  <c r="J2323" i="7" s="1"/>
  <c r="I2324" i="7" s="1"/>
  <c r="J2324" i="7" s="1"/>
  <c r="I2325" i="7" s="1"/>
  <c r="J2325" i="7" s="1"/>
  <c r="I2326" i="7" s="1"/>
  <c r="J2326" i="7" s="1"/>
  <c r="I2327" i="7" s="1"/>
  <c r="J2327" i="7" s="1"/>
  <c r="I2328" i="7" s="1"/>
  <c r="J2328" i="7" s="1"/>
  <c r="I2329" i="7" s="1"/>
  <c r="J2329" i="7" s="1"/>
  <c r="I2330" i="7" s="1"/>
  <c r="J2330" i="7" s="1"/>
  <c r="I2331" i="7" s="1"/>
  <c r="J2331" i="7" s="1"/>
  <c r="I2332" i="7" s="1"/>
  <c r="J2332" i="7" s="1"/>
  <c r="I2333" i="7" s="1"/>
  <c r="J2333" i="7" s="1"/>
  <c r="I2334" i="7" s="1"/>
  <c r="J2334" i="7" s="1"/>
  <c r="I2335" i="7" s="1"/>
  <c r="J2335" i="7" s="1"/>
  <c r="I2336" i="7" s="1"/>
  <c r="J2336" i="7" s="1"/>
  <c r="I2337" i="7" s="1"/>
  <c r="J2337" i="7" s="1"/>
  <c r="I2338" i="7" s="1"/>
  <c r="J2338" i="7" s="1"/>
  <c r="I2339" i="7" s="1"/>
  <c r="J2339" i="7" s="1"/>
  <c r="I2340" i="7" s="1"/>
  <c r="J2340" i="7" s="1"/>
  <c r="I2341" i="7" s="1"/>
  <c r="J2341" i="7" s="1"/>
  <c r="I2342" i="7" s="1"/>
  <c r="J2342" i="7" s="1"/>
  <c r="I2343" i="7" s="1"/>
  <c r="J2343" i="7" s="1"/>
  <c r="I2344" i="7" s="1"/>
  <c r="J2344" i="7" s="1"/>
  <c r="I2345" i="7" s="1"/>
  <c r="J2345" i="7" s="1"/>
  <c r="I2346" i="7" s="1"/>
  <c r="J2346" i="7" s="1"/>
  <c r="I2347" i="7" s="1"/>
  <c r="J2347" i="7" s="1"/>
  <c r="I2348" i="7" s="1"/>
  <c r="J2348" i="7" s="1"/>
  <c r="I2349" i="7" s="1"/>
  <c r="J2349" i="7" s="1"/>
  <c r="I2350" i="7" s="1"/>
  <c r="J2350" i="7" s="1"/>
  <c r="I2351" i="7" s="1"/>
  <c r="J2351" i="7" s="1"/>
  <c r="I2352" i="7" s="1"/>
  <c r="J2352" i="7" s="1"/>
  <c r="I2353" i="7" s="1"/>
  <c r="J2353" i="7" s="1"/>
  <c r="I2354" i="7" s="1"/>
  <c r="J2354" i="7" s="1"/>
  <c r="I2355" i="7" s="1"/>
  <c r="J2355" i="7" s="1"/>
  <c r="I2356" i="7" s="1"/>
  <c r="J2356" i="7" s="1"/>
  <c r="I2357" i="7" s="1"/>
  <c r="J2357" i="7" s="1"/>
  <c r="I2358" i="7" s="1"/>
  <c r="J2358" i="7" s="1"/>
  <c r="I2359" i="7" s="1"/>
  <c r="J2359" i="7" s="1"/>
  <c r="I2360" i="7" s="1"/>
  <c r="J2360" i="7" s="1"/>
  <c r="I2361" i="7" s="1"/>
  <c r="J2361" i="7" s="1"/>
  <c r="I2362" i="7" s="1"/>
  <c r="J2362" i="7" s="1"/>
  <c r="I2363" i="7" s="1"/>
  <c r="J2363" i="7" s="1"/>
  <c r="I2364" i="7" s="1"/>
  <c r="J2364" i="7" s="1"/>
  <c r="I2365" i="7" s="1"/>
  <c r="J2365" i="7" s="1"/>
  <c r="I2366" i="7" s="1"/>
  <c r="J2366" i="7" s="1"/>
  <c r="I2367" i="7" s="1"/>
  <c r="J2367" i="7" s="1"/>
  <c r="I2368" i="7" s="1"/>
  <c r="J2368" i="7" s="1"/>
  <c r="I2369" i="7" s="1"/>
  <c r="J2369" i="7" s="1"/>
  <c r="I2370" i="7" s="1"/>
  <c r="J2370" i="7" s="1"/>
  <c r="I2371" i="7" s="1"/>
  <c r="J2371" i="7" s="1"/>
  <c r="I2372" i="7" s="1"/>
  <c r="J2372" i="7" s="1"/>
  <c r="I2373" i="7" s="1"/>
  <c r="J2373" i="7" s="1"/>
  <c r="I2374" i="7" s="1"/>
  <c r="J2374" i="7" s="1"/>
  <c r="I2375" i="7" s="1"/>
  <c r="J2375" i="7" s="1"/>
  <c r="I2376" i="7" s="1"/>
  <c r="J2376" i="7" s="1"/>
  <c r="I2377" i="7" s="1"/>
  <c r="J2377" i="7" s="1"/>
  <c r="I2378" i="7" s="1"/>
  <c r="J2378" i="7" s="1"/>
  <c r="I2379" i="7" s="1"/>
  <c r="J2379" i="7" s="1"/>
  <c r="I2380" i="7" s="1"/>
  <c r="J2380" i="7" s="1"/>
  <c r="I2381" i="7" s="1"/>
  <c r="J2381" i="7" s="1"/>
  <c r="I2382" i="7" s="1"/>
  <c r="J2382" i="7" s="1"/>
  <c r="I2383" i="7" s="1"/>
  <c r="J2383" i="7" s="1"/>
  <c r="I2384" i="7" s="1"/>
  <c r="J2384" i="7" s="1"/>
  <c r="I2385" i="7" s="1"/>
  <c r="J2385" i="7" s="1"/>
  <c r="I2386" i="7" s="1"/>
  <c r="J2386" i="7" s="1"/>
  <c r="I2387" i="7" s="1"/>
  <c r="J2387" i="7" s="1"/>
  <c r="I2388" i="7" s="1"/>
  <c r="J2388" i="7" s="1"/>
  <c r="I2389" i="7" s="1"/>
  <c r="J2389" i="7" s="1"/>
  <c r="I2390" i="7" s="1"/>
  <c r="J2390" i="7" s="1"/>
  <c r="I2391" i="7" s="1"/>
  <c r="J2391" i="7" s="1"/>
  <c r="I2392" i="7" s="1"/>
  <c r="J2392" i="7" s="1"/>
  <c r="I2393" i="7" s="1"/>
  <c r="J2393" i="7" s="1"/>
  <c r="I2394" i="7" s="1"/>
  <c r="J2394" i="7" s="1"/>
  <c r="I2395" i="7" s="1"/>
  <c r="J2395" i="7" s="1"/>
  <c r="I2396" i="7" s="1"/>
  <c r="J2396" i="7" s="1"/>
  <c r="I2397" i="7" s="1"/>
  <c r="J2397" i="7" s="1"/>
  <c r="I2398" i="7" s="1"/>
  <c r="J2398" i="7" s="1"/>
  <c r="I2399" i="7" s="1"/>
  <c r="J2399" i="7" s="1"/>
  <c r="I2400" i="7" s="1"/>
  <c r="J2400" i="7" s="1"/>
  <c r="I2401" i="7" s="1"/>
  <c r="J2401" i="7" s="1"/>
  <c r="I2402" i="7" s="1"/>
  <c r="J2402" i="7" s="1"/>
  <c r="I2403" i="7" s="1"/>
  <c r="J2403" i="7" s="1"/>
  <c r="I2404" i="7" s="1"/>
  <c r="J2404" i="7" s="1"/>
  <c r="I2405" i="7" s="1"/>
  <c r="J2405" i="7" s="1"/>
  <c r="I2406" i="7" s="1"/>
  <c r="J2406" i="7" s="1"/>
  <c r="I2407" i="7" s="1"/>
  <c r="J2407" i="7" s="1"/>
  <c r="I2408" i="7" s="1"/>
  <c r="J2408" i="7" s="1"/>
  <c r="I2409" i="7" s="1"/>
  <c r="J2409" i="7" s="1"/>
  <c r="I2410" i="7" s="1"/>
  <c r="J2410" i="7" s="1"/>
  <c r="I2411" i="7" s="1"/>
  <c r="J2411" i="7" s="1"/>
  <c r="I2412" i="7" s="1"/>
  <c r="J2412" i="7" s="1"/>
  <c r="I2413" i="7" s="1"/>
  <c r="J2413" i="7" s="1"/>
  <c r="I2414" i="7" s="1"/>
  <c r="J2414" i="7" s="1"/>
  <c r="I2415" i="7" s="1"/>
  <c r="J2415" i="7" s="1"/>
  <c r="I2416" i="7" s="1"/>
  <c r="J2416" i="7" s="1"/>
  <c r="I2417" i="7" s="1"/>
  <c r="J2417" i="7" s="1"/>
  <c r="I2418" i="7" s="1"/>
  <c r="J2418" i="7" s="1"/>
  <c r="I2419" i="7" s="1"/>
  <c r="J2419" i="7" s="1"/>
  <c r="I2420" i="7" s="1"/>
  <c r="J2420" i="7" s="1"/>
  <c r="I2421" i="7" s="1"/>
  <c r="J2421" i="7" s="1"/>
  <c r="I2422" i="7" s="1"/>
  <c r="J2422" i="7" s="1"/>
  <c r="I2423" i="7" s="1"/>
  <c r="J2423" i="7" s="1"/>
  <c r="I2424" i="7" s="1"/>
  <c r="J2424" i="7" s="1"/>
  <c r="I2425" i="7" s="1"/>
  <c r="J2425" i="7" s="1"/>
  <c r="I2426" i="7" s="1"/>
  <c r="J2426" i="7" s="1"/>
  <c r="I2427" i="7" s="1"/>
  <c r="J2427" i="7" s="1"/>
  <c r="I2428" i="7" s="1"/>
  <c r="J2428" i="7" s="1"/>
  <c r="I2429" i="7" s="1"/>
  <c r="J2429" i="7" s="1"/>
  <c r="I2430" i="7" s="1"/>
  <c r="J2430" i="7" s="1"/>
  <c r="I2431" i="7" s="1"/>
  <c r="J2431" i="7" s="1"/>
  <c r="I2432" i="7" s="1"/>
  <c r="J2432" i="7" s="1"/>
  <c r="I2433" i="7" s="1"/>
  <c r="J2433" i="7" s="1"/>
  <c r="I2434" i="7" s="1"/>
  <c r="J2434" i="7" s="1"/>
  <c r="I2435" i="7" s="1"/>
  <c r="J2435" i="7" s="1"/>
  <c r="I2436" i="7" s="1"/>
  <c r="J2436" i="7" s="1"/>
  <c r="I2437" i="7" s="1"/>
  <c r="J2437" i="7" s="1"/>
  <c r="I2438" i="7" s="1"/>
  <c r="J2438" i="7" s="1"/>
  <c r="I2439" i="7" s="1"/>
  <c r="J2439" i="7" s="1"/>
  <c r="I2440" i="7" s="1"/>
  <c r="J2440" i="7" s="1"/>
  <c r="I2441" i="7" s="1"/>
  <c r="J2441" i="7" s="1"/>
  <c r="I2442" i="7" s="1"/>
  <c r="J2442" i="7" s="1"/>
  <c r="I2443" i="7" s="1"/>
  <c r="J2443" i="7" s="1"/>
  <c r="I2444" i="7" s="1"/>
  <c r="J2444" i="7" s="1"/>
  <c r="I2445" i="7" s="1"/>
  <c r="J2445" i="7" s="1"/>
  <c r="I2446" i="7" s="1"/>
  <c r="J2446" i="7" s="1"/>
  <c r="I2447" i="7" s="1"/>
  <c r="J2447" i="7" s="1"/>
  <c r="I2448" i="7" s="1"/>
  <c r="J2448" i="7" s="1"/>
  <c r="I2449" i="7" s="1"/>
  <c r="J2449" i="7" s="1"/>
  <c r="I2450" i="7" s="1"/>
  <c r="J2450" i="7" s="1"/>
  <c r="I2451" i="7" s="1"/>
  <c r="J2451" i="7" s="1"/>
  <c r="I2452" i="7" s="1"/>
  <c r="J2452" i="7" s="1"/>
  <c r="I2453" i="7" s="1"/>
  <c r="J2453" i="7" s="1"/>
  <c r="I2454" i="7" s="1"/>
  <c r="J2454" i="7" s="1"/>
  <c r="I2455" i="7" s="1"/>
  <c r="J2455" i="7" s="1"/>
  <c r="I2456" i="7" s="1"/>
  <c r="J2456" i="7" s="1"/>
  <c r="I2457" i="7" s="1"/>
  <c r="J2457" i="7" s="1"/>
  <c r="I2458" i="7" s="1"/>
  <c r="J2458" i="7" s="1"/>
  <c r="I2459" i="7" s="1"/>
  <c r="J2459" i="7" s="1"/>
  <c r="I2460" i="7" s="1"/>
  <c r="J2460" i="7" s="1"/>
  <c r="I2461" i="7" s="1"/>
  <c r="J2461" i="7" s="1"/>
  <c r="I2462" i="7" s="1"/>
  <c r="J2462" i="7" s="1"/>
  <c r="I2463" i="7" s="1"/>
  <c r="J2463" i="7" s="1"/>
  <c r="I2464" i="7" s="1"/>
  <c r="J2464" i="7" s="1"/>
  <c r="I2465" i="7" s="1"/>
  <c r="J2465" i="7" s="1"/>
  <c r="I2466" i="7" s="1"/>
  <c r="J2466" i="7" s="1"/>
  <c r="I2467" i="7" s="1"/>
  <c r="J2467" i="7" s="1"/>
  <c r="I2468" i="7" s="1"/>
  <c r="J2468" i="7" s="1"/>
  <c r="I2469" i="7" s="1"/>
  <c r="J2469" i="7" s="1"/>
  <c r="I2470" i="7" s="1"/>
  <c r="J2470" i="7" s="1"/>
  <c r="I2471" i="7" s="1"/>
  <c r="J2471" i="7" s="1"/>
  <c r="I2472" i="7" s="1"/>
  <c r="J2472" i="7" s="1"/>
  <c r="I2473" i="7" s="1"/>
  <c r="J2473" i="7" s="1"/>
  <c r="I2474" i="7" s="1"/>
  <c r="J2474" i="7" s="1"/>
  <c r="I2475" i="7" s="1"/>
  <c r="J2475" i="7" s="1"/>
  <c r="I2476" i="7" s="1"/>
  <c r="J2476" i="7" s="1"/>
  <c r="I2477" i="7" s="1"/>
  <c r="J2477" i="7" s="1"/>
  <c r="I2478" i="7" s="1"/>
  <c r="J2478" i="7" s="1"/>
  <c r="I2479" i="7" s="1"/>
  <c r="J2479" i="7" s="1"/>
  <c r="I2480" i="7" s="1"/>
  <c r="J2480" i="7" s="1"/>
  <c r="I2481" i="7" s="1"/>
  <c r="J2481" i="7" s="1"/>
  <c r="I2482" i="7" s="1"/>
  <c r="J2482" i="7" s="1"/>
  <c r="I2483" i="7" s="1"/>
  <c r="J2483" i="7" s="1"/>
  <c r="I2484" i="7" s="1"/>
  <c r="J2484" i="7" s="1"/>
  <c r="I2485" i="7" s="1"/>
  <c r="J2485" i="7" s="1"/>
  <c r="I2486" i="7" s="1"/>
  <c r="J2486" i="7" s="1"/>
  <c r="I2487" i="7" s="1"/>
  <c r="J2487" i="7" s="1"/>
  <c r="I2488" i="7" s="1"/>
  <c r="J2488" i="7" s="1"/>
  <c r="I2489" i="7" s="1"/>
  <c r="J2489" i="7" s="1"/>
  <c r="I2490" i="7" s="1"/>
  <c r="J2490" i="7" s="1"/>
  <c r="I2491" i="7" s="1"/>
  <c r="J2491" i="7" s="1"/>
  <c r="I2492" i="7" s="1"/>
  <c r="J2492" i="7" s="1"/>
  <c r="I2493" i="7" s="1"/>
  <c r="J2493" i="7" s="1"/>
  <c r="I2494" i="7" s="1"/>
  <c r="J2494" i="7" s="1"/>
  <c r="I2495" i="7" s="1"/>
  <c r="J2495" i="7" s="1"/>
  <c r="I2496" i="7" s="1"/>
  <c r="J2496" i="7" s="1"/>
  <c r="I2497" i="7" s="1"/>
  <c r="J2497" i="7" s="1"/>
  <c r="I2498" i="7" s="1"/>
  <c r="J2498" i="7" s="1"/>
  <c r="I2499" i="7" s="1"/>
  <c r="J2499" i="7" s="1"/>
  <c r="I2500" i="7" s="1"/>
  <c r="J2500" i="7" s="1"/>
  <c r="I2501" i="7" s="1"/>
  <c r="J2501" i="7" s="1"/>
  <c r="I2502" i="7" s="1"/>
  <c r="J2502" i="7" s="1"/>
  <c r="I2503" i="7" s="1"/>
  <c r="J2503" i="7" s="1"/>
  <c r="I2504" i="7" s="1"/>
  <c r="J2504" i="7" s="1"/>
  <c r="I2505" i="7" s="1"/>
  <c r="J2505" i="7" s="1"/>
  <c r="I2506" i="7" s="1"/>
  <c r="J2506" i="7" s="1"/>
  <c r="I2507" i="7" s="1"/>
  <c r="J2507" i="7" s="1"/>
  <c r="I2508" i="7" s="1"/>
  <c r="J2508" i="7" s="1"/>
  <c r="I2509" i="7" s="1"/>
  <c r="J2509" i="7" s="1"/>
  <c r="I2510" i="7" s="1"/>
  <c r="J2510" i="7" s="1"/>
  <c r="I2511" i="7" s="1"/>
  <c r="J2511" i="7" s="1"/>
  <c r="I2512" i="7" s="1"/>
  <c r="J2512" i="7" s="1"/>
  <c r="I2513" i="7" s="1"/>
  <c r="J2513" i="7" s="1"/>
  <c r="I2514" i="7" s="1"/>
  <c r="J2514" i="7" s="1"/>
  <c r="I2515" i="7" s="1"/>
  <c r="J2515" i="7" s="1"/>
  <c r="I2516" i="7" s="1"/>
  <c r="J2516" i="7" s="1"/>
  <c r="I2517" i="7" s="1"/>
  <c r="J2517" i="7" s="1"/>
  <c r="I2518" i="7" s="1"/>
  <c r="J2518" i="7" s="1"/>
  <c r="I2519" i="7" s="1"/>
  <c r="J2519" i="7" s="1"/>
  <c r="I2520" i="7" s="1"/>
  <c r="J2520" i="7" s="1"/>
  <c r="I2521" i="7" s="1"/>
  <c r="J2521" i="7" s="1"/>
  <c r="I2522" i="7" s="1"/>
  <c r="J2522" i="7" s="1"/>
  <c r="I2523" i="7" s="1"/>
  <c r="J2523" i="7" s="1"/>
  <c r="I2524" i="7" s="1"/>
  <c r="J2524" i="7" s="1"/>
  <c r="I2525" i="7" s="1"/>
  <c r="J2525" i="7" s="1"/>
  <c r="I2526" i="7" s="1"/>
  <c r="J2526" i="7" s="1"/>
  <c r="I2527" i="7" s="1"/>
  <c r="J2527" i="7" s="1"/>
  <c r="I2528" i="7" s="1"/>
  <c r="J2528" i="7" s="1"/>
  <c r="I2529" i="7" s="1"/>
  <c r="J2529" i="7" s="1"/>
  <c r="I2530" i="7" s="1"/>
  <c r="J2530" i="7" s="1"/>
  <c r="I2531" i="7" s="1"/>
  <c r="J2531" i="7" s="1"/>
  <c r="I2532" i="7" s="1"/>
  <c r="J2532" i="7" s="1"/>
  <c r="I2533" i="7" s="1"/>
  <c r="J2533" i="7" s="1"/>
  <c r="I2534" i="7" s="1"/>
  <c r="J2534" i="7" s="1"/>
  <c r="I2535" i="7" s="1"/>
  <c r="J2535" i="7" s="1"/>
  <c r="I2536" i="7" s="1"/>
  <c r="J2536" i="7" s="1"/>
  <c r="I2537" i="7" s="1"/>
  <c r="J2537" i="7" s="1"/>
  <c r="I2538" i="7" s="1"/>
  <c r="J2538" i="7" s="1"/>
  <c r="I2539" i="7" s="1"/>
  <c r="J2539" i="7" s="1"/>
  <c r="I2540" i="7" s="1"/>
  <c r="J2540" i="7" s="1"/>
  <c r="I2541" i="7" s="1"/>
  <c r="J2541" i="7" s="1"/>
  <c r="I2542" i="7" s="1"/>
  <c r="J2542" i="7" s="1"/>
  <c r="I2543" i="7" s="1"/>
  <c r="J2543" i="7" s="1"/>
  <c r="I2544" i="7" s="1"/>
  <c r="J2544" i="7" s="1"/>
  <c r="I2545" i="7" s="1"/>
  <c r="J2545" i="7" s="1"/>
  <c r="I2546" i="7" s="1"/>
  <c r="J2546" i="7" s="1"/>
  <c r="I2547" i="7" s="1"/>
  <c r="J2547" i="7" s="1"/>
  <c r="I2548" i="7" s="1"/>
  <c r="J2548" i="7" s="1"/>
  <c r="I2549" i="7" s="1"/>
  <c r="J2549" i="7" s="1"/>
  <c r="I2550" i="7" s="1"/>
  <c r="J2550" i="7" s="1"/>
  <c r="I2551" i="7" s="1"/>
  <c r="J2551" i="7" s="1"/>
  <c r="I2552" i="7" s="1"/>
  <c r="J2552" i="7" s="1"/>
  <c r="I2553" i="7" s="1"/>
  <c r="J2553" i="7" s="1"/>
  <c r="I2554" i="7" s="1"/>
  <c r="J2554" i="7" s="1"/>
  <c r="I2555" i="7" s="1"/>
  <c r="J2555" i="7" s="1"/>
  <c r="I2556" i="7" s="1"/>
  <c r="J2556" i="7" s="1"/>
  <c r="I2557" i="7" s="1"/>
  <c r="J2557" i="7" s="1"/>
  <c r="I2558" i="7" s="1"/>
  <c r="J2558" i="7" s="1"/>
  <c r="I2559" i="7" s="1"/>
  <c r="J2559" i="7" s="1"/>
  <c r="I2560" i="7" s="1"/>
  <c r="J2560" i="7" s="1"/>
  <c r="I2561" i="7" s="1"/>
  <c r="J2561" i="7" s="1"/>
  <c r="I2562" i="7" s="1"/>
  <c r="J2562" i="7" s="1"/>
  <c r="I2563" i="7" s="1"/>
  <c r="J2563" i="7" s="1"/>
  <c r="I2564" i="7" s="1"/>
  <c r="J2564" i="7" s="1"/>
  <c r="I2565" i="7" s="1"/>
  <c r="J2565" i="7" s="1"/>
  <c r="I2566" i="7" s="1"/>
  <c r="J2566" i="7" s="1"/>
  <c r="I2567" i="7" s="1"/>
  <c r="J2567" i="7" s="1"/>
  <c r="I2568" i="7" s="1"/>
  <c r="J2568" i="7" s="1"/>
  <c r="I2569" i="7" s="1"/>
  <c r="J2569" i="7" s="1"/>
  <c r="I2570" i="7" s="1"/>
  <c r="J2570" i="7" s="1"/>
  <c r="I2571" i="7" s="1"/>
  <c r="J2571" i="7" s="1"/>
  <c r="I2572" i="7" s="1"/>
  <c r="J2572" i="7" s="1"/>
  <c r="I2573" i="7" s="1"/>
  <c r="J2573" i="7" s="1"/>
  <c r="I2574" i="7" s="1"/>
  <c r="J2574" i="7" s="1"/>
  <c r="I2575" i="7" s="1"/>
  <c r="J2575" i="7" s="1"/>
  <c r="I2576" i="7" s="1"/>
  <c r="J2576" i="7" s="1"/>
  <c r="I2577" i="7" s="1"/>
  <c r="J2577" i="7" s="1"/>
  <c r="I2578" i="7" s="1"/>
  <c r="J2578" i="7" s="1"/>
  <c r="I2579" i="7" s="1"/>
  <c r="J2579" i="7" s="1"/>
  <c r="I2580" i="7" s="1"/>
  <c r="J2580" i="7" s="1"/>
  <c r="I2581" i="7" s="1"/>
  <c r="J2581" i="7" s="1"/>
  <c r="I2582" i="7" s="1"/>
  <c r="J2582" i="7" s="1"/>
  <c r="I2583" i="7" s="1"/>
  <c r="J2583" i="7" s="1"/>
  <c r="I2584" i="7" s="1"/>
  <c r="J2584" i="7" s="1"/>
  <c r="I2585" i="7" s="1"/>
  <c r="J2585" i="7" s="1"/>
  <c r="I2586" i="7" s="1"/>
  <c r="J2586" i="7" s="1"/>
  <c r="I2587" i="7" s="1"/>
  <c r="J2587" i="7" s="1"/>
  <c r="I2588" i="7" s="1"/>
  <c r="J2588" i="7" s="1"/>
  <c r="I2589" i="7" s="1"/>
  <c r="J2589" i="7" s="1"/>
  <c r="I2590" i="7" s="1"/>
  <c r="J2590" i="7" s="1"/>
  <c r="I2591" i="7" s="1"/>
  <c r="J2591" i="7" s="1"/>
  <c r="I2592" i="7" s="1"/>
  <c r="J2592" i="7" s="1"/>
  <c r="I2593" i="7" s="1"/>
  <c r="J2593" i="7" s="1"/>
  <c r="I2594" i="7" s="1"/>
  <c r="J2594" i="7" s="1"/>
  <c r="I2595" i="7" s="1"/>
  <c r="J2595" i="7" s="1"/>
  <c r="I2596" i="7" s="1"/>
  <c r="J2596" i="7" s="1"/>
  <c r="I2597" i="7" s="1"/>
  <c r="J2597" i="7" s="1"/>
  <c r="I2598" i="7" s="1"/>
  <c r="J2598" i="7" s="1"/>
  <c r="I2599" i="7" s="1"/>
  <c r="J2599" i="7" s="1"/>
  <c r="I2600" i="7" s="1"/>
  <c r="J2600" i="7" s="1"/>
  <c r="I2601" i="7" s="1"/>
  <c r="J2601" i="7" s="1"/>
  <c r="I2602" i="7" s="1"/>
  <c r="J2602" i="7" s="1"/>
  <c r="I2603" i="7" s="1"/>
  <c r="J2603" i="7" s="1"/>
  <c r="I2604" i="7" s="1"/>
  <c r="J2604" i="7" s="1"/>
  <c r="I2605" i="7" s="1"/>
  <c r="J2605" i="7" s="1"/>
  <c r="I2606" i="7" s="1"/>
  <c r="J2606" i="7" s="1"/>
  <c r="I2607" i="7" s="1"/>
  <c r="J2607" i="7" s="1"/>
  <c r="I2608" i="7" s="1"/>
  <c r="J2608" i="7" s="1"/>
  <c r="I2609" i="7" s="1"/>
  <c r="J2609" i="7" s="1"/>
  <c r="I2610" i="7" s="1"/>
  <c r="J2610" i="7" s="1"/>
  <c r="I2611" i="7" s="1"/>
  <c r="J2611" i="7" s="1"/>
  <c r="I2612" i="7" s="1"/>
  <c r="J2612" i="7" s="1"/>
  <c r="I2613" i="7" s="1"/>
  <c r="J2613" i="7" s="1"/>
  <c r="I2614" i="7" s="1"/>
  <c r="J2614" i="7" s="1"/>
  <c r="I2615" i="7" s="1"/>
  <c r="J2615" i="7" s="1"/>
  <c r="I2616" i="7" s="1"/>
  <c r="J2616" i="7" s="1"/>
  <c r="I2617" i="7" s="1"/>
  <c r="J2617" i="7" s="1"/>
  <c r="I2618" i="7" s="1"/>
  <c r="J2618" i="7" s="1"/>
  <c r="I2619" i="7" s="1"/>
  <c r="J2619" i="7" s="1"/>
  <c r="I2620" i="7" s="1"/>
  <c r="J2620" i="7" s="1"/>
  <c r="I2621" i="7" s="1"/>
  <c r="J2621" i="7" s="1"/>
  <c r="I2622" i="7" s="1"/>
  <c r="J2622" i="7" s="1"/>
  <c r="I2623" i="7" s="1"/>
  <c r="J2623" i="7" s="1"/>
  <c r="I2624" i="7" s="1"/>
  <c r="J2624" i="7" s="1"/>
  <c r="I2625" i="7" s="1"/>
  <c r="J2625" i="7" s="1"/>
  <c r="I2626" i="7" s="1"/>
  <c r="J2626" i="7" s="1"/>
  <c r="I2627" i="7" s="1"/>
  <c r="J2627" i="7" s="1"/>
  <c r="I2628" i="7" s="1"/>
  <c r="J2628" i="7" s="1"/>
  <c r="I2629" i="7" s="1"/>
  <c r="J2629" i="7" s="1"/>
  <c r="I2630" i="7" s="1"/>
  <c r="J2630" i="7" s="1"/>
  <c r="I2631" i="7" s="1"/>
  <c r="J2631" i="7" s="1"/>
  <c r="I2632" i="7" s="1"/>
  <c r="J2632" i="7" s="1"/>
  <c r="I2633" i="7" s="1"/>
  <c r="J2633" i="7" s="1"/>
  <c r="I2634" i="7" s="1"/>
  <c r="J2634" i="7" s="1"/>
  <c r="I2635" i="7" s="1"/>
  <c r="J2635" i="7" s="1"/>
  <c r="I2636" i="7" s="1"/>
  <c r="J2636" i="7" s="1"/>
  <c r="I2637" i="7" s="1"/>
  <c r="J2637" i="7" s="1"/>
  <c r="I2638" i="7" s="1"/>
  <c r="J2638" i="7" s="1"/>
  <c r="I2639" i="7" s="1"/>
  <c r="J2639" i="7" s="1"/>
  <c r="I2640" i="7" s="1"/>
  <c r="J2640" i="7" s="1"/>
  <c r="I2641" i="7" s="1"/>
  <c r="J2641" i="7" s="1"/>
  <c r="I2642" i="7" s="1"/>
  <c r="J2642" i="7" s="1"/>
  <c r="I2643" i="7" s="1"/>
  <c r="J2643" i="7" s="1"/>
  <c r="I2644" i="7" s="1"/>
  <c r="J2644" i="7" s="1"/>
  <c r="I2645" i="7" s="1"/>
  <c r="J2645" i="7" s="1"/>
  <c r="I2646" i="7" s="1"/>
  <c r="J2646" i="7" s="1"/>
  <c r="I2647" i="7" s="1"/>
  <c r="J2647" i="7" s="1"/>
  <c r="I2648" i="7" s="1"/>
  <c r="J2648" i="7" s="1"/>
  <c r="I2649" i="7" s="1"/>
  <c r="J2649" i="7" s="1"/>
  <c r="I2650" i="7" s="1"/>
  <c r="J2650" i="7" s="1"/>
  <c r="I2651" i="7" s="1"/>
  <c r="J2651" i="7" s="1"/>
  <c r="I2652" i="7" s="1"/>
  <c r="J2652" i="7" s="1"/>
  <c r="I2653" i="7" s="1"/>
  <c r="J2653" i="7" s="1"/>
  <c r="I2654" i="7" s="1"/>
  <c r="J2654" i="7" s="1"/>
  <c r="I2655" i="7" s="1"/>
  <c r="J2655" i="7" s="1"/>
  <c r="I2656" i="7" s="1"/>
  <c r="J2656" i="7" s="1"/>
  <c r="I2657" i="7" s="1"/>
  <c r="J2657" i="7" s="1"/>
  <c r="I2658" i="7" s="1"/>
  <c r="J2658" i="7" s="1"/>
  <c r="I2659" i="7" s="1"/>
  <c r="J2659" i="7" s="1"/>
  <c r="I2660" i="7" s="1"/>
  <c r="J2660" i="7" s="1"/>
  <c r="I2661" i="7" s="1"/>
  <c r="J2661" i="7" s="1"/>
  <c r="I2662" i="7" s="1"/>
  <c r="J2662" i="7" s="1"/>
  <c r="I2663" i="7" s="1"/>
  <c r="J2663" i="7" s="1"/>
  <c r="I2664" i="7" s="1"/>
  <c r="J2664" i="7" s="1"/>
  <c r="I2665" i="7" s="1"/>
  <c r="J2665" i="7" s="1"/>
  <c r="I2666" i="7" s="1"/>
  <c r="J2666" i="7" s="1"/>
  <c r="I2667" i="7" s="1"/>
  <c r="J2667" i="7" s="1"/>
  <c r="I2668" i="7" s="1"/>
  <c r="J2668" i="7" s="1"/>
  <c r="I2669" i="7" s="1"/>
  <c r="J2669" i="7" s="1"/>
  <c r="I2670" i="7" s="1"/>
  <c r="J2670" i="7" s="1"/>
  <c r="I2671" i="7" s="1"/>
  <c r="J2671" i="7" s="1"/>
  <c r="I2672" i="7" s="1"/>
  <c r="J2672" i="7" s="1"/>
  <c r="I2673" i="7" s="1"/>
  <c r="J2673" i="7" s="1"/>
  <c r="I2674" i="7" s="1"/>
  <c r="J2674" i="7" s="1"/>
  <c r="I2675" i="7" s="1"/>
  <c r="J2675" i="7" s="1"/>
  <c r="I2676" i="7" s="1"/>
  <c r="J2676" i="7" s="1"/>
  <c r="I2677" i="7" s="1"/>
  <c r="J2677" i="7" s="1"/>
  <c r="I2678" i="7" s="1"/>
  <c r="J2678" i="7" s="1"/>
  <c r="I2679" i="7" s="1"/>
  <c r="J2679" i="7" s="1"/>
  <c r="I2680" i="7" s="1"/>
  <c r="J2680" i="7" s="1"/>
  <c r="I2681" i="7" s="1"/>
  <c r="J2681" i="7" s="1"/>
  <c r="I2682" i="7" s="1"/>
  <c r="J2682" i="7" s="1"/>
  <c r="I2683" i="7" s="1"/>
  <c r="J2683" i="7" s="1"/>
  <c r="I2684" i="7" s="1"/>
  <c r="J2684" i="7" s="1"/>
  <c r="I2685" i="7" s="1"/>
  <c r="J2685" i="7" s="1"/>
  <c r="I2686" i="7" s="1"/>
  <c r="J2686" i="7" s="1"/>
  <c r="I2687" i="7" s="1"/>
  <c r="J2687" i="7" s="1"/>
  <c r="I2688" i="7" s="1"/>
  <c r="J2688" i="7" s="1"/>
  <c r="I2689" i="7" s="1"/>
  <c r="J2689" i="7" s="1"/>
  <c r="I2690" i="7" s="1"/>
  <c r="J2690" i="7" s="1"/>
  <c r="I2691" i="7" s="1"/>
  <c r="J2691" i="7" s="1"/>
  <c r="I2692" i="7" s="1"/>
  <c r="J2692" i="7" s="1"/>
  <c r="I2693" i="7" s="1"/>
  <c r="J2693" i="7" s="1"/>
  <c r="I2694" i="7" s="1"/>
  <c r="J2694" i="7" s="1"/>
  <c r="I2695" i="7" s="1"/>
  <c r="J2695" i="7" s="1"/>
  <c r="I2696" i="7" s="1"/>
  <c r="J2696" i="7" s="1"/>
  <c r="I2697" i="7" s="1"/>
  <c r="J2697" i="7" s="1"/>
  <c r="I2698" i="7" s="1"/>
  <c r="J2698" i="7" s="1"/>
  <c r="I2699" i="7" s="1"/>
  <c r="J2699" i="7" s="1"/>
  <c r="I2700" i="7" s="1"/>
  <c r="J2700" i="7" s="1"/>
  <c r="I2701" i="7" s="1"/>
  <c r="J2701" i="7" s="1"/>
  <c r="I2702" i="7" s="1"/>
  <c r="J2702" i="7" s="1"/>
  <c r="I2703" i="7" s="1"/>
  <c r="J2703" i="7" s="1"/>
  <c r="I2704" i="7" s="1"/>
  <c r="J2704" i="7" s="1"/>
  <c r="I2705" i="7" s="1"/>
  <c r="J2705" i="7" s="1"/>
  <c r="I2706" i="7" s="1"/>
  <c r="J2706" i="7" s="1"/>
  <c r="I2707" i="7" s="1"/>
  <c r="J2707" i="7" s="1"/>
  <c r="I2708" i="7" s="1"/>
  <c r="J2708" i="7" s="1"/>
  <c r="I2709" i="7" s="1"/>
  <c r="J2709" i="7" s="1"/>
  <c r="I2710" i="7" s="1"/>
  <c r="J2710" i="7" s="1"/>
  <c r="I2711" i="7" s="1"/>
  <c r="J2711" i="7" s="1"/>
  <c r="I2712" i="7" s="1"/>
  <c r="J2712" i="7" s="1"/>
  <c r="I2713" i="7" s="1"/>
  <c r="J2713" i="7" s="1"/>
  <c r="I2714" i="7" s="1"/>
  <c r="J2714" i="7" s="1"/>
  <c r="I2715" i="7" s="1"/>
  <c r="J2715" i="7" s="1"/>
  <c r="I2716" i="7" s="1"/>
  <c r="J2716" i="7" s="1"/>
  <c r="I2717" i="7" s="1"/>
  <c r="J2717" i="7" s="1"/>
  <c r="I2718" i="7" s="1"/>
  <c r="J2718" i="7" s="1"/>
  <c r="I2719" i="7" s="1"/>
  <c r="J2719" i="7" s="1"/>
  <c r="I2720" i="7" s="1"/>
  <c r="J2720" i="7" s="1"/>
  <c r="I2721" i="7" s="1"/>
  <c r="J2721" i="7" s="1"/>
  <c r="I2722" i="7" s="1"/>
  <c r="J2722" i="7" s="1"/>
  <c r="I2723" i="7" s="1"/>
  <c r="J2723" i="7" s="1"/>
  <c r="I2724" i="7" s="1"/>
  <c r="J2724" i="7" s="1"/>
  <c r="I2725" i="7" s="1"/>
  <c r="J2725" i="7" s="1"/>
  <c r="I2726" i="7" s="1"/>
  <c r="J2726" i="7" s="1"/>
  <c r="I2727" i="7" s="1"/>
  <c r="J2727" i="7" s="1"/>
  <c r="I2728" i="7" s="1"/>
  <c r="J2728" i="7" s="1"/>
  <c r="I2729" i="7" s="1"/>
  <c r="J2729" i="7" s="1"/>
  <c r="I2730" i="7" s="1"/>
  <c r="J2730" i="7" s="1"/>
  <c r="I2731" i="7" s="1"/>
  <c r="J2731" i="7" s="1"/>
  <c r="I2732" i="7" s="1"/>
  <c r="J2732" i="7" s="1"/>
  <c r="I2733" i="7" s="1"/>
  <c r="J2733" i="7" s="1"/>
  <c r="I2734" i="7" s="1"/>
  <c r="J2734" i="7" s="1"/>
  <c r="I2735" i="7" s="1"/>
  <c r="J2735" i="7" s="1"/>
  <c r="I2736" i="7" s="1"/>
  <c r="J2736" i="7" s="1"/>
  <c r="I2737" i="7" s="1"/>
  <c r="J2737" i="7" s="1"/>
  <c r="I2738" i="7" s="1"/>
  <c r="J2738" i="7" s="1"/>
  <c r="I2739" i="7" s="1"/>
  <c r="J2739" i="7" s="1"/>
  <c r="I2740" i="7" s="1"/>
  <c r="J2740" i="7" s="1"/>
  <c r="I2741" i="7" s="1"/>
  <c r="J2741" i="7" s="1"/>
  <c r="I2742" i="7" s="1"/>
  <c r="J2742" i="7" s="1"/>
  <c r="I2743" i="7" s="1"/>
  <c r="J2743" i="7" s="1"/>
  <c r="I2744" i="7" s="1"/>
  <c r="J2744" i="7" s="1"/>
  <c r="I2745" i="7" s="1"/>
  <c r="J2745" i="7" s="1"/>
  <c r="I2746" i="7" s="1"/>
  <c r="J2746" i="7" s="1"/>
  <c r="I2747" i="7" s="1"/>
  <c r="J2747" i="7" s="1"/>
  <c r="I2748" i="7" s="1"/>
  <c r="J2748" i="7" s="1"/>
  <c r="I2749" i="7" s="1"/>
  <c r="J2749" i="7" s="1"/>
  <c r="I2750" i="7" s="1"/>
  <c r="J2750" i="7" s="1"/>
  <c r="I2751" i="7" s="1"/>
  <c r="J2751" i="7" s="1"/>
  <c r="I2752" i="7" s="1"/>
  <c r="J2752" i="7" s="1"/>
  <c r="I2753" i="7" s="1"/>
  <c r="J2753" i="7" s="1"/>
  <c r="I2754" i="7" s="1"/>
  <c r="J2754" i="7" s="1"/>
  <c r="I2755" i="7" s="1"/>
  <c r="J2755" i="7" s="1"/>
  <c r="I2756" i="7" s="1"/>
  <c r="J2756" i="7" s="1"/>
  <c r="I2757" i="7" s="1"/>
  <c r="J2757" i="7" s="1"/>
  <c r="I2758" i="7" s="1"/>
  <c r="J2758" i="7" s="1"/>
  <c r="I2759" i="7" s="1"/>
  <c r="J2759" i="7" s="1"/>
  <c r="I2760" i="7" s="1"/>
  <c r="J2760" i="7" s="1"/>
  <c r="I2761" i="7" s="1"/>
  <c r="J2761" i="7" s="1"/>
  <c r="I2762" i="7" s="1"/>
  <c r="J2762" i="7" s="1"/>
  <c r="I2763" i="7" s="1"/>
  <c r="J2763" i="7" s="1"/>
  <c r="I2764" i="7" s="1"/>
  <c r="J2764" i="7" s="1"/>
  <c r="I2765" i="7" s="1"/>
  <c r="J2765" i="7" s="1"/>
  <c r="I2766" i="7" s="1"/>
  <c r="J2766" i="7" s="1"/>
  <c r="I2767" i="7" s="1"/>
  <c r="J2767" i="7" s="1"/>
  <c r="I2768" i="7" s="1"/>
  <c r="J2768" i="7" s="1"/>
  <c r="I2769" i="7" s="1"/>
  <c r="J2769" i="7" s="1"/>
  <c r="I2770" i="7" s="1"/>
  <c r="J2770" i="7" s="1"/>
  <c r="I2771" i="7" s="1"/>
  <c r="J2771" i="7" s="1"/>
  <c r="I2772" i="7" s="1"/>
  <c r="J2772" i="7" s="1"/>
  <c r="I2773" i="7" s="1"/>
  <c r="J2773" i="7" s="1"/>
  <c r="I2774" i="7" s="1"/>
  <c r="J2774" i="7" s="1"/>
  <c r="I2775" i="7" s="1"/>
  <c r="J2775" i="7" s="1"/>
  <c r="I2776" i="7" s="1"/>
  <c r="J2776" i="7" s="1"/>
  <c r="I2777" i="7" s="1"/>
  <c r="J2777" i="7" s="1"/>
  <c r="I2778" i="7" s="1"/>
  <c r="J2778" i="7" s="1"/>
  <c r="I2779" i="7" s="1"/>
  <c r="J2779" i="7" s="1"/>
  <c r="I2780" i="7" s="1"/>
  <c r="J2780" i="7" s="1"/>
  <c r="I2781" i="7" s="1"/>
  <c r="J2781" i="7" s="1"/>
  <c r="I2782" i="7" s="1"/>
  <c r="J2782" i="7" s="1"/>
  <c r="I2783" i="7" s="1"/>
  <c r="J2783" i="7" s="1"/>
  <c r="I2784" i="7" s="1"/>
  <c r="J2784" i="7" s="1"/>
  <c r="I2785" i="7" s="1"/>
  <c r="J2785" i="7" s="1"/>
  <c r="I2786" i="7" s="1"/>
  <c r="J2786" i="7" s="1"/>
  <c r="I2787" i="7" s="1"/>
  <c r="J2787" i="7" s="1"/>
  <c r="I2788" i="7" s="1"/>
  <c r="J2788" i="7" s="1"/>
  <c r="I2789" i="7" s="1"/>
  <c r="J2789" i="7" s="1"/>
  <c r="I2790" i="7" s="1"/>
  <c r="J2790" i="7" s="1"/>
  <c r="I2791" i="7" s="1"/>
  <c r="J2791" i="7" s="1"/>
  <c r="I2792" i="7" s="1"/>
  <c r="J2792" i="7" s="1"/>
  <c r="I2793" i="7" s="1"/>
  <c r="J2793" i="7" s="1"/>
  <c r="I2794" i="7" s="1"/>
  <c r="J2794" i="7" s="1"/>
  <c r="I2795" i="7" s="1"/>
  <c r="J2795" i="7" s="1"/>
  <c r="I2796" i="7" s="1"/>
  <c r="J2796" i="7" s="1"/>
  <c r="I2797" i="7" s="1"/>
  <c r="J2797" i="7" s="1"/>
  <c r="I2798" i="7" s="1"/>
  <c r="J2798" i="7" s="1"/>
  <c r="I2799" i="7" s="1"/>
  <c r="J2799" i="7" s="1"/>
  <c r="I2800" i="7" s="1"/>
  <c r="J2800" i="7" s="1"/>
  <c r="I2801" i="7" s="1"/>
  <c r="J2801" i="7" s="1"/>
  <c r="I2802" i="7" s="1"/>
  <c r="J2802" i="7" s="1"/>
  <c r="I2803" i="7" s="1"/>
  <c r="J2803" i="7" s="1"/>
  <c r="I2804" i="7" s="1"/>
  <c r="J2804" i="7" s="1"/>
  <c r="I2805" i="7" s="1"/>
  <c r="J2805" i="7" s="1"/>
  <c r="I2806" i="7" s="1"/>
  <c r="J2806" i="7" s="1"/>
  <c r="I2807" i="7" s="1"/>
  <c r="J2807" i="7" s="1"/>
  <c r="I2808" i="7" s="1"/>
  <c r="J2808" i="7" s="1"/>
  <c r="I2809" i="7" s="1"/>
  <c r="J2809" i="7" s="1"/>
  <c r="I2810" i="7" s="1"/>
  <c r="J2810" i="7" s="1"/>
  <c r="I2811" i="7" s="1"/>
  <c r="J2811" i="7" s="1"/>
  <c r="I2812" i="7" s="1"/>
  <c r="J2812" i="7" s="1"/>
  <c r="I2813" i="7" s="1"/>
  <c r="J2813" i="7" s="1"/>
  <c r="I2814" i="7" s="1"/>
  <c r="J2814" i="7" s="1"/>
  <c r="I2815" i="7" s="1"/>
  <c r="J2815" i="7" s="1"/>
  <c r="I2816" i="7" s="1"/>
  <c r="J2816" i="7" s="1"/>
  <c r="I2817" i="7" s="1"/>
  <c r="J2817" i="7" s="1"/>
  <c r="I2818" i="7" s="1"/>
  <c r="J2818" i="7" s="1"/>
  <c r="I2819" i="7" s="1"/>
  <c r="J2819" i="7" s="1"/>
  <c r="I2820" i="7" s="1"/>
  <c r="J2820" i="7" s="1"/>
  <c r="I2821" i="7" s="1"/>
  <c r="J2821" i="7" s="1"/>
  <c r="I2822" i="7" s="1"/>
  <c r="J2822" i="7" s="1"/>
  <c r="I2823" i="7" s="1"/>
  <c r="J2823" i="7" s="1"/>
  <c r="I2824" i="7" s="1"/>
  <c r="J2824" i="7" s="1"/>
  <c r="I2825" i="7" s="1"/>
  <c r="J2825" i="7" s="1"/>
  <c r="I2826" i="7" s="1"/>
  <c r="J2826" i="7" s="1"/>
  <c r="I2827" i="7" s="1"/>
  <c r="J2827" i="7" s="1"/>
  <c r="I2828" i="7" s="1"/>
  <c r="J2828" i="7" s="1"/>
  <c r="I2829" i="7" s="1"/>
  <c r="J2829" i="7" s="1"/>
  <c r="I2830" i="7" s="1"/>
  <c r="J2830" i="7" s="1"/>
  <c r="I2831" i="7" s="1"/>
  <c r="J2831" i="7" s="1"/>
  <c r="I2832" i="7" s="1"/>
  <c r="J2832" i="7" s="1"/>
  <c r="I2833" i="7" s="1"/>
  <c r="J2833" i="7" s="1"/>
  <c r="I2834" i="7" s="1"/>
  <c r="J2834" i="7" s="1"/>
  <c r="I2835" i="7" s="1"/>
  <c r="J2835" i="7" s="1"/>
  <c r="I2836" i="7" s="1"/>
  <c r="J2836" i="7" s="1"/>
  <c r="I2837" i="7" s="1"/>
  <c r="J2837" i="7" s="1"/>
  <c r="I2838" i="7" s="1"/>
  <c r="J2838" i="7" s="1"/>
  <c r="I2839" i="7" s="1"/>
  <c r="J2839" i="7" s="1"/>
  <c r="I2840" i="7" s="1"/>
  <c r="J2840" i="7" s="1"/>
  <c r="I2841" i="7" s="1"/>
  <c r="J2841" i="7" s="1"/>
  <c r="I2842" i="7" s="1"/>
  <c r="J2842" i="7" s="1"/>
  <c r="I2843" i="7" s="1"/>
  <c r="J2843" i="7" s="1"/>
  <c r="I2844" i="7" s="1"/>
  <c r="J2844" i="7" s="1"/>
  <c r="I2845" i="7" s="1"/>
  <c r="J2845" i="7" s="1"/>
  <c r="I2846" i="7" s="1"/>
  <c r="J2846" i="7" s="1"/>
  <c r="I2847" i="7" s="1"/>
  <c r="J2847" i="7" s="1"/>
  <c r="I2848" i="7" s="1"/>
  <c r="J2848" i="7" s="1"/>
  <c r="I2849" i="7" s="1"/>
  <c r="J2849" i="7" s="1"/>
  <c r="I2850" i="7" s="1"/>
  <c r="J2850" i="7" s="1"/>
  <c r="I2851" i="7" s="1"/>
  <c r="J2851" i="7" s="1"/>
  <c r="I2852" i="7" s="1"/>
  <c r="J2852" i="7" s="1"/>
  <c r="I2853" i="7" s="1"/>
  <c r="J2853" i="7" s="1"/>
  <c r="I2854" i="7" s="1"/>
  <c r="J2854" i="7" s="1"/>
  <c r="I2855" i="7" s="1"/>
  <c r="J2855" i="7" s="1"/>
  <c r="I2856" i="7" s="1"/>
  <c r="J2856" i="7" s="1"/>
  <c r="I2857" i="7" s="1"/>
  <c r="J2857" i="7" s="1"/>
  <c r="I2858" i="7" s="1"/>
  <c r="J2858" i="7" s="1"/>
  <c r="I2859" i="7" s="1"/>
  <c r="J2859" i="7" s="1"/>
  <c r="I2860" i="7" s="1"/>
  <c r="J2860" i="7" s="1"/>
  <c r="I2861" i="7" s="1"/>
  <c r="J2861" i="7" s="1"/>
  <c r="I2862" i="7" s="1"/>
  <c r="J2862" i="7" s="1"/>
  <c r="I2863" i="7" s="1"/>
  <c r="J2863" i="7" s="1"/>
  <c r="I2864" i="7" s="1"/>
  <c r="J2864" i="7" s="1"/>
  <c r="I2865" i="7" s="1"/>
  <c r="J2865" i="7" s="1"/>
  <c r="I2866" i="7" s="1"/>
  <c r="J2866" i="7" s="1"/>
  <c r="I2867" i="7" s="1"/>
  <c r="J2867" i="7" s="1"/>
  <c r="I2868" i="7" s="1"/>
  <c r="J2868" i="7" s="1"/>
  <c r="I2869" i="7" s="1"/>
  <c r="J2869" i="7" s="1"/>
  <c r="I2870" i="7" s="1"/>
  <c r="J2870" i="7" s="1"/>
  <c r="I2871" i="7" s="1"/>
  <c r="J2871" i="7" s="1"/>
  <c r="I2872" i="7" s="1"/>
  <c r="J2872" i="7" s="1"/>
  <c r="I2873" i="7" s="1"/>
  <c r="J2873" i="7" s="1"/>
  <c r="I2874" i="7" s="1"/>
  <c r="J2874" i="7" s="1"/>
  <c r="I2875" i="7" s="1"/>
  <c r="J2875" i="7" s="1"/>
  <c r="I2876" i="7" s="1"/>
  <c r="J2876" i="7" s="1"/>
  <c r="I2877" i="7" s="1"/>
  <c r="J2877" i="7" s="1"/>
  <c r="I2878" i="7" s="1"/>
  <c r="J2878" i="7" s="1"/>
  <c r="I2879" i="7" s="1"/>
  <c r="J2879" i="7" s="1"/>
  <c r="I2880" i="7" s="1"/>
  <c r="J2880" i="7" s="1"/>
  <c r="I2881" i="7" s="1"/>
  <c r="J2881" i="7" s="1"/>
  <c r="I2882" i="7" s="1"/>
  <c r="J2882" i="7" s="1"/>
  <c r="I2883" i="7" s="1"/>
  <c r="J2883" i="7" s="1"/>
  <c r="I2884" i="7" s="1"/>
  <c r="J2884" i="7" s="1"/>
  <c r="I2885" i="7" s="1"/>
  <c r="J2885" i="7" s="1"/>
  <c r="I2886" i="7" s="1"/>
  <c r="J2886" i="7" s="1"/>
  <c r="I2887" i="7" s="1"/>
  <c r="J2887" i="7" s="1"/>
  <c r="I2888" i="7" s="1"/>
  <c r="J2888" i="7" s="1"/>
  <c r="I2889" i="7" s="1"/>
  <c r="J2889" i="7" s="1"/>
  <c r="I2890" i="7" s="1"/>
  <c r="J2890" i="7" s="1"/>
  <c r="I2891" i="7" s="1"/>
  <c r="J2891" i="7" s="1"/>
  <c r="I2892" i="7" s="1"/>
  <c r="J2892" i="7" s="1"/>
  <c r="I2893" i="7" s="1"/>
  <c r="J2893" i="7" s="1"/>
  <c r="I2894" i="7" s="1"/>
  <c r="J2894" i="7" s="1"/>
  <c r="I2895" i="7" s="1"/>
  <c r="J2895" i="7" s="1"/>
  <c r="I2896" i="7" s="1"/>
  <c r="J2896" i="7" s="1"/>
  <c r="I2897" i="7" s="1"/>
  <c r="J2897" i="7" s="1"/>
  <c r="I2898" i="7" s="1"/>
  <c r="J2898" i="7" s="1"/>
  <c r="I2899" i="7" s="1"/>
  <c r="J2899" i="7" s="1"/>
  <c r="I2900" i="7" s="1"/>
  <c r="J2900" i="7" s="1"/>
  <c r="I2901" i="7" s="1"/>
  <c r="J2901" i="7" s="1"/>
  <c r="I2902" i="7" s="1"/>
  <c r="J2902" i="7" s="1"/>
  <c r="I2903" i="7" s="1"/>
  <c r="J2903" i="7" s="1"/>
  <c r="I2904" i="7" s="1"/>
  <c r="J2904" i="7" s="1"/>
  <c r="I2905" i="7" s="1"/>
  <c r="J2905" i="7" s="1"/>
  <c r="I2906" i="7" s="1"/>
  <c r="J2906" i="7" s="1"/>
  <c r="I2907" i="7" s="1"/>
  <c r="J2907" i="7" s="1"/>
  <c r="I2908" i="7" s="1"/>
  <c r="J2908" i="7" s="1"/>
  <c r="I2909" i="7" s="1"/>
  <c r="J2909" i="7" s="1"/>
  <c r="I2910" i="7" s="1"/>
  <c r="J2910" i="7" s="1"/>
  <c r="I2911" i="7" s="1"/>
  <c r="J2911" i="7" s="1"/>
  <c r="I2912" i="7" s="1"/>
  <c r="J2912" i="7" s="1"/>
  <c r="I2913" i="7" s="1"/>
  <c r="J2913" i="7" s="1"/>
  <c r="I2914" i="7" s="1"/>
  <c r="J2914" i="7" s="1"/>
  <c r="I2915" i="7" s="1"/>
  <c r="J2915" i="7" s="1"/>
  <c r="I2916" i="7" s="1"/>
  <c r="J2916" i="7" s="1"/>
  <c r="I2917" i="7" s="1"/>
  <c r="J2917" i="7" s="1"/>
  <c r="I2918" i="7" s="1"/>
  <c r="J2918" i="7" s="1"/>
  <c r="I2919" i="7" s="1"/>
  <c r="J2919" i="7" s="1"/>
  <c r="I2920" i="7" s="1"/>
  <c r="J2920" i="7" s="1"/>
  <c r="I2921" i="7" s="1"/>
  <c r="J2921" i="7" s="1"/>
  <c r="I2922" i="7" s="1"/>
  <c r="J2922" i="7" s="1"/>
  <c r="I2923" i="7" s="1"/>
  <c r="J2923" i="7" s="1"/>
  <c r="I2924" i="7" s="1"/>
  <c r="J2924" i="7" s="1"/>
  <c r="I2925" i="7" s="1"/>
  <c r="J2925" i="7" s="1"/>
  <c r="I2926" i="7" s="1"/>
  <c r="J2926" i="7" s="1"/>
  <c r="I2927" i="7" s="1"/>
  <c r="J2927" i="7" s="1"/>
  <c r="I2928" i="7" s="1"/>
  <c r="J2928" i="7" s="1"/>
  <c r="I2929" i="7" s="1"/>
  <c r="J2929" i="7" s="1"/>
  <c r="I2930" i="7" s="1"/>
  <c r="J2930" i="7" s="1"/>
  <c r="I2931" i="7" s="1"/>
  <c r="J2931" i="7" s="1"/>
  <c r="I2932" i="7" s="1"/>
  <c r="J2932" i="7" s="1"/>
  <c r="I2933" i="7" s="1"/>
  <c r="J2933" i="7" s="1"/>
  <c r="I2934" i="7" s="1"/>
  <c r="J2934" i="7" s="1"/>
  <c r="I2935" i="7" s="1"/>
  <c r="J2935" i="7" s="1"/>
  <c r="I2936" i="7" s="1"/>
  <c r="J2936" i="7" s="1"/>
  <c r="I2937" i="7" s="1"/>
  <c r="J2937" i="7" s="1"/>
  <c r="I2938" i="7" s="1"/>
  <c r="J2938" i="7" s="1"/>
  <c r="I2939" i="7" s="1"/>
  <c r="J2939" i="7" s="1"/>
  <c r="I2940" i="7" s="1"/>
  <c r="J2940" i="7" s="1"/>
  <c r="I2941" i="7" s="1"/>
  <c r="J2941" i="7" s="1"/>
  <c r="I2942" i="7" s="1"/>
  <c r="J2942" i="7" s="1"/>
  <c r="I2943" i="7" s="1"/>
  <c r="J2943" i="7" s="1"/>
  <c r="I2944" i="7" s="1"/>
  <c r="J2944" i="7" s="1"/>
  <c r="I2945" i="7" s="1"/>
  <c r="J2945" i="7" s="1"/>
  <c r="I2946" i="7" s="1"/>
  <c r="J2946" i="7" s="1"/>
  <c r="I2947" i="7" s="1"/>
  <c r="J2947" i="7" s="1"/>
  <c r="I2948" i="7" s="1"/>
  <c r="J2948" i="7" s="1"/>
  <c r="I2949" i="7" s="1"/>
  <c r="J2949" i="7" s="1"/>
  <c r="I2950" i="7" s="1"/>
  <c r="J2950" i="7" s="1"/>
  <c r="I2951" i="7" s="1"/>
  <c r="J2951" i="7" s="1"/>
  <c r="I2952" i="7" s="1"/>
  <c r="J2952" i="7" s="1"/>
  <c r="I2953" i="7" s="1"/>
  <c r="J2953" i="7" s="1"/>
  <c r="I2954" i="7" s="1"/>
  <c r="J2954" i="7" s="1"/>
  <c r="I2955" i="7" s="1"/>
  <c r="J2955" i="7" s="1"/>
  <c r="I2956" i="7" s="1"/>
  <c r="J2956" i="7" s="1"/>
  <c r="I2957" i="7" s="1"/>
  <c r="J2957" i="7" s="1"/>
  <c r="I2958" i="7" s="1"/>
  <c r="J2958" i="7" s="1"/>
  <c r="I2959" i="7" s="1"/>
  <c r="J2959" i="7" s="1"/>
  <c r="I2960" i="7" s="1"/>
  <c r="J2960" i="7" s="1"/>
  <c r="I2961" i="7" s="1"/>
  <c r="J2961" i="7" s="1"/>
  <c r="I2962" i="7" s="1"/>
  <c r="J2962" i="7" s="1"/>
  <c r="I2963" i="7" s="1"/>
  <c r="J2963" i="7" s="1"/>
  <c r="I2964" i="7" s="1"/>
  <c r="J2964" i="7" s="1"/>
  <c r="I2965" i="7" s="1"/>
  <c r="J2965" i="7" s="1"/>
  <c r="I2966" i="7" s="1"/>
  <c r="J2966" i="7" s="1"/>
  <c r="I2967" i="7" s="1"/>
  <c r="J2967" i="7" s="1"/>
  <c r="I2968" i="7" s="1"/>
  <c r="J2968" i="7" s="1"/>
  <c r="I2969" i="7" s="1"/>
  <c r="J2969" i="7" s="1"/>
  <c r="I2970" i="7" s="1"/>
  <c r="J2970" i="7" s="1"/>
  <c r="I2971" i="7" s="1"/>
  <c r="J2971" i="7" s="1"/>
  <c r="I2972" i="7" s="1"/>
  <c r="J2972" i="7" s="1"/>
  <c r="I2973" i="7" s="1"/>
  <c r="J2973" i="7" s="1"/>
  <c r="I2974" i="7" s="1"/>
  <c r="J2974" i="7" s="1"/>
  <c r="I2975" i="7" s="1"/>
  <c r="J2975" i="7" s="1"/>
  <c r="I2976" i="7" s="1"/>
  <c r="J2976" i="7" s="1"/>
  <c r="I2977" i="7" s="1"/>
  <c r="J2977" i="7" s="1"/>
  <c r="I2978" i="7" s="1"/>
  <c r="J2978" i="7" s="1"/>
  <c r="I2979" i="7" s="1"/>
  <c r="J2979" i="7" s="1"/>
  <c r="I2980" i="7" s="1"/>
  <c r="J2980" i="7" s="1"/>
  <c r="I2981" i="7" s="1"/>
  <c r="J2981" i="7" s="1"/>
  <c r="I2982" i="7" s="1"/>
  <c r="J2982" i="7" s="1"/>
  <c r="I2983" i="7" s="1"/>
  <c r="J2983" i="7" s="1"/>
  <c r="I2984" i="7" s="1"/>
  <c r="J2984" i="7" s="1"/>
  <c r="I2985" i="7" s="1"/>
  <c r="J2985" i="7" s="1"/>
  <c r="I2986" i="7" s="1"/>
  <c r="J2986" i="7" s="1"/>
  <c r="I2987" i="7" s="1"/>
  <c r="J2987" i="7" s="1"/>
  <c r="I2988" i="7" s="1"/>
  <c r="J2988" i="7" s="1"/>
  <c r="I2989" i="7" s="1"/>
  <c r="J2989" i="7" s="1"/>
  <c r="I2990" i="7" s="1"/>
  <c r="J2990" i="7" s="1"/>
  <c r="I2991" i="7" s="1"/>
  <c r="J2991" i="7" s="1"/>
  <c r="I2992" i="7" s="1"/>
  <c r="J2992" i="7" s="1"/>
  <c r="I2993" i="7" s="1"/>
  <c r="J2993" i="7" s="1"/>
  <c r="I2994" i="7" s="1"/>
  <c r="J2994" i="7" s="1"/>
  <c r="I2995" i="7" s="1"/>
  <c r="J2995" i="7" s="1"/>
  <c r="I2996" i="7" s="1"/>
  <c r="J2996" i="7" s="1"/>
  <c r="I2997" i="7" s="1"/>
  <c r="J2997" i="7" s="1"/>
  <c r="I2998" i="7" s="1"/>
  <c r="J2998" i="7" s="1"/>
  <c r="I2999" i="7" s="1"/>
  <c r="J2999" i="7" s="1"/>
  <c r="I3000" i="7" s="1"/>
  <c r="J3000" i="7" s="1"/>
  <c r="I3001" i="7" s="1"/>
  <c r="J3001" i="7" s="1"/>
  <c r="I3002" i="7" s="1"/>
  <c r="J3002" i="7" s="1"/>
  <c r="I3003" i="7" s="1"/>
  <c r="J3003" i="7" s="1"/>
  <c r="I3004" i="7" s="1"/>
  <c r="J3004" i="7" s="1"/>
  <c r="I3005" i="7" s="1"/>
  <c r="J3005" i="7" s="1"/>
  <c r="I3006" i="7" s="1"/>
  <c r="J3006" i="7" s="1"/>
  <c r="I3007" i="7" s="1"/>
  <c r="J3007" i="7" s="1"/>
  <c r="I3008" i="7" s="1"/>
  <c r="J3008" i="7" s="1"/>
  <c r="I3009" i="7" s="1"/>
  <c r="J3009" i="7" s="1"/>
  <c r="I3010" i="7" s="1"/>
  <c r="J3010" i="7" s="1"/>
  <c r="I3011" i="7" s="1"/>
  <c r="J3011" i="7" s="1"/>
  <c r="I3012" i="7" s="1"/>
  <c r="J3012" i="7" s="1"/>
  <c r="I3013" i="7" s="1"/>
  <c r="J3013" i="7" s="1"/>
  <c r="I3014" i="7" s="1"/>
  <c r="J3014" i="7" s="1"/>
  <c r="I3015" i="7" s="1"/>
  <c r="J3015" i="7" s="1"/>
  <c r="I3016" i="7" s="1"/>
  <c r="J3016" i="7" s="1"/>
  <c r="I3017" i="7" s="1"/>
  <c r="J3017" i="7" s="1"/>
  <c r="I3018" i="7" s="1"/>
  <c r="J3018" i="7" s="1"/>
  <c r="I3019" i="7" s="1"/>
  <c r="J3019" i="7" s="1"/>
  <c r="I3020" i="7" s="1"/>
  <c r="J3020" i="7" s="1"/>
  <c r="I3021" i="7" s="1"/>
  <c r="J3021" i="7" s="1"/>
  <c r="I3022" i="7" s="1"/>
  <c r="J3022" i="7" s="1"/>
  <c r="I3023" i="7" s="1"/>
  <c r="J3023" i="7" s="1"/>
  <c r="I3024" i="7" s="1"/>
  <c r="J3024" i="7" s="1"/>
  <c r="I3025" i="7" s="1"/>
  <c r="J3025" i="7" s="1"/>
  <c r="I3026" i="7" s="1"/>
  <c r="J3026" i="7" s="1"/>
  <c r="I3027" i="7" s="1"/>
  <c r="J3027" i="7" s="1"/>
  <c r="I3028" i="7" s="1"/>
  <c r="J3028" i="7" s="1"/>
  <c r="I3029" i="7" s="1"/>
  <c r="J3029" i="7" s="1"/>
  <c r="I3030" i="7" s="1"/>
  <c r="J3030" i="7" s="1"/>
  <c r="I3031" i="7" s="1"/>
  <c r="J3031" i="7" s="1"/>
  <c r="I3032" i="7" s="1"/>
  <c r="J3032" i="7" s="1"/>
  <c r="I3033" i="7" s="1"/>
  <c r="J3033" i="7" s="1"/>
  <c r="I3034" i="7" s="1"/>
  <c r="J3034" i="7" s="1"/>
  <c r="I3035" i="7" s="1"/>
  <c r="J3035" i="7" s="1"/>
  <c r="I3036" i="7" s="1"/>
  <c r="J3036" i="7" s="1"/>
  <c r="I3037" i="7" s="1"/>
  <c r="J3037" i="7" s="1"/>
  <c r="I3038" i="7" s="1"/>
  <c r="J3038" i="7" s="1"/>
  <c r="I3039" i="7" s="1"/>
  <c r="J3039" i="7" s="1"/>
  <c r="I3040" i="7" s="1"/>
  <c r="J3040" i="7" s="1"/>
  <c r="I3041" i="7" s="1"/>
  <c r="J3041" i="7" s="1"/>
  <c r="I3042" i="7" s="1"/>
  <c r="J3042" i="7" s="1"/>
  <c r="I3043" i="7" s="1"/>
  <c r="J3043" i="7" s="1"/>
  <c r="I3044" i="7" s="1"/>
  <c r="J3044" i="7" s="1"/>
  <c r="I3045" i="7" s="1"/>
  <c r="J3045" i="7" s="1"/>
  <c r="I3046" i="7" s="1"/>
  <c r="J3046" i="7" s="1"/>
  <c r="I3047" i="7" s="1"/>
  <c r="J3047" i="7" s="1"/>
  <c r="I3048" i="7" s="1"/>
  <c r="J3048" i="7" s="1"/>
  <c r="I3049" i="7" s="1"/>
  <c r="J3049" i="7" s="1"/>
  <c r="I3050" i="7" s="1"/>
  <c r="J3050" i="7" s="1"/>
  <c r="I3051" i="7" s="1"/>
  <c r="J3051" i="7" s="1"/>
  <c r="I3052" i="7" s="1"/>
  <c r="J3052" i="7" s="1"/>
  <c r="I3053" i="7" s="1"/>
  <c r="J3053" i="7" s="1"/>
  <c r="I3054" i="7" s="1"/>
  <c r="J3054" i="7" s="1"/>
  <c r="I3055" i="7" s="1"/>
  <c r="J3055" i="7" s="1"/>
  <c r="I3056" i="7" s="1"/>
  <c r="J3056" i="7" s="1"/>
  <c r="I3057" i="7" s="1"/>
  <c r="J3057" i="7" s="1"/>
  <c r="I3058" i="7" s="1"/>
  <c r="J3058" i="7" s="1"/>
  <c r="I3059" i="7" s="1"/>
  <c r="J3059" i="7" s="1"/>
  <c r="I3060" i="7" s="1"/>
  <c r="J3060" i="7" s="1"/>
  <c r="I3061" i="7" s="1"/>
  <c r="J3061" i="7" s="1"/>
  <c r="I3062" i="7" s="1"/>
  <c r="J3062" i="7" s="1"/>
  <c r="I3063" i="7" s="1"/>
  <c r="J3063" i="7" s="1"/>
  <c r="I3064" i="7" s="1"/>
  <c r="J3064" i="7" s="1"/>
  <c r="I3065" i="7" s="1"/>
  <c r="J3065" i="7" s="1"/>
  <c r="I3066" i="7" s="1"/>
  <c r="J3066" i="7" s="1"/>
  <c r="I3067" i="7" s="1"/>
  <c r="J3067" i="7" s="1"/>
  <c r="I3068" i="7" s="1"/>
  <c r="J3068" i="7" s="1"/>
  <c r="I3069" i="7" s="1"/>
  <c r="J3069" i="7" s="1"/>
  <c r="I3070" i="7" s="1"/>
  <c r="J3070" i="7" s="1"/>
  <c r="I3071" i="7" s="1"/>
  <c r="J3071" i="7" s="1"/>
  <c r="I3072" i="7" s="1"/>
  <c r="J3072" i="7" s="1"/>
  <c r="I3073" i="7" s="1"/>
  <c r="J3073" i="7" s="1"/>
  <c r="I3074" i="7" s="1"/>
  <c r="J3074" i="7" s="1"/>
  <c r="I3075" i="7" s="1"/>
  <c r="J3075" i="7" s="1"/>
  <c r="I3076" i="7" s="1"/>
  <c r="J3076" i="7" s="1"/>
  <c r="I3077" i="7" s="1"/>
  <c r="J3077" i="7" s="1"/>
  <c r="I3078" i="7" s="1"/>
  <c r="J3078" i="7" s="1"/>
  <c r="I3079" i="7" s="1"/>
  <c r="J3079" i="7" s="1"/>
  <c r="I3080" i="7" s="1"/>
  <c r="J3080" i="7" s="1"/>
  <c r="I3081" i="7" s="1"/>
  <c r="J3081" i="7" s="1"/>
  <c r="I3082" i="7" s="1"/>
  <c r="J3082" i="7" s="1"/>
  <c r="I3083" i="7" s="1"/>
  <c r="J3083" i="7" s="1"/>
  <c r="I3084" i="7" s="1"/>
  <c r="J3084" i="7" s="1"/>
  <c r="I3085" i="7" s="1"/>
  <c r="J3085" i="7" s="1"/>
  <c r="I3086" i="7" s="1"/>
  <c r="J3086" i="7" s="1"/>
  <c r="I3087" i="7" s="1"/>
  <c r="J3087" i="7" s="1"/>
  <c r="I3088" i="7" s="1"/>
  <c r="J3088" i="7" s="1"/>
  <c r="I3089" i="7" s="1"/>
  <c r="J3089" i="7" s="1"/>
  <c r="I3090" i="7" s="1"/>
  <c r="J3090" i="7" s="1"/>
  <c r="I3091" i="7" s="1"/>
  <c r="J3091" i="7" s="1"/>
  <c r="I3092" i="7" s="1"/>
  <c r="J3092" i="7" s="1"/>
  <c r="I3093" i="7" s="1"/>
  <c r="J3093" i="7" s="1"/>
  <c r="I3094" i="7" s="1"/>
  <c r="J3094" i="7" s="1"/>
  <c r="I3095" i="7" s="1"/>
  <c r="J3095" i="7" s="1"/>
  <c r="I3096" i="7" s="1"/>
  <c r="J3096" i="7" s="1"/>
  <c r="I3097" i="7" s="1"/>
  <c r="J3097" i="7" s="1"/>
  <c r="I3098" i="7" s="1"/>
  <c r="J3098" i="7" s="1"/>
  <c r="I3099" i="7" s="1"/>
  <c r="J3099" i="7" s="1"/>
  <c r="I3100" i="7" s="1"/>
  <c r="J3100" i="7" s="1"/>
  <c r="I3101" i="7" s="1"/>
  <c r="J3101" i="7" s="1"/>
  <c r="I3102" i="7" s="1"/>
  <c r="J3102" i="7" s="1"/>
  <c r="I3103" i="7" s="1"/>
  <c r="J3103" i="7" s="1"/>
  <c r="I3104" i="7" s="1"/>
  <c r="J3104" i="7" s="1"/>
  <c r="I3105" i="7" s="1"/>
  <c r="J3105" i="7" s="1"/>
  <c r="I3106" i="7" s="1"/>
  <c r="J3106" i="7" s="1"/>
  <c r="I3107" i="7" s="1"/>
  <c r="J3107" i="7" s="1"/>
  <c r="I3108" i="7" s="1"/>
  <c r="J3108" i="7" s="1"/>
  <c r="I3109" i="7" s="1"/>
  <c r="J3109" i="7" s="1"/>
  <c r="I3110" i="7" s="1"/>
  <c r="J3110" i="7" s="1"/>
  <c r="I3111" i="7" s="1"/>
  <c r="J3111" i="7" s="1"/>
  <c r="I3112" i="7" s="1"/>
  <c r="J3112" i="7" s="1"/>
  <c r="I3113" i="7" s="1"/>
  <c r="J3113" i="7" s="1"/>
  <c r="I3114" i="7" s="1"/>
  <c r="J3114" i="7" s="1"/>
  <c r="I3115" i="7" s="1"/>
  <c r="J3115" i="7" s="1"/>
  <c r="I3116" i="7" s="1"/>
  <c r="J3116" i="7" s="1"/>
  <c r="I3117" i="7" s="1"/>
  <c r="J3117" i="7" s="1"/>
  <c r="I3118" i="7" s="1"/>
  <c r="J3118" i="7" s="1"/>
  <c r="I3119" i="7" s="1"/>
  <c r="J3119" i="7" s="1"/>
  <c r="I3120" i="7" s="1"/>
  <c r="J3120" i="7" s="1"/>
  <c r="I3121" i="7" s="1"/>
  <c r="J3121" i="7" s="1"/>
  <c r="I3122" i="7" s="1"/>
  <c r="J3122" i="7" s="1"/>
  <c r="I3123" i="7" s="1"/>
  <c r="J3123" i="7" s="1"/>
  <c r="I3124" i="7" s="1"/>
  <c r="J3124" i="7" s="1"/>
  <c r="I3125" i="7" s="1"/>
  <c r="J3125" i="7" s="1"/>
  <c r="I3126" i="7" s="1"/>
  <c r="J3126" i="7" s="1"/>
  <c r="I3127" i="7" s="1"/>
  <c r="J3127" i="7" s="1"/>
  <c r="I3128" i="7" s="1"/>
  <c r="J3128" i="7" s="1"/>
  <c r="I3129" i="7" s="1"/>
  <c r="J3129" i="7" s="1"/>
  <c r="I3130" i="7" s="1"/>
  <c r="J3130" i="7" s="1"/>
  <c r="I3131" i="7" s="1"/>
  <c r="J3131" i="7" s="1"/>
  <c r="I3132" i="7" s="1"/>
  <c r="J3132" i="7" s="1"/>
  <c r="I3133" i="7" s="1"/>
  <c r="J3133" i="7" s="1"/>
  <c r="I3134" i="7" s="1"/>
  <c r="J3134" i="7" s="1"/>
  <c r="I3135" i="7" s="1"/>
  <c r="J3135" i="7" s="1"/>
  <c r="I3136" i="7" s="1"/>
  <c r="J3136" i="7" s="1"/>
  <c r="I3137" i="7" s="1"/>
  <c r="J3137" i="7" s="1"/>
  <c r="I3138" i="7" s="1"/>
  <c r="J3138" i="7" s="1"/>
  <c r="I3139" i="7" s="1"/>
  <c r="J3139" i="7" s="1"/>
  <c r="I3140" i="7" s="1"/>
  <c r="J3140" i="7" s="1"/>
  <c r="I3141" i="7" s="1"/>
  <c r="J3141" i="7" s="1"/>
  <c r="I3142" i="7" s="1"/>
  <c r="J3142" i="7" s="1"/>
  <c r="I3143" i="7" s="1"/>
  <c r="J3143" i="7" s="1"/>
  <c r="I3144" i="7" s="1"/>
  <c r="J3144" i="7" s="1"/>
  <c r="I3145" i="7" s="1"/>
  <c r="J3145" i="7" s="1"/>
  <c r="I3146" i="7" s="1"/>
  <c r="J3146" i="7" s="1"/>
  <c r="I3147" i="7" s="1"/>
  <c r="J3147" i="7" s="1"/>
  <c r="I3148" i="7" s="1"/>
  <c r="J3148" i="7" s="1"/>
  <c r="I3149" i="7" s="1"/>
  <c r="J3149" i="7" s="1"/>
  <c r="I3150" i="7" s="1"/>
  <c r="J3150" i="7" s="1"/>
  <c r="I3151" i="7" s="1"/>
  <c r="J3151" i="7" s="1"/>
  <c r="I3152" i="7" s="1"/>
  <c r="J3152" i="7" s="1"/>
  <c r="I3153" i="7" s="1"/>
  <c r="J3153" i="7" s="1"/>
  <c r="I3154" i="7" s="1"/>
  <c r="J3154" i="7" s="1"/>
  <c r="I3155" i="7" s="1"/>
  <c r="J3155" i="7" s="1"/>
  <c r="I3156" i="7" s="1"/>
  <c r="J3156" i="7" s="1"/>
  <c r="I3157" i="7" s="1"/>
  <c r="J3157" i="7" s="1"/>
  <c r="I3158" i="7" s="1"/>
  <c r="J3158" i="7" s="1"/>
  <c r="I3159" i="7" s="1"/>
  <c r="J3159" i="7" s="1"/>
  <c r="I3160" i="7" s="1"/>
  <c r="J3160" i="7" s="1"/>
  <c r="I3161" i="7" s="1"/>
  <c r="J3161" i="7" s="1"/>
  <c r="I3162" i="7" s="1"/>
  <c r="J3162" i="7" s="1"/>
  <c r="I3163" i="7" s="1"/>
  <c r="J3163" i="7" s="1"/>
  <c r="I3164" i="7" s="1"/>
  <c r="J3164" i="7" s="1"/>
  <c r="I3165" i="7" s="1"/>
  <c r="J3165" i="7" s="1"/>
  <c r="I3166" i="7" s="1"/>
  <c r="J3166" i="7" s="1"/>
  <c r="I3167" i="7" s="1"/>
  <c r="J3167" i="7" s="1"/>
  <c r="I3168" i="7" s="1"/>
  <c r="J3168" i="7" s="1"/>
  <c r="I3169" i="7" s="1"/>
  <c r="J3169" i="7" s="1"/>
  <c r="I3170" i="7" s="1"/>
  <c r="J3170" i="7" s="1"/>
  <c r="I3171" i="7" s="1"/>
  <c r="J3171" i="7" s="1"/>
  <c r="I3172" i="7" s="1"/>
  <c r="J3172" i="7" s="1"/>
  <c r="I3173" i="7" s="1"/>
  <c r="J3173" i="7" s="1"/>
  <c r="I3174" i="7" s="1"/>
  <c r="J3174" i="7" s="1"/>
  <c r="I3175" i="7" s="1"/>
  <c r="J3175" i="7" s="1"/>
  <c r="I3176" i="7" s="1"/>
  <c r="J3176" i="7" s="1"/>
  <c r="I3177" i="7" s="1"/>
  <c r="J3177" i="7" s="1"/>
  <c r="I3178" i="7" s="1"/>
  <c r="J3178" i="7" s="1"/>
  <c r="I3179" i="7" s="1"/>
  <c r="J3179" i="7" s="1"/>
  <c r="I3180" i="7" s="1"/>
  <c r="J3180" i="7" s="1"/>
  <c r="I3181" i="7" s="1"/>
  <c r="J3181" i="7" s="1"/>
  <c r="I3182" i="7" s="1"/>
  <c r="J3182" i="7" s="1"/>
  <c r="I3183" i="7" s="1"/>
  <c r="J3183" i="7" s="1"/>
  <c r="I3184" i="7" s="1"/>
  <c r="J3184" i="7" s="1"/>
  <c r="I3185" i="7" s="1"/>
  <c r="J3185" i="7" s="1"/>
  <c r="I3186" i="7" s="1"/>
  <c r="J3186" i="7" s="1"/>
  <c r="I3187" i="7" s="1"/>
  <c r="J3187" i="7" s="1"/>
  <c r="I3188" i="7" s="1"/>
  <c r="J3188" i="7" s="1"/>
  <c r="I3189" i="7" s="1"/>
  <c r="J3189" i="7" s="1"/>
  <c r="I3190" i="7" s="1"/>
  <c r="J3190" i="7" s="1"/>
  <c r="I3191" i="7" s="1"/>
  <c r="J3191" i="7" s="1"/>
  <c r="I3192" i="7" s="1"/>
  <c r="J3192" i="7" s="1"/>
  <c r="I3193" i="7" s="1"/>
  <c r="J3193" i="7" s="1"/>
  <c r="I3194" i="7" s="1"/>
  <c r="J3194" i="7" s="1"/>
  <c r="I3195" i="7" s="1"/>
  <c r="J3195" i="7" s="1"/>
  <c r="I3196" i="7" s="1"/>
  <c r="J3196" i="7" s="1"/>
  <c r="I3197" i="7" s="1"/>
  <c r="J3197" i="7" s="1"/>
  <c r="I3198" i="7" s="1"/>
  <c r="J3198" i="7" s="1"/>
  <c r="I3199" i="7" s="1"/>
  <c r="J3199" i="7" s="1"/>
  <c r="I3200" i="7" s="1"/>
  <c r="J3200" i="7" s="1"/>
  <c r="I3201" i="7" s="1"/>
  <c r="J3201" i="7" s="1"/>
  <c r="I3202" i="7" s="1"/>
  <c r="J3202" i="7" s="1"/>
  <c r="I3203" i="7" s="1"/>
  <c r="J3203" i="7" s="1"/>
  <c r="I3204" i="7" s="1"/>
  <c r="J3204" i="7" s="1"/>
  <c r="I3205" i="7" s="1"/>
  <c r="J3205" i="7" s="1"/>
  <c r="I3206" i="7" s="1"/>
  <c r="J3206" i="7" s="1"/>
  <c r="I3207" i="7" s="1"/>
  <c r="J3207" i="7" s="1"/>
  <c r="I3208" i="7" s="1"/>
  <c r="J3208" i="7" s="1"/>
  <c r="I3209" i="7" s="1"/>
  <c r="J3209" i="7" s="1"/>
  <c r="I3210" i="7" s="1"/>
  <c r="J3210" i="7" s="1"/>
  <c r="I3211" i="7" s="1"/>
  <c r="J3211" i="7" s="1"/>
  <c r="I3212" i="7" s="1"/>
  <c r="J3212" i="7" s="1"/>
  <c r="I3213" i="7" s="1"/>
  <c r="J3213" i="7" s="1"/>
  <c r="I3214" i="7" s="1"/>
  <c r="J3214" i="7" s="1"/>
  <c r="I3215" i="7" s="1"/>
  <c r="J3215" i="7" s="1"/>
  <c r="I3216" i="7" s="1"/>
  <c r="J3216" i="7" s="1"/>
  <c r="I3217" i="7" s="1"/>
  <c r="J3217" i="7" s="1"/>
  <c r="I3218" i="7" s="1"/>
  <c r="J3218" i="7" s="1"/>
  <c r="I3219" i="7" s="1"/>
  <c r="J3219" i="7" s="1"/>
  <c r="I3220" i="7" s="1"/>
  <c r="J3220" i="7" s="1"/>
  <c r="I3221" i="7" s="1"/>
  <c r="J3221" i="7" s="1"/>
  <c r="I3222" i="7" s="1"/>
  <c r="J3222" i="7" s="1"/>
  <c r="I3223" i="7" s="1"/>
  <c r="J3223" i="7" s="1"/>
  <c r="I3224" i="7" s="1"/>
  <c r="J3224" i="7" s="1"/>
  <c r="I3225" i="7" s="1"/>
  <c r="J3225" i="7" s="1"/>
  <c r="I3226" i="7" s="1"/>
  <c r="J3226" i="7" s="1"/>
  <c r="I3227" i="7" s="1"/>
  <c r="J3227" i="7" s="1"/>
  <c r="I3228" i="7" s="1"/>
  <c r="J3228" i="7" s="1"/>
  <c r="I3229" i="7" s="1"/>
  <c r="J3229" i="7" s="1"/>
  <c r="I3230" i="7" s="1"/>
  <c r="J3230" i="7" s="1"/>
  <c r="I3231" i="7" s="1"/>
  <c r="J3231" i="7" s="1"/>
  <c r="I3232" i="7" s="1"/>
  <c r="J3232" i="7" s="1"/>
  <c r="I3233" i="7" s="1"/>
  <c r="J3233" i="7" s="1"/>
  <c r="I3234" i="7" s="1"/>
  <c r="J3234" i="7" s="1"/>
  <c r="I3235" i="7" s="1"/>
  <c r="J3235" i="7" s="1"/>
  <c r="I3236" i="7" s="1"/>
  <c r="J3236" i="7" s="1"/>
  <c r="I3237" i="7" s="1"/>
  <c r="J3237" i="7" s="1"/>
  <c r="I3238" i="7" s="1"/>
  <c r="J3238" i="7" s="1"/>
  <c r="I3239" i="7" s="1"/>
  <c r="J3239" i="7" s="1"/>
  <c r="I3240" i="7" s="1"/>
  <c r="J3240" i="7" s="1"/>
  <c r="I3241" i="7" s="1"/>
  <c r="J3241" i="7" s="1"/>
  <c r="I3242" i="7" s="1"/>
  <c r="J3242" i="7" s="1"/>
  <c r="I3243" i="7" s="1"/>
  <c r="J3243" i="7" s="1"/>
  <c r="I3244" i="7" s="1"/>
  <c r="J3244" i="7" s="1"/>
  <c r="I3245" i="7" s="1"/>
  <c r="J3245" i="7" s="1"/>
  <c r="I3246" i="7" s="1"/>
  <c r="J3246" i="7" s="1"/>
  <c r="I3247" i="7" s="1"/>
  <c r="J3247" i="7" s="1"/>
  <c r="I3248" i="7" s="1"/>
  <c r="J3248" i="7" s="1"/>
  <c r="I3249" i="7" s="1"/>
  <c r="J3249" i="7" s="1"/>
  <c r="I3250" i="7" s="1"/>
  <c r="J3250" i="7" s="1"/>
  <c r="I3251" i="7" s="1"/>
  <c r="J3251" i="7" s="1"/>
  <c r="I3252" i="7" s="1"/>
  <c r="J3252" i="7" s="1"/>
  <c r="I3253" i="7" s="1"/>
  <c r="J3253" i="7" s="1"/>
  <c r="I3254" i="7" s="1"/>
  <c r="J3254" i="7" s="1"/>
  <c r="I3255" i="7" s="1"/>
  <c r="J3255" i="7" s="1"/>
  <c r="I3256" i="7" s="1"/>
  <c r="J3256" i="7" s="1"/>
  <c r="I3257" i="7" s="1"/>
  <c r="J3257" i="7" s="1"/>
  <c r="I3258" i="7" s="1"/>
  <c r="J3258" i="7" s="1"/>
  <c r="I3259" i="7" s="1"/>
  <c r="J3259" i="7" s="1"/>
  <c r="I3260" i="7" s="1"/>
  <c r="J3260" i="7" s="1"/>
  <c r="I3261" i="7" s="1"/>
  <c r="J3261" i="7" s="1"/>
  <c r="I3262" i="7" s="1"/>
  <c r="J3262" i="7" s="1"/>
  <c r="I3263" i="7" s="1"/>
  <c r="J3263" i="7" s="1"/>
  <c r="I3264" i="7" s="1"/>
  <c r="J3264" i="7" s="1"/>
  <c r="I3265" i="7" s="1"/>
  <c r="J3265" i="7" s="1"/>
  <c r="I3266" i="7" s="1"/>
  <c r="J3266" i="7" s="1"/>
  <c r="I3267" i="7" s="1"/>
  <c r="J3267" i="7" s="1"/>
  <c r="I3268" i="7" s="1"/>
  <c r="J3268" i="7" s="1"/>
  <c r="I3269" i="7" s="1"/>
  <c r="J3269" i="7" s="1"/>
  <c r="I3270" i="7" s="1"/>
  <c r="J3270" i="7" s="1"/>
  <c r="I3271" i="7" s="1"/>
  <c r="J3271" i="7" s="1"/>
  <c r="I3272" i="7" s="1"/>
  <c r="J3272" i="7" s="1"/>
  <c r="I3273" i="7" s="1"/>
  <c r="J3273" i="7" s="1"/>
  <c r="I3274" i="7" s="1"/>
  <c r="J3274" i="7" s="1"/>
  <c r="I3275" i="7" s="1"/>
  <c r="J3275" i="7" s="1"/>
  <c r="I3276" i="7" s="1"/>
  <c r="J3276" i="7" s="1"/>
  <c r="I3277" i="7" s="1"/>
  <c r="J3277" i="7" s="1"/>
  <c r="I3278" i="7" s="1"/>
  <c r="J3278" i="7" s="1"/>
  <c r="I3279" i="7" s="1"/>
  <c r="J3279" i="7" s="1"/>
  <c r="I3280" i="7" s="1"/>
  <c r="J3280" i="7" s="1"/>
  <c r="I3281" i="7" s="1"/>
  <c r="J3281" i="7" s="1"/>
  <c r="I3282" i="7" s="1"/>
  <c r="J3282" i="7" s="1"/>
  <c r="I3283" i="7" s="1"/>
  <c r="J3283" i="7" s="1"/>
  <c r="I3284" i="7" s="1"/>
  <c r="J3284" i="7" s="1"/>
  <c r="I3285" i="7" s="1"/>
  <c r="J3285" i="7" s="1"/>
  <c r="I3286" i="7" s="1"/>
  <c r="J3286" i="7" s="1"/>
  <c r="I3287" i="7" s="1"/>
  <c r="J3287" i="7" s="1"/>
  <c r="I3288" i="7" s="1"/>
  <c r="J3288" i="7" s="1"/>
  <c r="I3289" i="7" s="1"/>
  <c r="J3289" i="7" s="1"/>
  <c r="I3290" i="7" s="1"/>
  <c r="J3290" i="7" s="1"/>
  <c r="I3291" i="7" s="1"/>
  <c r="J3291" i="7" s="1"/>
  <c r="I3292" i="7" s="1"/>
  <c r="J3292" i="7" s="1"/>
  <c r="I3293" i="7" s="1"/>
  <c r="J3293" i="7" s="1"/>
  <c r="I3294" i="7" s="1"/>
  <c r="J3294" i="7" s="1"/>
  <c r="I3295" i="7" s="1"/>
  <c r="J3295" i="7" s="1"/>
  <c r="I3296" i="7" s="1"/>
  <c r="J3296" i="7" s="1"/>
  <c r="I3297" i="7" s="1"/>
  <c r="J3297" i="7" s="1"/>
  <c r="I3298" i="7" s="1"/>
  <c r="J3298" i="7" s="1"/>
  <c r="I3299" i="7" s="1"/>
  <c r="J3299" i="7" s="1"/>
  <c r="I3300" i="7" s="1"/>
  <c r="J3300" i="7" s="1"/>
  <c r="I3301" i="7" s="1"/>
  <c r="J3301" i="7" s="1"/>
  <c r="I3302" i="7" s="1"/>
  <c r="J3302" i="7" s="1"/>
  <c r="I3303" i="7" s="1"/>
  <c r="J3303" i="7" s="1"/>
  <c r="I3304" i="7" s="1"/>
  <c r="J3304" i="7" s="1"/>
  <c r="I3305" i="7" s="1"/>
  <c r="J3305" i="7" s="1"/>
  <c r="I3306" i="7" s="1"/>
  <c r="J3306" i="7" s="1"/>
  <c r="I3307" i="7" s="1"/>
  <c r="J3307" i="7" s="1"/>
  <c r="I3308" i="7" s="1"/>
  <c r="J3308" i="7" s="1"/>
  <c r="I3309" i="7" s="1"/>
  <c r="J3309" i="7" s="1"/>
  <c r="I3310" i="7" s="1"/>
  <c r="J3310" i="7" s="1"/>
  <c r="I3311" i="7" s="1"/>
  <c r="J3311" i="7" s="1"/>
  <c r="I3312" i="7" s="1"/>
  <c r="J3312" i="7" s="1"/>
  <c r="I3313" i="7" s="1"/>
  <c r="J3313" i="7" s="1"/>
  <c r="I3314" i="7" s="1"/>
  <c r="J3314" i="7" s="1"/>
  <c r="I3315" i="7" s="1"/>
  <c r="J3315" i="7" s="1"/>
  <c r="I3316" i="7" s="1"/>
  <c r="J3316" i="7" s="1"/>
  <c r="I3317" i="7" s="1"/>
  <c r="J3317" i="7" s="1"/>
  <c r="I3318" i="7" s="1"/>
  <c r="J3318" i="7" s="1"/>
  <c r="I3319" i="7" s="1"/>
  <c r="J3319" i="7" s="1"/>
  <c r="I3320" i="7" s="1"/>
  <c r="J3320" i="7" s="1"/>
  <c r="I3321" i="7" s="1"/>
  <c r="J3321" i="7" s="1"/>
  <c r="I3322" i="7" s="1"/>
  <c r="J3322" i="7" s="1"/>
  <c r="I3323" i="7" s="1"/>
  <c r="J3323" i="7" s="1"/>
  <c r="I3324" i="7" s="1"/>
  <c r="J3324" i="7" s="1"/>
  <c r="I3325" i="7" s="1"/>
  <c r="J3325" i="7" s="1"/>
  <c r="I3326" i="7" s="1"/>
  <c r="J3326" i="7" s="1"/>
  <c r="I3327" i="7" s="1"/>
  <c r="J3327" i="7" s="1"/>
  <c r="I3328" i="7" s="1"/>
  <c r="J3328" i="7" s="1"/>
  <c r="I3329" i="7" s="1"/>
  <c r="J3329" i="7" s="1"/>
  <c r="I3330" i="7" s="1"/>
  <c r="J3330" i="7" s="1"/>
  <c r="I3331" i="7" s="1"/>
  <c r="J3331" i="7" s="1"/>
  <c r="I3332" i="7" s="1"/>
  <c r="J3332" i="7" s="1"/>
  <c r="I3333" i="7" s="1"/>
  <c r="J3333" i="7" s="1"/>
  <c r="I3334" i="7" s="1"/>
  <c r="J3334" i="7" s="1"/>
  <c r="I3335" i="7" s="1"/>
  <c r="J3335" i="7" s="1"/>
  <c r="I3336" i="7" s="1"/>
  <c r="J3336" i="7" s="1"/>
  <c r="I3337" i="7" s="1"/>
  <c r="J3337" i="7" s="1"/>
  <c r="I3338" i="7" s="1"/>
  <c r="J3338" i="7" s="1"/>
  <c r="I3339" i="7" s="1"/>
  <c r="J3339" i="7" s="1"/>
  <c r="I3340" i="7" s="1"/>
  <c r="J3340" i="7" s="1"/>
  <c r="I3341" i="7" s="1"/>
  <c r="J3341" i="7" s="1"/>
  <c r="I3342" i="7" s="1"/>
  <c r="J3342" i="7" s="1"/>
  <c r="I3343" i="7" s="1"/>
  <c r="J3343" i="7" s="1"/>
  <c r="I3344" i="7" s="1"/>
  <c r="J3344" i="7" s="1"/>
  <c r="I3345" i="7" s="1"/>
  <c r="J3345" i="7" s="1"/>
  <c r="I3346" i="7" s="1"/>
  <c r="J3346" i="7" s="1"/>
  <c r="I3347" i="7" s="1"/>
  <c r="J3347" i="7" s="1"/>
  <c r="I3348" i="7" s="1"/>
  <c r="J3348" i="7" s="1"/>
  <c r="I3349" i="7" s="1"/>
  <c r="J3349" i="7" s="1"/>
  <c r="I3350" i="7" s="1"/>
  <c r="J3350" i="7" s="1"/>
  <c r="I3351" i="7" s="1"/>
  <c r="J3351" i="7" s="1"/>
  <c r="I3352" i="7" s="1"/>
  <c r="J3352" i="7" s="1"/>
  <c r="I3353" i="7" s="1"/>
  <c r="J3353" i="7" s="1"/>
  <c r="I3354" i="7" s="1"/>
  <c r="J3354" i="7" s="1"/>
  <c r="I3355" i="7" s="1"/>
  <c r="J3355" i="7" s="1"/>
  <c r="I3356" i="7" s="1"/>
  <c r="J3356" i="7" s="1"/>
  <c r="I3357" i="7" s="1"/>
  <c r="J3357" i="7" s="1"/>
  <c r="I3358" i="7" s="1"/>
  <c r="J3358" i="7" s="1"/>
  <c r="I3359" i="7" s="1"/>
  <c r="J3359" i="7" s="1"/>
  <c r="I3360" i="7" s="1"/>
  <c r="J3360" i="7" s="1"/>
  <c r="I3361" i="7" s="1"/>
  <c r="J3361" i="7" s="1"/>
  <c r="I3362" i="7" s="1"/>
  <c r="J3362" i="7" s="1"/>
  <c r="I3363" i="7" s="1"/>
  <c r="J3363" i="7" s="1"/>
  <c r="I3364" i="7" s="1"/>
  <c r="J3364" i="7" s="1"/>
  <c r="I3365" i="7" s="1"/>
  <c r="J3365" i="7" s="1"/>
  <c r="I3366" i="7" s="1"/>
  <c r="J3366" i="7" s="1"/>
  <c r="I3367" i="7" s="1"/>
  <c r="J3367" i="7" s="1"/>
  <c r="I3368" i="7" s="1"/>
  <c r="J3368" i="7" s="1"/>
  <c r="I3369" i="7" s="1"/>
  <c r="J3369" i="7" s="1"/>
  <c r="I3370" i="7" s="1"/>
  <c r="J3370" i="7" s="1"/>
  <c r="I3371" i="7" s="1"/>
  <c r="J3371" i="7" s="1"/>
  <c r="I3372" i="7" s="1"/>
  <c r="J3372" i="7" s="1"/>
  <c r="I3373" i="7" s="1"/>
  <c r="J3373" i="7" s="1"/>
  <c r="I3374" i="7" s="1"/>
  <c r="J3374" i="7" s="1"/>
  <c r="I3375" i="7" s="1"/>
  <c r="J3375" i="7" s="1"/>
  <c r="I3376" i="7" s="1"/>
  <c r="J3376" i="7" s="1"/>
  <c r="I3377" i="7" s="1"/>
  <c r="J3377" i="7" s="1"/>
  <c r="I3378" i="7" s="1"/>
  <c r="J3378" i="7" s="1"/>
  <c r="I3379" i="7" s="1"/>
  <c r="J3379" i="7" s="1"/>
  <c r="I3380" i="7" s="1"/>
  <c r="J3380" i="7" s="1"/>
  <c r="I3381" i="7" s="1"/>
  <c r="J3381" i="7" s="1"/>
  <c r="I3382" i="7" s="1"/>
  <c r="J3382" i="7" s="1"/>
  <c r="I3383" i="7" s="1"/>
  <c r="J3383" i="7" s="1"/>
  <c r="I3384" i="7" s="1"/>
  <c r="J3384" i="7" s="1"/>
  <c r="I3385" i="7" s="1"/>
  <c r="J3385" i="7" s="1"/>
  <c r="I3386" i="7" s="1"/>
  <c r="J3386" i="7" s="1"/>
  <c r="I3387" i="7" s="1"/>
  <c r="J3387" i="7" s="1"/>
  <c r="I3388" i="7" s="1"/>
  <c r="J3388" i="7" s="1"/>
  <c r="I3389" i="7" s="1"/>
  <c r="J3389" i="7" s="1"/>
  <c r="I3390" i="7" s="1"/>
  <c r="J3390" i="7" s="1"/>
  <c r="I3391" i="7" s="1"/>
  <c r="J3391" i="7" s="1"/>
  <c r="I3392" i="7" s="1"/>
  <c r="J3392" i="7" s="1"/>
  <c r="I3393" i="7" s="1"/>
  <c r="J3393" i="7" s="1"/>
  <c r="I3394" i="7" s="1"/>
  <c r="J3394" i="7" s="1"/>
  <c r="I3395" i="7" s="1"/>
  <c r="J3395" i="7" s="1"/>
  <c r="I3396" i="7" s="1"/>
  <c r="J3396" i="7" s="1"/>
  <c r="I3397" i="7" s="1"/>
  <c r="J3397" i="7" s="1"/>
  <c r="I3398" i="7" s="1"/>
  <c r="J3398" i="7" s="1"/>
  <c r="I3399" i="7" s="1"/>
  <c r="J3399" i="7" s="1"/>
  <c r="I3400" i="7" s="1"/>
  <c r="J3400" i="7" s="1"/>
  <c r="I3401" i="7" s="1"/>
  <c r="J3401" i="7" s="1"/>
  <c r="I3402" i="7" s="1"/>
  <c r="J3402" i="7" s="1"/>
  <c r="I3403" i="7" s="1"/>
  <c r="J3403" i="7" s="1"/>
  <c r="I3404" i="7" s="1"/>
  <c r="J3404" i="7" s="1"/>
  <c r="I3405" i="7" s="1"/>
  <c r="J3405" i="7" s="1"/>
  <c r="I3406" i="7" s="1"/>
  <c r="J3406" i="7" s="1"/>
  <c r="I3407" i="7" s="1"/>
  <c r="J3407" i="7" s="1"/>
  <c r="I3408" i="7" s="1"/>
  <c r="J3408" i="7" s="1"/>
  <c r="I3409" i="7" s="1"/>
  <c r="J3409" i="7" s="1"/>
  <c r="I3410" i="7" s="1"/>
  <c r="J3410" i="7" s="1"/>
  <c r="I3411" i="7" s="1"/>
  <c r="J3411" i="7" s="1"/>
  <c r="I3412" i="7" s="1"/>
  <c r="J3412" i="7" s="1"/>
  <c r="I3413" i="7" s="1"/>
  <c r="J3413" i="7" s="1"/>
  <c r="I3414" i="7" s="1"/>
  <c r="J3414" i="7" s="1"/>
  <c r="I3415" i="7" s="1"/>
  <c r="J3415" i="7" s="1"/>
  <c r="I3416" i="7" s="1"/>
  <c r="J3416" i="7" s="1"/>
  <c r="I3417" i="7" s="1"/>
  <c r="J3417" i="7" s="1"/>
  <c r="I3418" i="7" s="1"/>
  <c r="J3418" i="7" s="1"/>
  <c r="I3419" i="7" s="1"/>
  <c r="J3419" i="7" s="1"/>
  <c r="I3420" i="7" s="1"/>
  <c r="J3420" i="7" s="1"/>
  <c r="I3421" i="7" s="1"/>
  <c r="J3421" i="7" s="1"/>
  <c r="I3422" i="7" s="1"/>
  <c r="J3422" i="7" s="1"/>
  <c r="I3423" i="7" s="1"/>
  <c r="J3423" i="7" s="1"/>
  <c r="I3424" i="7" s="1"/>
  <c r="J3424" i="7" s="1"/>
  <c r="I3425" i="7" s="1"/>
  <c r="J3425" i="7" s="1"/>
  <c r="I3426" i="7" s="1"/>
  <c r="J3426" i="7" s="1"/>
  <c r="I3427" i="7" s="1"/>
  <c r="J3427" i="7" s="1"/>
  <c r="I3428" i="7" s="1"/>
  <c r="J3428" i="7" s="1"/>
  <c r="I3429" i="7" s="1"/>
  <c r="J3429" i="7" s="1"/>
  <c r="I3430" i="7" s="1"/>
  <c r="J3430" i="7" s="1"/>
  <c r="I3431" i="7" s="1"/>
  <c r="J3431" i="7" s="1"/>
  <c r="I3432" i="7" s="1"/>
  <c r="J3432" i="7" s="1"/>
  <c r="I3433" i="7" s="1"/>
  <c r="J3433" i="7" s="1"/>
  <c r="I3434" i="7" s="1"/>
  <c r="J3434" i="7" s="1"/>
  <c r="I3435" i="7" s="1"/>
  <c r="J3435" i="7" s="1"/>
  <c r="I3436" i="7" s="1"/>
  <c r="J3436" i="7" s="1"/>
  <c r="I3437" i="7" s="1"/>
  <c r="J3437" i="7" s="1"/>
  <c r="I3438" i="7" s="1"/>
  <c r="J3438" i="7" s="1"/>
  <c r="I3439" i="7" s="1"/>
  <c r="J3439" i="7" s="1"/>
  <c r="I3440" i="7" s="1"/>
  <c r="J3440" i="7" s="1"/>
  <c r="I3441" i="7" s="1"/>
  <c r="J3441" i="7" s="1"/>
  <c r="I3442" i="7" s="1"/>
  <c r="J3442" i="7" s="1"/>
  <c r="I3443" i="7" s="1"/>
  <c r="J3443" i="7" s="1"/>
  <c r="I3444" i="7" s="1"/>
  <c r="J3444" i="7" s="1"/>
  <c r="I3445" i="7" s="1"/>
  <c r="J3445" i="7" s="1"/>
  <c r="I3446" i="7" s="1"/>
  <c r="J3446" i="7" s="1"/>
  <c r="I3447" i="7" s="1"/>
  <c r="J3447" i="7" s="1"/>
  <c r="I3448" i="7" s="1"/>
  <c r="J3448" i="7" s="1"/>
  <c r="I3449" i="7" s="1"/>
  <c r="J3449" i="7" s="1"/>
  <c r="I3450" i="7" s="1"/>
  <c r="J3450" i="7" s="1"/>
  <c r="I3451" i="7" s="1"/>
  <c r="J3451" i="7" s="1"/>
  <c r="I3452" i="7" s="1"/>
  <c r="J3452" i="7" s="1"/>
  <c r="I3453" i="7" s="1"/>
  <c r="J3453" i="7" s="1"/>
  <c r="I3454" i="7" s="1"/>
  <c r="J3454" i="7" s="1"/>
  <c r="I3455" i="7" s="1"/>
  <c r="J3455" i="7" s="1"/>
  <c r="I3456" i="7" s="1"/>
  <c r="J3456" i="7" s="1"/>
  <c r="I3457" i="7" s="1"/>
  <c r="J3457" i="7" s="1"/>
  <c r="I3458" i="7" s="1"/>
  <c r="J3458" i="7" s="1"/>
  <c r="I3459" i="7" s="1"/>
  <c r="J3459" i="7" s="1"/>
  <c r="I3460" i="7" s="1"/>
  <c r="J3460" i="7" s="1"/>
  <c r="I3461" i="7" s="1"/>
  <c r="J3461" i="7" s="1"/>
  <c r="I3462" i="7" s="1"/>
  <c r="J3462" i="7" s="1"/>
  <c r="I3463" i="7" s="1"/>
  <c r="J3463" i="7" s="1"/>
  <c r="I3464" i="7" s="1"/>
  <c r="J3464" i="7" s="1"/>
  <c r="I3465" i="7" s="1"/>
  <c r="J3465" i="7" s="1"/>
  <c r="I3466" i="7" s="1"/>
  <c r="J3466" i="7" s="1"/>
  <c r="I3467" i="7" s="1"/>
  <c r="J3467" i="7" s="1"/>
  <c r="I3468" i="7" s="1"/>
  <c r="J3468" i="7" s="1"/>
  <c r="I3469" i="7" s="1"/>
  <c r="J3469" i="7" s="1"/>
  <c r="I3470" i="7" s="1"/>
  <c r="J3470" i="7" s="1"/>
  <c r="I3471" i="7" s="1"/>
  <c r="J3471" i="7" s="1"/>
  <c r="I3472" i="7" s="1"/>
  <c r="J3472" i="7" s="1"/>
  <c r="I3473" i="7" s="1"/>
  <c r="J3473" i="7" s="1"/>
  <c r="I3474" i="7" s="1"/>
  <c r="J3474" i="7" s="1"/>
  <c r="I3475" i="7" s="1"/>
  <c r="J3475" i="7" s="1"/>
  <c r="I3476" i="7" s="1"/>
  <c r="J3476" i="7" s="1"/>
  <c r="I3477" i="7" s="1"/>
  <c r="J3477" i="7" s="1"/>
  <c r="I3478" i="7" s="1"/>
  <c r="J3478" i="7" s="1"/>
  <c r="I3479" i="7" s="1"/>
  <c r="J3479" i="7" s="1"/>
  <c r="I3480" i="7" s="1"/>
  <c r="J3480" i="7" s="1"/>
  <c r="I3481" i="7" s="1"/>
  <c r="J3481" i="7" s="1"/>
  <c r="I3482" i="7" s="1"/>
  <c r="J3482" i="7" s="1"/>
  <c r="I3483" i="7" s="1"/>
  <c r="J3483" i="7" s="1"/>
  <c r="I3484" i="7" s="1"/>
  <c r="J3484" i="7" s="1"/>
  <c r="I3485" i="7" s="1"/>
  <c r="J3485" i="7" s="1"/>
  <c r="I3486" i="7" s="1"/>
  <c r="J3486" i="7" s="1"/>
  <c r="I3487" i="7" s="1"/>
  <c r="J3487" i="7" s="1"/>
  <c r="I3488" i="7" s="1"/>
  <c r="J3488" i="7" s="1"/>
  <c r="I3489" i="7" s="1"/>
  <c r="J3489" i="7" s="1"/>
  <c r="I3490" i="7" s="1"/>
  <c r="J3490" i="7" s="1"/>
  <c r="I3491" i="7" s="1"/>
  <c r="J3491" i="7" s="1"/>
  <c r="I3492" i="7" s="1"/>
  <c r="J3492" i="7" s="1"/>
  <c r="I3493" i="7" s="1"/>
  <c r="J3493" i="7" s="1"/>
  <c r="I3494" i="7" s="1"/>
  <c r="J3494" i="7" s="1"/>
  <c r="I3495" i="7" s="1"/>
  <c r="J3495" i="7" s="1"/>
  <c r="I3496" i="7" s="1"/>
  <c r="J3496" i="7" s="1"/>
  <c r="I3497" i="7" s="1"/>
  <c r="J3497" i="7" s="1"/>
  <c r="I3498" i="7" s="1"/>
  <c r="J3498" i="7" s="1"/>
  <c r="I3499" i="7" s="1"/>
  <c r="J3499" i="7" s="1"/>
  <c r="I3500" i="7" s="1"/>
  <c r="J3500" i="7" s="1"/>
  <c r="I3501" i="7" s="1"/>
  <c r="J3501" i="7" s="1"/>
  <c r="I3502" i="7" s="1"/>
  <c r="J3502" i="7" s="1"/>
  <c r="I3503" i="7" s="1"/>
  <c r="J3503" i="7" s="1"/>
  <c r="I3504" i="7" s="1"/>
  <c r="J3504" i="7" s="1"/>
  <c r="I3505" i="7" s="1"/>
  <c r="J3505" i="7" s="1"/>
  <c r="I3506" i="7" s="1"/>
  <c r="J3506" i="7" s="1"/>
  <c r="I3507" i="7" s="1"/>
  <c r="J3507" i="7" s="1"/>
  <c r="I3508" i="7" s="1"/>
  <c r="J3508" i="7" s="1"/>
  <c r="I3509" i="7" s="1"/>
  <c r="J3509" i="7" s="1"/>
  <c r="I3510" i="7" s="1"/>
  <c r="J3510" i="7" s="1"/>
  <c r="I3511" i="7" s="1"/>
  <c r="J3511" i="7" s="1"/>
  <c r="I3512" i="7" s="1"/>
  <c r="J3512" i="7" s="1"/>
  <c r="I3513" i="7" s="1"/>
  <c r="J3513" i="7" s="1"/>
  <c r="I3514" i="7" s="1"/>
  <c r="J3514" i="7" s="1"/>
  <c r="I3515" i="7" s="1"/>
  <c r="J3515" i="7" s="1"/>
  <c r="I3516" i="7" s="1"/>
  <c r="J3516" i="7" s="1"/>
  <c r="I3517" i="7" s="1"/>
  <c r="J3517" i="7" s="1"/>
  <c r="I3518" i="7" s="1"/>
  <c r="J3518" i="7" s="1"/>
  <c r="I3519" i="7" s="1"/>
  <c r="J3519" i="7" s="1"/>
  <c r="I3520" i="7" s="1"/>
  <c r="J3520" i="7" s="1"/>
  <c r="I3521" i="7" s="1"/>
  <c r="J3521" i="7" s="1"/>
  <c r="I3522" i="7" s="1"/>
  <c r="J3522" i="7" s="1"/>
  <c r="I3523" i="7" s="1"/>
  <c r="J3523" i="7" s="1"/>
  <c r="I3524" i="7" s="1"/>
  <c r="J3524" i="7" s="1"/>
  <c r="I3525" i="7" s="1"/>
  <c r="J3525" i="7" s="1"/>
  <c r="I3526" i="7" s="1"/>
  <c r="J3526" i="7" s="1"/>
  <c r="I3527" i="7" s="1"/>
  <c r="J3527" i="7" s="1"/>
  <c r="I3528" i="7" s="1"/>
  <c r="J3528" i="7" s="1"/>
  <c r="I3529" i="7" s="1"/>
  <c r="J3529" i="7" s="1"/>
  <c r="I3530" i="7" s="1"/>
  <c r="J3530" i="7" s="1"/>
  <c r="I3531" i="7" s="1"/>
  <c r="J3531" i="7" s="1"/>
  <c r="I3532" i="7" s="1"/>
  <c r="J3532" i="7" s="1"/>
  <c r="I3533" i="7" s="1"/>
  <c r="J3533" i="7" s="1"/>
  <c r="I3534" i="7" s="1"/>
  <c r="J3534" i="7" s="1"/>
  <c r="I3535" i="7" s="1"/>
  <c r="J3535" i="7" s="1"/>
  <c r="I3536" i="7" s="1"/>
  <c r="J3536" i="7" s="1"/>
  <c r="I3537" i="7" s="1"/>
  <c r="J3537" i="7" s="1"/>
  <c r="I3538" i="7" s="1"/>
  <c r="J3538" i="7" s="1"/>
  <c r="I3539" i="7" s="1"/>
  <c r="J3539" i="7" s="1"/>
  <c r="I3540" i="7" s="1"/>
  <c r="J3540" i="7" s="1"/>
  <c r="I3541" i="7" s="1"/>
  <c r="J3541" i="7" s="1"/>
  <c r="I3542" i="7" s="1"/>
  <c r="J3542" i="7" s="1"/>
  <c r="I3543" i="7" s="1"/>
  <c r="J3543" i="7" s="1"/>
  <c r="I3544" i="7" s="1"/>
  <c r="J3544" i="7" s="1"/>
  <c r="I3545" i="7" s="1"/>
  <c r="J3545" i="7" s="1"/>
  <c r="I3546" i="7" s="1"/>
  <c r="J3546" i="7" s="1"/>
  <c r="I3547" i="7" s="1"/>
  <c r="J3547" i="7" s="1"/>
  <c r="I3548" i="7" s="1"/>
  <c r="J3548" i="7" s="1"/>
  <c r="I3549" i="7" s="1"/>
  <c r="J3549" i="7" s="1"/>
  <c r="I3550" i="7" s="1"/>
  <c r="J3550" i="7" s="1"/>
  <c r="I3551" i="7" s="1"/>
  <c r="J3551" i="7" s="1"/>
  <c r="I3552" i="7" s="1"/>
  <c r="J3552" i="7" s="1"/>
  <c r="I3553" i="7" s="1"/>
  <c r="J3553" i="7" s="1"/>
  <c r="I3554" i="7" s="1"/>
  <c r="J3554" i="7" s="1"/>
  <c r="I3555" i="7" s="1"/>
  <c r="J3555" i="7" s="1"/>
  <c r="I3556" i="7" s="1"/>
  <c r="J3556" i="7" s="1"/>
  <c r="I3557" i="7" s="1"/>
  <c r="J3557" i="7" s="1"/>
  <c r="I3558" i="7" s="1"/>
  <c r="J3558" i="7" s="1"/>
  <c r="I3559" i="7" s="1"/>
  <c r="J3559" i="7" s="1"/>
  <c r="I3560" i="7" s="1"/>
  <c r="J3560" i="7" s="1"/>
  <c r="I3561" i="7" s="1"/>
  <c r="J3561" i="7" s="1"/>
  <c r="I3562" i="7" s="1"/>
  <c r="J3562" i="7" s="1"/>
  <c r="I3563" i="7" s="1"/>
  <c r="J3563" i="7" s="1"/>
  <c r="I3564" i="7" s="1"/>
  <c r="J3564" i="7" s="1"/>
  <c r="I3565" i="7" s="1"/>
  <c r="J3565" i="7" s="1"/>
  <c r="I3566" i="7" s="1"/>
  <c r="J3566" i="7" s="1"/>
  <c r="I3567" i="7" s="1"/>
  <c r="J3567" i="7" s="1"/>
  <c r="I3568" i="7" s="1"/>
  <c r="J3568" i="7" s="1"/>
  <c r="I3569" i="7" s="1"/>
  <c r="J3569" i="7" s="1"/>
  <c r="I3570" i="7" s="1"/>
  <c r="J3570" i="7" s="1"/>
  <c r="I3571" i="7" s="1"/>
  <c r="J3571" i="7" s="1"/>
  <c r="I3572" i="7" s="1"/>
  <c r="J3572" i="7" s="1"/>
  <c r="I3573" i="7" s="1"/>
  <c r="J3573" i="7" s="1"/>
  <c r="I3574" i="7" s="1"/>
  <c r="J3574" i="7" s="1"/>
  <c r="I3575" i="7" s="1"/>
  <c r="J3575" i="7" s="1"/>
  <c r="I3576" i="7" s="1"/>
  <c r="J3576" i="7" s="1"/>
  <c r="I3577" i="7" s="1"/>
  <c r="J3577" i="7" s="1"/>
  <c r="I3578" i="7" s="1"/>
  <c r="J3578" i="7" s="1"/>
  <c r="I3579" i="7" s="1"/>
  <c r="J3579" i="7" s="1"/>
  <c r="I3580" i="7" s="1"/>
  <c r="J3580" i="7" s="1"/>
  <c r="I3581" i="7" s="1"/>
  <c r="J3581" i="7" s="1"/>
  <c r="I3582" i="7" s="1"/>
  <c r="J3582" i="7" s="1"/>
  <c r="I3583" i="7" s="1"/>
  <c r="J3583" i="7" s="1"/>
  <c r="I3584" i="7" s="1"/>
  <c r="J3584" i="7" s="1"/>
  <c r="I3585" i="7" s="1"/>
  <c r="J3585" i="7" s="1"/>
  <c r="I3586" i="7" s="1"/>
  <c r="J3586" i="7" s="1"/>
  <c r="I3587" i="7" s="1"/>
  <c r="J3587" i="7" s="1"/>
  <c r="I3588" i="7" s="1"/>
  <c r="J3588" i="7" s="1"/>
  <c r="I3589" i="7" s="1"/>
  <c r="J3589" i="7" s="1"/>
  <c r="I3590" i="7" s="1"/>
  <c r="J3590" i="7" s="1"/>
  <c r="I3591" i="7" s="1"/>
  <c r="J3591" i="7" s="1"/>
  <c r="I3592" i="7" s="1"/>
  <c r="J3592" i="7" s="1"/>
  <c r="I3593" i="7" s="1"/>
  <c r="J3593" i="7" s="1"/>
  <c r="I3594" i="7" s="1"/>
  <c r="J3594" i="7" s="1"/>
  <c r="I3595" i="7" s="1"/>
  <c r="J3595" i="7" s="1"/>
  <c r="I3596" i="7" s="1"/>
  <c r="J3596" i="7" s="1"/>
  <c r="I3597" i="7" s="1"/>
  <c r="J3597" i="7" s="1"/>
  <c r="I3598" i="7" s="1"/>
  <c r="J3598" i="7" s="1"/>
  <c r="I3599" i="7" s="1"/>
  <c r="J3599" i="7" s="1"/>
  <c r="I3600" i="7" s="1"/>
  <c r="J3600" i="7" s="1"/>
  <c r="I3601" i="7" s="1"/>
  <c r="J3601" i="7" s="1"/>
  <c r="I3602" i="7" s="1"/>
  <c r="J3602" i="7" s="1"/>
  <c r="I3603" i="7" s="1"/>
  <c r="J3603" i="7" s="1"/>
  <c r="I3604" i="7" s="1"/>
  <c r="J3604" i="7" s="1"/>
  <c r="I3605" i="7" s="1"/>
  <c r="J3605" i="7" s="1"/>
  <c r="I3606" i="7" s="1"/>
  <c r="J3606" i="7" s="1"/>
  <c r="I3607" i="7" s="1"/>
  <c r="J3607" i="7" s="1"/>
  <c r="I3608" i="7" s="1"/>
  <c r="J3608" i="7" s="1"/>
  <c r="I3609" i="7" s="1"/>
  <c r="J3609" i="7" s="1"/>
  <c r="I3610" i="7" s="1"/>
  <c r="J3610" i="7" s="1"/>
  <c r="I3611" i="7" s="1"/>
  <c r="J3611" i="7" s="1"/>
  <c r="I3612" i="7" s="1"/>
  <c r="J3612" i="7" s="1"/>
  <c r="I3613" i="7" s="1"/>
  <c r="J3613" i="7" s="1"/>
  <c r="I3614" i="7" s="1"/>
  <c r="J3614" i="7" s="1"/>
  <c r="I3615" i="7" s="1"/>
  <c r="J3615" i="7" s="1"/>
  <c r="I3616" i="7" s="1"/>
  <c r="J3616" i="7" s="1"/>
  <c r="I3617" i="7" s="1"/>
  <c r="J3617" i="7" s="1"/>
  <c r="I3618" i="7" s="1"/>
  <c r="J3618" i="7" s="1"/>
  <c r="I3619" i="7" s="1"/>
  <c r="J3619" i="7" s="1"/>
  <c r="I3620" i="7" s="1"/>
  <c r="J3620" i="7" s="1"/>
  <c r="I3621" i="7" s="1"/>
  <c r="J3621" i="7" s="1"/>
  <c r="I3622" i="7" s="1"/>
  <c r="J3622" i="7" s="1"/>
  <c r="I3623" i="7" s="1"/>
  <c r="J3623" i="7" s="1"/>
  <c r="I3624" i="7" s="1"/>
  <c r="J3624" i="7" s="1"/>
  <c r="I3625" i="7" s="1"/>
  <c r="J3625" i="7" s="1"/>
  <c r="I3626" i="7" s="1"/>
  <c r="J3626" i="7" s="1"/>
  <c r="I3627" i="7" s="1"/>
  <c r="J3627" i="7" s="1"/>
  <c r="I3628" i="7" s="1"/>
  <c r="J3628" i="7" s="1"/>
  <c r="I3629" i="7" s="1"/>
  <c r="J3629" i="7" s="1"/>
  <c r="I3630" i="7" s="1"/>
  <c r="J3630" i="7" s="1"/>
  <c r="I3631" i="7" s="1"/>
  <c r="J3631" i="7" s="1"/>
  <c r="I3632" i="7" s="1"/>
  <c r="J3632" i="7" s="1"/>
  <c r="I3633" i="7" s="1"/>
  <c r="J3633" i="7" s="1"/>
  <c r="I3634" i="7" s="1"/>
  <c r="J3634" i="7" s="1"/>
  <c r="I3635" i="7" s="1"/>
  <c r="J3635" i="7" s="1"/>
  <c r="I3636" i="7" s="1"/>
  <c r="J3636" i="7" s="1"/>
  <c r="I3637" i="7" s="1"/>
  <c r="J3637" i="7" s="1"/>
  <c r="I3638" i="7" s="1"/>
  <c r="J3638" i="7" s="1"/>
  <c r="I3639" i="7" s="1"/>
  <c r="J3639" i="7" s="1"/>
  <c r="I3640" i="7" s="1"/>
  <c r="J3640" i="7" s="1"/>
  <c r="I3641" i="7" s="1"/>
  <c r="J3641" i="7" s="1"/>
  <c r="I3642" i="7" s="1"/>
  <c r="J3642" i="7" s="1"/>
  <c r="I3643" i="7" s="1"/>
  <c r="J3643" i="7" s="1"/>
  <c r="I3644" i="7" s="1"/>
  <c r="J3644" i="7" s="1"/>
  <c r="I3645" i="7" s="1"/>
  <c r="J3645" i="7" s="1"/>
  <c r="I3646" i="7" s="1"/>
  <c r="J3646" i="7" s="1"/>
  <c r="I3647" i="7" s="1"/>
  <c r="J3647" i="7" s="1"/>
  <c r="I3648" i="7" s="1"/>
  <c r="J3648" i="7" s="1"/>
  <c r="I3649" i="7" s="1"/>
  <c r="J3649" i="7" s="1"/>
  <c r="I3650" i="7" s="1"/>
  <c r="J3650" i="7" s="1"/>
  <c r="I3651" i="7" s="1"/>
  <c r="J3651" i="7" s="1"/>
  <c r="I3652" i="7" s="1"/>
  <c r="J3652" i="7" s="1"/>
  <c r="I3653" i="7" s="1"/>
  <c r="J3653" i="7" s="1"/>
  <c r="I3654" i="7" s="1"/>
  <c r="J3654" i="7" s="1"/>
  <c r="I3655" i="7" s="1"/>
  <c r="J3655" i="7" s="1"/>
  <c r="I3656" i="7" s="1"/>
  <c r="J3656" i="7" s="1"/>
  <c r="I3657" i="7" s="1"/>
  <c r="J3657" i="7" s="1"/>
  <c r="I3658" i="7" s="1"/>
  <c r="J3658" i="7" s="1"/>
  <c r="I3659" i="7" s="1"/>
  <c r="J3659" i="7" s="1"/>
  <c r="I3660" i="7" s="1"/>
  <c r="J3660" i="7" s="1"/>
  <c r="I3661" i="7" s="1"/>
  <c r="J3661" i="7" s="1"/>
  <c r="I3662" i="7" s="1"/>
  <c r="J3662" i="7" s="1"/>
  <c r="I3663" i="7" s="1"/>
  <c r="J3663" i="7" s="1"/>
  <c r="I3664" i="7" s="1"/>
  <c r="J3664" i="7" s="1"/>
  <c r="I3665" i="7" s="1"/>
  <c r="J3665" i="7" s="1"/>
  <c r="I3666" i="7" s="1"/>
  <c r="J3666" i="7" s="1"/>
  <c r="I3667" i="7" s="1"/>
  <c r="J3667" i="7" s="1"/>
  <c r="I3668" i="7" s="1"/>
  <c r="J3668" i="7" s="1"/>
  <c r="I3669" i="7" s="1"/>
  <c r="J3669" i="7" s="1"/>
  <c r="I3670" i="7" s="1"/>
  <c r="J3670" i="7" s="1"/>
  <c r="I3671" i="7" s="1"/>
  <c r="J3671" i="7" s="1"/>
  <c r="I3672" i="7" s="1"/>
  <c r="J3672" i="7" s="1"/>
  <c r="I3673" i="7" s="1"/>
  <c r="J3673" i="7" s="1"/>
  <c r="I3674" i="7" s="1"/>
  <c r="J3674" i="7" s="1"/>
  <c r="I3675" i="7" s="1"/>
  <c r="J3675" i="7" s="1"/>
  <c r="I3676" i="7" s="1"/>
  <c r="J3676" i="7" s="1"/>
  <c r="I3677" i="7" s="1"/>
  <c r="J3677" i="7" s="1"/>
  <c r="I3678" i="7" s="1"/>
  <c r="J3678" i="7" s="1"/>
  <c r="I3679" i="7" s="1"/>
  <c r="J3679" i="7" s="1"/>
  <c r="I3680" i="7" s="1"/>
  <c r="J3680" i="7" s="1"/>
  <c r="I3681" i="7" s="1"/>
  <c r="J3681" i="7" s="1"/>
  <c r="I3682" i="7" s="1"/>
  <c r="J3682" i="7" s="1"/>
  <c r="I3683" i="7" s="1"/>
  <c r="J3683" i="7" s="1"/>
  <c r="I3684" i="7" s="1"/>
  <c r="J3684" i="7" s="1"/>
  <c r="I3685" i="7" s="1"/>
  <c r="J3685" i="7" s="1"/>
  <c r="I3686" i="7" s="1"/>
  <c r="J3686" i="7" s="1"/>
  <c r="I3687" i="7" s="1"/>
  <c r="J3687" i="7" s="1"/>
  <c r="I3688" i="7" s="1"/>
  <c r="J3688" i="7" s="1"/>
  <c r="I3689" i="7" s="1"/>
  <c r="J3689" i="7" s="1"/>
  <c r="I3690" i="7" s="1"/>
  <c r="J3690" i="7" s="1"/>
  <c r="I3691" i="7" s="1"/>
  <c r="J3691" i="7" s="1"/>
  <c r="I3692" i="7" s="1"/>
  <c r="J3692" i="7" s="1"/>
  <c r="I3693" i="7" s="1"/>
  <c r="J3693" i="7" s="1"/>
  <c r="I3694" i="7" s="1"/>
  <c r="J3694" i="7" s="1"/>
  <c r="I3695" i="7" s="1"/>
  <c r="J3695" i="7" s="1"/>
  <c r="I3696" i="7" s="1"/>
  <c r="J3696" i="7" s="1"/>
  <c r="I3697" i="7" s="1"/>
  <c r="J3697" i="7" s="1"/>
  <c r="I3698" i="7" s="1"/>
  <c r="J3698" i="7" s="1"/>
  <c r="I3699" i="7" s="1"/>
  <c r="J3699" i="7" s="1"/>
  <c r="I3700" i="7" s="1"/>
  <c r="J3700" i="7" s="1"/>
  <c r="I3701" i="7" s="1"/>
  <c r="J3701" i="7" s="1"/>
  <c r="I3702" i="7" s="1"/>
  <c r="J3702" i="7" s="1"/>
  <c r="I3703" i="7" s="1"/>
  <c r="J3703" i="7" s="1"/>
  <c r="I3704" i="7" s="1"/>
  <c r="J3704" i="7" s="1"/>
  <c r="I3705" i="7" s="1"/>
  <c r="J3705" i="7" s="1"/>
  <c r="I3706" i="7" s="1"/>
  <c r="J3706" i="7" s="1"/>
  <c r="I3707" i="7" s="1"/>
  <c r="J3707" i="7" s="1"/>
  <c r="I3708" i="7" s="1"/>
  <c r="J3708" i="7" s="1"/>
  <c r="I3709" i="7" s="1"/>
  <c r="J3709" i="7" s="1"/>
  <c r="I3710" i="7" s="1"/>
  <c r="J3710" i="7" s="1"/>
  <c r="I3711" i="7" s="1"/>
  <c r="J3711" i="7" s="1"/>
  <c r="I3712" i="7" s="1"/>
  <c r="J3712" i="7" s="1"/>
  <c r="I3713" i="7" s="1"/>
  <c r="J3713" i="7" s="1"/>
  <c r="I3714" i="7" s="1"/>
  <c r="J3714" i="7" s="1"/>
  <c r="I3715" i="7" s="1"/>
  <c r="J3715" i="7" s="1"/>
  <c r="I3716" i="7" s="1"/>
  <c r="J3716" i="7" s="1"/>
  <c r="I3717" i="7" s="1"/>
  <c r="J3717" i="7" s="1"/>
  <c r="I3718" i="7" s="1"/>
  <c r="J3718" i="7" s="1"/>
  <c r="I3719" i="7" s="1"/>
  <c r="J3719" i="7" s="1"/>
  <c r="I3720" i="7" s="1"/>
  <c r="J3720" i="7" s="1"/>
  <c r="I3721" i="7" s="1"/>
  <c r="J3721" i="7" s="1"/>
  <c r="I3722" i="7" s="1"/>
  <c r="J3722" i="7" s="1"/>
  <c r="I3723" i="7" s="1"/>
  <c r="J3723" i="7" s="1"/>
  <c r="I3724" i="7" s="1"/>
  <c r="J3724" i="7" s="1"/>
  <c r="I3725" i="7" s="1"/>
  <c r="J3725" i="7" s="1"/>
  <c r="I3726" i="7" s="1"/>
  <c r="J3726" i="7" s="1"/>
  <c r="I3727" i="7" s="1"/>
  <c r="J3727" i="7" s="1"/>
  <c r="I3728" i="7" s="1"/>
  <c r="J3728" i="7" s="1"/>
  <c r="I3729" i="7" s="1"/>
  <c r="J3729" i="7" s="1"/>
  <c r="I3730" i="7" s="1"/>
  <c r="J3730" i="7" s="1"/>
  <c r="I3731" i="7" s="1"/>
  <c r="J3731" i="7" s="1"/>
  <c r="I3732" i="7" s="1"/>
  <c r="J3732" i="7" s="1"/>
  <c r="I3733" i="7" s="1"/>
  <c r="J3733" i="7" s="1"/>
  <c r="I3734" i="7" s="1"/>
  <c r="J3734" i="7" s="1"/>
  <c r="I3735" i="7" s="1"/>
  <c r="J3735" i="7" s="1"/>
  <c r="I3736" i="7" s="1"/>
  <c r="J3736" i="7" s="1"/>
  <c r="I3737" i="7" s="1"/>
  <c r="J3737" i="7" s="1"/>
  <c r="I3738" i="7" s="1"/>
  <c r="J3738" i="7" s="1"/>
  <c r="I3739" i="7" s="1"/>
  <c r="J3739" i="7" s="1"/>
  <c r="I3740" i="7" s="1"/>
  <c r="J3740" i="7" s="1"/>
  <c r="I3741" i="7" s="1"/>
  <c r="J3741" i="7" s="1"/>
  <c r="I3742" i="7" s="1"/>
  <c r="J3742" i="7" s="1"/>
  <c r="I3743" i="7" s="1"/>
  <c r="J3743" i="7" s="1"/>
  <c r="I3744" i="7" s="1"/>
  <c r="J3744" i="7" s="1"/>
  <c r="I3745" i="7" s="1"/>
  <c r="J3745" i="7" s="1"/>
  <c r="I3746" i="7" s="1"/>
  <c r="J3746" i="7" s="1"/>
  <c r="I3747" i="7" s="1"/>
  <c r="J3747" i="7" s="1"/>
  <c r="I3748" i="7" s="1"/>
  <c r="J3748" i="7" s="1"/>
  <c r="I3749" i="7" s="1"/>
  <c r="J3749" i="7" s="1"/>
  <c r="I3750" i="7" s="1"/>
  <c r="J3750" i="7" s="1"/>
  <c r="I3751" i="7" s="1"/>
  <c r="J3751" i="7" s="1"/>
  <c r="I3752" i="7" s="1"/>
  <c r="J3752" i="7" s="1"/>
  <c r="I3753" i="7" s="1"/>
  <c r="J3753" i="7" s="1"/>
  <c r="I3754" i="7" s="1"/>
  <c r="J3754" i="7" s="1"/>
  <c r="I3755" i="7" s="1"/>
  <c r="J3755" i="7" s="1"/>
  <c r="I3756" i="7" s="1"/>
  <c r="J3756" i="7" s="1"/>
  <c r="I3757" i="7" s="1"/>
  <c r="J3757" i="7" s="1"/>
  <c r="I3758" i="7" s="1"/>
  <c r="J3758" i="7" s="1"/>
  <c r="I3759" i="7" s="1"/>
  <c r="J3759" i="7" s="1"/>
  <c r="I3760" i="7" s="1"/>
  <c r="J3760" i="7" s="1"/>
  <c r="I3761" i="7" s="1"/>
  <c r="J3761" i="7" s="1"/>
  <c r="I3762" i="7" s="1"/>
  <c r="J3762" i="7" s="1"/>
  <c r="I3763" i="7" s="1"/>
  <c r="J3763" i="7" s="1"/>
  <c r="I3764" i="7" s="1"/>
  <c r="J3764" i="7" s="1"/>
  <c r="I3765" i="7" s="1"/>
  <c r="J3765" i="7" s="1"/>
  <c r="I3766" i="7" s="1"/>
  <c r="J3766" i="7" s="1"/>
  <c r="I3767" i="7" s="1"/>
  <c r="J3767" i="7" s="1"/>
  <c r="I3768" i="7" s="1"/>
  <c r="J3768" i="7" s="1"/>
  <c r="I3769" i="7" s="1"/>
  <c r="J3769" i="7" s="1"/>
  <c r="I3770" i="7" s="1"/>
  <c r="J3770" i="7" s="1"/>
  <c r="I3771" i="7" s="1"/>
  <c r="J3771" i="7" s="1"/>
  <c r="I3772" i="7" s="1"/>
  <c r="J3772" i="7" s="1"/>
  <c r="I3773" i="7" s="1"/>
  <c r="J3773" i="7" s="1"/>
  <c r="I3774" i="7" s="1"/>
  <c r="J3774" i="7" s="1"/>
  <c r="I3775" i="7" s="1"/>
  <c r="J3775" i="7" s="1"/>
  <c r="I3776" i="7" s="1"/>
  <c r="J3776" i="7" s="1"/>
  <c r="I3777" i="7" s="1"/>
  <c r="J3777" i="7" s="1"/>
  <c r="I3778" i="7" s="1"/>
  <c r="J3778" i="7" s="1"/>
  <c r="I3779" i="7" s="1"/>
  <c r="J3779" i="7" s="1"/>
  <c r="I3780" i="7" s="1"/>
  <c r="J3780" i="7" s="1"/>
  <c r="I3781" i="7" s="1"/>
  <c r="J3781" i="7" s="1"/>
  <c r="I3782" i="7" s="1"/>
  <c r="J3782" i="7" s="1"/>
  <c r="I3783" i="7" s="1"/>
  <c r="J3783" i="7" s="1"/>
  <c r="I3784" i="7" s="1"/>
  <c r="J3784" i="7" s="1"/>
  <c r="I3785" i="7" s="1"/>
  <c r="J3785" i="7" s="1"/>
  <c r="I3786" i="7" s="1"/>
  <c r="J3786" i="7" s="1"/>
  <c r="I3787" i="7" s="1"/>
  <c r="J3787" i="7" s="1"/>
  <c r="I3788" i="7" s="1"/>
  <c r="J3788" i="7" s="1"/>
  <c r="I3789" i="7" s="1"/>
  <c r="J3789" i="7" s="1"/>
  <c r="I3790" i="7" s="1"/>
  <c r="J3790" i="7" s="1"/>
  <c r="I3791" i="7" s="1"/>
  <c r="J3791" i="7" s="1"/>
  <c r="I3792" i="7" s="1"/>
  <c r="J3792" i="7" s="1"/>
  <c r="I3793" i="7" s="1"/>
  <c r="J3793" i="7" s="1"/>
  <c r="I3794" i="7" s="1"/>
  <c r="J3794" i="7" s="1"/>
  <c r="I3795" i="7" s="1"/>
  <c r="J3795" i="7" s="1"/>
  <c r="I3796" i="7" s="1"/>
  <c r="J3796" i="7" s="1"/>
  <c r="I3797" i="7" s="1"/>
  <c r="J3797" i="7" s="1"/>
  <c r="I3798" i="7" s="1"/>
  <c r="J3798" i="7" s="1"/>
  <c r="I3799" i="7" s="1"/>
  <c r="J3799" i="7" s="1"/>
  <c r="I3800" i="7" s="1"/>
  <c r="J3800" i="7" s="1"/>
  <c r="I3801" i="7" s="1"/>
  <c r="J3801" i="7" s="1"/>
  <c r="I3802" i="7" s="1"/>
  <c r="J3802" i="7" s="1"/>
  <c r="I3803" i="7" s="1"/>
  <c r="J3803" i="7" s="1"/>
  <c r="I3804" i="7" s="1"/>
  <c r="J3804" i="7" s="1"/>
  <c r="I3805" i="7" s="1"/>
  <c r="J3805" i="7" s="1"/>
  <c r="I3806" i="7" s="1"/>
  <c r="J3806" i="7" s="1"/>
  <c r="I3807" i="7" s="1"/>
  <c r="J3807" i="7" s="1"/>
  <c r="I3808" i="7" s="1"/>
  <c r="J3808" i="7" s="1"/>
  <c r="I3809" i="7" s="1"/>
  <c r="J3809" i="7" s="1"/>
  <c r="I3810" i="7" s="1"/>
  <c r="J3810" i="7" s="1"/>
  <c r="I3811" i="7" s="1"/>
  <c r="J3811" i="7" s="1"/>
  <c r="I3812" i="7" s="1"/>
  <c r="J3812" i="7" s="1"/>
  <c r="I3813" i="7" s="1"/>
  <c r="J3813" i="7" s="1"/>
  <c r="I3814" i="7" s="1"/>
  <c r="J3814" i="7" s="1"/>
  <c r="I3815" i="7" s="1"/>
  <c r="J3815" i="7" s="1"/>
  <c r="I3816" i="7" s="1"/>
  <c r="J3816" i="7" s="1"/>
  <c r="I3817" i="7" s="1"/>
  <c r="J3817" i="7" s="1"/>
  <c r="I3818" i="7" s="1"/>
  <c r="J3818" i="7" s="1"/>
  <c r="I3819" i="7" s="1"/>
  <c r="J3819" i="7" s="1"/>
  <c r="I3820" i="7" s="1"/>
  <c r="J3820" i="7" s="1"/>
  <c r="I3821" i="7" s="1"/>
  <c r="J3821" i="7" s="1"/>
  <c r="I3822" i="7" s="1"/>
  <c r="J3822" i="7" s="1"/>
  <c r="I3823" i="7" s="1"/>
  <c r="J3823" i="7" s="1"/>
  <c r="I3824" i="7" s="1"/>
  <c r="J3824" i="7" s="1"/>
  <c r="I3825" i="7" s="1"/>
  <c r="J3825" i="7" s="1"/>
  <c r="I3826" i="7" s="1"/>
  <c r="J3826" i="7" s="1"/>
  <c r="I3827" i="7" s="1"/>
  <c r="J3827" i="7" s="1"/>
  <c r="I3828" i="7" s="1"/>
  <c r="J3828" i="7" s="1"/>
  <c r="I3829" i="7" s="1"/>
  <c r="J3829" i="7" s="1"/>
  <c r="I3830" i="7" s="1"/>
  <c r="J3830" i="7" s="1"/>
  <c r="I3831" i="7" s="1"/>
  <c r="J3831" i="7" s="1"/>
  <c r="I3832" i="7" s="1"/>
  <c r="J3832" i="7" s="1"/>
  <c r="I3833" i="7" s="1"/>
  <c r="J3833" i="7" s="1"/>
  <c r="I3834" i="7" s="1"/>
  <c r="J3834" i="7" s="1"/>
  <c r="I3835" i="7" s="1"/>
  <c r="J3835" i="7" s="1"/>
  <c r="I3836" i="7" s="1"/>
  <c r="J3836" i="7" s="1"/>
  <c r="I3837" i="7" s="1"/>
  <c r="J3837" i="7" s="1"/>
  <c r="I3838" i="7" s="1"/>
  <c r="J3838" i="7" s="1"/>
  <c r="I3839" i="7" s="1"/>
  <c r="J3839" i="7" s="1"/>
  <c r="I3840" i="7" s="1"/>
  <c r="J3840" i="7" s="1"/>
  <c r="I3841" i="7" s="1"/>
  <c r="J3841" i="7" s="1"/>
  <c r="I3842" i="7" s="1"/>
  <c r="J3842" i="7" s="1"/>
  <c r="I3843" i="7" s="1"/>
  <c r="J3843" i="7" s="1"/>
  <c r="I3844" i="7" s="1"/>
  <c r="J3844" i="7" s="1"/>
  <c r="I3845" i="7" s="1"/>
  <c r="J3845" i="7" s="1"/>
  <c r="I3846" i="7" s="1"/>
  <c r="J3846" i="7" s="1"/>
  <c r="I3847" i="7" s="1"/>
  <c r="J3847" i="7" s="1"/>
  <c r="I3848" i="7" s="1"/>
  <c r="J3848" i="7" s="1"/>
  <c r="I3849" i="7" s="1"/>
  <c r="J3849" i="7" s="1"/>
  <c r="I3850" i="7" s="1"/>
  <c r="J3850" i="7" s="1"/>
  <c r="I3851" i="7" s="1"/>
  <c r="J3851" i="7" s="1"/>
  <c r="I3852" i="7" s="1"/>
  <c r="J3852" i="7" s="1"/>
  <c r="I3853" i="7" s="1"/>
  <c r="J3853" i="7" s="1"/>
  <c r="I3854" i="7" s="1"/>
  <c r="J3854" i="7" s="1"/>
  <c r="I3855" i="7" s="1"/>
  <c r="J3855" i="7" s="1"/>
  <c r="I3856" i="7" s="1"/>
  <c r="J3856" i="7" s="1"/>
  <c r="I3857" i="7" s="1"/>
  <c r="J3857" i="7" s="1"/>
  <c r="I3858" i="7" s="1"/>
  <c r="J3858" i="7" s="1"/>
  <c r="I3859" i="7" s="1"/>
  <c r="J3859" i="7" s="1"/>
  <c r="I3860" i="7" s="1"/>
  <c r="J3860" i="7" s="1"/>
  <c r="I3861" i="7" s="1"/>
  <c r="J3861" i="7" s="1"/>
  <c r="I3862" i="7" s="1"/>
  <c r="J3862" i="7" s="1"/>
  <c r="I3863" i="7" s="1"/>
  <c r="J3863" i="7" s="1"/>
  <c r="I3864" i="7" s="1"/>
  <c r="J3864" i="7" s="1"/>
  <c r="I3865" i="7" s="1"/>
  <c r="J3865" i="7" s="1"/>
  <c r="I3866" i="7" s="1"/>
  <c r="J3866" i="7" s="1"/>
  <c r="I3867" i="7" s="1"/>
  <c r="J3867" i="7" s="1"/>
  <c r="I3868" i="7" s="1"/>
  <c r="J3868" i="7" s="1"/>
  <c r="I3869" i="7" s="1"/>
  <c r="J3869" i="7" s="1"/>
  <c r="I3870" i="7" s="1"/>
  <c r="J3870" i="7" s="1"/>
  <c r="I3871" i="7" s="1"/>
  <c r="J3871" i="7" s="1"/>
  <c r="I3872" i="7" s="1"/>
  <c r="J3872" i="7" s="1"/>
  <c r="I3873" i="7" s="1"/>
  <c r="J3873" i="7" s="1"/>
  <c r="I3874" i="7" s="1"/>
  <c r="J3874" i="7" s="1"/>
  <c r="I3875" i="7" s="1"/>
  <c r="J3875" i="7" s="1"/>
  <c r="I3876" i="7" s="1"/>
  <c r="J3876" i="7" s="1"/>
  <c r="I3877" i="7" s="1"/>
  <c r="J3877" i="7" s="1"/>
  <c r="I3878" i="7" s="1"/>
  <c r="J3878" i="7" s="1"/>
  <c r="I3879" i="7" s="1"/>
  <c r="J3879" i="7" s="1"/>
  <c r="I3880" i="7" s="1"/>
  <c r="J3880" i="7" s="1"/>
  <c r="I3881" i="7" s="1"/>
  <c r="J3881" i="7" s="1"/>
  <c r="I3882" i="7" s="1"/>
  <c r="J3882" i="7" s="1"/>
  <c r="I3883" i="7" s="1"/>
  <c r="J3883" i="7" s="1"/>
  <c r="I3884" i="7" s="1"/>
  <c r="J3884" i="7" s="1"/>
  <c r="I3885" i="7" s="1"/>
  <c r="J3885" i="7" s="1"/>
  <c r="I3886" i="7" s="1"/>
  <c r="J3886" i="7" s="1"/>
  <c r="I3887" i="7" s="1"/>
  <c r="J3887" i="7" s="1"/>
  <c r="I3888" i="7" s="1"/>
  <c r="J3888" i="7" s="1"/>
  <c r="I3889" i="7" s="1"/>
  <c r="J3889" i="7" s="1"/>
  <c r="I3890" i="7" s="1"/>
  <c r="J3890" i="7" s="1"/>
  <c r="I3891" i="7" s="1"/>
  <c r="J3891" i="7" s="1"/>
  <c r="I3892" i="7" s="1"/>
  <c r="J3892" i="7" s="1"/>
  <c r="I3893" i="7" s="1"/>
  <c r="J3893" i="7" s="1"/>
  <c r="I3894" i="7" s="1"/>
  <c r="J3894" i="7" s="1"/>
  <c r="I3895" i="7" s="1"/>
  <c r="J3895" i="7" s="1"/>
  <c r="I3896" i="7" s="1"/>
  <c r="J3896" i="7" s="1"/>
  <c r="I3897" i="7" s="1"/>
  <c r="J3897" i="7" s="1"/>
  <c r="I3898" i="7" s="1"/>
  <c r="J3898" i="7" s="1"/>
  <c r="I3899" i="7" s="1"/>
  <c r="J3899" i="7" s="1"/>
  <c r="I3900" i="7" s="1"/>
  <c r="J3900" i="7" s="1"/>
  <c r="I3901" i="7" s="1"/>
  <c r="J3901" i="7" s="1"/>
  <c r="I3902" i="7" s="1"/>
  <c r="J3902" i="7" s="1"/>
  <c r="I3903" i="7" s="1"/>
  <c r="J3903" i="7" s="1"/>
  <c r="I3904" i="7" s="1"/>
  <c r="J3904" i="7" s="1"/>
  <c r="I3905" i="7" s="1"/>
  <c r="J3905" i="7" s="1"/>
  <c r="I3906" i="7" s="1"/>
  <c r="J3906" i="7" s="1"/>
  <c r="I3907" i="7" s="1"/>
  <c r="J3907" i="7" s="1"/>
  <c r="I3908" i="7" s="1"/>
  <c r="J3908" i="7" s="1"/>
  <c r="I3909" i="7" s="1"/>
  <c r="J3909" i="7" s="1"/>
  <c r="I3910" i="7" s="1"/>
  <c r="J3910" i="7" s="1"/>
  <c r="I3911" i="7" s="1"/>
  <c r="J3911" i="7" s="1"/>
  <c r="I3912" i="7" s="1"/>
  <c r="J3912" i="7" s="1"/>
  <c r="I3913" i="7" s="1"/>
  <c r="J3913" i="7" s="1"/>
  <c r="I3914" i="7" s="1"/>
  <c r="J3914" i="7" s="1"/>
  <c r="I3915" i="7" s="1"/>
  <c r="J3915" i="7" s="1"/>
  <c r="I3916" i="7" s="1"/>
  <c r="J3916" i="7" s="1"/>
  <c r="I3917" i="7" s="1"/>
  <c r="J3917" i="7" s="1"/>
  <c r="I3918" i="7" s="1"/>
  <c r="J3918" i="7" s="1"/>
  <c r="I3919" i="7" s="1"/>
  <c r="J3919" i="7" s="1"/>
  <c r="I3920" i="7" s="1"/>
  <c r="J3920" i="7" s="1"/>
  <c r="I3921" i="7" s="1"/>
  <c r="J3921" i="7" s="1"/>
  <c r="I3922" i="7" s="1"/>
  <c r="J3922" i="7" s="1"/>
  <c r="I3923" i="7" s="1"/>
  <c r="J3923" i="7" s="1"/>
  <c r="I3924" i="7" s="1"/>
  <c r="J3924" i="7" s="1"/>
  <c r="I3925" i="7" s="1"/>
  <c r="J3925" i="7" s="1"/>
  <c r="I3926" i="7" s="1"/>
  <c r="J3926" i="7" s="1"/>
  <c r="I3927" i="7" s="1"/>
  <c r="J3927" i="7" s="1"/>
  <c r="I3928" i="7" s="1"/>
  <c r="J3928" i="7" s="1"/>
  <c r="I3929" i="7" s="1"/>
  <c r="J3929" i="7" s="1"/>
  <c r="I3930" i="7" s="1"/>
  <c r="J3930" i="7" s="1"/>
  <c r="I3931" i="7" s="1"/>
  <c r="J3931" i="7" s="1"/>
  <c r="I3932" i="7" s="1"/>
  <c r="J3932" i="7" s="1"/>
  <c r="I3933" i="7" s="1"/>
  <c r="J3933" i="7" s="1"/>
  <c r="I3934" i="7" s="1"/>
  <c r="J3934" i="7" s="1"/>
  <c r="I3935" i="7" s="1"/>
  <c r="J3935" i="7" s="1"/>
  <c r="I3936" i="7" s="1"/>
  <c r="J3936" i="7" s="1"/>
  <c r="I3937" i="7" s="1"/>
  <c r="J3937" i="7" s="1"/>
  <c r="I3938" i="7" s="1"/>
  <c r="J3938" i="7" s="1"/>
  <c r="I3939" i="7" s="1"/>
  <c r="J3939" i="7" s="1"/>
  <c r="I3940" i="7" s="1"/>
  <c r="J3940" i="7" s="1"/>
  <c r="I3941" i="7" s="1"/>
  <c r="J3941" i="7" s="1"/>
  <c r="I3942" i="7" s="1"/>
  <c r="J3942" i="7" s="1"/>
  <c r="I3943" i="7" s="1"/>
  <c r="J3943" i="7" s="1"/>
  <c r="I3944" i="7" s="1"/>
  <c r="J3944" i="7" s="1"/>
  <c r="I3945" i="7" s="1"/>
  <c r="J3945" i="7" s="1"/>
  <c r="I3946" i="7" s="1"/>
  <c r="J3946" i="7" s="1"/>
  <c r="I3947" i="7" s="1"/>
  <c r="J3947" i="7" s="1"/>
  <c r="I3948" i="7" s="1"/>
  <c r="J3948" i="7" s="1"/>
  <c r="I3949" i="7" s="1"/>
  <c r="J3949" i="7" s="1"/>
  <c r="I3950" i="7" s="1"/>
  <c r="J3950" i="7" s="1"/>
  <c r="I3951" i="7" s="1"/>
  <c r="J3951" i="7" s="1"/>
  <c r="I3952" i="7" s="1"/>
  <c r="J3952" i="7" s="1"/>
  <c r="I3953" i="7" s="1"/>
  <c r="J3953" i="7" s="1"/>
  <c r="I3954" i="7" s="1"/>
  <c r="J3954" i="7" s="1"/>
  <c r="I3955" i="7" s="1"/>
  <c r="J3955" i="7" s="1"/>
  <c r="I3956" i="7" s="1"/>
  <c r="J3956" i="7" s="1"/>
  <c r="I3957" i="7" s="1"/>
  <c r="J3957" i="7" s="1"/>
  <c r="I3958" i="7" s="1"/>
  <c r="J3958" i="7" s="1"/>
  <c r="I3959" i="7" s="1"/>
  <c r="J3959" i="7" s="1"/>
  <c r="I3960" i="7" s="1"/>
  <c r="J3960" i="7" s="1"/>
  <c r="I3961" i="7" s="1"/>
  <c r="J3961" i="7" s="1"/>
  <c r="I3962" i="7" s="1"/>
  <c r="J3962" i="7" s="1"/>
  <c r="I3963" i="7" s="1"/>
  <c r="J3963" i="7" s="1"/>
  <c r="I3964" i="7" s="1"/>
  <c r="J3964" i="7" s="1"/>
  <c r="I3965" i="7" s="1"/>
  <c r="J3965" i="7" s="1"/>
  <c r="I3966" i="7" s="1"/>
  <c r="J3966" i="7" s="1"/>
  <c r="I3967" i="7" s="1"/>
  <c r="J3967" i="7" s="1"/>
  <c r="I3968" i="7" s="1"/>
  <c r="J3968" i="7" s="1"/>
  <c r="I3969" i="7" s="1"/>
  <c r="J3969" i="7" s="1"/>
  <c r="I3970" i="7" s="1"/>
  <c r="J3970" i="7" s="1"/>
  <c r="I3971" i="7" s="1"/>
  <c r="J3971" i="7" s="1"/>
  <c r="I3972" i="7" s="1"/>
  <c r="J3972" i="7" s="1"/>
  <c r="I3973" i="7" s="1"/>
  <c r="J3973" i="7" s="1"/>
  <c r="I3974" i="7" s="1"/>
  <c r="J3974" i="7" s="1"/>
  <c r="I3975" i="7" s="1"/>
  <c r="J3975" i="7" s="1"/>
  <c r="I3976" i="7" s="1"/>
  <c r="J3976" i="7" s="1"/>
  <c r="I3977" i="7" s="1"/>
  <c r="J3977" i="7" s="1"/>
  <c r="I3978" i="7" s="1"/>
  <c r="J3978" i="7" s="1"/>
  <c r="I3979" i="7" s="1"/>
  <c r="J3979" i="7" s="1"/>
  <c r="I3980" i="7" s="1"/>
  <c r="J3980" i="7" s="1"/>
  <c r="I3981" i="7" s="1"/>
  <c r="J3981" i="7" s="1"/>
  <c r="I3982" i="7" s="1"/>
  <c r="J3982" i="7" s="1"/>
  <c r="I3983" i="7" s="1"/>
  <c r="J3983" i="7" s="1"/>
  <c r="I3984" i="7" s="1"/>
  <c r="J3984" i="7" s="1"/>
  <c r="I3985" i="7" s="1"/>
  <c r="J3985" i="7" s="1"/>
  <c r="I3986" i="7" s="1"/>
  <c r="J3986" i="7" s="1"/>
  <c r="I3987" i="7" s="1"/>
  <c r="J3987" i="7" s="1"/>
  <c r="I3988" i="7" s="1"/>
  <c r="J3988" i="7" s="1"/>
  <c r="I3989" i="7" s="1"/>
  <c r="J3989" i="7" s="1"/>
  <c r="I3990" i="7" s="1"/>
  <c r="J3990" i="7" s="1"/>
  <c r="I3991" i="7" s="1"/>
  <c r="J3991" i="7" s="1"/>
  <c r="I3992" i="7" s="1"/>
  <c r="J3992" i="7" s="1"/>
  <c r="I3993" i="7" s="1"/>
  <c r="J3993" i="7" s="1"/>
  <c r="I3994" i="7" s="1"/>
  <c r="J3994" i="7" s="1"/>
  <c r="I3995" i="7" s="1"/>
  <c r="J3995" i="7" s="1"/>
  <c r="I3996" i="7" s="1"/>
  <c r="J3996" i="7" s="1"/>
  <c r="I3997" i="7" s="1"/>
  <c r="J3997" i="7" s="1"/>
  <c r="I3998" i="7" s="1"/>
  <c r="J3998" i="7" s="1"/>
  <c r="I3999" i="7" s="1"/>
  <c r="J3999" i="7" s="1"/>
  <c r="I4000" i="7" s="1"/>
  <c r="J4000" i="7" s="1"/>
  <c r="I4001" i="7" s="1"/>
  <c r="J4001" i="7" s="1"/>
  <c r="I4002" i="7" s="1"/>
  <c r="J4002" i="7" s="1"/>
  <c r="I4003" i="7" s="1"/>
  <c r="J4003" i="7" s="1"/>
  <c r="I4004" i="7" s="1"/>
  <c r="J4004" i="7" s="1"/>
  <c r="I4005" i="7" s="1"/>
  <c r="J4005" i="7" s="1"/>
  <c r="I4006" i="7" s="1"/>
  <c r="J4006" i="7" s="1"/>
  <c r="I4007" i="7" s="1"/>
  <c r="J4007" i="7" s="1"/>
  <c r="I4008" i="7" s="1"/>
  <c r="J4008" i="7" s="1"/>
  <c r="I4009" i="7" s="1"/>
  <c r="J4009" i="7" s="1"/>
  <c r="I4010" i="7" s="1"/>
  <c r="J4010" i="7" s="1"/>
  <c r="I4011" i="7" s="1"/>
  <c r="J4011" i="7" s="1"/>
  <c r="I4012" i="7" s="1"/>
  <c r="J4012" i="7" s="1"/>
  <c r="I4013" i="7" s="1"/>
  <c r="J4013" i="7" s="1"/>
  <c r="I4014" i="7" s="1"/>
  <c r="J4014" i="7" s="1"/>
  <c r="I4015" i="7" s="1"/>
  <c r="J4015" i="7" s="1"/>
  <c r="I4016" i="7" s="1"/>
  <c r="J4016" i="7" s="1"/>
  <c r="I4017" i="7" s="1"/>
  <c r="J4017" i="7" s="1"/>
  <c r="I4018" i="7" s="1"/>
  <c r="J4018" i="7" s="1"/>
  <c r="I4019" i="7" s="1"/>
  <c r="J4019" i="7" s="1"/>
  <c r="I4020" i="7" s="1"/>
  <c r="J4020" i="7" s="1"/>
  <c r="I4021" i="7" s="1"/>
  <c r="J4021" i="7" s="1"/>
  <c r="I4022" i="7" s="1"/>
  <c r="J4022" i="7" s="1"/>
  <c r="I4023" i="7" s="1"/>
  <c r="J4023" i="7" s="1"/>
  <c r="I4024" i="7" s="1"/>
  <c r="J4024" i="7" s="1"/>
  <c r="I4025" i="7" s="1"/>
  <c r="J4025" i="7" s="1"/>
  <c r="I4026" i="7" s="1"/>
  <c r="J4026" i="7" s="1"/>
  <c r="I4027" i="7" s="1"/>
  <c r="J4027" i="7" s="1"/>
  <c r="I4028" i="7" s="1"/>
  <c r="J4028" i="7" s="1"/>
  <c r="I4029" i="7" s="1"/>
  <c r="J4029" i="7" s="1"/>
  <c r="I4030" i="7" s="1"/>
  <c r="J4030" i="7" s="1"/>
  <c r="I4031" i="7" s="1"/>
  <c r="J4031" i="7" s="1"/>
  <c r="I4032" i="7" s="1"/>
  <c r="J4032" i="7" s="1"/>
  <c r="I4033" i="7" s="1"/>
  <c r="J4033" i="7" s="1"/>
  <c r="I4034" i="7" s="1"/>
  <c r="J4034" i="7" s="1"/>
  <c r="I4035" i="7" s="1"/>
  <c r="J4035" i="7" s="1"/>
  <c r="I4036" i="7" s="1"/>
  <c r="J4036" i="7" s="1"/>
  <c r="I4037" i="7" s="1"/>
  <c r="J4037" i="7" s="1"/>
  <c r="I4038" i="7" s="1"/>
  <c r="J4038" i="7" s="1"/>
  <c r="I4039" i="7" s="1"/>
  <c r="J4039" i="7" s="1"/>
  <c r="I4040" i="7" s="1"/>
  <c r="J4040" i="7" s="1"/>
  <c r="I4041" i="7" s="1"/>
  <c r="J4041" i="7" s="1"/>
  <c r="I4042" i="7" s="1"/>
  <c r="J4042" i="7" s="1"/>
  <c r="I4043" i="7" s="1"/>
  <c r="J4043" i="7" s="1"/>
  <c r="I4044" i="7" s="1"/>
  <c r="J4044" i="7" s="1"/>
  <c r="I4045" i="7" s="1"/>
  <c r="J4045" i="7" s="1"/>
  <c r="I4046" i="7" s="1"/>
  <c r="J4046" i="7" s="1"/>
  <c r="I4047" i="7" s="1"/>
  <c r="J4047" i="7" s="1"/>
  <c r="I4048" i="7" s="1"/>
  <c r="J4048" i="7" s="1"/>
  <c r="I4049" i="7" s="1"/>
  <c r="J4049" i="7" s="1"/>
  <c r="I4050" i="7" s="1"/>
  <c r="J4050" i="7" s="1"/>
  <c r="I4051" i="7" s="1"/>
  <c r="J4051" i="7" s="1"/>
  <c r="I4052" i="7" s="1"/>
  <c r="J4052" i="7" s="1"/>
  <c r="I4053" i="7" s="1"/>
  <c r="J4053" i="7" s="1"/>
  <c r="I4054" i="7" s="1"/>
  <c r="J4054" i="7" s="1"/>
  <c r="I4055" i="7" s="1"/>
  <c r="J4055" i="7" s="1"/>
  <c r="I4056" i="7" s="1"/>
  <c r="J4056" i="7" s="1"/>
  <c r="I4057" i="7" s="1"/>
  <c r="J4057" i="7" s="1"/>
  <c r="I4058" i="7" s="1"/>
  <c r="J4058" i="7" s="1"/>
  <c r="I4059" i="7" s="1"/>
  <c r="J4059" i="7" s="1"/>
  <c r="I4060" i="7" s="1"/>
  <c r="J4060" i="7" s="1"/>
  <c r="I4061" i="7" s="1"/>
  <c r="J4061" i="7" s="1"/>
  <c r="I4062" i="7" s="1"/>
  <c r="J4062" i="7" s="1"/>
  <c r="I4063" i="7" s="1"/>
  <c r="J4063" i="7" s="1"/>
  <c r="I4064" i="7" s="1"/>
  <c r="J4064" i="7" s="1"/>
  <c r="I4065" i="7" s="1"/>
  <c r="J4065" i="7" s="1"/>
  <c r="I4066" i="7" s="1"/>
  <c r="J4066" i="7" s="1"/>
  <c r="I4067" i="7" s="1"/>
  <c r="J4067" i="7" s="1"/>
  <c r="I4068" i="7" s="1"/>
  <c r="J4068" i="7" s="1"/>
  <c r="I4069" i="7" s="1"/>
  <c r="J4069" i="7" s="1"/>
  <c r="I4070" i="7" s="1"/>
  <c r="J4070" i="7" s="1"/>
  <c r="I4071" i="7" s="1"/>
  <c r="J4071" i="7" s="1"/>
  <c r="I4072" i="7" s="1"/>
  <c r="J4072" i="7" s="1"/>
  <c r="I4073" i="7" s="1"/>
  <c r="J4073" i="7" s="1"/>
  <c r="I4074" i="7" s="1"/>
  <c r="J4074" i="7" s="1"/>
  <c r="I4075" i="7" s="1"/>
  <c r="J4075" i="7" s="1"/>
  <c r="I4076" i="7" s="1"/>
  <c r="J4076" i="7" s="1"/>
  <c r="I4077" i="7" s="1"/>
  <c r="J4077" i="7" s="1"/>
  <c r="I4078" i="7" s="1"/>
  <c r="J4078" i="7" s="1"/>
  <c r="I4079" i="7" s="1"/>
  <c r="J4079" i="7" s="1"/>
  <c r="I4080" i="7" s="1"/>
  <c r="J4080" i="7" s="1"/>
  <c r="I4081" i="7" s="1"/>
  <c r="J4081" i="7" s="1"/>
  <c r="I4082" i="7" s="1"/>
  <c r="J4082" i="7" s="1"/>
  <c r="I4083" i="7" s="1"/>
  <c r="J4083" i="7" s="1"/>
  <c r="I4084" i="7" s="1"/>
  <c r="J4084" i="7" s="1"/>
  <c r="I4085" i="7" s="1"/>
  <c r="J4085" i="7" s="1"/>
  <c r="I4086" i="7" s="1"/>
  <c r="J4086" i="7" s="1"/>
  <c r="I4087" i="7" s="1"/>
  <c r="J4087" i="7" s="1"/>
  <c r="I4088" i="7" s="1"/>
  <c r="J4088" i="7" s="1"/>
  <c r="I4089" i="7" s="1"/>
  <c r="J4089" i="7" s="1"/>
  <c r="I4090" i="7" s="1"/>
  <c r="J4090" i="7" s="1"/>
  <c r="I4091" i="7" s="1"/>
  <c r="J4091" i="7" s="1"/>
  <c r="I4092" i="7" s="1"/>
  <c r="J4092" i="7" s="1"/>
  <c r="I4093" i="7" s="1"/>
  <c r="J4093" i="7" s="1"/>
  <c r="I4094" i="7" s="1"/>
  <c r="J4094" i="7" s="1"/>
  <c r="I4095" i="7" s="1"/>
  <c r="J4095" i="7" s="1"/>
  <c r="I4096" i="7" s="1"/>
  <c r="J4096" i="7" s="1"/>
  <c r="I4097" i="7" s="1"/>
  <c r="J4097" i="7" s="1"/>
  <c r="I4098" i="7" s="1"/>
  <c r="J4098" i="7" s="1"/>
  <c r="I4099" i="7" s="1"/>
  <c r="J4099" i="7" s="1"/>
  <c r="I4100" i="7" s="1"/>
  <c r="J4100" i="7" s="1"/>
  <c r="I4101" i="7" s="1"/>
  <c r="J4101" i="7" s="1"/>
  <c r="I4102" i="7" s="1"/>
  <c r="J4102" i="7" s="1"/>
  <c r="I4103" i="7" s="1"/>
  <c r="J4103" i="7" s="1"/>
  <c r="I4104" i="7" s="1"/>
  <c r="J4104" i="7" s="1"/>
  <c r="I4105" i="7" s="1"/>
  <c r="J4105" i="7" s="1"/>
  <c r="I4106" i="7" s="1"/>
  <c r="J4106" i="7" s="1"/>
  <c r="I4107" i="7" s="1"/>
  <c r="J4107" i="7" s="1"/>
  <c r="I4108" i="7" s="1"/>
  <c r="J4108" i="7" s="1"/>
  <c r="I4109" i="7" s="1"/>
  <c r="J4109" i="7" s="1"/>
  <c r="I4110" i="7" s="1"/>
  <c r="J4110" i="7" s="1"/>
  <c r="I4111" i="7" s="1"/>
  <c r="J4111" i="7" s="1"/>
  <c r="I4112" i="7" s="1"/>
  <c r="J4112" i="7" s="1"/>
  <c r="I4113" i="7" s="1"/>
  <c r="J4113" i="7" s="1"/>
  <c r="I4114" i="7" s="1"/>
  <c r="J4114" i="7" s="1"/>
  <c r="I4115" i="7" s="1"/>
  <c r="J4115" i="7" s="1"/>
  <c r="I4116" i="7" s="1"/>
  <c r="J4116" i="7" s="1"/>
  <c r="I4117" i="7" s="1"/>
  <c r="J4117" i="7" s="1"/>
  <c r="I4118" i="7" s="1"/>
  <c r="J4118" i="7" s="1"/>
  <c r="I4119" i="7" s="1"/>
  <c r="J4119" i="7" s="1"/>
  <c r="I4120" i="7" s="1"/>
  <c r="J4120" i="7" s="1"/>
  <c r="I4121" i="7" s="1"/>
  <c r="J4121" i="7" s="1"/>
  <c r="I4122" i="7" s="1"/>
  <c r="J4122" i="7" s="1"/>
  <c r="I4123" i="7" s="1"/>
  <c r="J4123" i="7" s="1"/>
  <c r="I4124" i="7" s="1"/>
  <c r="J4124" i="7" s="1"/>
  <c r="I4125" i="7" s="1"/>
  <c r="J4125" i="7" s="1"/>
  <c r="I4126" i="7" s="1"/>
  <c r="J4126" i="7" s="1"/>
  <c r="I4127" i="7" s="1"/>
  <c r="J4127" i="7" s="1"/>
  <c r="I4128" i="7" s="1"/>
  <c r="J4128" i="7" s="1"/>
  <c r="I4129" i="7" s="1"/>
  <c r="J4129" i="7" s="1"/>
  <c r="I4130" i="7" s="1"/>
  <c r="J4130" i="7" s="1"/>
  <c r="I4131" i="7" s="1"/>
  <c r="J4131" i="7" s="1"/>
  <c r="I4132" i="7" s="1"/>
  <c r="J4132" i="7" s="1"/>
  <c r="I4133" i="7" s="1"/>
  <c r="J4133" i="7" s="1"/>
  <c r="I4134" i="7" s="1"/>
  <c r="J4134" i="7" s="1"/>
  <c r="I4135" i="7" s="1"/>
  <c r="J4135" i="7" s="1"/>
  <c r="I4136" i="7" s="1"/>
  <c r="J4136" i="7" s="1"/>
  <c r="I4137" i="7" s="1"/>
  <c r="J4137" i="7" s="1"/>
  <c r="I4138" i="7" s="1"/>
  <c r="J4138" i="7" s="1"/>
  <c r="I4139" i="7" s="1"/>
  <c r="J4139" i="7" s="1"/>
  <c r="I4140" i="7" s="1"/>
  <c r="J4140" i="7" s="1"/>
  <c r="I4141" i="7" s="1"/>
  <c r="J4141" i="7" s="1"/>
  <c r="I4142" i="7" s="1"/>
  <c r="J4142" i="7" s="1"/>
  <c r="I4143" i="7" s="1"/>
  <c r="J4143" i="7" s="1"/>
  <c r="I4144" i="7" s="1"/>
  <c r="J4144" i="7" s="1"/>
  <c r="I4145" i="7" s="1"/>
  <c r="J4145" i="7" s="1"/>
  <c r="I4146" i="7" s="1"/>
  <c r="J4146" i="7" s="1"/>
  <c r="I4147" i="7" s="1"/>
  <c r="J4147" i="7" s="1"/>
  <c r="I4148" i="7" s="1"/>
  <c r="J4148" i="7" s="1"/>
  <c r="I4149" i="7" s="1"/>
  <c r="J4149" i="7" s="1"/>
  <c r="I4150" i="7" s="1"/>
  <c r="J4150" i="7" s="1"/>
  <c r="I4151" i="7" s="1"/>
  <c r="J4151" i="7" s="1"/>
  <c r="I4152" i="7" s="1"/>
  <c r="J4152" i="7" s="1"/>
  <c r="I4153" i="7" s="1"/>
  <c r="J4153" i="7" s="1"/>
  <c r="I4154" i="7" s="1"/>
  <c r="J4154" i="7" s="1"/>
  <c r="I4155" i="7" s="1"/>
  <c r="J4155" i="7" s="1"/>
  <c r="I4156" i="7" s="1"/>
  <c r="J4156" i="7" s="1"/>
  <c r="I4157" i="7" s="1"/>
  <c r="J4157" i="7" s="1"/>
  <c r="I4158" i="7" s="1"/>
  <c r="J4158" i="7" s="1"/>
  <c r="I4159" i="7" s="1"/>
  <c r="J4159" i="7" s="1"/>
  <c r="I4160" i="7" s="1"/>
  <c r="J4160" i="7" s="1"/>
  <c r="I4161" i="7" s="1"/>
  <c r="J4161" i="7" s="1"/>
  <c r="I4162" i="7" s="1"/>
  <c r="J4162" i="7" s="1"/>
  <c r="I4163" i="7" s="1"/>
  <c r="J4163" i="7" s="1"/>
  <c r="I4164" i="7" s="1"/>
  <c r="J4164" i="7" s="1"/>
  <c r="I4165" i="7" s="1"/>
  <c r="J4165" i="7" s="1"/>
  <c r="I4166" i="7" s="1"/>
  <c r="J4166" i="7" s="1"/>
  <c r="I4167" i="7" s="1"/>
  <c r="J4167" i="7" s="1"/>
  <c r="I4168" i="7" s="1"/>
  <c r="J4168" i="7" s="1"/>
  <c r="I4169" i="7" s="1"/>
  <c r="J4169" i="7" s="1"/>
  <c r="I4170" i="7" s="1"/>
  <c r="J4170" i="7" s="1"/>
  <c r="I4171" i="7" s="1"/>
  <c r="J4171" i="7" s="1"/>
  <c r="I4172" i="7" s="1"/>
  <c r="J4172" i="7" s="1"/>
  <c r="I4173" i="7" s="1"/>
  <c r="J4173" i="7" s="1"/>
  <c r="I4174" i="7" s="1"/>
  <c r="J4174" i="7" s="1"/>
  <c r="I4175" i="7" s="1"/>
  <c r="J4175" i="7" s="1"/>
  <c r="I4176" i="7" s="1"/>
  <c r="J4176" i="7" s="1"/>
  <c r="I4177" i="7" s="1"/>
  <c r="J4177" i="7" s="1"/>
  <c r="I4178" i="7" s="1"/>
  <c r="J4178" i="7" s="1"/>
  <c r="I4179" i="7" s="1"/>
  <c r="J4179" i="7" s="1"/>
  <c r="I4180" i="7" s="1"/>
  <c r="J4180" i="7" s="1"/>
  <c r="I4181" i="7" s="1"/>
  <c r="J4181" i="7" s="1"/>
  <c r="I4182" i="7" s="1"/>
  <c r="J4182" i="7" s="1"/>
  <c r="I4183" i="7" s="1"/>
  <c r="J4183" i="7" s="1"/>
  <c r="I4184" i="7" s="1"/>
  <c r="J4184" i="7" s="1"/>
  <c r="I4185" i="7" s="1"/>
  <c r="J4185" i="7" s="1"/>
  <c r="I4186" i="7" s="1"/>
  <c r="J4186" i="7" s="1"/>
  <c r="I4187" i="7" s="1"/>
  <c r="J4187" i="7" s="1"/>
  <c r="I4188" i="7" s="1"/>
  <c r="J4188" i="7" s="1"/>
  <c r="I4189" i="7" s="1"/>
  <c r="J4189" i="7" s="1"/>
  <c r="I4190" i="7" s="1"/>
  <c r="J4190" i="7" s="1"/>
  <c r="I4191" i="7" s="1"/>
  <c r="J4191" i="7" s="1"/>
  <c r="I4192" i="7" s="1"/>
  <c r="J4192" i="7" s="1"/>
  <c r="I4193" i="7" s="1"/>
  <c r="J4193" i="7" s="1"/>
  <c r="I4194" i="7" s="1"/>
  <c r="J4194" i="7" s="1"/>
  <c r="I4195" i="7" s="1"/>
  <c r="J4195" i="7" s="1"/>
  <c r="I4196" i="7" s="1"/>
  <c r="J4196" i="7" s="1"/>
  <c r="I4197" i="7" s="1"/>
  <c r="J4197" i="7" s="1"/>
  <c r="I4198" i="7" s="1"/>
  <c r="J4198" i="7" s="1"/>
  <c r="I4199" i="7" s="1"/>
  <c r="J4199" i="7" s="1"/>
  <c r="I4200" i="7" s="1"/>
  <c r="J4200" i="7" s="1"/>
  <c r="I4201" i="7" s="1"/>
  <c r="J4201" i="7" s="1"/>
  <c r="I4202" i="7" s="1"/>
  <c r="J4202" i="7" s="1"/>
  <c r="I4203" i="7" s="1"/>
  <c r="J4203" i="7" s="1"/>
  <c r="I4204" i="7" s="1"/>
  <c r="J4204" i="7" s="1"/>
  <c r="I4205" i="7" s="1"/>
  <c r="J4205" i="7" s="1"/>
  <c r="I4206" i="7" s="1"/>
  <c r="J4206" i="7" s="1"/>
  <c r="I4207" i="7" s="1"/>
  <c r="J4207" i="7" s="1"/>
  <c r="I4208" i="7" s="1"/>
  <c r="J4208" i="7" s="1"/>
  <c r="I4209" i="7" s="1"/>
  <c r="J4209" i="7" s="1"/>
  <c r="I4210" i="7" s="1"/>
  <c r="J4210" i="7" s="1"/>
  <c r="I4211" i="7" s="1"/>
  <c r="J4211" i="7" s="1"/>
  <c r="I4212" i="7" s="1"/>
  <c r="J4212" i="7" s="1"/>
  <c r="I4213" i="7" s="1"/>
  <c r="J4213" i="7" s="1"/>
  <c r="I4214" i="7" s="1"/>
  <c r="J4214" i="7" s="1"/>
  <c r="I4215" i="7" s="1"/>
  <c r="J4215" i="7" s="1"/>
  <c r="I4216" i="7" s="1"/>
  <c r="J4216" i="7" s="1"/>
  <c r="I4217" i="7" s="1"/>
  <c r="J4217" i="7" s="1"/>
  <c r="I4218" i="7" s="1"/>
  <c r="J4218" i="7" s="1"/>
  <c r="I4219" i="7" s="1"/>
  <c r="J4219" i="7" s="1"/>
  <c r="I4220" i="7" s="1"/>
  <c r="J4220" i="7" s="1"/>
  <c r="I4221" i="7" s="1"/>
  <c r="J4221" i="7" s="1"/>
  <c r="I4222" i="7" s="1"/>
  <c r="J4222" i="7" s="1"/>
  <c r="I4223" i="7" s="1"/>
  <c r="J4223" i="7" s="1"/>
  <c r="I4224" i="7" s="1"/>
  <c r="J4224" i="7" s="1"/>
  <c r="I4225" i="7" s="1"/>
  <c r="J4225" i="7" s="1"/>
  <c r="I4226" i="7" s="1"/>
  <c r="J4226" i="7" s="1"/>
  <c r="I4227" i="7" s="1"/>
  <c r="J4227" i="7" s="1"/>
  <c r="I4228" i="7" s="1"/>
  <c r="J4228" i="7" s="1"/>
  <c r="I4229" i="7" s="1"/>
  <c r="J4229" i="7" s="1"/>
  <c r="I4230" i="7" s="1"/>
  <c r="J4230" i="7" s="1"/>
  <c r="I4231" i="7" s="1"/>
  <c r="J4231" i="7" s="1"/>
  <c r="I4232" i="7" s="1"/>
  <c r="J4232" i="7" s="1"/>
  <c r="I4233" i="7" s="1"/>
  <c r="J4233" i="7" s="1"/>
  <c r="I4234" i="7" s="1"/>
  <c r="J4234" i="7" s="1"/>
  <c r="I4235" i="7" s="1"/>
  <c r="J4235" i="7" s="1"/>
  <c r="I4236" i="7" s="1"/>
  <c r="J4236" i="7" s="1"/>
  <c r="I4237" i="7" s="1"/>
  <c r="J4237" i="7" s="1"/>
  <c r="I4238" i="7" s="1"/>
  <c r="J4238" i="7" s="1"/>
  <c r="I4239" i="7" s="1"/>
  <c r="J4239" i="7" s="1"/>
  <c r="I4240" i="7" s="1"/>
  <c r="J4240" i="7" s="1"/>
  <c r="I4241" i="7" s="1"/>
  <c r="J4241" i="7" s="1"/>
  <c r="I4242" i="7" s="1"/>
  <c r="J4242" i="7" s="1"/>
  <c r="I4243" i="7" s="1"/>
  <c r="J4243" i="7" s="1"/>
  <c r="I4244" i="7" s="1"/>
  <c r="J4244" i="7" s="1"/>
  <c r="I4245" i="7" s="1"/>
  <c r="J4245" i="7" s="1"/>
  <c r="I4246" i="7" s="1"/>
  <c r="J4246" i="7" s="1"/>
  <c r="I4247" i="7" s="1"/>
  <c r="J4247" i="7" s="1"/>
  <c r="I4248" i="7" s="1"/>
  <c r="J4248" i="7" s="1"/>
  <c r="I4249" i="7" s="1"/>
  <c r="J4249" i="7" s="1"/>
  <c r="I4250" i="7" s="1"/>
  <c r="J4250" i="7" s="1"/>
  <c r="I4251" i="7" s="1"/>
  <c r="J4251" i="7" s="1"/>
  <c r="I4252" i="7" s="1"/>
  <c r="J4252" i="7" s="1"/>
  <c r="I4253" i="7" s="1"/>
  <c r="J4253" i="7" s="1"/>
  <c r="I4254" i="7" s="1"/>
  <c r="J4254" i="7" s="1"/>
  <c r="I4255" i="7" s="1"/>
  <c r="J4255" i="7" s="1"/>
  <c r="I4256" i="7" s="1"/>
  <c r="J4256" i="7" s="1"/>
  <c r="I4257" i="7" s="1"/>
  <c r="J4257" i="7" s="1"/>
  <c r="I4258" i="7" s="1"/>
  <c r="J4258" i="7" s="1"/>
  <c r="I4259" i="7" s="1"/>
  <c r="J4259" i="7" s="1"/>
  <c r="I4260" i="7" s="1"/>
  <c r="J4260" i="7" s="1"/>
  <c r="I4261" i="7" s="1"/>
  <c r="J4261" i="7" s="1"/>
  <c r="I4262" i="7" s="1"/>
  <c r="J4262" i="7" s="1"/>
  <c r="I4263" i="7" s="1"/>
  <c r="J4263" i="7" s="1"/>
  <c r="I4264" i="7" s="1"/>
  <c r="J4264" i="7" s="1"/>
  <c r="I4265" i="7" s="1"/>
  <c r="J4265" i="7" s="1"/>
  <c r="I4266" i="7" s="1"/>
  <c r="J4266" i="7" s="1"/>
  <c r="I4267" i="7" s="1"/>
  <c r="J4267" i="7" s="1"/>
  <c r="I4268" i="7" s="1"/>
  <c r="J4268" i="7" s="1"/>
  <c r="I4269" i="7" s="1"/>
  <c r="J4269" i="7" s="1"/>
  <c r="I4270" i="7" s="1"/>
  <c r="J4270" i="7" s="1"/>
  <c r="I4271" i="7" s="1"/>
  <c r="J4271" i="7" s="1"/>
  <c r="I4272" i="7" s="1"/>
  <c r="J4272" i="7" s="1"/>
  <c r="I4273" i="7" s="1"/>
  <c r="J4273" i="7" s="1"/>
  <c r="I4274" i="7" s="1"/>
  <c r="J4274" i="7" s="1"/>
  <c r="I4275" i="7" s="1"/>
  <c r="J4275" i="7" s="1"/>
  <c r="I4276" i="7" s="1"/>
  <c r="J4276" i="7" s="1"/>
  <c r="I4277" i="7" s="1"/>
  <c r="J4277" i="7" s="1"/>
  <c r="I4278" i="7" s="1"/>
  <c r="J4278" i="7" s="1"/>
  <c r="I4279" i="7" s="1"/>
  <c r="J4279" i="7" s="1"/>
  <c r="I4280" i="7" s="1"/>
  <c r="J4280" i="7" s="1"/>
  <c r="I4281" i="7" s="1"/>
  <c r="J4281" i="7" s="1"/>
  <c r="I4282" i="7" s="1"/>
  <c r="J4282" i="7" s="1"/>
  <c r="I4283" i="7" s="1"/>
  <c r="J4283" i="7" s="1"/>
  <c r="I4284" i="7" s="1"/>
  <c r="J4284" i="7" s="1"/>
  <c r="I4285" i="7" s="1"/>
  <c r="J4285" i="7" s="1"/>
  <c r="I4286" i="7" s="1"/>
  <c r="J4286" i="7" s="1"/>
  <c r="I4287" i="7" s="1"/>
  <c r="J4287" i="7" s="1"/>
  <c r="I4288" i="7" s="1"/>
  <c r="J4288" i="7" s="1"/>
  <c r="I4289" i="7" s="1"/>
  <c r="J4289" i="7" s="1"/>
  <c r="I4290" i="7" s="1"/>
  <c r="J4290" i="7" s="1"/>
  <c r="I4291" i="7" s="1"/>
  <c r="J4291" i="7" s="1"/>
  <c r="I4292" i="7" s="1"/>
  <c r="J4292" i="7" s="1"/>
  <c r="I4293" i="7" s="1"/>
  <c r="J4293" i="7" s="1"/>
  <c r="I4294" i="7" s="1"/>
  <c r="J4294" i="7" s="1"/>
  <c r="I4295" i="7" s="1"/>
  <c r="J4295" i="7" s="1"/>
  <c r="I4296" i="7" s="1"/>
  <c r="J4296" i="7" s="1"/>
  <c r="I4297" i="7" s="1"/>
  <c r="J4297" i="7" s="1"/>
  <c r="I4298" i="7" s="1"/>
  <c r="J4298" i="7" s="1"/>
  <c r="I4299" i="7" s="1"/>
  <c r="J4299" i="7" s="1"/>
  <c r="I4300" i="7" s="1"/>
  <c r="J4300" i="7" s="1"/>
  <c r="I4301" i="7" s="1"/>
  <c r="J4301" i="7" s="1"/>
  <c r="I4302" i="7" s="1"/>
  <c r="J4302" i="7" s="1"/>
  <c r="I4303" i="7" s="1"/>
  <c r="J4303" i="7" s="1"/>
  <c r="I4304" i="7" s="1"/>
  <c r="J4304" i="7" s="1"/>
  <c r="I4305" i="7" s="1"/>
  <c r="J4305" i="7" s="1"/>
  <c r="I4306" i="7" s="1"/>
  <c r="J4306" i="7" s="1"/>
  <c r="I4307" i="7" s="1"/>
  <c r="J4307" i="7" s="1"/>
  <c r="I4308" i="7" s="1"/>
  <c r="J4308" i="7" s="1"/>
  <c r="I4309" i="7" s="1"/>
  <c r="J4309" i="7" s="1"/>
  <c r="I4310" i="7" s="1"/>
  <c r="J4310" i="7" s="1"/>
  <c r="I4311" i="7" s="1"/>
  <c r="J4311" i="7" s="1"/>
  <c r="I4312" i="7" s="1"/>
  <c r="J4312" i="7" s="1"/>
  <c r="I4313" i="7" s="1"/>
  <c r="J4313" i="7" s="1"/>
  <c r="I4314" i="7" s="1"/>
  <c r="J4314" i="7" s="1"/>
  <c r="I4315" i="7" s="1"/>
  <c r="J4315" i="7" s="1"/>
  <c r="I4316" i="7" s="1"/>
  <c r="J4316" i="7" s="1"/>
  <c r="I4317" i="7" s="1"/>
  <c r="J4317" i="7" s="1"/>
  <c r="I4318" i="7" s="1"/>
  <c r="J4318" i="7" s="1"/>
  <c r="I4319" i="7" s="1"/>
  <c r="J4319" i="7" s="1"/>
  <c r="I4320" i="7" s="1"/>
  <c r="J4320" i="7" s="1"/>
  <c r="I4321" i="7" s="1"/>
  <c r="J4321" i="7" s="1"/>
  <c r="I4322" i="7" s="1"/>
  <c r="J4322" i="7" s="1"/>
  <c r="I4323" i="7" s="1"/>
  <c r="J4323" i="7" s="1"/>
  <c r="I4324" i="7" s="1"/>
  <c r="J4324" i="7" s="1"/>
  <c r="I4325" i="7" s="1"/>
  <c r="J4325" i="7" s="1"/>
  <c r="I4326" i="7" s="1"/>
  <c r="J4326" i="7" s="1"/>
  <c r="I4327" i="7" s="1"/>
  <c r="J4327" i="7" s="1"/>
  <c r="I4328" i="7" s="1"/>
  <c r="J4328" i="7" s="1"/>
  <c r="I4329" i="7" s="1"/>
  <c r="J4329" i="7" s="1"/>
  <c r="I4330" i="7" s="1"/>
  <c r="J4330" i="7" s="1"/>
  <c r="I4331" i="7" s="1"/>
  <c r="J4331" i="7" s="1"/>
  <c r="I4332" i="7" s="1"/>
  <c r="J4332" i="7" s="1"/>
  <c r="I4333" i="7" s="1"/>
  <c r="J4333" i="7" s="1"/>
  <c r="I4334" i="7" s="1"/>
  <c r="J4334" i="7" s="1"/>
  <c r="I4335" i="7" s="1"/>
  <c r="J4335" i="7" s="1"/>
  <c r="I4336" i="7" s="1"/>
  <c r="J4336" i="7" s="1"/>
  <c r="I4337" i="7" s="1"/>
  <c r="J4337" i="7" s="1"/>
  <c r="I4338" i="7" s="1"/>
  <c r="J4338" i="7" s="1"/>
  <c r="I4339" i="7" s="1"/>
  <c r="J4339" i="7" s="1"/>
  <c r="I4340" i="7" s="1"/>
  <c r="J4340" i="7" s="1"/>
  <c r="I4341" i="7" s="1"/>
  <c r="J4341" i="7" s="1"/>
  <c r="I4342" i="7" s="1"/>
  <c r="J4342" i="7" s="1"/>
  <c r="I4343" i="7" s="1"/>
  <c r="J4343" i="7" s="1"/>
  <c r="I4344" i="7" s="1"/>
  <c r="J4344" i="7" s="1"/>
  <c r="I4345" i="7" s="1"/>
  <c r="J4345" i="7" s="1"/>
  <c r="I4346" i="7" s="1"/>
  <c r="J4346" i="7" s="1"/>
  <c r="I4347" i="7" s="1"/>
  <c r="J4347" i="7" s="1"/>
  <c r="I4348" i="7" s="1"/>
  <c r="J4348" i="7" s="1"/>
  <c r="I4349" i="7" s="1"/>
  <c r="J4349" i="7" s="1"/>
  <c r="I4350" i="7" s="1"/>
  <c r="J4350" i="7" s="1"/>
  <c r="I4351" i="7" s="1"/>
  <c r="J4351" i="7" s="1"/>
  <c r="I4352" i="7" s="1"/>
  <c r="J4352" i="7" s="1"/>
  <c r="I4353" i="7" s="1"/>
  <c r="J4353" i="7" s="1"/>
  <c r="I4354" i="7" s="1"/>
  <c r="J4354" i="7" s="1"/>
  <c r="I4355" i="7" s="1"/>
  <c r="J4355" i="7" s="1"/>
  <c r="I4356" i="7" s="1"/>
  <c r="J4356" i="7" s="1"/>
  <c r="I4357" i="7" s="1"/>
  <c r="J4357" i="7" s="1"/>
  <c r="I4358" i="7" s="1"/>
  <c r="J4358" i="7" s="1"/>
  <c r="I4359" i="7" s="1"/>
  <c r="J4359" i="7" s="1"/>
  <c r="I4360" i="7" s="1"/>
  <c r="J4360" i="7" s="1"/>
  <c r="I4361" i="7" s="1"/>
  <c r="J4361" i="7" s="1"/>
  <c r="I4362" i="7" s="1"/>
  <c r="J4362" i="7" s="1"/>
  <c r="I4363" i="7" s="1"/>
  <c r="J4363" i="7" s="1"/>
  <c r="I4364" i="7" s="1"/>
  <c r="J4364" i="7" s="1"/>
  <c r="I4365" i="7" s="1"/>
  <c r="J4365" i="7" s="1"/>
  <c r="I4366" i="7" s="1"/>
  <c r="J4366" i="7" s="1"/>
  <c r="I4367" i="7" s="1"/>
  <c r="J4367" i="7" s="1"/>
  <c r="I4368" i="7" s="1"/>
  <c r="J4368" i="7" s="1"/>
  <c r="I4369" i="7" s="1"/>
  <c r="J4369" i="7" s="1"/>
  <c r="I4370" i="7" s="1"/>
  <c r="J4370" i="7" s="1"/>
  <c r="I4371" i="7" s="1"/>
  <c r="J4371" i="7" s="1"/>
  <c r="I4372" i="7" s="1"/>
  <c r="J4372" i="7" s="1"/>
  <c r="I4373" i="7" s="1"/>
  <c r="J4373" i="7" s="1"/>
  <c r="I4374" i="7" s="1"/>
  <c r="J4374" i="7" s="1"/>
  <c r="I4375" i="7" s="1"/>
  <c r="J4375" i="7" s="1"/>
  <c r="I4376" i="7" s="1"/>
  <c r="J4376" i="7" s="1"/>
  <c r="I4377" i="7" s="1"/>
  <c r="J4377" i="7" s="1"/>
  <c r="I4378" i="7" s="1"/>
  <c r="J4378" i="7" s="1"/>
  <c r="I4379" i="7" s="1"/>
  <c r="J4379" i="7" s="1"/>
  <c r="I4380" i="7" s="1"/>
  <c r="J4380" i="7" s="1"/>
  <c r="I4381" i="7" s="1"/>
  <c r="J4381" i="7" s="1"/>
  <c r="I4382" i="7" s="1"/>
  <c r="J4382" i="7" s="1"/>
  <c r="I4383" i="7" s="1"/>
  <c r="J4383" i="7" s="1"/>
  <c r="I4384" i="7" s="1"/>
  <c r="J4384" i="7" s="1"/>
  <c r="I4385" i="7" s="1"/>
  <c r="J4385" i="7" s="1"/>
  <c r="I4386" i="7" s="1"/>
  <c r="J4386" i="7" s="1"/>
  <c r="I4387" i="7" s="1"/>
  <c r="J4387" i="7" s="1"/>
  <c r="I4388" i="7" s="1"/>
  <c r="J4388" i="7" s="1"/>
  <c r="I4389" i="7" s="1"/>
  <c r="J4389" i="7" s="1"/>
  <c r="I4390" i="7" s="1"/>
  <c r="J4390" i="7" s="1"/>
  <c r="I4391" i="7" s="1"/>
  <c r="J4391" i="7" s="1"/>
  <c r="I4392" i="7" s="1"/>
  <c r="J4392" i="7" s="1"/>
  <c r="I4393" i="7" s="1"/>
  <c r="J4393" i="7" s="1"/>
  <c r="I4394" i="7" s="1"/>
  <c r="J4394" i="7" s="1"/>
  <c r="I4395" i="7" s="1"/>
  <c r="J4395" i="7" s="1"/>
  <c r="I4396" i="7" s="1"/>
  <c r="J4396" i="7" s="1"/>
  <c r="I4397" i="7" s="1"/>
  <c r="J4397" i="7" s="1"/>
  <c r="I4398" i="7" s="1"/>
  <c r="J4398" i="7" s="1"/>
  <c r="I4399" i="7" s="1"/>
  <c r="J4399" i="7" s="1"/>
  <c r="I4400" i="7" s="1"/>
  <c r="J4400" i="7" s="1"/>
  <c r="I4401" i="7" s="1"/>
  <c r="J4401" i="7" s="1"/>
  <c r="I4402" i="7" s="1"/>
  <c r="J4402" i="7" s="1"/>
  <c r="I4403" i="7" s="1"/>
  <c r="J4403" i="7" s="1"/>
  <c r="I4404" i="7" s="1"/>
  <c r="J4404" i="7" s="1"/>
  <c r="I4405" i="7" s="1"/>
  <c r="J4405" i="7" s="1"/>
  <c r="I4406" i="7" s="1"/>
  <c r="J4406" i="7" s="1"/>
  <c r="I4407" i="7" s="1"/>
  <c r="J4407" i="7" s="1"/>
  <c r="I4408" i="7" s="1"/>
  <c r="J4408" i="7" s="1"/>
  <c r="I4409" i="7" s="1"/>
  <c r="J4409" i="7" s="1"/>
  <c r="I4410" i="7" s="1"/>
  <c r="J4410" i="7" s="1"/>
  <c r="I4411" i="7" s="1"/>
  <c r="J4411" i="7" s="1"/>
  <c r="I4412" i="7" s="1"/>
  <c r="J4412" i="7" s="1"/>
  <c r="I4413" i="7" s="1"/>
  <c r="J4413" i="7" s="1"/>
  <c r="I4414" i="7" s="1"/>
  <c r="J4414" i="7" s="1"/>
  <c r="I4415" i="7" s="1"/>
  <c r="J4415" i="7" s="1"/>
  <c r="I4416" i="7" s="1"/>
  <c r="J4416" i="7" s="1"/>
  <c r="I4417" i="7" s="1"/>
  <c r="J4417" i="7" s="1"/>
  <c r="I4418" i="7" s="1"/>
  <c r="J4418" i="7" s="1"/>
  <c r="I4419" i="7" s="1"/>
  <c r="J4419" i="7" s="1"/>
  <c r="I4420" i="7" s="1"/>
  <c r="J4420" i="7" s="1"/>
  <c r="I4421" i="7" s="1"/>
  <c r="J4421" i="7" s="1"/>
  <c r="I4422" i="7" s="1"/>
  <c r="J4422" i="7" s="1"/>
  <c r="I4423" i="7" s="1"/>
  <c r="J4423" i="7" s="1"/>
  <c r="I4424" i="7" s="1"/>
  <c r="J4424" i="7" s="1"/>
  <c r="I4425" i="7" s="1"/>
  <c r="J4425" i="7" s="1"/>
  <c r="I4426" i="7" s="1"/>
  <c r="J4426" i="7" s="1"/>
  <c r="I4427" i="7" s="1"/>
  <c r="J4427" i="7" s="1"/>
  <c r="I4428" i="7" s="1"/>
  <c r="J4428" i="7" s="1"/>
  <c r="I4429" i="7" s="1"/>
  <c r="J4429" i="7" s="1"/>
  <c r="I4430" i="7" s="1"/>
  <c r="J4430" i="7" s="1"/>
  <c r="I4431" i="7" s="1"/>
  <c r="J4431" i="7" s="1"/>
  <c r="I4432" i="7" s="1"/>
  <c r="J4432" i="7" s="1"/>
  <c r="I4433" i="7" s="1"/>
  <c r="J4433" i="7" s="1"/>
  <c r="I4434" i="7" s="1"/>
  <c r="J4434" i="7" s="1"/>
  <c r="I4435" i="7" s="1"/>
  <c r="J4435" i="7" s="1"/>
  <c r="I4436" i="7" s="1"/>
  <c r="J4436" i="7" s="1"/>
  <c r="I4437" i="7" s="1"/>
  <c r="J4437" i="7" s="1"/>
  <c r="I4438" i="7" s="1"/>
  <c r="J4438" i="7" s="1"/>
  <c r="I4439" i="7" s="1"/>
  <c r="J4439" i="7" s="1"/>
  <c r="I4440" i="7" s="1"/>
  <c r="J4440" i="7" s="1"/>
  <c r="I4441" i="7" s="1"/>
  <c r="J4441" i="7" s="1"/>
  <c r="I4442" i="7" s="1"/>
  <c r="J4442" i="7" s="1"/>
  <c r="I4443" i="7" s="1"/>
  <c r="J4443" i="7" s="1"/>
  <c r="I4444" i="7" s="1"/>
  <c r="J4444" i="7" s="1"/>
  <c r="I4445" i="7" s="1"/>
  <c r="J4445" i="7" s="1"/>
  <c r="I4446" i="7" s="1"/>
  <c r="J4446" i="7" s="1"/>
  <c r="I4447" i="7" s="1"/>
  <c r="J4447" i="7" s="1"/>
  <c r="I4448" i="7" s="1"/>
  <c r="J4448" i="7" s="1"/>
  <c r="I4449" i="7" s="1"/>
  <c r="J4449" i="7" s="1"/>
  <c r="I4450" i="7" s="1"/>
  <c r="J4450" i="7" s="1"/>
  <c r="I4451" i="7" s="1"/>
  <c r="J4451" i="7" s="1"/>
  <c r="I4452" i="7" s="1"/>
  <c r="J4452" i="7" s="1"/>
  <c r="I4453" i="7" s="1"/>
  <c r="J4453" i="7" s="1"/>
  <c r="I4454" i="7" s="1"/>
  <c r="J4454" i="7" s="1"/>
  <c r="I4455" i="7" s="1"/>
  <c r="J4455" i="7" s="1"/>
  <c r="I4456" i="7" s="1"/>
  <c r="J4456" i="7" s="1"/>
  <c r="I4457" i="7" s="1"/>
  <c r="J4457" i="7" s="1"/>
  <c r="I4458" i="7" s="1"/>
  <c r="J4458" i="7" s="1"/>
  <c r="I4459" i="7" s="1"/>
  <c r="J4459" i="7" s="1"/>
  <c r="I4460" i="7" s="1"/>
  <c r="J4460" i="7" s="1"/>
  <c r="I4461" i="7" s="1"/>
  <c r="J4461" i="7" s="1"/>
  <c r="I4462" i="7" s="1"/>
  <c r="J4462" i="7" s="1"/>
  <c r="I4463" i="7" s="1"/>
  <c r="J4463" i="7" s="1"/>
  <c r="I4464" i="7" s="1"/>
  <c r="J4464" i="7" s="1"/>
  <c r="I4465" i="7" s="1"/>
  <c r="J4465" i="7" s="1"/>
  <c r="I4466" i="7" s="1"/>
  <c r="J4466" i="7" s="1"/>
  <c r="I4467" i="7" s="1"/>
  <c r="J4467" i="7" s="1"/>
  <c r="I4468" i="7" s="1"/>
  <c r="J4468" i="7" s="1"/>
  <c r="I4469" i="7" s="1"/>
  <c r="J4469" i="7" s="1"/>
  <c r="I4470" i="7" s="1"/>
  <c r="J4470" i="7" s="1"/>
  <c r="I4471" i="7" s="1"/>
  <c r="J4471" i="7" s="1"/>
  <c r="I4472" i="7" s="1"/>
  <c r="J4472" i="7" s="1"/>
  <c r="I4473" i="7" s="1"/>
  <c r="J4473" i="7" s="1"/>
  <c r="I4474" i="7" s="1"/>
  <c r="J4474" i="7" s="1"/>
  <c r="I4475" i="7" s="1"/>
  <c r="J4475" i="7" s="1"/>
  <c r="I4476" i="7" s="1"/>
  <c r="J4476" i="7" s="1"/>
  <c r="I4477" i="7" s="1"/>
  <c r="J4477" i="7" s="1"/>
  <c r="I4478" i="7" s="1"/>
  <c r="J4478" i="7" s="1"/>
  <c r="I4479" i="7" s="1"/>
  <c r="J4479" i="7" s="1"/>
  <c r="I4480" i="7" s="1"/>
  <c r="J4480" i="7" s="1"/>
  <c r="I4481" i="7" s="1"/>
  <c r="J4481" i="7" s="1"/>
  <c r="I4482" i="7" s="1"/>
  <c r="J4482" i="7" s="1"/>
  <c r="I4483" i="7" s="1"/>
  <c r="J4483" i="7" s="1"/>
  <c r="I4484" i="7" s="1"/>
  <c r="J4484" i="7" s="1"/>
  <c r="I4485" i="7" s="1"/>
  <c r="J4485" i="7" s="1"/>
  <c r="I4486" i="7" s="1"/>
  <c r="J4486" i="7" s="1"/>
  <c r="I4487" i="7" s="1"/>
  <c r="J4487" i="7" s="1"/>
  <c r="I4488" i="7" s="1"/>
  <c r="J4488" i="7" s="1"/>
  <c r="I4489" i="7" s="1"/>
  <c r="J4489" i="7" s="1"/>
  <c r="I4490" i="7" s="1"/>
  <c r="J4490" i="7" s="1"/>
  <c r="I4491" i="7" s="1"/>
  <c r="J4491" i="7" s="1"/>
  <c r="I4492" i="7" s="1"/>
  <c r="J4492" i="7" s="1"/>
  <c r="I4493" i="7" s="1"/>
  <c r="J4493" i="7" s="1"/>
  <c r="I4494" i="7" s="1"/>
  <c r="J4494" i="7" s="1"/>
  <c r="I4495" i="7" s="1"/>
  <c r="J4495" i="7" s="1"/>
  <c r="I4496" i="7" s="1"/>
  <c r="J4496" i="7" s="1"/>
  <c r="I4497" i="7" s="1"/>
  <c r="J4497" i="7" s="1"/>
  <c r="I4498" i="7" s="1"/>
  <c r="J4498" i="7" s="1"/>
  <c r="I4499" i="7" s="1"/>
  <c r="J4499" i="7" s="1"/>
  <c r="I4500" i="7" s="1"/>
  <c r="J4500" i="7" s="1"/>
  <c r="I4501" i="7" s="1"/>
  <c r="J4501" i="7" s="1"/>
  <c r="I4502" i="7" s="1"/>
  <c r="J4502" i="7" s="1"/>
  <c r="I4503" i="7" s="1"/>
  <c r="J4503" i="7" s="1"/>
  <c r="I4504" i="7" s="1"/>
  <c r="J4504" i="7" s="1"/>
  <c r="I4505" i="7" s="1"/>
  <c r="J4505" i="7" s="1"/>
  <c r="I4506" i="7" s="1"/>
  <c r="J4506" i="7" s="1"/>
  <c r="I4507" i="7" s="1"/>
  <c r="J4507" i="7" s="1"/>
  <c r="I4508" i="7" s="1"/>
  <c r="J4508" i="7" s="1"/>
  <c r="I4509" i="7" s="1"/>
  <c r="J4509" i="7" s="1"/>
  <c r="I4510" i="7" s="1"/>
  <c r="J4510" i="7" s="1"/>
  <c r="I4511" i="7" s="1"/>
  <c r="J4511" i="7" s="1"/>
  <c r="I4512" i="7" s="1"/>
  <c r="J4512" i="7" s="1"/>
  <c r="I4513" i="7" s="1"/>
  <c r="J4513" i="7" s="1"/>
  <c r="I4514" i="7" s="1"/>
  <c r="J4514" i="7" s="1"/>
  <c r="I4515" i="7" s="1"/>
  <c r="J4515" i="7" s="1"/>
  <c r="I4516" i="7" s="1"/>
  <c r="J4516" i="7" s="1"/>
  <c r="I4517" i="7" s="1"/>
  <c r="J4517" i="7" s="1"/>
  <c r="I4518" i="7" s="1"/>
  <c r="J4518" i="7" s="1"/>
  <c r="I4519" i="7" s="1"/>
  <c r="J4519" i="7" s="1"/>
  <c r="I4520" i="7" s="1"/>
  <c r="J4520" i="7" s="1"/>
  <c r="I4521" i="7" s="1"/>
  <c r="J4521" i="7" s="1"/>
  <c r="I4522" i="7" s="1"/>
  <c r="J4522" i="7" s="1"/>
  <c r="I4523" i="7" s="1"/>
  <c r="J4523" i="7" s="1"/>
  <c r="I4524" i="7" s="1"/>
  <c r="J4524" i="7" s="1"/>
  <c r="I4525" i="7" s="1"/>
  <c r="J4525" i="7" s="1"/>
  <c r="I4526" i="7" s="1"/>
  <c r="J4526" i="7" s="1"/>
  <c r="I4527" i="7" s="1"/>
  <c r="J4527" i="7" s="1"/>
  <c r="I4528" i="7" s="1"/>
  <c r="J4528" i="7" s="1"/>
  <c r="I4529" i="7" s="1"/>
  <c r="J4529" i="7" s="1"/>
  <c r="I4530" i="7" s="1"/>
  <c r="J4530" i="7" s="1"/>
  <c r="I4531" i="7" s="1"/>
  <c r="J4531" i="7" s="1"/>
  <c r="I4532" i="7" s="1"/>
  <c r="J4532" i="7" s="1"/>
  <c r="I4533" i="7" s="1"/>
  <c r="J4533" i="7" s="1"/>
  <c r="I4534" i="7" s="1"/>
  <c r="J4534" i="7" s="1"/>
  <c r="I4535" i="7" s="1"/>
  <c r="J4535" i="7" s="1"/>
  <c r="I4536" i="7" s="1"/>
  <c r="J4536" i="7" s="1"/>
  <c r="I4537" i="7" s="1"/>
  <c r="J4537" i="7" s="1"/>
  <c r="I4538" i="7" s="1"/>
  <c r="J4538" i="7" s="1"/>
  <c r="I4539" i="7" s="1"/>
  <c r="J4539" i="7" s="1"/>
  <c r="I4540" i="7" s="1"/>
  <c r="J4540" i="7" s="1"/>
  <c r="I4541" i="7" s="1"/>
  <c r="J4541" i="7" s="1"/>
  <c r="I4542" i="7" s="1"/>
  <c r="J4542" i="7" s="1"/>
  <c r="I4543" i="7" s="1"/>
  <c r="J4543" i="7" s="1"/>
  <c r="I4544" i="7" s="1"/>
  <c r="J4544" i="7" s="1"/>
  <c r="I4545" i="7" s="1"/>
  <c r="J4545" i="7" s="1"/>
  <c r="I4546" i="7" s="1"/>
  <c r="J4546" i="7" s="1"/>
  <c r="I4547" i="7" s="1"/>
  <c r="J4547" i="7" s="1"/>
  <c r="I4548" i="7" s="1"/>
  <c r="J4548" i="7" s="1"/>
  <c r="I4549" i="7" s="1"/>
  <c r="J4549" i="7" s="1"/>
  <c r="I4550" i="7" s="1"/>
  <c r="J4550" i="7" s="1"/>
  <c r="I4551" i="7" s="1"/>
  <c r="J4551" i="7" s="1"/>
  <c r="I4552" i="7" s="1"/>
  <c r="J4552" i="7" s="1"/>
  <c r="I4553" i="7" s="1"/>
  <c r="J4553" i="7" s="1"/>
  <c r="I4554" i="7" s="1"/>
  <c r="J4554" i="7" s="1"/>
  <c r="I4555" i="7" s="1"/>
  <c r="J4555" i="7" s="1"/>
  <c r="I4556" i="7" s="1"/>
  <c r="J4556" i="7" s="1"/>
  <c r="I4557" i="7" s="1"/>
  <c r="J4557" i="7" s="1"/>
  <c r="I4558" i="7" s="1"/>
  <c r="J4558" i="7" s="1"/>
  <c r="I4559" i="7" s="1"/>
  <c r="J4559" i="7" s="1"/>
  <c r="I4560" i="7" s="1"/>
  <c r="J4560" i="7" s="1"/>
  <c r="I4561" i="7" s="1"/>
  <c r="J4561" i="7" s="1"/>
  <c r="I4562" i="7" s="1"/>
  <c r="J4562" i="7" s="1"/>
  <c r="I4563" i="7" s="1"/>
  <c r="J4563" i="7" s="1"/>
  <c r="I4564" i="7" s="1"/>
  <c r="J4564" i="7" s="1"/>
  <c r="I4565" i="7" s="1"/>
  <c r="J4565" i="7" s="1"/>
  <c r="I4566" i="7" s="1"/>
  <c r="J4566" i="7" s="1"/>
  <c r="I4567" i="7" s="1"/>
  <c r="J4567" i="7" s="1"/>
  <c r="I4568" i="7" s="1"/>
  <c r="J4568" i="7" s="1"/>
  <c r="I4569" i="7" s="1"/>
  <c r="J4569" i="7" s="1"/>
  <c r="I4570" i="7" s="1"/>
  <c r="J4570" i="7" s="1"/>
  <c r="I4571" i="7" s="1"/>
  <c r="J4571" i="7" s="1"/>
  <c r="I4572" i="7" s="1"/>
  <c r="J4572" i="7" s="1"/>
  <c r="I4573" i="7" s="1"/>
  <c r="J4573" i="7" s="1"/>
  <c r="I4574" i="7" s="1"/>
  <c r="J4574" i="7" s="1"/>
  <c r="I4575" i="7" s="1"/>
  <c r="J4575" i="7" s="1"/>
  <c r="I4576" i="7" s="1"/>
  <c r="J4576" i="7" s="1"/>
  <c r="I4577" i="7" s="1"/>
  <c r="J4577" i="7" s="1"/>
  <c r="I4578" i="7" s="1"/>
  <c r="J4578" i="7" s="1"/>
  <c r="I4579" i="7" s="1"/>
  <c r="J4579" i="7" s="1"/>
  <c r="I4580" i="7" s="1"/>
  <c r="J4580" i="7" s="1"/>
  <c r="I4581" i="7" s="1"/>
  <c r="J4581" i="7" s="1"/>
  <c r="I4582" i="7" s="1"/>
  <c r="J4582" i="7" s="1"/>
  <c r="I4583" i="7" s="1"/>
  <c r="J4583" i="7" s="1"/>
  <c r="I4584" i="7" s="1"/>
  <c r="J4584" i="7" s="1"/>
  <c r="I4585" i="7" s="1"/>
  <c r="J4585" i="7" s="1"/>
  <c r="I4586" i="7" s="1"/>
  <c r="J4586" i="7" s="1"/>
  <c r="I4587" i="7" s="1"/>
  <c r="J4587" i="7" s="1"/>
  <c r="I4588" i="7" s="1"/>
  <c r="J4588" i="7" s="1"/>
  <c r="I4589" i="7" s="1"/>
  <c r="J4589" i="7" s="1"/>
  <c r="I4590" i="7" s="1"/>
  <c r="J4590" i="7" s="1"/>
  <c r="I4591" i="7" s="1"/>
  <c r="J4591" i="7" s="1"/>
  <c r="I4592" i="7" s="1"/>
  <c r="J4592" i="7" s="1"/>
  <c r="I4593" i="7" s="1"/>
  <c r="J4593" i="7" s="1"/>
  <c r="I4594" i="7" s="1"/>
  <c r="J4594" i="7" s="1"/>
  <c r="I4595" i="7" s="1"/>
  <c r="J4595" i="7" s="1"/>
  <c r="I4596" i="7" s="1"/>
  <c r="J4596" i="7" s="1"/>
  <c r="I4597" i="7" s="1"/>
  <c r="J4597" i="7" s="1"/>
  <c r="I4598" i="7" s="1"/>
  <c r="J4598" i="7" s="1"/>
  <c r="I4599" i="7" s="1"/>
  <c r="J4599" i="7" s="1"/>
  <c r="I4600" i="7" s="1"/>
  <c r="J4600" i="7" s="1"/>
  <c r="I4601" i="7" s="1"/>
  <c r="J4601" i="7" s="1"/>
  <c r="I4602" i="7" s="1"/>
  <c r="J4602" i="7" s="1"/>
  <c r="I4603" i="7" s="1"/>
  <c r="J4603" i="7" s="1"/>
  <c r="I4604" i="7" s="1"/>
  <c r="J4604" i="7" s="1"/>
  <c r="I4605" i="7" s="1"/>
  <c r="J4605" i="7" s="1"/>
  <c r="I4606" i="7" s="1"/>
  <c r="J4606" i="7" s="1"/>
  <c r="I4607" i="7" s="1"/>
  <c r="J4607" i="7" s="1"/>
  <c r="I4608" i="7" s="1"/>
  <c r="J4608" i="7" s="1"/>
  <c r="I4609" i="7" s="1"/>
  <c r="J4609" i="7" s="1"/>
  <c r="I4610" i="7" s="1"/>
  <c r="J4610" i="7" s="1"/>
  <c r="I4611" i="7" s="1"/>
  <c r="J4611" i="7" s="1"/>
  <c r="I4612" i="7" s="1"/>
  <c r="J4612" i="7" s="1"/>
  <c r="I4613" i="7" s="1"/>
  <c r="J4613" i="7" s="1"/>
  <c r="I4614" i="7" s="1"/>
  <c r="J4614" i="7" s="1"/>
  <c r="I4615" i="7" s="1"/>
  <c r="J4615" i="7" s="1"/>
  <c r="I4616" i="7" s="1"/>
  <c r="J4616" i="7" s="1"/>
  <c r="I4617" i="7" s="1"/>
  <c r="J4617" i="7" s="1"/>
  <c r="I4618" i="7" s="1"/>
  <c r="J4618" i="7" s="1"/>
  <c r="I4619" i="7" s="1"/>
  <c r="J4619" i="7" s="1"/>
  <c r="I4620" i="7" s="1"/>
  <c r="J4620" i="7" s="1"/>
  <c r="I4621" i="7" s="1"/>
  <c r="J4621" i="7" s="1"/>
  <c r="I4622" i="7" s="1"/>
  <c r="J4622" i="7" s="1"/>
  <c r="I4623" i="7" s="1"/>
  <c r="J4623" i="7" s="1"/>
  <c r="I4624" i="7" s="1"/>
  <c r="J4624" i="7" s="1"/>
  <c r="I4625" i="7" s="1"/>
  <c r="J4625" i="7" s="1"/>
  <c r="I4626" i="7" s="1"/>
  <c r="J4626" i="7" s="1"/>
  <c r="I4627" i="7" s="1"/>
  <c r="J4627" i="7" s="1"/>
  <c r="I4628" i="7" s="1"/>
  <c r="J4628" i="7" s="1"/>
  <c r="I4629" i="7" s="1"/>
  <c r="J4629" i="7" s="1"/>
  <c r="I4630" i="7" s="1"/>
  <c r="J4630" i="7" s="1"/>
  <c r="I4631" i="7" s="1"/>
  <c r="J4631" i="7" s="1"/>
  <c r="I4632" i="7" s="1"/>
  <c r="J4632" i="7" s="1"/>
  <c r="I4633" i="7" s="1"/>
  <c r="J4633" i="7" s="1"/>
  <c r="I4634" i="7" s="1"/>
  <c r="J4634" i="7" s="1"/>
  <c r="I4635" i="7" s="1"/>
  <c r="J4635" i="7" s="1"/>
  <c r="I4636" i="7" s="1"/>
  <c r="J4636" i="7" s="1"/>
  <c r="I4637" i="7" s="1"/>
  <c r="J4637" i="7" s="1"/>
  <c r="I4638" i="7" s="1"/>
  <c r="J4638" i="7" s="1"/>
  <c r="I4639" i="7" s="1"/>
  <c r="J4639" i="7" s="1"/>
  <c r="I4640" i="7" s="1"/>
  <c r="J4640" i="7" s="1"/>
  <c r="I4641" i="7" s="1"/>
  <c r="J4641" i="7" s="1"/>
  <c r="I4642" i="7" s="1"/>
  <c r="J4642" i="7" s="1"/>
  <c r="I4643" i="7" s="1"/>
  <c r="J4643" i="7" s="1"/>
  <c r="I4644" i="7" s="1"/>
  <c r="J4644" i="7" s="1"/>
  <c r="I4645" i="7" s="1"/>
  <c r="J4645" i="7" s="1"/>
  <c r="I4646" i="7" s="1"/>
  <c r="J4646" i="7" s="1"/>
  <c r="I4647" i="7" s="1"/>
  <c r="J4647" i="7" s="1"/>
  <c r="I4648" i="7" s="1"/>
  <c r="J4648" i="7" s="1"/>
  <c r="I4649" i="7" s="1"/>
  <c r="J4649" i="7" s="1"/>
  <c r="I4650" i="7" s="1"/>
  <c r="J4650" i="7" s="1"/>
  <c r="I4651" i="7" s="1"/>
  <c r="J4651" i="7" s="1"/>
  <c r="I4652" i="7" s="1"/>
  <c r="J4652" i="7" s="1"/>
  <c r="I4653" i="7" s="1"/>
  <c r="J4653" i="7" s="1"/>
  <c r="I4654" i="7" s="1"/>
  <c r="J4654" i="7" s="1"/>
  <c r="I4655" i="7" s="1"/>
  <c r="J4655" i="7" s="1"/>
  <c r="I4656" i="7" s="1"/>
  <c r="J4656" i="7" s="1"/>
  <c r="I4657" i="7" s="1"/>
  <c r="J4657" i="7" s="1"/>
  <c r="I4658" i="7" s="1"/>
  <c r="J4658" i="7" s="1"/>
  <c r="I4659" i="7" s="1"/>
  <c r="J4659" i="7" s="1"/>
  <c r="I4660" i="7" s="1"/>
  <c r="J4660" i="7" s="1"/>
  <c r="I4661" i="7" s="1"/>
  <c r="J4661" i="7" s="1"/>
  <c r="I4662" i="7" s="1"/>
  <c r="J4662" i="7" s="1"/>
  <c r="I4663" i="7" s="1"/>
  <c r="J4663" i="7" s="1"/>
  <c r="I4664" i="7" s="1"/>
  <c r="J4664" i="7" s="1"/>
  <c r="I4665" i="7" s="1"/>
  <c r="J4665" i="7" s="1"/>
  <c r="I4666" i="7" s="1"/>
  <c r="J4666" i="7" s="1"/>
  <c r="I4667" i="7" s="1"/>
  <c r="J4667" i="7" s="1"/>
  <c r="I4668" i="7" s="1"/>
  <c r="J4668" i="7" s="1"/>
  <c r="I4669" i="7" s="1"/>
  <c r="J4669" i="7" s="1"/>
  <c r="I4670" i="7" s="1"/>
  <c r="J4670" i="7" s="1"/>
  <c r="I4671" i="7" s="1"/>
  <c r="J4671" i="7" s="1"/>
  <c r="I4672" i="7" s="1"/>
  <c r="J4672" i="7" s="1"/>
  <c r="I4673" i="7" s="1"/>
  <c r="J4673" i="7" s="1"/>
  <c r="I4674" i="7" s="1"/>
  <c r="J4674" i="7" s="1"/>
  <c r="I4675" i="7" s="1"/>
  <c r="J4675" i="7" s="1"/>
  <c r="I4676" i="7" s="1"/>
  <c r="J4676" i="7" s="1"/>
  <c r="I4677" i="7" s="1"/>
  <c r="J4677" i="7" s="1"/>
  <c r="I4678" i="7" s="1"/>
  <c r="J4678" i="7" s="1"/>
  <c r="I4679" i="7" s="1"/>
  <c r="J4679" i="7" s="1"/>
  <c r="I4680" i="7" s="1"/>
  <c r="J4680" i="7" s="1"/>
  <c r="I4681" i="7" s="1"/>
  <c r="J4681" i="7" s="1"/>
  <c r="I4682" i="7" s="1"/>
  <c r="J4682" i="7" s="1"/>
  <c r="I4683" i="7" s="1"/>
  <c r="J4683" i="7" s="1"/>
  <c r="I4684" i="7" s="1"/>
  <c r="J4684" i="7" s="1"/>
  <c r="I4685" i="7" s="1"/>
  <c r="J4685" i="7" s="1"/>
  <c r="I4686" i="7" s="1"/>
  <c r="J4686" i="7" s="1"/>
  <c r="I4687" i="7" s="1"/>
  <c r="J4687" i="7" s="1"/>
  <c r="I4688" i="7" s="1"/>
  <c r="J4688" i="7" s="1"/>
  <c r="I4689" i="7" s="1"/>
  <c r="J4689" i="7" s="1"/>
  <c r="I4690" i="7" s="1"/>
  <c r="J4690" i="7" s="1"/>
  <c r="I4691" i="7" s="1"/>
  <c r="J4691" i="7" s="1"/>
  <c r="I4692" i="7" s="1"/>
  <c r="J4692" i="7" s="1"/>
  <c r="I4693" i="7" s="1"/>
  <c r="J4693" i="7" s="1"/>
  <c r="I4694" i="7" s="1"/>
  <c r="J4694" i="7" s="1"/>
  <c r="I4695" i="7" s="1"/>
  <c r="J4695" i="7" s="1"/>
  <c r="I4696" i="7" s="1"/>
  <c r="J4696" i="7" s="1"/>
  <c r="I4697" i="7" s="1"/>
  <c r="J4697" i="7" s="1"/>
  <c r="I4698" i="7" s="1"/>
  <c r="J4698" i="7" s="1"/>
  <c r="I4699" i="7" s="1"/>
  <c r="J4699" i="7" s="1"/>
  <c r="I4700" i="7" s="1"/>
  <c r="J4700" i="7" s="1"/>
  <c r="I4701" i="7" s="1"/>
  <c r="J4701" i="7" s="1"/>
  <c r="I4702" i="7" s="1"/>
  <c r="J4702" i="7" s="1"/>
  <c r="I4703" i="7" s="1"/>
  <c r="J4703" i="7" s="1"/>
  <c r="I4704" i="7" s="1"/>
  <c r="J4704" i="7" s="1"/>
  <c r="I4705" i="7" s="1"/>
  <c r="J4705" i="7" s="1"/>
  <c r="I4706" i="7" s="1"/>
  <c r="J4706" i="7" s="1"/>
  <c r="I4707" i="7" s="1"/>
  <c r="J4707" i="7" s="1"/>
  <c r="I4708" i="7" s="1"/>
  <c r="J4708" i="7" s="1"/>
  <c r="I4709" i="7" s="1"/>
  <c r="J4709" i="7" s="1"/>
  <c r="I4710" i="7" s="1"/>
  <c r="J4710" i="7" s="1"/>
  <c r="I4711" i="7" s="1"/>
  <c r="J4711" i="7" s="1"/>
  <c r="I4712" i="7" s="1"/>
  <c r="J4712" i="7" s="1"/>
  <c r="I4713" i="7" s="1"/>
  <c r="J4713" i="7" s="1"/>
  <c r="I4714" i="7" s="1"/>
  <c r="J4714" i="7" s="1"/>
  <c r="I4715" i="7" s="1"/>
  <c r="J4715" i="7" s="1"/>
  <c r="I4716" i="7" s="1"/>
  <c r="J4716" i="7" s="1"/>
  <c r="I4717" i="7" s="1"/>
  <c r="J4717" i="7" s="1"/>
  <c r="I4718" i="7" s="1"/>
  <c r="J4718" i="7" s="1"/>
  <c r="I4719" i="7" s="1"/>
  <c r="J4719" i="7" s="1"/>
  <c r="I4720" i="7" s="1"/>
  <c r="J4720" i="7" s="1"/>
  <c r="I4721" i="7" s="1"/>
  <c r="J4721" i="7" s="1"/>
  <c r="I4722" i="7" s="1"/>
  <c r="J4722" i="7" s="1"/>
  <c r="I4723" i="7" s="1"/>
  <c r="J4723" i="7" s="1"/>
  <c r="I4724" i="7" s="1"/>
  <c r="J4724" i="7" s="1"/>
  <c r="I4725" i="7" s="1"/>
  <c r="J4725" i="7" s="1"/>
  <c r="I4726" i="7" s="1"/>
  <c r="J4726" i="7" s="1"/>
  <c r="I4727" i="7" s="1"/>
  <c r="J4727" i="7" s="1"/>
  <c r="I4728" i="7" s="1"/>
  <c r="J4728" i="7" s="1"/>
  <c r="I4729" i="7" s="1"/>
  <c r="J4729" i="7" s="1"/>
  <c r="I4730" i="7" s="1"/>
  <c r="J4730" i="7" s="1"/>
  <c r="I4731" i="7" s="1"/>
  <c r="J4731" i="7" s="1"/>
  <c r="I4732" i="7" s="1"/>
  <c r="J4732" i="7" s="1"/>
  <c r="I4733" i="7" s="1"/>
  <c r="J4733" i="7" s="1"/>
  <c r="I4734" i="7" s="1"/>
  <c r="J4734" i="7" s="1"/>
  <c r="I4735" i="7" s="1"/>
  <c r="J4735" i="7" s="1"/>
  <c r="I4736" i="7" s="1"/>
  <c r="J4736" i="7" s="1"/>
  <c r="I4737" i="7" s="1"/>
  <c r="J4737" i="7" s="1"/>
  <c r="I4738" i="7" s="1"/>
  <c r="J4738" i="7" s="1"/>
  <c r="I4739" i="7" s="1"/>
  <c r="J4739" i="7" s="1"/>
  <c r="I4740" i="7" s="1"/>
  <c r="J4740" i="7" s="1"/>
  <c r="I4741" i="7" s="1"/>
  <c r="J4741" i="7" s="1"/>
  <c r="I4742" i="7" s="1"/>
  <c r="J4742" i="7" s="1"/>
  <c r="I4743" i="7" s="1"/>
  <c r="J4743" i="7" s="1"/>
  <c r="I4744" i="7" s="1"/>
  <c r="J4744" i="7" s="1"/>
  <c r="I4745" i="7" s="1"/>
  <c r="J4745" i="7" s="1"/>
  <c r="I4746" i="7" s="1"/>
  <c r="J4746" i="7" s="1"/>
  <c r="I4747" i="7" s="1"/>
  <c r="J4747" i="7" s="1"/>
  <c r="I4748" i="7" s="1"/>
  <c r="J4748" i="7" s="1"/>
  <c r="I4749" i="7" s="1"/>
  <c r="J4749" i="7" s="1"/>
  <c r="I4750" i="7" s="1"/>
  <c r="J4750" i="7" s="1"/>
  <c r="I4751" i="7" s="1"/>
  <c r="J4751" i="7" s="1"/>
  <c r="I4752" i="7" s="1"/>
  <c r="J4752" i="7" s="1"/>
  <c r="I4753" i="7" s="1"/>
  <c r="J4753" i="7" s="1"/>
  <c r="I4754" i="7" s="1"/>
  <c r="J4754" i="7" s="1"/>
  <c r="I4755" i="7" s="1"/>
  <c r="J4755" i="7" s="1"/>
  <c r="I4756" i="7" s="1"/>
  <c r="J4756" i="7" s="1"/>
  <c r="I4757" i="7" s="1"/>
  <c r="J4757" i="7" s="1"/>
  <c r="I4758" i="7" s="1"/>
  <c r="J4758" i="7" s="1"/>
  <c r="I4759" i="7" s="1"/>
  <c r="J4759" i="7" s="1"/>
  <c r="I4760" i="7" s="1"/>
  <c r="J4760" i="7" s="1"/>
  <c r="I4761" i="7" s="1"/>
  <c r="J4761" i="7" s="1"/>
  <c r="I4762" i="7" s="1"/>
  <c r="J4762" i="7" s="1"/>
  <c r="I4763" i="7" s="1"/>
  <c r="J4763" i="7" s="1"/>
  <c r="I4764" i="7" s="1"/>
  <c r="J4764" i="7" s="1"/>
  <c r="I4765" i="7" s="1"/>
  <c r="J4765" i="7" s="1"/>
  <c r="I4766" i="7" s="1"/>
  <c r="J4766" i="7" s="1"/>
  <c r="I4767" i="7" s="1"/>
  <c r="J4767" i="7" s="1"/>
  <c r="I4768" i="7" s="1"/>
  <c r="J4768" i="7" s="1"/>
  <c r="I4769" i="7" s="1"/>
  <c r="J4769" i="7" s="1"/>
  <c r="I4770" i="7" s="1"/>
  <c r="J4770" i="7" s="1"/>
  <c r="I4771" i="7" s="1"/>
  <c r="J4771" i="7" s="1"/>
  <c r="I4772" i="7" s="1"/>
  <c r="J4772" i="7" s="1"/>
  <c r="I4773" i="7" s="1"/>
  <c r="J4773" i="7" s="1"/>
  <c r="I4774" i="7" s="1"/>
  <c r="J4774" i="7" s="1"/>
  <c r="I4775" i="7" s="1"/>
  <c r="J4775" i="7" s="1"/>
  <c r="I4776" i="7" s="1"/>
  <c r="J4776" i="7" s="1"/>
  <c r="I4777" i="7" s="1"/>
  <c r="J4777" i="7" s="1"/>
  <c r="I4778" i="7" s="1"/>
  <c r="J4778" i="7" s="1"/>
  <c r="I4779" i="7" s="1"/>
  <c r="J4779" i="7" s="1"/>
  <c r="I4780" i="7" s="1"/>
  <c r="J4780" i="7" s="1"/>
  <c r="I4781" i="7" s="1"/>
  <c r="J4781" i="7" s="1"/>
  <c r="I4782" i="7" s="1"/>
  <c r="J4782" i="7" s="1"/>
  <c r="I4783" i="7" s="1"/>
  <c r="J4783" i="7" s="1"/>
  <c r="I4784" i="7" s="1"/>
  <c r="J4784" i="7" s="1"/>
  <c r="I4785" i="7" s="1"/>
  <c r="J4785" i="7" s="1"/>
  <c r="I4786" i="7" s="1"/>
  <c r="J4786" i="7" s="1"/>
  <c r="I4787" i="7" s="1"/>
  <c r="J4787" i="7" s="1"/>
  <c r="I4788" i="7" s="1"/>
  <c r="J4788" i="7" s="1"/>
  <c r="I4789" i="7" s="1"/>
  <c r="J4789" i="7" s="1"/>
  <c r="I4790" i="7" s="1"/>
  <c r="J4790" i="7" s="1"/>
  <c r="I4791" i="7" s="1"/>
  <c r="J4791" i="7" s="1"/>
  <c r="I4792" i="7" s="1"/>
  <c r="J4792" i="7" s="1"/>
  <c r="I4793" i="7" s="1"/>
  <c r="J4793" i="7" s="1"/>
  <c r="I4794" i="7" s="1"/>
  <c r="J4794" i="7" s="1"/>
  <c r="I4795" i="7" s="1"/>
  <c r="J4795" i="7" s="1"/>
  <c r="I4796" i="7" s="1"/>
  <c r="J4796" i="7" s="1"/>
  <c r="I4797" i="7" s="1"/>
  <c r="J4797" i="7" s="1"/>
  <c r="I4798" i="7" s="1"/>
  <c r="J4798" i="7" s="1"/>
  <c r="I4799" i="7" s="1"/>
  <c r="J4799" i="7" s="1"/>
  <c r="I4800" i="7" s="1"/>
  <c r="J4800" i="7" s="1"/>
  <c r="I4801" i="7" s="1"/>
  <c r="J4801" i="7" s="1"/>
  <c r="I4802" i="7" s="1"/>
  <c r="J4802" i="7" s="1"/>
  <c r="I4803" i="7" s="1"/>
  <c r="J4803" i="7" s="1"/>
  <c r="I4804" i="7" s="1"/>
  <c r="J4804" i="7" s="1"/>
  <c r="I4805" i="7" s="1"/>
  <c r="J4805" i="7" s="1"/>
  <c r="I4806" i="7" s="1"/>
  <c r="J4806" i="7" s="1"/>
  <c r="I4807" i="7" s="1"/>
  <c r="J4807" i="7" s="1"/>
  <c r="I4808" i="7" s="1"/>
  <c r="J4808" i="7" s="1"/>
  <c r="I4809" i="7" s="1"/>
  <c r="J4809" i="7" s="1"/>
  <c r="I4810" i="7" s="1"/>
  <c r="J4810" i="7" s="1"/>
  <c r="I4811" i="7" s="1"/>
  <c r="J4811" i="7" s="1"/>
  <c r="I4812" i="7" s="1"/>
  <c r="J4812" i="7" s="1"/>
  <c r="I4813" i="7" s="1"/>
  <c r="J4813" i="7" s="1"/>
  <c r="I4814" i="7" s="1"/>
  <c r="J4814" i="7" s="1"/>
  <c r="I4815" i="7" s="1"/>
  <c r="J4815" i="7" s="1"/>
  <c r="I4816" i="7" s="1"/>
  <c r="J4816" i="7" s="1"/>
  <c r="I4817" i="7" s="1"/>
  <c r="J4817" i="7" s="1"/>
  <c r="I4818" i="7" s="1"/>
  <c r="J4818" i="7" s="1"/>
  <c r="I4819" i="7" s="1"/>
  <c r="J4819" i="7" s="1"/>
  <c r="I4820" i="7" s="1"/>
  <c r="J4820" i="7" s="1"/>
  <c r="I4821" i="7" s="1"/>
  <c r="J4821" i="7" s="1"/>
  <c r="I4822" i="7" s="1"/>
  <c r="J4822" i="7" s="1"/>
  <c r="I4823" i="7" s="1"/>
  <c r="J4823" i="7" s="1"/>
  <c r="I4824" i="7" s="1"/>
  <c r="J4824" i="7" s="1"/>
  <c r="I4825" i="7" s="1"/>
  <c r="J4825" i="7" s="1"/>
  <c r="I4826" i="7" s="1"/>
  <c r="J4826" i="7" s="1"/>
  <c r="I4827" i="7" s="1"/>
  <c r="J4827" i="7" s="1"/>
  <c r="I4828" i="7" s="1"/>
  <c r="J4828" i="7" s="1"/>
  <c r="I4829" i="7" s="1"/>
  <c r="J4829" i="7" s="1"/>
  <c r="I4830" i="7" s="1"/>
  <c r="J4830" i="7" s="1"/>
  <c r="I4831" i="7" s="1"/>
  <c r="J4831" i="7" s="1"/>
  <c r="I4832" i="7" s="1"/>
  <c r="J4832" i="7" s="1"/>
  <c r="I4833" i="7" s="1"/>
  <c r="J4833" i="7" s="1"/>
  <c r="I4834" i="7" s="1"/>
  <c r="J4834" i="7" s="1"/>
  <c r="I4835" i="7" s="1"/>
  <c r="J4835" i="7" s="1"/>
  <c r="I4836" i="7" s="1"/>
  <c r="J4836" i="7" s="1"/>
  <c r="I4837" i="7" s="1"/>
  <c r="J4837" i="7" s="1"/>
  <c r="I4838" i="7" s="1"/>
  <c r="J4838" i="7" s="1"/>
  <c r="I4839" i="7" s="1"/>
  <c r="J4839" i="7" s="1"/>
  <c r="I4840" i="7" s="1"/>
  <c r="J4840" i="7" s="1"/>
  <c r="I4841" i="7" s="1"/>
  <c r="J4841" i="7" s="1"/>
  <c r="I4842" i="7" s="1"/>
  <c r="J4842" i="7" s="1"/>
  <c r="I4843" i="7" s="1"/>
  <c r="J4843" i="7" s="1"/>
  <c r="I4844" i="7" s="1"/>
  <c r="J4844" i="7" s="1"/>
  <c r="I4845" i="7" s="1"/>
  <c r="J4845" i="7" s="1"/>
  <c r="I4846" i="7" s="1"/>
  <c r="J4846" i="7" s="1"/>
  <c r="I4847" i="7" s="1"/>
  <c r="J4847" i="7" s="1"/>
  <c r="I4848" i="7" s="1"/>
  <c r="J4848" i="7" s="1"/>
  <c r="I4849" i="7" s="1"/>
  <c r="J4849" i="7" s="1"/>
  <c r="I4850" i="7" s="1"/>
  <c r="J4850" i="7" s="1"/>
  <c r="I4851" i="7" s="1"/>
  <c r="J4851" i="7" s="1"/>
  <c r="I4852" i="7" s="1"/>
  <c r="J4852" i="7" s="1"/>
  <c r="I4853" i="7" s="1"/>
  <c r="J4853" i="7" s="1"/>
  <c r="I4854" i="7" s="1"/>
  <c r="J4854" i="7" s="1"/>
  <c r="I4855" i="7" s="1"/>
  <c r="J4855" i="7" s="1"/>
  <c r="I4856" i="7" s="1"/>
  <c r="J4856" i="7" s="1"/>
  <c r="I4857" i="7" s="1"/>
  <c r="J4857" i="7" s="1"/>
  <c r="I4858" i="7" s="1"/>
  <c r="J4858" i="7" s="1"/>
  <c r="I4859" i="7" s="1"/>
  <c r="J4859" i="7" s="1"/>
  <c r="I4860" i="7" s="1"/>
  <c r="J4860" i="7" s="1"/>
  <c r="I4861" i="7" s="1"/>
  <c r="J4861" i="7" s="1"/>
  <c r="I4862" i="7" s="1"/>
  <c r="J4862" i="7" s="1"/>
  <c r="I4863" i="7" s="1"/>
  <c r="J4863" i="7" s="1"/>
  <c r="I4864" i="7" s="1"/>
  <c r="J4864" i="7" s="1"/>
  <c r="I4865" i="7" s="1"/>
  <c r="J4865" i="7" s="1"/>
  <c r="I4866" i="7" s="1"/>
  <c r="J4866" i="7" s="1"/>
  <c r="I4867" i="7" s="1"/>
  <c r="J4867" i="7" s="1"/>
  <c r="I4868" i="7" s="1"/>
  <c r="J4868" i="7" s="1"/>
  <c r="I4869" i="7" s="1"/>
  <c r="J4869" i="7" s="1"/>
  <c r="I4870" i="7" s="1"/>
  <c r="J4870" i="7" s="1"/>
  <c r="I4871" i="7" s="1"/>
  <c r="J4871" i="7" s="1"/>
  <c r="I4872" i="7" s="1"/>
  <c r="J4872" i="7" s="1"/>
  <c r="I4873" i="7" s="1"/>
  <c r="J4873" i="7" s="1"/>
  <c r="I4874" i="7" s="1"/>
  <c r="J4874" i="7" s="1"/>
  <c r="I4875" i="7" s="1"/>
  <c r="J4875" i="7" s="1"/>
  <c r="I4876" i="7" s="1"/>
  <c r="J4876" i="7" s="1"/>
  <c r="I4877" i="7" s="1"/>
  <c r="J4877" i="7" s="1"/>
  <c r="I4878" i="7" s="1"/>
  <c r="J4878" i="7" s="1"/>
  <c r="I4879" i="7" s="1"/>
  <c r="J4879" i="7" s="1"/>
  <c r="I4880" i="7" s="1"/>
  <c r="J4880" i="7" s="1"/>
  <c r="I4881" i="7" s="1"/>
  <c r="J4881" i="7" s="1"/>
  <c r="I4882" i="7" s="1"/>
  <c r="J4882" i="7" s="1"/>
  <c r="I4883" i="7" s="1"/>
  <c r="J4883" i="7" s="1"/>
  <c r="I4884" i="7" s="1"/>
  <c r="J4884" i="7" s="1"/>
  <c r="I4885" i="7" s="1"/>
  <c r="J4885" i="7" s="1"/>
  <c r="I4886" i="7" s="1"/>
  <c r="J4886" i="7" s="1"/>
  <c r="I4887" i="7" s="1"/>
  <c r="J4887" i="7" s="1"/>
  <c r="I4888" i="7" s="1"/>
  <c r="J4888" i="7" s="1"/>
  <c r="I4889" i="7" s="1"/>
  <c r="J4889" i="7" s="1"/>
  <c r="I4890" i="7" s="1"/>
  <c r="J4890" i="7" s="1"/>
  <c r="I4891" i="7" s="1"/>
  <c r="J4891" i="7" s="1"/>
  <c r="I4892" i="7" s="1"/>
  <c r="J4892" i="7" s="1"/>
  <c r="I4893" i="7" s="1"/>
  <c r="J4893" i="7" s="1"/>
  <c r="I4894" i="7" s="1"/>
  <c r="J4894" i="7" s="1"/>
  <c r="I4895" i="7" s="1"/>
  <c r="J4895" i="7" s="1"/>
  <c r="I4896" i="7" s="1"/>
  <c r="J4896" i="7" s="1"/>
  <c r="I4897" i="7" s="1"/>
  <c r="J4897" i="7" s="1"/>
  <c r="I4898" i="7" s="1"/>
  <c r="J4898" i="7" s="1"/>
  <c r="I4899" i="7" s="1"/>
  <c r="J4899" i="7" s="1"/>
  <c r="I4900" i="7" s="1"/>
  <c r="J4900" i="7" s="1"/>
  <c r="I4901" i="7" s="1"/>
  <c r="J4901" i="7" s="1"/>
  <c r="I4902" i="7" s="1"/>
  <c r="J4902" i="7" s="1"/>
  <c r="I4903" i="7" s="1"/>
  <c r="J4903" i="7" s="1"/>
  <c r="I4904" i="7" s="1"/>
  <c r="J4904" i="7" s="1"/>
  <c r="I4905" i="7" s="1"/>
  <c r="J4905" i="7" s="1"/>
  <c r="I4906" i="7" s="1"/>
  <c r="J4906" i="7" s="1"/>
  <c r="I4907" i="7" s="1"/>
  <c r="J4907" i="7" s="1"/>
  <c r="I4908" i="7" s="1"/>
  <c r="J4908" i="7" s="1"/>
  <c r="I4909" i="7" s="1"/>
  <c r="J4909" i="7" s="1"/>
  <c r="I4910" i="7" s="1"/>
  <c r="J4910" i="7" s="1"/>
  <c r="I4911" i="7" s="1"/>
  <c r="J4911" i="7" s="1"/>
  <c r="I4912" i="7" s="1"/>
  <c r="J4912" i="7" s="1"/>
  <c r="I4913" i="7" s="1"/>
  <c r="J4913" i="7" s="1"/>
  <c r="I4914" i="7" s="1"/>
  <c r="J4914" i="7" s="1"/>
  <c r="I4915" i="7" s="1"/>
  <c r="J4915" i="7" s="1"/>
  <c r="I4916" i="7" s="1"/>
  <c r="J4916" i="7" s="1"/>
  <c r="I4917" i="7" s="1"/>
  <c r="J4917" i="7" s="1"/>
  <c r="I4918" i="7" s="1"/>
  <c r="J4918" i="7" s="1"/>
  <c r="I4919" i="7" s="1"/>
  <c r="J4919" i="7" s="1"/>
  <c r="I4920" i="7" s="1"/>
  <c r="J4920" i="7" s="1"/>
  <c r="I4921" i="7" s="1"/>
  <c r="J4921" i="7" s="1"/>
  <c r="I4922" i="7" s="1"/>
  <c r="J4922" i="7" s="1"/>
  <c r="I4923" i="7" s="1"/>
  <c r="J4923" i="7" s="1"/>
  <c r="I4924" i="7" s="1"/>
  <c r="J4924" i="7" s="1"/>
  <c r="I4925" i="7" s="1"/>
  <c r="J4925" i="7" s="1"/>
  <c r="I4926" i="7" s="1"/>
  <c r="J4926" i="7" s="1"/>
  <c r="I4927" i="7" s="1"/>
  <c r="J4927" i="7" s="1"/>
  <c r="I4928" i="7" s="1"/>
  <c r="J4928" i="7" s="1"/>
  <c r="I4929" i="7" s="1"/>
  <c r="J4929" i="7" s="1"/>
  <c r="I4930" i="7" s="1"/>
  <c r="J4930" i="7" s="1"/>
  <c r="I4931" i="7" s="1"/>
  <c r="J4931" i="7" s="1"/>
  <c r="I4932" i="7" s="1"/>
  <c r="J4932" i="7" s="1"/>
  <c r="I4933" i="7" s="1"/>
  <c r="J4933" i="7" s="1"/>
  <c r="I4934" i="7" s="1"/>
  <c r="J4934" i="7" s="1"/>
  <c r="I4935" i="7" s="1"/>
  <c r="J4935" i="7" s="1"/>
  <c r="I4936" i="7" s="1"/>
  <c r="J4936" i="7" s="1"/>
  <c r="I4937" i="7" s="1"/>
  <c r="J4937" i="7" s="1"/>
  <c r="I4938" i="7" s="1"/>
  <c r="J4938" i="7" s="1"/>
  <c r="I4939" i="7" s="1"/>
  <c r="J4939" i="7" s="1"/>
  <c r="I4940" i="7" s="1"/>
  <c r="J4940" i="7" s="1"/>
  <c r="I4941" i="7" s="1"/>
  <c r="J4941" i="7" s="1"/>
  <c r="I4942" i="7" s="1"/>
  <c r="J4942" i="7" s="1"/>
  <c r="I4943" i="7" s="1"/>
  <c r="J4943" i="7" s="1"/>
  <c r="I4944" i="7" s="1"/>
  <c r="J4944" i="7" s="1"/>
  <c r="I4945" i="7" s="1"/>
  <c r="J4945" i="7" s="1"/>
  <c r="I4946" i="7" s="1"/>
  <c r="J4946" i="7" s="1"/>
  <c r="I4947" i="7" s="1"/>
  <c r="J4947" i="7" s="1"/>
  <c r="I4948" i="7" s="1"/>
  <c r="J4948" i="7" s="1"/>
  <c r="I4949" i="7" s="1"/>
  <c r="J4949" i="7" s="1"/>
  <c r="I4950" i="7" s="1"/>
  <c r="J4950" i="7" s="1"/>
  <c r="I4951" i="7" s="1"/>
  <c r="J4951" i="7" s="1"/>
  <c r="I4952" i="7" s="1"/>
  <c r="J4952" i="7" s="1"/>
  <c r="I4953" i="7" s="1"/>
  <c r="J4953" i="7" s="1"/>
  <c r="I4954" i="7" s="1"/>
  <c r="J4954" i="7" s="1"/>
  <c r="I4955" i="7" s="1"/>
  <c r="J4955" i="7" s="1"/>
  <c r="I4956" i="7" s="1"/>
  <c r="J4956" i="7" s="1"/>
  <c r="I4957" i="7" s="1"/>
  <c r="J4957" i="7" s="1"/>
  <c r="I4958" i="7" s="1"/>
  <c r="J4958" i="7" s="1"/>
  <c r="I4959" i="7" s="1"/>
  <c r="J4959" i="7" s="1"/>
  <c r="I4960" i="7" s="1"/>
  <c r="J4960" i="7" s="1"/>
  <c r="I4961" i="7" s="1"/>
  <c r="J4961" i="7" s="1"/>
  <c r="I4962" i="7" s="1"/>
  <c r="J4962" i="7" s="1"/>
  <c r="I4963" i="7" s="1"/>
  <c r="J4963" i="7" s="1"/>
  <c r="I4964" i="7" s="1"/>
  <c r="J4964" i="7" s="1"/>
  <c r="I4965" i="7" s="1"/>
  <c r="J4965" i="7" s="1"/>
  <c r="I4966" i="7" s="1"/>
  <c r="J4966" i="7" s="1"/>
  <c r="I4967" i="7" s="1"/>
  <c r="J4967" i="7" s="1"/>
  <c r="I4968" i="7" s="1"/>
  <c r="J4968" i="7" s="1"/>
  <c r="I4969" i="7" s="1"/>
  <c r="J4969" i="7" s="1"/>
  <c r="I4970" i="7" s="1"/>
  <c r="J4970" i="7" s="1"/>
  <c r="I4971" i="7" s="1"/>
  <c r="J4971" i="7" s="1"/>
  <c r="I4972" i="7" s="1"/>
  <c r="J4972" i="7" s="1"/>
  <c r="I4973" i="7" s="1"/>
  <c r="J4973" i="7" s="1"/>
  <c r="I4974" i="7" s="1"/>
  <c r="J4974" i="7" s="1"/>
  <c r="I4975" i="7" s="1"/>
  <c r="J4975" i="7" s="1"/>
  <c r="I4976" i="7" s="1"/>
  <c r="J4976" i="7" s="1"/>
  <c r="I4977" i="7" s="1"/>
  <c r="J4977" i="7" s="1"/>
  <c r="I4978" i="7" s="1"/>
  <c r="J4978" i="7" s="1"/>
  <c r="I4979" i="7" s="1"/>
  <c r="J4979" i="7" s="1"/>
  <c r="I4980" i="7" s="1"/>
  <c r="J4980" i="7" s="1"/>
  <c r="I4981" i="7" s="1"/>
  <c r="J4981" i="7" s="1"/>
  <c r="I4982" i="7" s="1"/>
  <c r="J4982" i="7" s="1"/>
  <c r="I4983" i="7" s="1"/>
  <c r="J4983" i="7" s="1"/>
  <c r="I4984" i="7" s="1"/>
  <c r="J4984" i="7" s="1"/>
  <c r="I4985" i="7" s="1"/>
  <c r="J4985" i="7" s="1"/>
  <c r="I4986" i="7" s="1"/>
  <c r="J4986" i="7" s="1"/>
  <c r="I4987" i="7" s="1"/>
  <c r="J4987" i="7" s="1"/>
  <c r="I4988" i="7" s="1"/>
  <c r="J4988" i="7" s="1"/>
  <c r="I4989" i="7" s="1"/>
  <c r="J4989" i="7" s="1"/>
  <c r="I4990" i="7" s="1"/>
  <c r="J4990" i="7" s="1"/>
  <c r="I4991" i="7" s="1"/>
  <c r="J4991" i="7" s="1"/>
  <c r="I4992" i="7" s="1"/>
  <c r="J4992" i="7" s="1"/>
  <c r="I4993" i="7" s="1"/>
  <c r="J4993" i="7" s="1"/>
  <c r="I4994" i="7" s="1"/>
  <c r="J4994" i="7" s="1"/>
  <c r="I4995" i="7" s="1"/>
  <c r="J4995" i="7" s="1"/>
  <c r="I4996" i="7" s="1"/>
  <c r="J4996" i="7" s="1"/>
  <c r="I4997" i="7" s="1"/>
  <c r="J4997" i="7" s="1"/>
  <c r="I4998" i="7" s="1"/>
  <c r="J4998" i="7" s="1"/>
  <c r="I4999" i="7" s="1"/>
  <c r="J4999" i="7" s="1"/>
  <c r="I5000" i="7" s="1"/>
  <c r="J5000" i="7" s="1"/>
  <c r="I5001" i="7" s="1"/>
  <c r="J5001" i="7" s="1"/>
  <c r="I5002" i="7" s="1"/>
  <c r="J5002" i="7" s="1"/>
  <c r="I5003" i="7" s="1"/>
  <c r="J5003" i="7" s="1"/>
  <c r="I5004" i="7" s="1"/>
  <c r="J5004" i="7" s="1"/>
  <c r="I5005" i="7" s="1"/>
  <c r="J5005" i="7" s="1"/>
  <c r="I5006" i="7" s="1"/>
  <c r="J5006" i="7" s="1"/>
  <c r="I5007" i="7" s="1"/>
  <c r="J5007" i="7" s="1"/>
  <c r="I5008" i="7" s="1"/>
  <c r="J5008" i="7" s="1"/>
  <c r="I5009" i="7" s="1"/>
  <c r="J5009" i="7" s="1"/>
  <c r="I5010" i="7" s="1"/>
  <c r="J5010" i="7" s="1"/>
  <c r="I5011" i="7" s="1"/>
  <c r="J5011" i="7" s="1"/>
  <c r="I5012" i="7" s="1"/>
  <c r="J5012" i="7" s="1"/>
  <c r="I5013" i="7" s="1"/>
  <c r="J5013" i="7" s="1"/>
  <c r="I5014" i="7" s="1"/>
  <c r="J5014" i="7" s="1"/>
  <c r="I5015" i="7" s="1"/>
  <c r="J5015" i="7" s="1"/>
  <c r="I5016" i="7" s="1"/>
  <c r="J5016" i="7" s="1"/>
  <c r="I5017" i="7" s="1"/>
  <c r="J5017" i="7" s="1"/>
  <c r="I5018" i="7" s="1"/>
  <c r="J5018" i="7" s="1"/>
  <c r="I5019" i="7" s="1"/>
  <c r="J5019" i="7" s="1"/>
  <c r="I5020" i="7" s="1"/>
  <c r="J5020" i="7" s="1"/>
  <c r="I5021" i="7" s="1"/>
  <c r="J5021" i="7" s="1"/>
  <c r="I5022" i="7" s="1"/>
  <c r="J5022" i="7" s="1"/>
  <c r="I5023" i="7" s="1"/>
  <c r="J5023" i="7" s="1"/>
  <c r="I5024" i="7" s="1"/>
  <c r="J5024" i="7" s="1"/>
  <c r="I5025" i="7" s="1"/>
  <c r="J5025" i="7" s="1"/>
  <c r="I5026" i="7" s="1"/>
  <c r="J5026" i="7" s="1"/>
  <c r="I5027" i="7" s="1"/>
  <c r="J5027" i="7" s="1"/>
  <c r="I5028" i="7" s="1"/>
  <c r="J5028" i="7" s="1"/>
  <c r="I5029" i="7" s="1"/>
  <c r="J5029" i="7" s="1"/>
  <c r="I5030" i="7" s="1"/>
  <c r="J5030" i="7" s="1"/>
  <c r="I5031" i="7" s="1"/>
  <c r="J5031" i="7" s="1"/>
  <c r="I5032" i="7" s="1"/>
  <c r="J5032" i="7" s="1"/>
  <c r="I5033" i="7" s="1"/>
  <c r="J5033" i="7" s="1"/>
  <c r="I5034" i="7" s="1"/>
  <c r="J5034" i="7" s="1"/>
  <c r="I5035" i="7" s="1"/>
  <c r="J5035" i="7" s="1"/>
  <c r="I5036" i="7" s="1"/>
  <c r="J5036" i="7" s="1"/>
  <c r="I5037" i="7" s="1"/>
  <c r="J5037" i="7" s="1"/>
  <c r="I5038" i="7" s="1"/>
  <c r="J5038" i="7" s="1"/>
  <c r="I5039" i="7" s="1"/>
  <c r="J5039" i="7" s="1"/>
  <c r="I5040" i="7" s="1"/>
  <c r="J5040" i="7" s="1"/>
  <c r="I5041" i="7" s="1"/>
  <c r="J5041" i="7" s="1"/>
  <c r="I5042" i="7" s="1"/>
  <c r="J5042" i="7" s="1"/>
  <c r="I5043" i="7" s="1"/>
  <c r="J5043" i="7" s="1"/>
  <c r="I5044" i="7" s="1"/>
  <c r="J5044" i="7" s="1"/>
  <c r="I5045" i="7" s="1"/>
  <c r="J5045" i="7" s="1"/>
  <c r="I5046" i="7" s="1"/>
  <c r="J5046" i="7" s="1"/>
  <c r="I5047" i="7" s="1"/>
  <c r="J5047" i="7" s="1"/>
  <c r="I5048" i="7" s="1"/>
  <c r="J5048" i="7" s="1"/>
  <c r="I5049" i="7" s="1"/>
  <c r="J5049" i="7" s="1"/>
  <c r="I5050" i="7" s="1"/>
  <c r="J5050" i="7" s="1"/>
  <c r="I5051" i="7" s="1"/>
  <c r="J5051" i="7" s="1"/>
  <c r="I5052" i="7" s="1"/>
  <c r="J5052" i="7" s="1"/>
  <c r="I5053" i="7" s="1"/>
  <c r="J5053" i="7" s="1"/>
  <c r="I5054" i="7" s="1"/>
  <c r="J5054" i="7" s="1"/>
  <c r="I5055" i="7" s="1"/>
  <c r="J5055" i="7" s="1"/>
  <c r="I5056" i="7" s="1"/>
  <c r="J5056" i="7" s="1"/>
  <c r="I5057" i="7" s="1"/>
  <c r="J5057" i="7" s="1"/>
  <c r="I5058" i="7" s="1"/>
  <c r="J5058" i="7" s="1"/>
  <c r="I5059" i="7" s="1"/>
  <c r="J5059" i="7" s="1"/>
  <c r="I5060" i="7" s="1"/>
  <c r="J5060" i="7" s="1"/>
  <c r="I5061" i="7" s="1"/>
  <c r="J5061" i="7" s="1"/>
  <c r="I5062" i="7" s="1"/>
  <c r="J5062" i="7" s="1"/>
  <c r="I5063" i="7" s="1"/>
  <c r="J5063" i="7" s="1"/>
  <c r="I5064" i="7" s="1"/>
  <c r="J5064" i="7" s="1"/>
  <c r="I5065" i="7" s="1"/>
  <c r="J5065" i="7" s="1"/>
  <c r="I5066" i="7" s="1"/>
  <c r="J5066" i="7" s="1"/>
  <c r="I5067" i="7" s="1"/>
  <c r="J5067" i="7" s="1"/>
  <c r="I5068" i="7" s="1"/>
  <c r="J5068" i="7" s="1"/>
  <c r="I5069" i="7" s="1"/>
  <c r="J5069" i="7" s="1"/>
  <c r="I5070" i="7" s="1"/>
  <c r="J5070" i="7" s="1"/>
  <c r="I5071" i="7" s="1"/>
  <c r="J5071" i="7" s="1"/>
  <c r="I5072" i="7" s="1"/>
  <c r="J5072" i="7" s="1"/>
  <c r="I5073" i="7" s="1"/>
  <c r="J5073" i="7" s="1"/>
  <c r="I5074" i="7" s="1"/>
  <c r="J5074" i="7" s="1"/>
  <c r="I5075" i="7" s="1"/>
  <c r="J5075" i="7" s="1"/>
  <c r="I5076" i="7" s="1"/>
  <c r="J5076" i="7" s="1"/>
  <c r="I5077" i="7" s="1"/>
  <c r="J5077" i="7" s="1"/>
  <c r="I5078" i="7" s="1"/>
  <c r="J5078" i="7" s="1"/>
  <c r="I5079" i="7" s="1"/>
  <c r="J5079" i="7" s="1"/>
  <c r="I5080" i="7" s="1"/>
  <c r="J5080" i="7" s="1"/>
  <c r="I5081" i="7" s="1"/>
  <c r="J5081" i="7" s="1"/>
  <c r="I5082" i="7" s="1"/>
  <c r="J5082" i="7" s="1"/>
  <c r="I5083" i="7" s="1"/>
  <c r="J5083" i="7" s="1"/>
  <c r="I5084" i="7" s="1"/>
  <c r="J5084" i="7" s="1"/>
  <c r="I5085" i="7" s="1"/>
  <c r="J5085" i="7" s="1"/>
  <c r="I5086" i="7" s="1"/>
  <c r="J5086" i="7" s="1"/>
  <c r="I5087" i="7" s="1"/>
  <c r="J5087" i="7" s="1"/>
  <c r="I5088" i="7" s="1"/>
  <c r="J5088" i="7" s="1"/>
  <c r="I5089" i="7" s="1"/>
  <c r="J5089" i="7" s="1"/>
  <c r="I5090" i="7" s="1"/>
  <c r="J5090" i="7" s="1"/>
  <c r="I5091" i="7" s="1"/>
  <c r="J5091" i="7" s="1"/>
  <c r="I5092" i="7" s="1"/>
  <c r="J5092" i="7" s="1"/>
  <c r="I5093" i="7" s="1"/>
  <c r="J5093" i="7" s="1"/>
  <c r="I5094" i="7" s="1"/>
  <c r="J5094" i="7" s="1"/>
  <c r="I5095" i="7" s="1"/>
  <c r="J5095" i="7" s="1"/>
  <c r="I5096" i="7" s="1"/>
  <c r="J5096" i="7" s="1"/>
  <c r="I5097" i="7" s="1"/>
  <c r="J5097" i="7" s="1"/>
  <c r="I5098" i="7" s="1"/>
  <c r="J5098" i="7" s="1"/>
  <c r="I5099" i="7" s="1"/>
  <c r="J5099" i="7" s="1"/>
  <c r="I5100" i="7" s="1"/>
  <c r="J5100" i="7" s="1"/>
  <c r="I5101" i="7" s="1"/>
  <c r="J5101" i="7" s="1"/>
  <c r="I5102" i="7" s="1"/>
  <c r="J5102" i="7" s="1"/>
  <c r="I5103" i="7" s="1"/>
  <c r="J5103" i="7" s="1"/>
  <c r="I5104" i="7" s="1"/>
  <c r="J5104" i="7" s="1"/>
  <c r="I5105" i="7" s="1"/>
  <c r="J5105" i="7" s="1"/>
  <c r="I5106" i="7" s="1"/>
  <c r="J5106" i="7" s="1"/>
  <c r="I5107" i="7" s="1"/>
  <c r="J5107" i="7" s="1"/>
  <c r="I5108" i="7" s="1"/>
  <c r="J5108" i="7" s="1"/>
  <c r="I5109" i="7" s="1"/>
  <c r="J5109" i="7" s="1"/>
  <c r="I5110" i="7" s="1"/>
  <c r="J5110" i="7" s="1"/>
  <c r="I5111" i="7" s="1"/>
  <c r="J5111" i="7" s="1"/>
  <c r="I5112" i="7" s="1"/>
  <c r="J5112" i="7" s="1"/>
  <c r="I5113" i="7" s="1"/>
  <c r="J5113" i="7" s="1"/>
  <c r="I5114" i="7" s="1"/>
  <c r="J5114" i="7" s="1"/>
  <c r="I5115" i="7" s="1"/>
  <c r="J5115" i="7" s="1"/>
  <c r="I5116" i="7" s="1"/>
  <c r="J5116" i="7" s="1"/>
  <c r="I5117" i="7" s="1"/>
  <c r="J5117" i="7" s="1"/>
  <c r="I5118" i="7" s="1"/>
  <c r="J5118" i="7" s="1"/>
  <c r="I5119" i="7" s="1"/>
  <c r="J5119" i="7" s="1"/>
  <c r="I5120" i="7" s="1"/>
  <c r="J5120" i="7" s="1"/>
  <c r="I5121" i="7" s="1"/>
  <c r="J5121" i="7" s="1"/>
  <c r="I5122" i="7" s="1"/>
  <c r="J5122" i="7" s="1"/>
  <c r="I5123" i="7" s="1"/>
  <c r="J5123" i="7" s="1"/>
  <c r="I5124" i="7" s="1"/>
  <c r="J5124" i="7" s="1"/>
  <c r="I5125" i="7" s="1"/>
  <c r="J5125" i="7" s="1"/>
  <c r="I5126" i="7" s="1"/>
  <c r="J5126" i="7" s="1"/>
  <c r="I5127" i="7" s="1"/>
  <c r="J5127" i="7" s="1"/>
  <c r="I5128" i="7" s="1"/>
  <c r="J5128" i="7" s="1"/>
  <c r="I5129" i="7" s="1"/>
  <c r="J5129" i="7" s="1"/>
  <c r="I5130" i="7" s="1"/>
  <c r="J5130" i="7" s="1"/>
  <c r="I5131" i="7" s="1"/>
  <c r="J5131" i="7" s="1"/>
  <c r="I5132" i="7" s="1"/>
  <c r="J5132" i="7" s="1"/>
  <c r="I5133" i="7" s="1"/>
  <c r="J5133" i="7" s="1"/>
  <c r="I5134" i="7" s="1"/>
  <c r="J5134" i="7" s="1"/>
  <c r="I5135" i="7" s="1"/>
  <c r="J5135" i="7" s="1"/>
  <c r="I5136" i="7" s="1"/>
  <c r="J5136" i="7" s="1"/>
  <c r="I5137" i="7" s="1"/>
  <c r="J5137" i="7" s="1"/>
  <c r="I5138" i="7" s="1"/>
  <c r="J5138" i="7" s="1"/>
  <c r="I5139" i="7" s="1"/>
  <c r="J5139" i="7" s="1"/>
  <c r="I5140" i="7" s="1"/>
  <c r="J5140" i="7" s="1"/>
  <c r="I5141" i="7" s="1"/>
  <c r="J5141" i="7" s="1"/>
  <c r="I5142" i="7" s="1"/>
  <c r="J5142" i="7" s="1"/>
  <c r="I5143" i="7" s="1"/>
  <c r="J5143" i="7" s="1"/>
  <c r="I5144" i="7" s="1"/>
  <c r="J5144" i="7" s="1"/>
  <c r="I5145" i="7" s="1"/>
  <c r="J5145" i="7" s="1"/>
  <c r="I5146" i="7" s="1"/>
  <c r="J5146" i="7" s="1"/>
  <c r="I5147" i="7" s="1"/>
  <c r="J5147" i="7" s="1"/>
  <c r="I5148" i="7" s="1"/>
  <c r="J5148" i="7" s="1"/>
  <c r="I5149" i="7" s="1"/>
  <c r="J5149" i="7" s="1"/>
  <c r="I5150" i="7" s="1"/>
  <c r="J5150" i="7" s="1"/>
  <c r="I5151" i="7" s="1"/>
  <c r="J5151" i="7" s="1"/>
  <c r="I5152" i="7" s="1"/>
  <c r="J5152" i="7" s="1"/>
  <c r="I5153" i="7" s="1"/>
  <c r="J5153" i="7" s="1"/>
  <c r="I5154" i="7" s="1"/>
  <c r="J5154" i="7" s="1"/>
  <c r="I5155" i="7" s="1"/>
  <c r="J5155" i="7" s="1"/>
  <c r="I5156" i="7" s="1"/>
  <c r="J5156" i="7" s="1"/>
  <c r="I5157" i="7" s="1"/>
  <c r="J5157" i="7" s="1"/>
  <c r="I5158" i="7" s="1"/>
  <c r="J5158" i="7" s="1"/>
  <c r="I5159" i="7" s="1"/>
  <c r="J5159" i="7" s="1"/>
  <c r="I5160" i="7" s="1"/>
  <c r="J5160" i="7" s="1"/>
  <c r="I5161" i="7" s="1"/>
  <c r="J5161" i="7" s="1"/>
  <c r="I5162" i="7" s="1"/>
  <c r="J5162" i="7" s="1"/>
  <c r="I5163" i="7" s="1"/>
  <c r="J5163" i="7" s="1"/>
  <c r="I5164" i="7" s="1"/>
  <c r="J5164" i="7" s="1"/>
  <c r="I5165" i="7" s="1"/>
  <c r="J5165" i="7" s="1"/>
  <c r="I5166" i="7" s="1"/>
  <c r="J5166" i="7" s="1"/>
  <c r="I5167" i="7" s="1"/>
  <c r="J5167" i="7" s="1"/>
  <c r="I5168" i="7" s="1"/>
  <c r="J5168" i="7" s="1"/>
  <c r="I5169" i="7" s="1"/>
  <c r="J5169" i="7" s="1"/>
  <c r="I5170" i="7" s="1"/>
  <c r="J5170" i="7" s="1"/>
  <c r="I5171" i="7" s="1"/>
  <c r="J5171" i="7" s="1"/>
  <c r="I5172" i="7" s="1"/>
  <c r="J5172" i="7" s="1"/>
  <c r="I5173" i="7" s="1"/>
  <c r="J5173" i="7" s="1"/>
  <c r="I5174" i="7" s="1"/>
  <c r="J5174" i="7" s="1"/>
  <c r="I5175" i="7" s="1"/>
  <c r="J5175" i="7" s="1"/>
  <c r="I5176" i="7" s="1"/>
  <c r="J5176" i="7" s="1"/>
  <c r="I5177" i="7" s="1"/>
  <c r="J5177" i="7" s="1"/>
  <c r="I5178" i="7" s="1"/>
  <c r="J5178" i="7" s="1"/>
  <c r="I5179" i="7" s="1"/>
  <c r="J5179" i="7" s="1"/>
  <c r="I5180" i="7" s="1"/>
  <c r="J5180" i="7" s="1"/>
  <c r="I5181" i="7" s="1"/>
  <c r="J5181" i="7" s="1"/>
  <c r="I5182" i="7" s="1"/>
  <c r="J5182" i="7" s="1"/>
  <c r="I5183" i="7" s="1"/>
  <c r="J5183" i="7" s="1"/>
  <c r="I5184" i="7" s="1"/>
  <c r="J5184" i="7" s="1"/>
  <c r="I5185" i="7" s="1"/>
  <c r="J5185" i="7" s="1"/>
  <c r="I5186" i="7" s="1"/>
  <c r="J5186" i="7" s="1"/>
  <c r="I5187" i="7" s="1"/>
  <c r="J5187" i="7" s="1"/>
  <c r="I5188" i="7" s="1"/>
  <c r="J5188" i="7" s="1"/>
  <c r="I5189" i="7" s="1"/>
  <c r="J5189" i="7" s="1"/>
  <c r="I5190" i="7" s="1"/>
  <c r="J5190" i="7" s="1"/>
  <c r="I5191" i="7" s="1"/>
  <c r="J5191" i="7" s="1"/>
  <c r="I5192" i="7" s="1"/>
  <c r="J5192" i="7" s="1"/>
  <c r="I5193" i="7" s="1"/>
  <c r="J5193" i="7" s="1"/>
  <c r="I5194" i="7" s="1"/>
  <c r="J5194" i="7" s="1"/>
  <c r="I5195" i="7" s="1"/>
  <c r="J5195" i="7" s="1"/>
  <c r="I5196" i="7" s="1"/>
  <c r="J5196" i="7" s="1"/>
  <c r="I5197" i="7" s="1"/>
  <c r="J5197" i="7" s="1"/>
  <c r="I5198" i="7" s="1"/>
  <c r="J5198" i="7" s="1"/>
  <c r="I5199" i="7" s="1"/>
  <c r="J5199" i="7" s="1"/>
  <c r="I5200" i="7" s="1"/>
  <c r="J5200" i="7" s="1"/>
  <c r="I5201" i="7" s="1"/>
  <c r="J5201" i="7" s="1"/>
  <c r="I5202" i="7" s="1"/>
  <c r="J5202" i="7" s="1"/>
  <c r="I5203" i="7" s="1"/>
  <c r="J5203" i="7" s="1"/>
  <c r="I5204" i="7" s="1"/>
  <c r="J5204" i="7" s="1"/>
  <c r="I5205" i="7" s="1"/>
  <c r="J5205" i="7" s="1"/>
  <c r="I5206" i="7" s="1"/>
  <c r="J5206" i="7" s="1"/>
  <c r="I5207" i="7" s="1"/>
  <c r="J5207" i="7" s="1"/>
  <c r="I5208" i="7" s="1"/>
  <c r="J5208" i="7" s="1"/>
  <c r="I5209" i="7" s="1"/>
  <c r="J5209" i="7" s="1"/>
  <c r="I5210" i="7" s="1"/>
  <c r="J5210" i="7" s="1"/>
  <c r="I5211" i="7" s="1"/>
  <c r="J5211" i="7" s="1"/>
  <c r="I5212" i="7" s="1"/>
  <c r="J5212" i="7" s="1"/>
  <c r="I5213" i="7" s="1"/>
  <c r="J5213" i="7" s="1"/>
  <c r="I5214" i="7" s="1"/>
  <c r="J5214" i="7" s="1"/>
  <c r="I5215" i="7" s="1"/>
  <c r="J5215" i="7" s="1"/>
  <c r="I5216" i="7" s="1"/>
  <c r="J5216" i="7" s="1"/>
  <c r="I5217" i="7" s="1"/>
  <c r="J5217" i="7" s="1"/>
  <c r="I5218" i="7" s="1"/>
  <c r="J5218" i="7" s="1"/>
  <c r="I5219" i="7" s="1"/>
  <c r="J5219" i="7" s="1"/>
  <c r="I5220" i="7" s="1"/>
  <c r="J5220" i="7" s="1"/>
  <c r="I5221" i="7" s="1"/>
  <c r="J5221" i="7" s="1"/>
  <c r="I5222" i="7" s="1"/>
  <c r="J5222" i="7" s="1"/>
  <c r="I5223" i="7" s="1"/>
  <c r="J5223" i="7" s="1"/>
  <c r="I5224" i="7" s="1"/>
  <c r="J5224" i="7" s="1"/>
  <c r="I5225" i="7" s="1"/>
  <c r="J5225" i="7" s="1"/>
  <c r="I5226" i="7" s="1"/>
  <c r="J5226" i="7" s="1"/>
  <c r="I5227" i="7" s="1"/>
  <c r="J5227" i="7" s="1"/>
  <c r="I5228" i="7" s="1"/>
  <c r="J5228" i="7" s="1"/>
  <c r="I5229" i="7" s="1"/>
  <c r="J5229" i="7" s="1"/>
  <c r="I5230" i="7" s="1"/>
  <c r="J5230" i="7" s="1"/>
  <c r="I5231" i="7" s="1"/>
  <c r="J5231" i="7" s="1"/>
  <c r="I5232" i="7" s="1"/>
  <c r="J5232" i="7" s="1"/>
  <c r="I5233" i="7" s="1"/>
  <c r="J5233" i="7" s="1"/>
  <c r="I5234" i="7" s="1"/>
  <c r="J5234" i="7" s="1"/>
  <c r="I5235" i="7" s="1"/>
  <c r="J5235" i="7" s="1"/>
  <c r="I5236" i="7" s="1"/>
  <c r="J5236" i="7" s="1"/>
  <c r="I5237" i="7" s="1"/>
  <c r="J5237" i="7" s="1"/>
  <c r="I5238" i="7" s="1"/>
  <c r="J5238" i="7" s="1"/>
  <c r="I5239" i="7" s="1"/>
  <c r="J5239" i="7" s="1"/>
  <c r="I5240" i="7" s="1"/>
  <c r="J5240" i="7" s="1"/>
  <c r="I5241" i="7" s="1"/>
  <c r="J5241" i="7" s="1"/>
  <c r="I5242" i="7" s="1"/>
  <c r="J5242" i="7" s="1"/>
  <c r="I5243" i="7" s="1"/>
  <c r="J5243" i="7" s="1"/>
  <c r="I5244" i="7" s="1"/>
  <c r="J5244" i="7" s="1"/>
  <c r="I5245" i="7" s="1"/>
  <c r="J5245" i="7" s="1"/>
  <c r="I5246" i="7" s="1"/>
  <c r="J5246" i="7" s="1"/>
  <c r="I5247" i="7" s="1"/>
  <c r="J5247" i="7" s="1"/>
  <c r="I5248" i="7" s="1"/>
  <c r="J5248" i="7" s="1"/>
  <c r="I5249" i="7" s="1"/>
  <c r="J5249" i="7" s="1"/>
  <c r="I5250" i="7" s="1"/>
  <c r="J5250" i="7" s="1"/>
  <c r="I5251" i="7" s="1"/>
  <c r="J5251" i="7" s="1"/>
  <c r="I5252" i="7" s="1"/>
  <c r="J5252" i="7" s="1"/>
  <c r="I5253" i="7" s="1"/>
  <c r="J5253" i="7" s="1"/>
  <c r="I5254" i="7" s="1"/>
  <c r="J5254" i="7" s="1"/>
  <c r="I5255" i="7" s="1"/>
  <c r="J5255" i="7" s="1"/>
  <c r="I5256" i="7" s="1"/>
  <c r="J5256" i="7" s="1"/>
  <c r="I5257" i="7" s="1"/>
  <c r="J5257" i="7" s="1"/>
  <c r="I5258" i="7" s="1"/>
  <c r="J5258" i="7" s="1"/>
  <c r="I5259" i="7" s="1"/>
  <c r="J5259" i="7" s="1"/>
  <c r="I5260" i="7" s="1"/>
  <c r="J5260" i="7" s="1"/>
  <c r="I5261" i="7" s="1"/>
  <c r="J5261" i="7" s="1"/>
  <c r="I5262" i="7" s="1"/>
  <c r="J5262" i="7" s="1"/>
  <c r="I5263" i="7" s="1"/>
  <c r="J5263" i="7" s="1"/>
  <c r="I5264" i="7" s="1"/>
  <c r="J5264" i="7" s="1"/>
  <c r="I5265" i="7" s="1"/>
  <c r="J5265" i="7" s="1"/>
  <c r="I5266" i="7" s="1"/>
  <c r="J5266" i="7" s="1"/>
  <c r="I5267" i="7" s="1"/>
  <c r="J5267" i="7" s="1"/>
  <c r="I5268" i="7" s="1"/>
  <c r="J5268" i="7" s="1"/>
  <c r="I5269" i="7" s="1"/>
  <c r="J5269" i="7" s="1"/>
  <c r="I5270" i="7" s="1"/>
  <c r="J5270" i="7" s="1"/>
  <c r="I5271" i="7" s="1"/>
  <c r="J5271" i="7" s="1"/>
  <c r="I5272" i="7" s="1"/>
  <c r="J5272" i="7" s="1"/>
  <c r="I5273" i="7" s="1"/>
  <c r="J5273" i="7" s="1"/>
  <c r="I5274" i="7" s="1"/>
  <c r="J5274" i="7" s="1"/>
  <c r="I5275" i="7" s="1"/>
  <c r="J5275" i="7" s="1"/>
  <c r="I5276" i="7" s="1"/>
  <c r="J5276" i="7" s="1"/>
  <c r="I5277" i="7" s="1"/>
  <c r="J5277" i="7" s="1"/>
  <c r="I5278" i="7" s="1"/>
  <c r="J5278" i="7" s="1"/>
  <c r="I5279" i="7" s="1"/>
  <c r="J5279" i="7" s="1"/>
  <c r="I5280" i="7" s="1"/>
  <c r="J5280" i="7" s="1"/>
  <c r="I5281" i="7" s="1"/>
  <c r="J5281" i="7" s="1"/>
  <c r="I5282" i="7" s="1"/>
  <c r="J5282" i="7" s="1"/>
  <c r="I5283" i="7" s="1"/>
  <c r="J5283" i="7" s="1"/>
  <c r="I5284" i="7" s="1"/>
  <c r="J5284" i="7" s="1"/>
  <c r="I5285" i="7" s="1"/>
  <c r="J5285" i="7" s="1"/>
  <c r="I5286" i="7" s="1"/>
  <c r="J5286" i="7" s="1"/>
  <c r="I5287" i="7" s="1"/>
  <c r="J5287" i="7" s="1"/>
  <c r="I5288" i="7" s="1"/>
  <c r="J5288" i="7" s="1"/>
  <c r="I5289" i="7" s="1"/>
  <c r="J5289" i="7" s="1"/>
  <c r="I5290" i="7" s="1"/>
  <c r="J5290" i="7" s="1"/>
  <c r="I5291" i="7" s="1"/>
  <c r="J5291" i="7" s="1"/>
  <c r="I5292" i="7" s="1"/>
  <c r="J5292" i="7" s="1"/>
  <c r="I5293" i="7" s="1"/>
  <c r="J5293" i="7" s="1"/>
  <c r="I5294" i="7" s="1"/>
  <c r="J5294" i="7" s="1"/>
  <c r="I5295" i="7" s="1"/>
  <c r="J5295" i="7" s="1"/>
  <c r="I5296" i="7" s="1"/>
  <c r="J5296" i="7" s="1"/>
  <c r="I5297" i="7" s="1"/>
  <c r="J5297" i="7" s="1"/>
  <c r="I5298" i="7" s="1"/>
  <c r="J5298" i="7" s="1"/>
  <c r="I5299" i="7" s="1"/>
  <c r="J5299" i="7" s="1"/>
  <c r="I5300" i="7" s="1"/>
  <c r="J5300" i="7" s="1"/>
  <c r="I5301" i="7" s="1"/>
  <c r="J5301" i="7" s="1"/>
  <c r="I5302" i="7" s="1"/>
  <c r="J5302" i="7" s="1"/>
  <c r="I5303" i="7" s="1"/>
  <c r="J5303" i="7" s="1"/>
  <c r="I5304" i="7" s="1"/>
  <c r="J5304" i="7" s="1"/>
  <c r="I5305" i="7" s="1"/>
  <c r="J5305" i="7" s="1"/>
  <c r="I5306" i="7" s="1"/>
  <c r="J5306" i="7" s="1"/>
  <c r="I5307" i="7" s="1"/>
  <c r="J5307" i="7" s="1"/>
  <c r="I5308" i="7" s="1"/>
  <c r="J5308" i="7" s="1"/>
  <c r="I5309" i="7" s="1"/>
  <c r="J5309" i="7" s="1"/>
  <c r="I5310" i="7" s="1"/>
  <c r="J5310" i="7" s="1"/>
  <c r="I5311" i="7" s="1"/>
  <c r="J5311" i="7" s="1"/>
  <c r="I5312" i="7" s="1"/>
  <c r="J5312" i="7" s="1"/>
  <c r="I5313" i="7" s="1"/>
  <c r="J5313" i="7" s="1"/>
  <c r="I5314" i="7" s="1"/>
  <c r="J5314" i="7" s="1"/>
  <c r="I5315" i="7" s="1"/>
  <c r="J5315" i="7" s="1"/>
  <c r="I5316" i="7" s="1"/>
  <c r="J5316" i="7" s="1"/>
  <c r="I5317" i="7" s="1"/>
  <c r="J5317" i="7" s="1"/>
  <c r="I5318" i="7" s="1"/>
  <c r="J5318" i="7" s="1"/>
  <c r="I5319" i="7" s="1"/>
  <c r="J5319" i="7" s="1"/>
  <c r="I5320" i="7" s="1"/>
  <c r="J5320" i="7" s="1"/>
  <c r="I5321" i="7" s="1"/>
  <c r="J5321" i="7" s="1"/>
  <c r="I5322" i="7" s="1"/>
  <c r="J5322" i="7" s="1"/>
  <c r="I5323" i="7" s="1"/>
  <c r="J5323" i="7" s="1"/>
  <c r="I5324" i="7" s="1"/>
  <c r="J5324" i="7" s="1"/>
  <c r="I5325" i="7" s="1"/>
  <c r="J5325" i="7" s="1"/>
  <c r="I5326" i="7" s="1"/>
  <c r="J5326" i="7" s="1"/>
  <c r="I5327" i="7" s="1"/>
  <c r="J5327" i="7" s="1"/>
  <c r="I5328" i="7" s="1"/>
  <c r="J5328" i="7" s="1"/>
  <c r="I5329" i="7" s="1"/>
  <c r="J5329" i="7" s="1"/>
  <c r="I5330" i="7" s="1"/>
  <c r="J5330" i="7" s="1"/>
  <c r="I5331" i="7" s="1"/>
  <c r="J5331" i="7" s="1"/>
  <c r="I5332" i="7" s="1"/>
  <c r="J5332" i="7" s="1"/>
  <c r="I5333" i="7" s="1"/>
  <c r="J5333" i="7" s="1"/>
  <c r="I5334" i="7" s="1"/>
  <c r="J5334" i="7" s="1"/>
  <c r="I5335" i="7" s="1"/>
  <c r="J5335" i="7" s="1"/>
  <c r="I5336" i="7" s="1"/>
  <c r="J5336" i="7" s="1"/>
  <c r="I5337" i="7" s="1"/>
  <c r="J5337" i="7" s="1"/>
  <c r="I5338" i="7" s="1"/>
  <c r="J5338" i="7" s="1"/>
  <c r="I5339" i="7" s="1"/>
  <c r="J5339" i="7" s="1"/>
  <c r="I5340" i="7" s="1"/>
  <c r="J5340" i="7" s="1"/>
  <c r="I5341" i="7" s="1"/>
  <c r="J5341" i="7" s="1"/>
  <c r="I5342" i="7" s="1"/>
  <c r="J5342" i="7" s="1"/>
  <c r="I5343" i="7" s="1"/>
  <c r="J5343" i="7" s="1"/>
  <c r="I5344" i="7" s="1"/>
  <c r="J5344" i="7" s="1"/>
  <c r="I5345" i="7" s="1"/>
  <c r="J5345" i="7" s="1"/>
  <c r="I5346" i="7" s="1"/>
  <c r="J5346" i="7" s="1"/>
  <c r="I5347" i="7" s="1"/>
  <c r="J5347" i="7" s="1"/>
  <c r="I5348" i="7" s="1"/>
  <c r="J5348" i="7" s="1"/>
  <c r="I5349" i="7" s="1"/>
  <c r="J5349" i="7" s="1"/>
  <c r="I5350" i="7" s="1"/>
  <c r="J5350" i="7" s="1"/>
  <c r="I5351" i="7" s="1"/>
  <c r="J5351" i="7" s="1"/>
  <c r="I5352" i="7" s="1"/>
  <c r="J5352" i="7" s="1"/>
  <c r="I5353" i="7" s="1"/>
  <c r="J5353" i="7" s="1"/>
  <c r="I5354" i="7" s="1"/>
  <c r="J5354" i="7" s="1"/>
  <c r="I5355" i="7" s="1"/>
  <c r="J5355" i="7" s="1"/>
  <c r="I5356" i="7" s="1"/>
  <c r="J5356" i="7" s="1"/>
  <c r="I5357" i="7" s="1"/>
  <c r="J5357" i="7" s="1"/>
  <c r="I5358" i="7" s="1"/>
  <c r="J5358" i="7" s="1"/>
  <c r="I5359" i="7" s="1"/>
  <c r="J5359" i="7" s="1"/>
  <c r="I5360" i="7" s="1"/>
  <c r="J5360" i="7" s="1"/>
  <c r="I5361" i="7" s="1"/>
  <c r="J5361" i="7" s="1"/>
  <c r="I5362" i="7" s="1"/>
  <c r="J5362" i="7" s="1"/>
  <c r="I5363" i="7" s="1"/>
  <c r="J5363" i="7" s="1"/>
  <c r="I5364" i="7" s="1"/>
  <c r="J5364" i="7" s="1"/>
  <c r="I5365" i="7" s="1"/>
  <c r="J5365" i="7" s="1"/>
  <c r="I5366" i="7" s="1"/>
  <c r="J5366" i="7" s="1"/>
  <c r="I5367" i="7" s="1"/>
  <c r="J5367" i="7" s="1"/>
  <c r="I5368" i="7" s="1"/>
  <c r="J5368" i="7" s="1"/>
  <c r="I5369" i="7" s="1"/>
  <c r="J5369" i="7" s="1"/>
  <c r="I5370" i="7" s="1"/>
  <c r="J5370" i="7" s="1"/>
  <c r="I5371" i="7" s="1"/>
  <c r="J5371" i="7" s="1"/>
  <c r="I5372" i="7" s="1"/>
  <c r="J5372" i="7" s="1"/>
  <c r="I5373" i="7" s="1"/>
  <c r="J5373" i="7" s="1"/>
  <c r="I5374" i="7" s="1"/>
  <c r="J5374" i="7" s="1"/>
  <c r="I5375" i="7" s="1"/>
  <c r="J5375" i="7" s="1"/>
  <c r="I5376" i="7" s="1"/>
  <c r="J5376" i="7" s="1"/>
  <c r="I5377" i="7" s="1"/>
  <c r="J5377" i="7" s="1"/>
  <c r="I5378" i="7" s="1"/>
  <c r="J5378" i="7" s="1"/>
  <c r="I5379" i="7" s="1"/>
  <c r="J5379" i="7" s="1"/>
  <c r="I5380" i="7" s="1"/>
  <c r="J5380" i="7" s="1"/>
  <c r="I5381" i="7" s="1"/>
  <c r="J5381" i="7" s="1"/>
  <c r="I5382" i="7" s="1"/>
  <c r="J5382" i="7" s="1"/>
  <c r="I5383" i="7" s="1"/>
  <c r="J5383" i="7" s="1"/>
  <c r="I5384" i="7" s="1"/>
  <c r="J5384" i="7" s="1"/>
  <c r="I5385" i="7" s="1"/>
  <c r="J5385" i="7" s="1"/>
  <c r="I5386" i="7" s="1"/>
  <c r="J5386" i="7" s="1"/>
  <c r="I5387" i="7" s="1"/>
  <c r="J5387" i="7" s="1"/>
  <c r="I5388" i="7" s="1"/>
  <c r="J5388" i="7" s="1"/>
  <c r="I5389" i="7" s="1"/>
  <c r="J5389" i="7" s="1"/>
  <c r="I5390" i="7" s="1"/>
  <c r="J5390" i="7" s="1"/>
  <c r="I5391" i="7" s="1"/>
  <c r="J5391" i="7" s="1"/>
  <c r="I5392" i="7" s="1"/>
  <c r="J5392" i="7" s="1"/>
  <c r="I5393" i="7" s="1"/>
  <c r="J5393" i="7" s="1"/>
  <c r="I5394" i="7" s="1"/>
  <c r="J5394" i="7" s="1"/>
  <c r="I5395" i="7" s="1"/>
  <c r="J5395" i="7" s="1"/>
  <c r="I5396" i="7" s="1"/>
  <c r="J5396" i="7" s="1"/>
  <c r="I5397" i="7" s="1"/>
  <c r="J5397" i="7" s="1"/>
  <c r="I5398" i="7" s="1"/>
  <c r="J5398" i="7" s="1"/>
  <c r="I5399" i="7" s="1"/>
  <c r="J5399" i="7" s="1"/>
  <c r="I5400" i="7" s="1"/>
  <c r="J5400" i="7" s="1"/>
  <c r="I5401" i="7" s="1"/>
  <c r="J5401" i="7" s="1"/>
  <c r="I5402" i="7" s="1"/>
  <c r="J5402" i="7" s="1"/>
  <c r="I5403" i="7" s="1"/>
  <c r="J5403" i="7" s="1"/>
  <c r="I5404" i="7" s="1"/>
  <c r="J5404" i="7" s="1"/>
  <c r="I5405" i="7" s="1"/>
  <c r="J5405" i="7" s="1"/>
  <c r="I5406" i="7" s="1"/>
  <c r="J5406" i="7" s="1"/>
  <c r="I5407" i="7" s="1"/>
  <c r="J5407" i="7" s="1"/>
  <c r="I5408" i="7" s="1"/>
  <c r="J5408" i="7" s="1"/>
  <c r="I5409" i="7" s="1"/>
  <c r="J5409" i="7" s="1"/>
  <c r="I5410" i="7" s="1"/>
  <c r="J5410" i="7" s="1"/>
  <c r="I5411" i="7" s="1"/>
  <c r="J5411" i="7" s="1"/>
  <c r="I5412" i="7" s="1"/>
  <c r="J5412" i="7" s="1"/>
  <c r="I5413" i="7" s="1"/>
  <c r="J5413" i="7" s="1"/>
  <c r="I5414" i="7" s="1"/>
  <c r="J5414" i="7" s="1"/>
  <c r="I5415" i="7" s="1"/>
  <c r="J5415" i="7" s="1"/>
  <c r="I5416" i="7" s="1"/>
  <c r="J5416" i="7" s="1"/>
  <c r="I5417" i="7" s="1"/>
  <c r="J5417" i="7" s="1"/>
  <c r="I5418" i="7" s="1"/>
  <c r="J5418" i="7" s="1"/>
  <c r="I5419" i="7" s="1"/>
  <c r="J5419" i="7" s="1"/>
  <c r="I5420" i="7" s="1"/>
  <c r="J5420" i="7" s="1"/>
  <c r="I5421" i="7" s="1"/>
  <c r="J5421" i="7" s="1"/>
  <c r="I5422" i="7" s="1"/>
  <c r="J5422" i="7" s="1"/>
  <c r="I5423" i="7" s="1"/>
  <c r="J5423" i="7" s="1"/>
  <c r="I5424" i="7" s="1"/>
  <c r="J5424" i="7" s="1"/>
  <c r="I5425" i="7" s="1"/>
  <c r="J5425" i="7" s="1"/>
  <c r="I5426" i="7" s="1"/>
  <c r="J5426" i="7" s="1"/>
  <c r="I5427" i="7" s="1"/>
  <c r="J5427" i="7" s="1"/>
  <c r="I5428" i="7" s="1"/>
  <c r="J5428" i="7" s="1"/>
  <c r="I5429" i="7" s="1"/>
  <c r="J5429" i="7" s="1"/>
  <c r="I5430" i="7" s="1"/>
  <c r="J5430" i="7" s="1"/>
  <c r="I5431" i="7" s="1"/>
  <c r="J5431" i="7" s="1"/>
  <c r="I5432" i="7" s="1"/>
  <c r="J5432" i="7" s="1"/>
  <c r="I5433" i="7" s="1"/>
  <c r="J5433" i="7" s="1"/>
  <c r="I5434" i="7" s="1"/>
  <c r="J5434" i="7" s="1"/>
  <c r="I5435" i="7" s="1"/>
  <c r="J5435" i="7" s="1"/>
  <c r="I5436" i="7" s="1"/>
  <c r="J5436" i="7" s="1"/>
  <c r="I5437" i="7" s="1"/>
  <c r="J5437" i="7" s="1"/>
  <c r="I5438" i="7" s="1"/>
  <c r="J5438" i="7" s="1"/>
  <c r="I5439" i="7" s="1"/>
  <c r="J5439" i="7" s="1"/>
  <c r="I5440" i="7" s="1"/>
  <c r="J5440" i="7" s="1"/>
  <c r="I5441" i="7" s="1"/>
  <c r="J5441" i="7" s="1"/>
  <c r="I5442" i="7" s="1"/>
  <c r="J5442" i="7" s="1"/>
  <c r="I5443" i="7" s="1"/>
  <c r="J5443" i="7" s="1"/>
  <c r="I5444" i="7" s="1"/>
  <c r="J5444" i="7" s="1"/>
  <c r="I5445" i="7" s="1"/>
  <c r="J5445" i="7" s="1"/>
  <c r="I5446" i="7" s="1"/>
  <c r="J5446" i="7" s="1"/>
  <c r="I5447" i="7" s="1"/>
  <c r="J5447" i="7" s="1"/>
  <c r="I5448" i="7" s="1"/>
  <c r="J5448" i="7" s="1"/>
  <c r="I5449" i="7" s="1"/>
  <c r="J5449" i="7" s="1"/>
  <c r="I5450" i="7" s="1"/>
  <c r="J5450" i="7" s="1"/>
  <c r="I5451" i="7" s="1"/>
  <c r="J5451" i="7" s="1"/>
  <c r="I5452" i="7" s="1"/>
  <c r="J5452" i="7" s="1"/>
  <c r="I5453" i="7" s="1"/>
  <c r="J5453" i="7" s="1"/>
  <c r="I5454" i="7" s="1"/>
  <c r="J5454" i="7" s="1"/>
  <c r="I5455" i="7" s="1"/>
  <c r="J5455" i="7" s="1"/>
  <c r="I5456" i="7" s="1"/>
  <c r="J5456" i="7" s="1"/>
  <c r="I5457" i="7" s="1"/>
  <c r="J5457" i="7" s="1"/>
  <c r="I5458" i="7" s="1"/>
  <c r="J5458" i="7" s="1"/>
  <c r="I5459" i="7" s="1"/>
  <c r="J5459" i="7" s="1"/>
  <c r="I5460" i="7" s="1"/>
  <c r="J5460" i="7" s="1"/>
  <c r="I5461" i="7" s="1"/>
  <c r="J5461" i="7" s="1"/>
  <c r="I5462" i="7" s="1"/>
  <c r="J5462" i="7" s="1"/>
  <c r="I5463" i="7" s="1"/>
  <c r="J5463" i="7" s="1"/>
  <c r="I5464" i="7" s="1"/>
  <c r="J5464" i="7" s="1"/>
  <c r="I5465" i="7" s="1"/>
  <c r="J5465" i="7" s="1"/>
  <c r="I5466" i="7" s="1"/>
  <c r="J5466" i="7" s="1"/>
  <c r="I5467" i="7" s="1"/>
  <c r="J5467" i="7" s="1"/>
  <c r="I5468" i="7" s="1"/>
  <c r="J5468" i="7" s="1"/>
  <c r="I5469" i="7" s="1"/>
  <c r="J5469" i="7" s="1"/>
  <c r="I5470" i="7" s="1"/>
  <c r="J5470" i="7" s="1"/>
  <c r="I5471" i="7" s="1"/>
  <c r="J5471" i="7" s="1"/>
  <c r="I5472" i="7" s="1"/>
  <c r="J5472" i="7" s="1"/>
  <c r="I5473" i="7" s="1"/>
  <c r="J5473" i="7" s="1"/>
  <c r="I5474" i="7" s="1"/>
  <c r="J5474" i="7" s="1"/>
  <c r="I5475" i="7" s="1"/>
  <c r="J5475" i="7" s="1"/>
  <c r="I5476" i="7" s="1"/>
  <c r="J5476" i="7" s="1"/>
  <c r="I5477" i="7" s="1"/>
  <c r="J5477" i="7" s="1"/>
  <c r="I5478" i="7" s="1"/>
  <c r="J5478" i="7" s="1"/>
  <c r="I5479" i="7" s="1"/>
  <c r="J5479" i="7" s="1"/>
  <c r="I5480" i="7" s="1"/>
  <c r="J5480" i="7" s="1"/>
  <c r="I5481" i="7" s="1"/>
  <c r="J5481" i="7" s="1"/>
  <c r="I5482" i="7" s="1"/>
  <c r="J5482" i="7" s="1"/>
  <c r="I5483" i="7" s="1"/>
  <c r="J5483" i="7" s="1"/>
  <c r="I5484" i="7" s="1"/>
  <c r="J5484" i="7" s="1"/>
  <c r="I5485" i="7" s="1"/>
  <c r="J5485" i="7" s="1"/>
  <c r="I5486" i="7" s="1"/>
  <c r="J5486" i="7" s="1"/>
  <c r="I5487" i="7" s="1"/>
  <c r="J5487" i="7" s="1"/>
  <c r="I5488" i="7" s="1"/>
  <c r="J5488" i="7" s="1"/>
  <c r="I5489" i="7" s="1"/>
  <c r="J5489" i="7" s="1"/>
  <c r="I5490" i="7" s="1"/>
  <c r="J5490" i="7" s="1"/>
  <c r="I5491" i="7" s="1"/>
  <c r="J5491" i="7" s="1"/>
  <c r="I5492" i="7" s="1"/>
  <c r="J5492" i="7" s="1"/>
  <c r="I5493" i="7" s="1"/>
  <c r="J5493" i="7" s="1"/>
  <c r="I5494" i="7" s="1"/>
  <c r="J5494" i="7" s="1"/>
  <c r="I5495" i="7" s="1"/>
  <c r="J5495" i="7" s="1"/>
  <c r="I5496" i="7" s="1"/>
  <c r="J5496" i="7" s="1"/>
  <c r="I5497" i="7" s="1"/>
  <c r="J5497" i="7" s="1"/>
  <c r="I5498" i="7" s="1"/>
  <c r="J5498" i="7" s="1"/>
  <c r="I5499" i="7" s="1"/>
  <c r="J5499" i="7" s="1"/>
  <c r="I5500" i="7" s="1"/>
  <c r="J5500" i="7" s="1"/>
  <c r="I5501" i="7" s="1"/>
  <c r="J5501" i="7" s="1"/>
  <c r="I5502" i="7" s="1"/>
  <c r="J5502" i="7" s="1"/>
  <c r="I5503" i="7" s="1"/>
  <c r="J5503" i="7" s="1"/>
  <c r="I5504" i="7" s="1"/>
  <c r="J5504" i="7" s="1"/>
  <c r="I5505" i="7" s="1"/>
  <c r="J5505" i="7" s="1"/>
  <c r="I5506" i="7" s="1"/>
  <c r="J5506" i="7" s="1"/>
  <c r="I5507" i="7" s="1"/>
  <c r="J5507" i="7" s="1"/>
  <c r="I5508" i="7" s="1"/>
  <c r="J5508" i="7" s="1"/>
  <c r="I5509" i="7" s="1"/>
  <c r="J5509" i="7" s="1"/>
  <c r="I5510" i="7" s="1"/>
  <c r="J5510" i="7" s="1"/>
  <c r="I5511" i="7" s="1"/>
  <c r="J5511" i="7" s="1"/>
  <c r="I5512" i="7" s="1"/>
  <c r="J5512" i="7" s="1"/>
  <c r="I5513" i="7" s="1"/>
  <c r="J5513" i="7" s="1"/>
  <c r="I5514" i="7" s="1"/>
  <c r="J5514" i="7" s="1"/>
  <c r="I5515" i="7" s="1"/>
  <c r="J5515" i="7" s="1"/>
  <c r="I5516" i="7" s="1"/>
  <c r="J5516" i="7" s="1"/>
  <c r="I5517" i="7" s="1"/>
  <c r="J5517" i="7" s="1"/>
  <c r="I5518" i="7" s="1"/>
  <c r="J5518" i="7" s="1"/>
  <c r="I5519" i="7" s="1"/>
  <c r="J5519" i="7" s="1"/>
  <c r="I5520" i="7" s="1"/>
  <c r="J5520" i="7" s="1"/>
  <c r="I5521" i="7" s="1"/>
  <c r="J5521" i="7" s="1"/>
  <c r="I5522" i="7" s="1"/>
  <c r="J5522" i="7" s="1"/>
  <c r="I5523" i="7" s="1"/>
  <c r="J5523" i="7" s="1"/>
  <c r="I5524" i="7" s="1"/>
  <c r="J5524" i="7" s="1"/>
  <c r="I5525" i="7" s="1"/>
  <c r="J5525" i="7" s="1"/>
  <c r="I5526" i="7" s="1"/>
  <c r="J5526" i="7" s="1"/>
  <c r="I5527" i="7" s="1"/>
  <c r="J5527" i="7" s="1"/>
  <c r="I5528" i="7" s="1"/>
  <c r="J5528" i="7" s="1"/>
  <c r="I5529" i="7" s="1"/>
  <c r="J5529" i="7" s="1"/>
  <c r="I5530" i="7" s="1"/>
  <c r="J5530" i="7" s="1"/>
  <c r="I5531" i="7" s="1"/>
  <c r="J5531" i="7" s="1"/>
  <c r="I5532" i="7" s="1"/>
  <c r="J5532" i="7" s="1"/>
  <c r="I5533" i="7" s="1"/>
  <c r="J5533" i="7" s="1"/>
  <c r="I5534" i="7" s="1"/>
  <c r="J5534" i="7" s="1"/>
  <c r="I5535" i="7" s="1"/>
  <c r="J5535" i="7" s="1"/>
  <c r="I5536" i="7" s="1"/>
  <c r="J5536" i="7" s="1"/>
  <c r="I5537" i="7" s="1"/>
  <c r="J5537" i="7" s="1"/>
  <c r="I5538" i="7" s="1"/>
  <c r="J5538" i="7" s="1"/>
  <c r="I5539" i="7" s="1"/>
  <c r="J5539" i="7" s="1"/>
  <c r="I5540" i="7" s="1"/>
  <c r="J5540" i="7" s="1"/>
  <c r="I5541" i="7" s="1"/>
  <c r="J5541" i="7" s="1"/>
  <c r="I5542" i="7" s="1"/>
  <c r="J5542" i="7" s="1"/>
  <c r="I5543" i="7" s="1"/>
  <c r="J5543" i="7" s="1"/>
  <c r="I5544" i="7" s="1"/>
  <c r="J5544" i="7" s="1"/>
  <c r="I5545" i="7" s="1"/>
  <c r="J5545" i="7" s="1"/>
  <c r="I5546" i="7" s="1"/>
  <c r="J5546" i="7" s="1"/>
  <c r="I5547" i="7" s="1"/>
  <c r="J5547" i="7" s="1"/>
  <c r="I5548" i="7" s="1"/>
  <c r="J5548" i="7" s="1"/>
  <c r="I5549" i="7" s="1"/>
  <c r="J5549" i="7" s="1"/>
  <c r="I5550" i="7" s="1"/>
  <c r="J5550" i="7" s="1"/>
  <c r="I5551" i="7" s="1"/>
  <c r="J5551" i="7" s="1"/>
  <c r="I5552" i="7" s="1"/>
  <c r="J5552" i="7" s="1"/>
  <c r="I5553" i="7" s="1"/>
  <c r="J5553" i="7" s="1"/>
  <c r="I5554" i="7" s="1"/>
  <c r="J5554" i="7" s="1"/>
  <c r="I5555" i="7" s="1"/>
  <c r="J5555" i="7" s="1"/>
  <c r="I5556" i="7" s="1"/>
  <c r="J5556" i="7" s="1"/>
  <c r="I5557" i="7" s="1"/>
  <c r="J5557" i="7" s="1"/>
  <c r="I5558" i="7" s="1"/>
  <c r="J5558" i="7" s="1"/>
  <c r="I5559" i="7" s="1"/>
  <c r="J5559" i="7" s="1"/>
  <c r="I5560" i="7" s="1"/>
  <c r="J5560" i="7" s="1"/>
  <c r="I5561" i="7" s="1"/>
  <c r="J5561" i="7" s="1"/>
  <c r="I5562" i="7" s="1"/>
  <c r="J5562" i="7" s="1"/>
  <c r="I5563" i="7" s="1"/>
  <c r="J5563" i="7" s="1"/>
  <c r="I5564" i="7" s="1"/>
  <c r="J5564" i="7" s="1"/>
  <c r="I5565" i="7" s="1"/>
  <c r="J5565" i="7" s="1"/>
  <c r="I5566" i="7" s="1"/>
  <c r="J5566" i="7" s="1"/>
  <c r="I5567" i="7" s="1"/>
  <c r="J5567" i="7" s="1"/>
  <c r="I5568" i="7" s="1"/>
  <c r="J5568" i="7" s="1"/>
  <c r="I5569" i="7" s="1"/>
  <c r="J5569" i="7" s="1"/>
  <c r="I5570" i="7" s="1"/>
  <c r="J5570" i="7" s="1"/>
  <c r="I5571" i="7" s="1"/>
  <c r="J5571" i="7" s="1"/>
  <c r="I5572" i="7" s="1"/>
  <c r="J5572" i="7" s="1"/>
  <c r="I5573" i="7" s="1"/>
  <c r="J5573" i="7" s="1"/>
  <c r="I5574" i="7" s="1"/>
  <c r="J5574" i="7" s="1"/>
  <c r="I5575" i="7" s="1"/>
  <c r="J5575" i="7" s="1"/>
  <c r="I5576" i="7" s="1"/>
  <c r="J5576" i="7" s="1"/>
  <c r="I5577" i="7" s="1"/>
  <c r="J5577" i="7" s="1"/>
  <c r="I5578" i="7" s="1"/>
  <c r="J5578" i="7" s="1"/>
  <c r="I5579" i="7" s="1"/>
  <c r="J5579" i="7" s="1"/>
  <c r="I5580" i="7" s="1"/>
  <c r="J5580" i="7" s="1"/>
  <c r="I5581" i="7" s="1"/>
  <c r="J5581" i="7" s="1"/>
  <c r="I5582" i="7" s="1"/>
  <c r="J5582" i="7" s="1"/>
  <c r="I5583" i="7" s="1"/>
  <c r="J5583" i="7" s="1"/>
  <c r="I5584" i="7" s="1"/>
  <c r="J5584" i="7" s="1"/>
  <c r="I5585" i="7" s="1"/>
  <c r="J5585" i="7" s="1"/>
  <c r="I5586" i="7" s="1"/>
  <c r="J5586" i="7" s="1"/>
  <c r="I5587" i="7" s="1"/>
  <c r="J5587" i="7" s="1"/>
  <c r="I5588" i="7" s="1"/>
  <c r="J5588" i="7" s="1"/>
  <c r="I5589" i="7" s="1"/>
  <c r="J5589" i="7" s="1"/>
  <c r="I5590" i="7" s="1"/>
  <c r="J5590" i="7" s="1"/>
  <c r="I5591" i="7" s="1"/>
  <c r="J5591" i="7" s="1"/>
  <c r="I5592" i="7" s="1"/>
  <c r="J5592" i="7" s="1"/>
  <c r="I5593" i="7" s="1"/>
  <c r="J5593" i="7" s="1"/>
  <c r="I5594" i="7" s="1"/>
  <c r="J5594" i="7" s="1"/>
  <c r="I5595" i="7" s="1"/>
  <c r="J5595" i="7" s="1"/>
  <c r="I5596" i="7" s="1"/>
  <c r="J5596" i="7" s="1"/>
  <c r="I5597" i="7" s="1"/>
  <c r="J5597" i="7" s="1"/>
  <c r="I5598" i="7" s="1"/>
  <c r="J5598" i="7" s="1"/>
  <c r="I5599" i="7" s="1"/>
  <c r="J5599" i="7" s="1"/>
  <c r="I5600" i="7" s="1"/>
  <c r="J5600" i="7" s="1"/>
  <c r="I5601" i="7" s="1"/>
  <c r="J5601" i="7" s="1"/>
  <c r="I5602" i="7" s="1"/>
  <c r="J5602" i="7" s="1"/>
  <c r="I5603" i="7" s="1"/>
  <c r="J5603" i="7" s="1"/>
  <c r="I5604" i="7" s="1"/>
  <c r="J5604" i="7" s="1"/>
  <c r="I5605" i="7" s="1"/>
  <c r="J5605" i="7" s="1"/>
  <c r="I5606" i="7" s="1"/>
  <c r="J5606" i="7" s="1"/>
  <c r="I5607" i="7" s="1"/>
  <c r="J5607" i="7" s="1"/>
  <c r="I5608" i="7" s="1"/>
  <c r="J5608" i="7" s="1"/>
  <c r="I5609" i="7" s="1"/>
  <c r="J5609" i="7" s="1"/>
  <c r="I5610" i="7" s="1"/>
  <c r="J5610" i="7" s="1"/>
  <c r="I5611" i="7" s="1"/>
  <c r="J5611" i="7" s="1"/>
  <c r="I5612" i="7" s="1"/>
  <c r="J5612" i="7" s="1"/>
  <c r="I5613" i="7" s="1"/>
  <c r="J5613" i="7" s="1"/>
  <c r="I5614" i="7" s="1"/>
  <c r="J5614" i="7" s="1"/>
  <c r="I5615" i="7" s="1"/>
  <c r="J5615" i="7" s="1"/>
  <c r="I5616" i="7" s="1"/>
  <c r="J5616" i="7" s="1"/>
  <c r="I5617" i="7" s="1"/>
  <c r="J5617" i="7" s="1"/>
  <c r="I5618" i="7" s="1"/>
  <c r="J5618" i="7" s="1"/>
  <c r="I5619" i="7" s="1"/>
  <c r="J5619" i="7" s="1"/>
  <c r="I5620" i="7" s="1"/>
  <c r="J5620" i="7" s="1"/>
  <c r="I5621" i="7" s="1"/>
  <c r="J5621" i="7" s="1"/>
  <c r="I5622" i="7" s="1"/>
  <c r="J5622" i="7" s="1"/>
  <c r="I5623" i="7" s="1"/>
  <c r="J5623" i="7" s="1"/>
  <c r="I5624" i="7" s="1"/>
  <c r="J5624" i="7" s="1"/>
  <c r="I5625" i="7" s="1"/>
  <c r="J5625" i="7" s="1"/>
  <c r="I5626" i="7" s="1"/>
  <c r="J5626" i="7" s="1"/>
  <c r="I5627" i="7" s="1"/>
  <c r="J5627" i="7" s="1"/>
  <c r="I5628" i="7" s="1"/>
  <c r="J5628" i="7" s="1"/>
  <c r="I5629" i="7" s="1"/>
  <c r="J5629" i="7" s="1"/>
  <c r="I5630" i="7" s="1"/>
  <c r="J5630" i="7" s="1"/>
  <c r="I5631" i="7" s="1"/>
  <c r="J5631" i="7" s="1"/>
  <c r="I5632" i="7" s="1"/>
  <c r="J5632" i="7" s="1"/>
  <c r="I5633" i="7" s="1"/>
  <c r="J5633" i="7" s="1"/>
  <c r="I5634" i="7" s="1"/>
  <c r="J5634" i="7" s="1"/>
  <c r="I5635" i="7" s="1"/>
  <c r="J5635" i="7" s="1"/>
  <c r="I5636" i="7" s="1"/>
  <c r="J5636" i="7" s="1"/>
  <c r="I5637" i="7" s="1"/>
  <c r="J5637" i="7" s="1"/>
  <c r="I5638" i="7" s="1"/>
  <c r="J5638" i="7" s="1"/>
  <c r="I5639" i="7" s="1"/>
  <c r="J5639" i="7" s="1"/>
  <c r="I5640" i="7" s="1"/>
  <c r="J5640" i="7" s="1"/>
  <c r="I5641" i="7" s="1"/>
  <c r="J5641" i="7" s="1"/>
  <c r="I5642" i="7" s="1"/>
  <c r="J5642" i="7" s="1"/>
  <c r="I5643" i="7" s="1"/>
  <c r="J5643" i="7" s="1"/>
  <c r="I5644" i="7" s="1"/>
  <c r="J5644" i="7" s="1"/>
  <c r="I5645" i="7" s="1"/>
  <c r="J5645" i="7" s="1"/>
  <c r="I5646" i="7" s="1"/>
  <c r="J5646" i="7" s="1"/>
  <c r="I5647" i="7" s="1"/>
  <c r="J5647" i="7" s="1"/>
  <c r="I5648" i="7" s="1"/>
  <c r="J5648" i="7" s="1"/>
  <c r="I5649" i="7" s="1"/>
  <c r="J5649" i="7" s="1"/>
  <c r="I5650" i="7" s="1"/>
  <c r="J5650" i="7" s="1"/>
  <c r="I5651" i="7" s="1"/>
  <c r="J5651" i="7" s="1"/>
  <c r="I5652" i="7" s="1"/>
  <c r="J5652" i="7" s="1"/>
  <c r="I5653" i="7" s="1"/>
  <c r="J5653" i="7" s="1"/>
  <c r="I5654" i="7" s="1"/>
  <c r="J5654" i="7" s="1"/>
  <c r="I5655" i="7" s="1"/>
  <c r="J5655" i="7" s="1"/>
  <c r="I5656" i="7" s="1"/>
  <c r="J5656" i="7" s="1"/>
  <c r="I5657" i="7" s="1"/>
  <c r="J5657" i="7" s="1"/>
  <c r="I5658" i="7" s="1"/>
  <c r="J5658" i="7" s="1"/>
  <c r="I5659" i="7" s="1"/>
  <c r="J5659" i="7" s="1"/>
  <c r="I5660" i="7" s="1"/>
  <c r="J5660" i="7" s="1"/>
  <c r="I5661" i="7" s="1"/>
  <c r="J5661" i="7" s="1"/>
  <c r="I5662" i="7" s="1"/>
  <c r="J5662" i="7" s="1"/>
  <c r="I5663" i="7" s="1"/>
  <c r="J5663" i="7" s="1"/>
  <c r="I5664" i="7" s="1"/>
  <c r="J5664" i="7" s="1"/>
  <c r="I5665" i="7" s="1"/>
  <c r="J5665" i="7" s="1"/>
  <c r="I5666" i="7" s="1"/>
  <c r="J5666" i="7" s="1"/>
  <c r="I5667" i="7" s="1"/>
  <c r="J5667" i="7" s="1"/>
  <c r="I5668" i="7" s="1"/>
  <c r="J5668" i="7" s="1"/>
  <c r="I5669" i="7" s="1"/>
  <c r="J5669" i="7" s="1"/>
  <c r="I5670" i="7" s="1"/>
  <c r="J5670" i="7" s="1"/>
  <c r="I5671" i="7" s="1"/>
  <c r="J5671" i="7" s="1"/>
  <c r="I5672" i="7" s="1"/>
  <c r="J5672" i="7" s="1"/>
  <c r="I5673" i="7" s="1"/>
  <c r="J5673" i="7" s="1"/>
  <c r="I5674" i="7" s="1"/>
  <c r="J5674" i="7" s="1"/>
  <c r="I5675" i="7" s="1"/>
  <c r="J5675" i="7" s="1"/>
  <c r="I5676" i="7" s="1"/>
  <c r="J5676" i="7" s="1"/>
  <c r="I5677" i="7" s="1"/>
  <c r="J5677" i="7" s="1"/>
  <c r="I5678" i="7" s="1"/>
  <c r="J5678" i="7" s="1"/>
  <c r="I5679" i="7" s="1"/>
  <c r="J5679" i="7" s="1"/>
  <c r="I5680" i="7" s="1"/>
  <c r="J5680" i="7" s="1"/>
  <c r="I5681" i="7" s="1"/>
  <c r="J5681" i="7" s="1"/>
  <c r="I5682" i="7" s="1"/>
  <c r="J5682" i="7" s="1"/>
  <c r="I5683" i="7" s="1"/>
  <c r="J5683" i="7" s="1"/>
  <c r="I5684" i="7" s="1"/>
  <c r="J5684" i="7" s="1"/>
  <c r="I5685" i="7" s="1"/>
  <c r="J5685" i="7" s="1"/>
  <c r="I5686" i="7" s="1"/>
  <c r="J5686" i="7" s="1"/>
  <c r="I5687" i="7" s="1"/>
  <c r="J5687" i="7" s="1"/>
  <c r="I5688" i="7" s="1"/>
  <c r="J5688" i="7" s="1"/>
  <c r="I5689" i="7" s="1"/>
  <c r="J5689" i="7" s="1"/>
  <c r="I5690" i="7" s="1"/>
  <c r="J5690" i="7" s="1"/>
  <c r="I5691" i="7" s="1"/>
  <c r="J5691" i="7" s="1"/>
  <c r="I5692" i="7" s="1"/>
  <c r="J5692" i="7" s="1"/>
  <c r="I5693" i="7" s="1"/>
  <c r="J5693" i="7" s="1"/>
  <c r="I5694" i="7" s="1"/>
  <c r="J5694" i="7" s="1"/>
  <c r="I5695" i="7" s="1"/>
  <c r="J5695" i="7" s="1"/>
  <c r="I5696" i="7" s="1"/>
  <c r="J5696" i="7" s="1"/>
  <c r="I5697" i="7" s="1"/>
  <c r="J5697" i="7" s="1"/>
  <c r="I5698" i="7" s="1"/>
  <c r="J5698" i="7" s="1"/>
  <c r="I5699" i="7" s="1"/>
  <c r="J5699" i="7" s="1"/>
  <c r="I5700" i="7" s="1"/>
  <c r="J5700" i="7" s="1"/>
  <c r="I5701" i="7" s="1"/>
  <c r="J5701" i="7" s="1"/>
  <c r="I5702" i="7" s="1"/>
  <c r="J5702" i="7" s="1"/>
  <c r="I5703" i="7" s="1"/>
  <c r="J5703" i="7" s="1"/>
  <c r="I5704" i="7" s="1"/>
  <c r="J5704" i="7" s="1"/>
  <c r="I5705" i="7" s="1"/>
  <c r="J5705" i="7" s="1"/>
  <c r="I5706" i="7" s="1"/>
  <c r="J5706" i="7" s="1"/>
  <c r="I5707" i="7" s="1"/>
  <c r="J5707" i="7" s="1"/>
  <c r="I5708" i="7" s="1"/>
  <c r="J5708" i="7" s="1"/>
  <c r="I5709" i="7" s="1"/>
  <c r="J5709" i="7" s="1"/>
  <c r="I5710" i="7" s="1"/>
  <c r="J5710" i="7" s="1"/>
  <c r="I5711" i="7" s="1"/>
  <c r="J5711" i="7" s="1"/>
  <c r="I5712" i="7" s="1"/>
  <c r="J5712" i="7" s="1"/>
  <c r="I5713" i="7" s="1"/>
  <c r="J5713" i="7" s="1"/>
  <c r="I5714" i="7" s="1"/>
  <c r="J5714" i="7" s="1"/>
  <c r="I5715" i="7" s="1"/>
  <c r="J5715" i="7" s="1"/>
  <c r="I5716" i="7" s="1"/>
  <c r="J5716" i="7" s="1"/>
  <c r="I5717" i="7" s="1"/>
  <c r="J5717" i="7" s="1"/>
  <c r="I5718" i="7" s="1"/>
  <c r="J5718" i="7" s="1"/>
  <c r="I5719" i="7" s="1"/>
  <c r="J5719" i="7" s="1"/>
  <c r="I5720" i="7" s="1"/>
  <c r="J5720" i="7" s="1"/>
  <c r="I5721" i="7" s="1"/>
  <c r="J5721" i="7" s="1"/>
  <c r="I5722" i="7" s="1"/>
  <c r="J5722" i="7" s="1"/>
  <c r="I5723" i="7" s="1"/>
  <c r="J5723" i="7" s="1"/>
  <c r="I5724" i="7" s="1"/>
  <c r="J5724" i="7" s="1"/>
  <c r="I5725" i="7" s="1"/>
  <c r="J5725" i="7" s="1"/>
  <c r="I5726" i="7" s="1"/>
  <c r="J5726" i="7" s="1"/>
  <c r="I5727" i="7" s="1"/>
  <c r="J5727" i="7" s="1"/>
  <c r="I5728" i="7" s="1"/>
  <c r="J5728" i="7" s="1"/>
  <c r="I5729" i="7" s="1"/>
  <c r="J5729" i="7" s="1"/>
  <c r="I5730" i="7" s="1"/>
  <c r="J5730" i="7" s="1"/>
  <c r="I5731" i="7" s="1"/>
  <c r="J5731" i="7" s="1"/>
  <c r="I5732" i="7" s="1"/>
  <c r="J5732" i="7" s="1"/>
  <c r="I5733" i="7" s="1"/>
  <c r="J5733" i="7" s="1"/>
  <c r="I5734" i="7" s="1"/>
  <c r="J5734" i="7" s="1"/>
  <c r="I5735" i="7" s="1"/>
  <c r="J5735" i="7" s="1"/>
  <c r="I5736" i="7" s="1"/>
  <c r="J5736" i="7" s="1"/>
  <c r="I5737" i="7" s="1"/>
  <c r="J5737" i="7" s="1"/>
  <c r="I5738" i="7" s="1"/>
  <c r="J5738" i="7" s="1"/>
  <c r="I5739" i="7" s="1"/>
  <c r="J5739" i="7" s="1"/>
  <c r="I5740" i="7" s="1"/>
  <c r="J5740" i="7" s="1"/>
  <c r="I5741" i="7" s="1"/>
  <c r="J5741" i="7" s="1"/>
  <c r="I5742" i="7" s="1"/>
  <c r="J5742" i="7" s="1"/>
  <c r="I5743" i="7" s="1"/>
  <c r="J5743" i="7" s="1"/>
  <c r="I5744" i="7" s="1"/>
  <c r="J5744" i="7" s="1"/>
  <c r="I5745" i="7" s="1"/>
  <c r="J5745" i="7" s="1"/>
  <c r="I5746" i="7" s="1"/>
  <c r="J5746" i="7" s="1"/>
  <c r="I5747" i="7" s="1"/>
  <c r="J5747" i="7" s="1"/>
  <c r="I5748" i="7" s="1"/>
  <c r="J5748" i="7" s="1"/>
  <c r="I5749" i="7" s="1"/>
  <c r="J5749" i="7" s="1"/>
  <c r="I5750" i="7" s="1"/>
  <c r="J5750" i="7" s="1"/>
  <c r="I5751" i="7" s="1"/>
  <c r="J5751" i="7" s="1"/>
  <c r="I5752" i="7" s="1"/>
  <c r="J5752" i="7" s="1"/>
  <c r="I5753" i="7" s="1"/>
  <c r="J5753" i="7" s="1"/>
  <c r="I5754" i="7" s="1"/>
  <c r="J5754" i="7" s="1"/>
  <c r="I5755" i="7" s="1"/>
  <c r="J5755" i="7" s="1"/>
  <c r="I5756" i="7" s="1"/>
  <c r="J5756" i="7" s="1"/>
  <c r="I5757" i="7" s="1"/>
  <c r="J5757" i="7" s="1"/>
  <c r="I5758" i="7" s="1"/>
  <c r="J5758" i="7" s="1"/>
  <c r="I5759" i="7" s="1"/>
  <c r="J5759" i="7" s="1"/>
  <c r="I5760" i="7" s="1"/>
  <c r="J5760" i="7" s="1"/>
  <c r="I5761" i="7" s="1"/>
  <c r="J5761" i="7" s="1"/>
  <c r="I5762" i="7" s="1"/>
  <c r="J5762" i="7" s="1"/>
  <c r="I5763" i="7" s="1"/>
  <c r="J5763" i="7" s="1"/>
  <c r="I5764" i="7" s="1"/>
  <c r="J5764" i="7" s="1"/>
  <c r="I5765" i="7" s="1"/>
  <c r="J5765" i="7" s="1"/>
  <c r="I5766" i="7" s="1"/>
  <c r="J5766" i="7" s="1"/>
  <c r="I5767" i="7" s="1"/>
  <c r="J5767" i="7" s="1"/>
  <c r="I5768" i="7" s="1"/>
  <c r="J5768" i="7" s="1"/>
  <c r="I5769" i="7" s="1"/>
  <c r="J5769" i="7" s="1"/>
  <c r="I5770" i="7" s="1"/>
  <c r="J5770" i="7" s="1"/>
  <c r="I5771" i="7" s="1"/>
  <c r="J5771" i="7" s="1"/>
  <c r="I5772" i="7" s="1"/>
  <c r="J5772" i="7" s="1"/>
  <c r="I5773" i="7" s="1"/>
  <c r="J5773" i="7" s="1"/>
  <c r="I5774" i="7" s="1"/>
  <c r="J5774" i="7" s="1"/>
  <c r="I5775" i="7" s="1"/>
  <c r="J5775" i="7" s="1"/>
  <c r="I5776" i="7" s="1"/>
  <c r="J5776" i="7" s="1"/>
  <c r="I5777" i="7" s="1"/>
  <c r="J5777" i="7" s="1"/>
  <c r="I5778" i="7" s="1"/>
  <c r="J5778" i="7" s="1"/>
  <c r="I5779" i="7" s="1"/>
  <c r="J5779" i="7" s="1"/>
  <c r="I5780" i="7" s="1"/>
  <c r="J5780" i="7" s="1"/>
  <c r="I5781" i="7" s="1"/>
  <c r="J5781" i="7" s="1"/>
  <c r="I5782" i="7" s="1"/>
  <c r="J5782" i="7" s="1"/>
  <c r="I5783" i="7" s="1"/>
  <c r="J5783" i="7" s="1"/>
  <c r="I5784" i="7" s="1"/>
  <c r="J5784" i="7" s="1"/>
  <c r="I5785" i="7" s="1"/>
  <c r="J5785" i="7" s="1"/>
  <c r="I5786" i="7" s="1"/>
  <c r="J5786" i="7" s="1"/>
  <c r="I5787" i="7" s="1"/>
  <c r="J5787" i="7" s="1"/>
  <c r="I5788" i="7" s="1"/>
  <c r="J5788" i="7" s="1"/>
  <c r="I5789" i="7" s="1"/>
  <c r="J5789" i="7" s="1"/>
  <c r="I5790" i="7" s="1"/>
  <c r="J5790" i="7" s="1"/>
  <c r="I5791" i="7" s="1"/>
  <c r="J5791" i="7" s="1"/>
  <c r="I5792" i="7" s="1"/>
  <c r="J5792" i="7" s="1"/>
  <c r="I5793" i="7" s="1"/>
  <c r="J5793" i="7" s="1"/>
  <c r="I5794" i="7" s="1"/>
  <c r="J5794" i="7" s="1"/>
  <c r="I5795" i="7" s="1"/>
  <c r="J5795" i="7" s="1"/>
  <c r="I5796" i="7" s="1"/>
  <c r="J5796" i="7" s="1"/>
  <c r="I5797" i="7" s="1"/>
  <c r="J5797" i="7" s="1"/>
  <c r="I5798" i="7" s="1"/>
  <c r="J5798" i="7" s="1"/>
  <c r="I5799" i="7" s="1"/>
  <c r="J5799" i="7" s="1"/>
  <c r="I5800" i="7" s="1"/>
  <c r="J5800" i="7" s="1"/>
  <c r="I5801" i="7" s="1"/>
  <c r="J5801" i="7" s="1"/>
  <c r="I5802" i="7" s="1"/>
  <c r="J5802" i="7" s="1"/>
  <c r="I5803" i="7" s="1"/>
  <c r="J5803" i="7" s="1"/>
  <c r="I5804" i="7" s="1"/>
  <c r="J5804" i="7" s="1"/>
  <c r="I5805" i="7" s="1"/>
  <c r="J5805" i="7" s="1"/>
  <c r="I5806" i="7" s="1"/>
  <c r="J5806" i="7" s="1"/>
  <c r="I5807" i="7" s="1"/>
  <c r="J5807" i="7" s="1"/>
  <c r="I5808" i="7" s="1"/>
  <c r="J5808" i="7" s="1"/>
  <c r="I5809" i="7" s="1"/>
  <c r="J5809" i="7" s="1"/>
  <c r="I5810" i="7" s="1"/>
  <c r="J5810" i="7" s="1"/>
  <c r="I5811" i="7" s="1"/>
  <c r="J5811" i="7" s="1"/>
  <c r="I5812" i="7" s="1"/>
  <c r="J5812" i="7" s="1"/>
  <c r="I5813" i="7" s="1"/>
  <c r="J5813" i="7" s="1"/>
  <c r="I5814" i="7" s="1"/>
  <c r="J5814" i="7" s="1"/>
  <c r="I5815" i="7" s="1"/>
  <c r="J5815" i="7" s="1"/>
  <c r="I5816" i="7" s="1"/>
  <c r="J5816" i="7" s="1"/>
  <c r="I5817" i="7" s="1"/>
  <c r="J5817" i="7" s="1"/>
  <c r="I5818" i="7" s="1"/>
  <c r="J5818" i="7" s="1"/>
  <c r="I5819" i="7" s="1"/>
  <c r="J5819" i="7" s="1"/>
  <c r="I5820" i="7" s="1"/>
  <c r="J5820" i="7" s="1"/>
  <c r="I5821" i="7" s="1"/>
  <c r="J5821" i="7" s="1"/>
  <c r="I5822" i="7" s="1"/>
  <c r="J5822" i="7" s="1"/>
  <c r="I5823" i="7" s="1"/>
  <c r="J5823" i="7" s="1"/>
  <c r="I5824" i="7" s="1"/>
  <c r="J5824" i="7" s="1"/>
  <c r="I5825" i="7" s="1"/>
  <c r="J5825" i="7" s="1"/>
  <c r="I5826" i="7" s="1"/>
  <c r="J5826" i="7" s="1"/>
  <c r="I5827" i="7" s="1"/>
  <c r="J5827" i="7" s="1"/>
  <c r="I5828" i="7" s="1"/>
  <c r="J5828" i="7" s="1"/>
  <c r="I5829" i="7" s="1"/>
  <c r="J5829" i="7" s="1"/>
  <c r="I5830" i="7" s="1"/>
  <c r="J5830" i="7" s="1"/>
  <c r="I5831" i="7" s="1"/>
  <c r="J5831" i="7" s="1"/>
  <c r="I5832" i="7" s="1"/>
  <c r="J5832" i="7" s="1"/>
  <c r="I5833" i="7" s="1"/>
  <c r="J5833" i="7" s="1"/>
  <c r="I5834" i="7" s="1"/>
  <c r="J5834" i="7" s="1"/>
  <c r="I5835" i="7" s="1"/>
  <c r="J5835" i="7" s="1"/>
  <c r="I5836" i="7" s="1"/>
  <c r="J5836" i="7" s="1"/>
  <c r="I5837" i="7" s="1"/>
  <c r="J5837" i="7" s="1"/>
  <c r="I5838" i="7" s="1"/>
  <c r="J5838" i="7" s="1"/>
  <c r="I5839" i="7" s="1"/>
  <c r="J5839" i="7" s="1"/>
  <c r="I5840" i="7" s="1"/>
  <c r="J5840" i="7" s="1"/>
  <c r="I5841" i="7" s="1"/>
  <c r="J5841" i="7" s="1"/>
  <c r="I5842" i="7" s="1"/>
  <c r="J5842" i="7" s="1"/>
  <c r="I5843" i="7" s="1"/>
  <c r="J5843" i="7" s="1"/>
  <c r="I5844" i="7" s="1"/>
  <c r="J5844" i="7" s="1"/>
  <c r="I5845" i="7" s="1"/>
  <c r="J5845" i="7" s="1"/>
  <c r="I5846" i="7" s="1"/>
  <c r="J5846" i="7" s="1"/>
  <c r="I5847" i="7" s="1"/>
  <c r="J5847" i="7" s="1"/>
  <c r="I5848" i="7" s="1"/>
  <c r="J5848" i="7" s="1"/>
  <c r="I5849" i="7" s="1"/>
  <c r="J5849" i="7" s="1"/>
  <c r="I5850" i="7" s="1"/>
  <c r="J5850" i="7" s="1"/>
  <c r="I5851" i="7" s="1"/>
  <c r="J5851" i="7" s="1"/>
  <c r="I5852" i="7" s="1"/>
  <c r="J5852" i="7" s="1"/>
  <c r="I5853" i="7" s="1"/>
  <c r="J5853" i="7" s="1"/>
  <c r="I5854" i="7" s="1"/>
  <c r="J5854" i="7" s="1"/>
  <c r="I5855" i="7" s="1"/>
  <c r="J5855" i="7" s="1"/>
  <c r="I5856" i="7" s="1"/>
  <c r="J5856" i="7" s="1"/>
  <c r="I5857" i="7" s="1"/>
  <c r="J5857" i="7" s="1"/>
  <c r="I5858" i="7" s="1"/>
  <c r="J5858" i="7" s="1"/>
  <c r="I5859" i="7" s="1"/>
  <c r="J5859" i="7" s="1"/>
  <c r="I5860" i="7" s="1"/>
  <c r="J5860" i="7" s="1"/>
  <c r="I5861" i="7" s="1"/>
  <c r="J5861" i="7" s="1"/>
  <c r="I5862" i="7" s="1"/>
  <c r="J5862" i="7" s="1"/>
  <c r="I5863" i="7" s="1"/>
  <c r="J5863" i="7" s="1"/>
  <c r="I5864" i="7" s="1"/>
  <c r="J5864" i="7" s="1"/>
  <c r="I5865" i="7" s="1"/>
  <c r="J5865" i="7" s="1"/>
  <c r="I5866" i="7" s="1"/>
  <c r="J5866" i="7" s="1"/>
  <c r="I5867" i="7" s="1"/>
  <c r="J5867" i="7" s="1"/>
  <c r="I5868" i="7" s="1"/>
  <c r="J5868" i="7" s="1"/>
  <c r="I5869" i="7" s="1"/>
  <c r="J5869" i="7" s="1"/>
  <c r="I5870" i="7" s="1"/>
  <c r="J5870" i="7" s="1"/>
  <c r="I5871" i="7" s="1"/>
  <c r="J5871" i="7" s="1"/>
  <c r="I5872" i="7" s="1"/>
  <c r="J5872" i="7" s="1"/>
  <c r="I5873" i="7" s="1"/>
  <c r="J5873" i="7" s="1"/>
  <c r="I5874" i="7" s="1"/>
  <c r="J5874" i="7" s="1"/>
  <c r="I5875" i="7" s="1"/>
  <c r="J5875" i="7" s="1"/>
  <c r="I5876" i="7" s="1"/>
  <c r="J5876" i="7" s="1"/>
  <c r="I5877" i="7" s="1"/>
  <c r="J5877" i="7" s="1"/>
  <c r="I5878" i="7" s="1"/>
  <c r="J5878" i="7" s="1"/>
  <c r="I5879" i="7" s="1"/>
  <c r="J5879" i="7" s="1"/>
  <c r="I5880" i="7" s="1"/>
  <c r="J5880" i="7" s="1"/>
  <c r="I5881" i="7" s="1"/>
  <c r="J5881" i="7" s="1"/>
  <c r="I5882" i="7" s="1"/>
  <c r="J5882" i="7" s="1"/>
  <c r="I5883" i="7" s="1"/>
  <c r="J5883" i="7" s="1"/>
  <c r="I5884" i="7" s="1"/>
  <c r="J5884" i="7" s="1"/>
  <c r="I5885" i="7" s="1"/>
  <c r="J5885" i="7" s="1"/>
  <c r="I5886" i="7" s="1"/>
  <c r="J5886" i="7" s="1"/>
  <c r="I5887" i="7" s="1"/>
  <c r="J5887" i="7" s="1"/>
  <c r="I5888" i="7" s="1"/>
  <c r="J5888" i="7" s="1"/>
  <c r="I5889" i="7" s="1"/>
  <c r="J5889" i="7" s="1"/>
  <c r="I5890" i="7" s="1"/>
  <c r="J5890" i="7" s="1"/>
  <c r="I5891" i="7" s="1"/>
  <c r="J5891" i="7" s="1"/>
  <c r="I5892" i="7" s="1"/>
  <c r="J5892" i="7" s="1"/>
  <c r="I5893" i="7" s="1"/>
  <c r="J5893" i="7" s="1"/>
  <c r="I5894" i="7" s="1"/>
  <c r="J5894" i="7" s="1"/>
  <c r="I5895" i="7" s="1"/>
  <c r="J5895" i="7" s="1"/>
  <c r="I5896" i="7" s="1"/>
  <c r="J5896" i="7" s="1"/>
  <c r="I5897" i="7" s="1"/>
  <c r="J5897" i="7" s="1"/>
  <c r="I5898" i="7" s="1"/>
  <c r="J5898" i="7" s="1"/>
  <c r="I5899" i="7" s="1"/>
  <c r="J5899" i="7" s="1"/>
  <c r="I5900" i="7" s="1"/>
  <c r="J5900" i="7" s="1"/>
  <c r="I5901" i="7" s="1"/>
  <c r="J5901" i="7" s="1"/>
  <c r="I5902" i="7" s="1"/>
  <c r="J5902" i="7" s="1"/>
  <c r="I5903" i="7" s="1"/>
  <c r="J5903" i="7" s="1"/>
  <c r="I5904" i="7" s="1"/>
  <c r="J5904" i="7" s="1"/>
  <c r="I5905" i="7" s="1"/>
  <c r="J5905" i="7" s="1"/>
  <c r="I5906" i="7" s="1"/>
  <c r="J5906" i="7" s="1"/>
  <c r="I5907" i="7" s="1"/>
  <c r="J5907" i="7" s="1"/>
  <c r="I5908" i="7" s="1"/>
  <c r="J5908" i="7" s="1"/>
  <c r="I5909" i="7" s="1"/>
  <c r="J5909" i="7" s="1"/>
  <c r="I5910" i="7" s="1"/>
  <c r="J5910" i="7" s="1"/>
  <c r="I5911" i="7" s="1"/>
  <c r="J5911" i="7" s="1"/>
  <c r="I5912" i="7" s="1"/>
  <c r="J5912" i="7" s="1"/>
  <c r="I5913" i="7" s="1"/>
  <c r="J5913" i="7" s="1"/>
  <c r="I5914" i="7" s="1"/>
  <c r="J5914" i="7" s="1"/>
  <c r="I5915" i="7" s="1"/>
  <c r="J5915" i="7" s="1"/>
  <c r="I5916" i="7" s="1"/>
  <c r="J5916" i="7" s="1"/>
  <c r="I5917" i="7" s="1"/>
  <c r="J5917" i="7" s="1"/>
  <c r="I5918" i="7" s="1"/>
  <c r="J5918" i="7" s="1"/>
  <c r="I5919" i="7" s="1"/>
  <c r="J5919" i="7" s="1"/>
  <c r="I5920" i="7" s="1"/>
  <c r="J5920" i="7" s="1"/>
  <c r="I5921" i="7" s="1"/>
  <c r="J5921" i="7" s="1"/>
  <c r="I5922" i="7" s="1"/>
  <c r="J5922" i="7" s="1"/>
  <c r="I5923" i="7" s="1"/>
  <c r="J5923" i="7" s="1"/>
  <c r="I5924" i="7" s="1"/>
  <c r="J5924" i="7" s="1"/>
  <c r="I5925" i="7" s="1"/>
  <c r="J5925" i="7" s="1"/>
  <c r="I5926" i="7" s="1"/>
  <c r="J5926" i="7" s="1"/>
  <c r="I5927" i="7" s="1"/>
  <c r="J5927" i="7" s="1"/>
  <c r="I5928" i="7" s="1"/>
  <c r="J5928" i="7" s="1"/>
  <c r="I5929" i="7" s="1"/>
  <c r="J5929" i="7" s="1"/>
  <c r="I5930" i="7" s="1"/>
  <c r="J5930" i="7" s="1"/>
  <c r="I5931" i="7" s="1"/>
  <c r="J5931" i="7" s="1"/>
  <c r="I5932" i="7" s="1"/>
  <c r="J5932" i="7" s="1"/>
  <c r="I5933" i="7" s="1"/>
  <c r="J5933" i="7" s="1"/>
  <c r="I5934" i="7" s="1"/>
  <c r="J5934" i="7" s="1"/>
  <c r="I5935" i="7" s="1"/>
  <c r="J5935" i="7" s="1"/>
  <c r="I5936" i="7" s="1"/>
  <c r="J5936" i="7" s="1"/>
  <c r="I5937" i="7" s="1"/>
  <c r="J5937" i="7" s="1"/>
  <c r="I5938" i="7" s="1"/>
  <c r="J5938" i="7" s="1"/>
  <c r="I5939" i="7" s="1"/>
  <c r="J5939" i="7" s="1"/>
  <c r="I5940" i="7" s="1"/>
  <c r="J5940" i="7" s="1"/>
  <c r="I5941" i="7" s="1"/>
  <c r="J5941" i="7" s="1"/>
  <c r="I5942" i="7" s="1"/>
  <c r="J5942" i="7" s="1"/>
  <c r="I5943" i="7" s="1"/>
  <c r="J5943" i="7" s="1"/>
  <c r="I5944" i="7" s="1"/>
  <c r="J5944" i="7" s="1"/>
  <c r="I5945" i="7" s="1"/>
  <c r="J5945" i="7" s="1"/>
  <c r="I5946" i="7" s="1"/>
  <c r="J5946" i="7" s="1"/>
  <c r="I5947" i="7" s="1"/>
  <c r="J5947" i="7" s="1"/>
  <c r="I5948" i="7" s="1"/>
  <c r="J5948" i="7" s="1"/>
  <c r="I5949" i="7" s="1"/>
  <c r="J5949" i="7" s="1"/>
  <c r="I5950" i="7" s="1"/>
  <c r="J5950" i="7" s="1"/>
  <c r="I5951" i="7" s="1"/>
  <c r="J5951" i="7" s="1"/>
  <c r="I5952" i="7" s="1"/>
  <c r="J5952" i="7" s="1"/>
  <c r="I5953" i="7" s="1"/>
  <c r="J5953" i="7" s="1"/>
  <c r="I5954" i="7" s="1"/>
  <c r="J5954" i="7" s="1"/>
  <c r="I5955" i="7" s="1"/>
  <c r="J5955" i="7" s="1"/>
  <c r="I5956" i="7" s="1"/>
  <c r="J5956" i="7" s="1"/>
  <c r="I5957" i="7" s="1"/>
  <c r="J5957" i="7" s="1"/>
  <c r="I5958" i="7" s="1"/>
  <c r="J5958" i="7" s="1"/>
  <c r="I5959" i="7" s="1"/>
  <c r="J5959" i="7" s="1"/>
  <c r="I5960" i="7" s="1"/>
  <c r="J5960" i="7" s="1"/>
  <c r="I5961" i="7" s="1"/>
  <c r="J5961" i="7" s="1"/>
  <c r="I5962" i="7" s="1"/>
  <c r="J5962" i="7" s="1"/>
  <c r="I5963" i="7" s="1"/>
  <c r="J5963" i="7" s="1"/>
  <c r="I5964" i="7" s="1"/>
  <c r="J5964" i="7" s="1"/>
  <c r="I5965" i="7" s="1"/>
  <c r="J5965" i="7" s="1"/>
  <c r="I5966" i="7" s="1"/>
  <c r="J5966" i="7" s="1"/>
  <c r="I5967" i="7" s="1"/>
  <c r="J5967" i="7" s="1"/>
  <c r="I5968" i="7" s="1"/>
  <c r="J5968" i="7" s="1"/>
  <c r="I5969" i="7" s="1"/>
  <c r="J5969" i="7" s="1"/>
  <c r="I5970" i="7" s="1"/>
  <c r="J5970" i="7" s="1"/>
  <c r="I5971" i="7" s="1"/>
  <c r="J5971" i="7" s="1"/>
  <c r="I5972" i="7" s="1"/>
  <c r="J5972" i="7" s="1"/>
  <c r="I5973" i="7" s="1"/>
  <c r="J5973" i="7" s="1"/>
  <c r="I5974" i="7" s="1"/>
  <c r="J5974" i="7" s="1"/>
  <c r="I5975" i="7" s="1"/>
  <c r="J5975" i="7" s="1"/>
  <c r="I5976" i="7" s="1"/>
  <c r="J5976" i="7" s="1"/>
  <c r="I5977" i="7" s="1"/>
  <c r="J5977" i="7" s="1"/>
  <c r="I5978" i="7" s="1"/>
  <c r="J5978" i="7" s="1"/>
  <c r="I5979" i="7" s="1"/>
  <c r="J5979" i="7" s="1"/>
  <c r="I5980" i="7" s="1"/>
  <c r="J5980" i="7" s="1"/>
  <c r="I5981" i="7" s="1"/>
  <c r="J5981" i="7" s="1"/>
  <c r="I5982" i="7" s="1"/>
  <c r="J5982" i="7" s="1"/>
  <c r="I5983" i="7" s="1"/>
  <c r="J5983" i="7" s="1"/>
  <c r="I5984" i="7" s="1"/>
  <c r="J5984" i="7" s="1"/>
  <c r="I5985" i="7" s="1"/>
  <c r="J5985" i="7" s="1"/>
  <c r="I5986" i="7" s="1"/>
  <c r="J5986" i="7" s="1"/>
  <c r="I5987" i="7" s="1"/>
  <c r="J5987" i="7" s="1"/>
  <c r="I5988" i="7" s="1"/>
  <c r="J5988" i="7" s="1"/>
  <c r="I5989" i="7" s="1"/>
  <c r="J5989" i="7" s="1"/>
  <c r="I5990" i="7" s="1"/>
  <c r="J5990" i="7" s="1"/>
  <c r="I5991" i="7" s="1"/>
  <c r="J5991" i="7" s="1"/>
  <c r="I5992" i="7" s="1"/>
  <c r="J5992" i="7" s="1"/>
  <c r="I5993" i="7" s="1"/>
  <c r="J5993" i="7" s="1"/>
  <c r="I5994" i="7" s="1"/>
  <c r="J5994" i="7" s="1"/>
  <c r="I5995" i="7" s="1"/>
  <c r="J5995" i="7" s="1"/>
  <c r="I5996" i="7" s="1"/>
  <c r="J5996" i="7" s="1"/>
  <c r="I5997" i="7" s="1"/>
  <c r="J5997" i="7" s="1"/>
  <c r="I5998" i="7" s="1"/>
  <c r="J5998" i="7" s="1"/>
  <c r="I5999" i="7" s="1"/>
  <c r="J5999" i="7" s="1"/>
  <c r="I6000" i="7" s="1"/>
  <c r="J6000" i="7" s="1"/>
  <c r="I6001" i="7" s="1"/>
  <c r="J6001" i="7" s="1"/>
  <c r="I6002" i="7" s="1"/>
  <c r="J6002" i="7" s="1"/>
  <c r="I6003" i="7" s="1"/>
  <c r="J6003" i="7" s="1"/>
  <c r="I6004" i="7" s="1"/>
  <c r="J6004" i="7" s="1"/>
  <c r="I6005" i="7" s="1"/>
  <c r="J6005" i="7" s="1"/>
  <c r="I6006" i="7" s="1"/>
  <c r="J6006" i="7" s="1"/>
  <c r="I6007" i="7" s="1"/>
  <c r="J6007" i="7" s="1"/>
  <c r="I6008" i="7" s="1"/>
  <c r="J6008" i="7" s="1"/>
  <c r="I6009" i="7" s="1"/>
  <c r="J6009" i="7" s="1"/>
  <c r="I6010" i="7" s="1"/>
  <c r="J6010" i="7" s="1"/>
  <c r="I6011" i="7" s="1"/>
  <c r="J6011" i="7" s="1"/>
  <c r="I6012" i="7" s="1"/>
  <c r="J6012" i="7" s="1"/>
  <c r="I6013" i="7" s="1"/>
  <c r="J6013" i="7" s="1"/>
  <c r="I6014" i="7" s="1"/>
  <c r="J6014" i="7" s="1"/>
  <c r="I6015" i="7" s="1"/>
  <c r="J6015" i="7" s="1"/>
  <c r="I6016" i="7" s="1"/>
  <c r="J6016" i="7" s="1"/>
  <c r="I6017" i="7" s="1"/>
  <c r="J6017" i="7" s="1"/>
  <c r="I6018" i="7" s="1"/>
  <c r="J6018" i="7" s="1"/>
  <c r="I6019" i="7" s="1"/>
  <c r="J6019" i="7" s="1"/>
  <c r="I6020" i="7" s="1"/>
  <c r="J6020" i="7" s="1"/>
  <c r="I6021" i="7" s="1"/>
  <c r="J6021" i="7" s="1"/>
  <c r="I6022" i="7" s="1"/>
  <c r="J6022" i="7" s="1"/>
  <c r="I6023" i="7" s="1"/>
  <c r="J6023" i="7" s="1"/>
  <c r="I6024" i="7" s="1"/>
  <c r="J6024" i="7" s="1"/>
  <c r="I6025" i="7" s="1"/>
  <c r="J6025" i="7" s="1"/>
  <c r="I6026" i="7" s="1"/>
  <c r="J6026" i="7" s="1"/>
  <c r="I6027" i="7" s="1"/>
  <c r="J6027" i="7" s="1"/>
  <c r="I6028" i="7" s="1"/>
  <c r="J6028" i="7" s="1"/>
  <c r="I6029" i="7" s="1"/>
  <c r="J6029" i="7" s="1"/>
  <c r="I6030" i="7" s="1"/>
  <c r="J6030" i="7" s="1"/>
  <c r="I6031" i="7" s="1"/>
  <c r="J6031" i="7" s="1"/>
  <c r="I6032" i="7" s="1"/>
  <c r="J6032" i="7" s="1"/>
  <c r="I6033" i="7" s="1"/>
  <c r="J6033" i="7" s="1"/>
  <c r="I6034" i="7" s="1"/>
  <c r="J6034" i="7" s="1"/>
  <c r="I6035" i="7" s="1"/>
  <c r="J6035" i="7" s="1"/>
  <c r="I6036" i="7" s="1"/>
  <c r="J6036" i="7" s="1"/>
  <c r="I6037" i="7" s="1"/>
  <c r="J6037" i="7" s="1"/>
  <c r="I6038" i="7" s="1"/>
  <c r="J6038" i="7" s="1"/>
  <c r="I6039" i="7" s="1"/>
  <c r="J6039" i="7" s="1"/>
  <c r="I6040" i="7" s="1"/>
  <c r="J6040" i="7" s="1"/>
  <c r="I6041" i="7" s="1"/>
  <c r="J6041" i="7" s="1"/>
  <c r="I6042" i="7" s="1"/>
  <c r="J6042" i="7" s="1"/>
  <c r="I6043" i="7" s="1"/>
  <c r="J6043" i="7" s="1"/>
  <c r="I6044" i="7" s="1"/>
  <c r="J6044" i="7" s="1"/>
  <c r="I6045" i="7" s="1"/>
  <c r="J6045" i="7" s="1"/>
  <c r="I6046" i="7" s="1"/>
  <c r="J6046" i="7" s="1"/>
  <c r="I6047" i="7" s="1"/>
  <c r="J6047" i="7" s="1"/>
  <c r="I6048" i="7" s="1"/>
  <c r="J6048" i="7" s="1"/>
  <c r="I6049" i="7" s="1"/>
  <c r="J6049" i="7" s="1"/>
  <c r="I6050" i="7" s="1"/>
  <c r="J6050" i="7" s="1"/>
  <c r="I6051" i="7" s="1"/>
  <c r="J6051" i="7" s="1"/>
  <c r="I6052" i="7" s="1"/>
  <c r="J6052" i="7" s="1"/>
  <c r="I6053" i="7" s="1"/>
  <c r="J6053" i="7" s="1"/>
  <c r="I6054" i="7" s="1"/>
  <c r="J6054" i="7" s="1"/>
  <c r="I6055" i="7" s="1"/>
  <c r="J6055" i="7" s="1"/>
  <c r="I6056" i="7" s="1"/>
  <c r="J6056" i="7" s="1"/>
  <c r="I6057" i="7" s="1"/>
  <c r="J6057" i="7" s="1"/>
  <c r="I6058" i="7" s="1"/>
  <c r="J6058" i="7" s="1"/>
  <c r="I6059" i="7" s="1"/>
  <c r="J6059" i="7" s="1"/>
  <c r="I6060" i="7" s="1"/>
  <c r="J6060" i="7" s="1"/>
  <c r="I6061" i="7" s="1"/>
  <c r="J6061" i="7" s="1"/>
  <c r="I6062" i="7" s="1"/>
  <c r="J6062" i="7" s="1"/>
  <c r="I6063" i="7" s="1"/>
  <c r="J6063" i="7" s="1"/>
  <c r="I6064" i="7" s="1"/>
  <c r="J6064" i="7" s="1"/>
  <c r="I6065" i="7" s="1"/>
  <c r="J6065" i="7" s="1"/>
  <c r="I6066" i="7" s="1"/>
  <c r="J6066" i="7" s="1"/>
  <c r="I6067" i="7" s="1"/>
  <c r="J6067" i="7" s="1"/>
  <c r="I6068" i="7" s="1"/>
  <c r="J6068" i="7" s="1"/>
  <c r="I6069" i="7" s="1"/>
  <c r="J6069" i="7" s="1"/>
  <c r="I6070" i="7" s="1"/>
  <c r="J6070" i="7" s="1"/>
  <c r="I6071" i="7" s="1"/>
  <c r="J6071" i="7" s="1"/>
  <c r="I6072" i="7" s="1"/>
  <c r="J6072" i="7" s="1"/>
  <c r="I6073" i="7" s="1"/>
  <c r="J6073" i="7" s="1"/>
  <c r="I6074" i="7" s="1"/>
  <c r="J6074" i="7" s="1"/>
  <c r="I6075" i="7" s="1"/>
  <c r="J6075" i="7" s="1"/>
  <c r="I6076" i="7" s="1"/>
  <c r="J6076" i="7" s="1"/>
  <c r="I6077" i="7" s="1"/>
  <c r="J6077" i="7" s="1"/>
  <c r="I6078" i="7" s="1"/>
  <c r="J6078" i="7" s="1"/>
  <c r="I6079" i="7" s="1"/>
  <c r="J6079" i="7" s="1"/>
  <c r="I6080" i="7" s="1"/>
  <c r="J6080" i="7" s="1"/>
  <c r="I6081" i="7" s="1"/>
  <c r="J6081" i="7" s="1"/>
  <c r="I6082" i="7" s="1"/>
  <c r="J6082" i="7" s="1"/>
  <c r="I6083" i="7" s="1"/>
  <c r="J6083" i="7" s="1"/>
  <c r="I6084" i="7" s="1"/>
  <c r="J6084" i="7" s="1"/>
  <c r="I6085" i="7" s="1"/>
  <c r="J6085" i="7" s="1"/>
  <c r="I6086" i="7" s="1"/>
  <c r="J6086" i="7" s="1"/>
  <c r="I6087" i="7" s="1"/>
  <c r="J6087" i="7" s="1"/>
  <c r="I6088" i="7" s="1"/>
  <c r="J6088" i="7" s="1"/>
  <c r="I6089" i="7" s="1"/>
  <c r="J6089" i="7" s="1"/>
  <c r="I6090" i="7" s="1"/>
  <c r="J6090" i="7" s="1"/>
  <c r="I6091" i="7" s="1"/>
  <c r="J6091" i="7" s="1"/>
  <c r="I6092" i="7" s="1"/>
  <c r="J6092" i="7" s="1"/>
  <c r="I6093" i="7" s="1"/>
  <c r="J6093" i="7" s="1"/>
  <c r="I6094" i="7" s="1"/>
  <c r="J6094" i="7" s="1"/>
  <c r="I6095" i="7" s="1"/>
  <c r="J6095" i="7" s="1"/>
  <c r="I6096" i="7" s="1"/>
  <c r="J6096" i="7" s="1"/>
  <c r="I6097" i="7" s="1"/>
  <c r="J6097" i="7" s="1"/>
  <c r="I6098" i="7" s="1"/>
  <c r="J6098" i="7" s="1"/>
  <c r="I6099" i="7" s="1"/>
  <c r="J6099" i="7" s="1"/>
  <c r="I6100" i="7" s="1"/>
  <c r="J6100" i="7" s="1"/>
  <c r="I6101" i="7" s="1"/>
  <c r="J6101" i="7" s="1"/>
  <c r="I6102" i="7" s="1"/>
  <c r="J6102" i="7" s="1"/>
  <c r="I6103" i="7" s="1"/>
  <c r="J6103" i="7" s="1"/>
  <c r="I6104" i="7" s="1"/>
  <c r="J6104" i="7" s="1"/>
  <c r="I6105" i="7" s="1"/>
  <c r="J6105" i="7" s="1"/>
  <c r="I6106" i="7" s="1"/>
  <c r="J6106" i="7" s="1"/>
  <c r="I6107" i="7" s="1"/>
  <c r="J6107" i="7" s="1"/>
  <c r="I6108" i="7" s="1"/>
  <c r="J6108" i="7" s="1"/>
  <c r="I6109" i="7" s="1"/>
  <c r="J6109" i="7" s="1"/>
  <c r="I6110" i="7" s="1"/>
  <c r="J6110" i="7" s="1"/>
  <c r="I6111" i="7" s="1"/>
  <c r="J6111" i="7" s="1"/>
  <c r="I6112" i="7" s="1"/>
  <c r="J6112" i="7" s="1"/>
  <c r="I6113" i="7" s="1"/>
  <c r="J6113" i="7" s="1"/>
  <c r="I6114" i="7" s="1"/>
  <c r="J6114" i="7" s="1"/>
  <c r="I6115" i="7" s="1"/>
  <c r="J6115" i="7" s="1"/>
  <c r="I6116" i="7" s="1"/>
  <c r="J6116" i="7" s="1"/>
  <c r="I6117" i="7" s="1"/>
  <c r="J6117" i="7" s="1"/>
  <c r="I6118" i="7" s="1"/>
  <c r="J6118" i="7" s="1"/>
  <c r="I6119" i="7" s="1"/>
  <c r="J6119" i="7" s="1"/>
  <c r="I6120" i="7" s="1"/>
  <c r="J6120" i="7" s="1"/>
  <c r="I6121" i="7" s="1"/>
  <c r="J6121" i="7" s="1"/>
  <c r="I6122" i="7" s="1"/>
  <c r="J6122" i="7" s="1"/>
  <c r="I6123" i="7" s="1"/>
  <c r="J6123" i="7" s="1"/>
  <c r="I6124" i="7" s="1"/>
  <c r="J6124" i="7" s="1"/>
  <c r="I6125" i="7" s="1"/>
  <c r="J6125" i="7" s="1"/>
  <c r="I6126" i="7" s="1"/>
  <c r="J6126" i="7" s="1"/>
  <c r="I6127" i="7" s="1"/>
  <c r="J6127" i="7" s="1"/>
  <c r="I6128" i="7" s="1"/>
  <c r="J6128" i="7" s="1"/>
  <c r="I6129" i="7" s="1"/>
  <c r="J6129" i="7" s="1"/>
  <c r="I6130" i="7" s="1"/>
  <c r="J6130" i="7" s="1"/>
  <c r="I6131" i="7" s="1"/>
  <c r="J6131" i="7" s="1"/>
  <c r="I6132" i="7" s="1"/>
  <c r="J6132" i="7" s="1"/>
  <c r="I6133" i="7" s="1"/>
  <c r="J6133" i="7" s="1"/>
  <c r="I6134" i="7" s="1"/>
  <c r="J6134" i="7" s="1"/>
  <c r="I6135" i="7" s="1"/>
  <c r="J6135" i="7" s="1"/>
  <c r="I6136" i="7" s="1"/>
  <c r="J6136" i="7" s="1"/>
  <c r="I6137" i="7" s="1"/>
  <c r="J6137" i="7" s="1"/>
  <c r="I6138" i="7" s="1"/>
  <c r="J6138" i="7" s="1"/>
  <c r="I6139" i="7" s="1"/>
  <c r="J6139" i="7" s="1"/>
  <c r="I6140" i="7" s="1"/>
  <c r="J6140" i="7" s="1"/>
  <c r="I6141" i="7" s="1"/>
  <c r="J6141" i="7" s="1"/>
  <c r="I6142" i="7" s="1"/>
  <c r="J6142" i="7" s="1"/>
  <c r="I6143" i="7" s="1"/>
  <c r="J6143" i="7" s="1"/>
  <c r="I6144" i="7" s="1"/>
  <c r="J6144" i="7" s="1"/>
  <c r="I6145" i="7" s="1"/>
  <c r="J6145" i="7" s="1"/>
  <c r="I6146" i="7" s="1"/>
  <c r="J6146" i="7" s="1"/>
  <c r="I6147" i="7" s="1"/>
  <c r="J6147" i="7" s="1"/>
  <c r="I6148" i="7" s="1"/>
  <c r="J6148" i="7" s="1"/>
  <c r="I6149" i="7" s="1"/>
  <c r="J6149" i="7" s="1"/>
  <c r="I6150" i="7" s="1"/>
  <c r="J6150" i="7" s="1"/>
  <c r="I6151" i="7" s="1"/>
  <c r="J6151" i="7" s="1"/>
  <c r="I6152" i="7" s="1"/>
  <c r="J6152" i="7" s="1"/>
  <c r="I6153" i="7" s="1"/>
  <c r="J6153" i="7" s="1"/>
  <c r="I6154" i="7" s="1"/>
  <c r="J6154" i="7" s="1"/>
  <c r="I6155" i="7" s="1"/>
  <c r="J6155" i="7" s="1"/>
  <c r="I6156" i="7" s="1"/>
  <c r="J6156" i="7" s="1"/>
  <c r="I6157" i="7" s="1"/>
  <c r="J6157" i="7" s="1"/>
  <c r="I6158" i="7" s="1"/>
  <c r="J6158" i="7" s="1"/>
  <c r="I6159" i="7" s="1"/>
  <c r="J6159" i="7" s="1"/>
  <c r="I6160" i="7" s="1"/>
  <c r="J6160" i="7" s="1"/>
  <c r="I6161" i="7" s="1"/>
  <c r="J6161" i="7" s="1"/>
  <c r="I6162" i="7" s="1"/>
  <c r="J6162" i="7" s="1"/>
  <c r="I6163" i="7" s="1"/>
  <c r="J6163" i="7" s="1"/>
  <c r="I6164" i="7" s="1"/>
  <c r="J6164" i="7" s="1"/>
  <c r="I6165" i="7" s="1"/>
  <c r="J6165" i="7" s="1"/>
  <c r="I6166" i="7" s="1"/>
  <c r="J6166" i="7" s="1"/>
  <c r="I6167" i="7" s="1"/>
  <c r="J6167" i="7" s="1"/>
  <c r="I6168" i="7" s="1"/>
  <c r="J6168" i="7" s="1"/>
  <c r="I6169" i="7" s="1"/>
  <c r="J6169" i="7" s="1"/>
  <c r="I6170" i="7" s="1"/>
  <c r="J6170" i="7" s="1"/>
  <c r="I6171" i="7" s="1"/>
  <c r="J6171" i="7" s="1"/>
  <c r="I6172" i="7" s="1"/>
  <c r="J6172" i="7" s="1"/>
  <c r="I6173" i="7" s="1"/>
  <c r="J6173" i="7" s="1"/>
  <c r="I6174" i="7" s="1"/>
  <c r="J6174" i="7" s="1"/>
  <c r="I6175" i="7" s="1"/>
  <c r="J6175" i="7" s="1"/>
  <c r="I6176" i="7" s="1"/>
  <c r="J6176" i="7" s="1"/>
  <c r="I6177" i="7" s="1"/>
  <c r="J6177" i="7" s="1"/>
  <c r="I6178" i="7" s="1"/>
  <c r="J6178" i="7" s="1"/>
  <c r="I6179" i="7" s="1"/>
  <c r="J6179" i="7" s="1"/>
  <c r="I6180" i="7" s="1"/>
  <c r="J6180" i="7" s="1"/>
  <c r="I6181" i="7" s="1"/>
  <c r="J6181" i="7" s="1"/>
  <c r="I6182" i="7" s="1"/>
  <c r="J6182" i="7" s="1"/>
  <c r="I6183" i="7" s="1"/>
  <c r="J6183" i="7" s="1"/>
  <c r="I6184" i="7" s="1"/>
  <c r="J6184" i="7" s="1"/>
  <c r="I6185" i="7" s="1"/>
  <c r="J6185" i="7" s="1"/>
  <c r="I6186" i="7" s="1"/>
  <c r="J6186" i="7" s="1"/>
  <c r="I6187" i="7" s="1"/>
  <c r="J6187" i="7" s="1"/>
  <c r="I6188" i="7" s="1"/>
  <c r="J6188" i="7" s="1"/>
  <c r="I6189" i="7" s="1"/>
  <c r="J6189" i="7" s="1"/>
  <c r="I6190" i="7" s="1"/>
  <c r="J6190" i="7" s="1"/>
  <c r="I6191" i="7" s="1"/>
  <c r="J6191" i="7" s="1"/>
  <c r="I6192" i="7" s="1"/>
  <c r="J6192" i="7" s="1"/>
  <c r="I6193" i="7" s="1"/>
  <c r="J6193" i="7" s="1"/>
  <c r="I6194" i="7" s="1"/>
  <c r="J6194" i="7" s="1"/>
  <c r="I6195" i="7" s="1"/>
  <c r="J6195" i="7" s="1"/>
  <c r="I6196" i="7" s="1"/>
  <c r="J6196" i="7" s="1"/>
  <c r="I6197" i="7" s="1"/>
  <c r="J6197" i="7" s="1"/>
  <c r="I6198" i="7" s="1"/>
  <c r="J6198" i="7" s="1"/>
  <c r="I6199" i="7" s="1"/>
  <c r="J6199" i="7" s="1"/>
  <c r="I6200" i="7" s="1"/>
  <c r="J6200" i="7" s="1"/>
  <c r="I6201" i="7" s="1"/>
  <c r="J6201" i="7" s="1"/>
  <c r="I6202" i="7" s="1"/>
  <c r="J6202" i="7" s="1"/>
  <c r="I6203" i="7" s="1"/>
  <c r="J6203" i="7" s="1"/>
  <c r="I6204" i="7" s="1"/>
  <c r="J6204" i="7" s="1"/>
  <c r="I6205" i="7" s="1"/>
  <c r="J6205" i="7" s="1"/>
  <c r="I6206" i="7" s="1"/>
  <c r="J6206" i="7" s="1"/>
  <c r="I6207" i="7" s="1"/>
  <c r="J6207" i="7" s="1"/>
  <c r="I6208" i="7" s="1"/>
  <c r="J6208" i="7" s="1"/>
  <c r="I6209" i="7" s="1"/>
  <c r="J6209" i="7" s="1"/>
  <c r="I6210" i="7" s="1"/>
  <c r="J6210" i="7" s="1"/>
  <c r="I6211" i="7" s="1"/>
  <c r="J6211" i="7" s="1"/>
  <c r="I6212" i="7" s="1"/>
  <c r="J6212" i="7" s="1"/>
  <c r="I6213" i="7" s="1"/>
  <c r="J6213" i="7" s="1"/>
  <c r="I6214" i="7" s="1"/>
  <c r="J6214" i="7" s="1"/>
  <c r="I6215" i="7" s="1"/>
  <c r="J6215" i="7" s="1"/>
  <c r="I6216" i="7" s="1"/>
  <c r="J6216" i="7" s="1"/>
  <c r="I6217" i="7" s="1"/>
  <c r="J6217" i="7" s="1"/>
  <c r="I6218" i="7" s="1"/>
  <c r="J6218" i="7" s="1"/>
  <c r="I6219" i="7" s="1"/>
  <c r="J6219" i="7" s="1"/>
  <c r="I6220" i="7" s="1"/>
  <c r="J6220" i="7" s="1"/>
  <c r="I6221" i="7" s="1"/>
  <c r="J6221" i="7" s="1"/>
  <c r="I6222" i="7" s="1"/>
  <c r="J6222" i="7" s="1"/>
  <c r="I6223" i="7" s="1"/>
  <c r="J6223" i="7" s="1"/>
  <c r="I6224" i="7" s="1"/>
  <c r="J6224" i="7" s="1"/>
  <c r="I6225" i="7" s="1"/>
  <c r="J6225" i="7" s="1"/>
  <c r="I6226" i="7" s="1"/>
  <c r="J6226" i="7" s="1"/>
  <c r="I6227" i="7" s="1"/>
  <c r="J6227" i="7" s="1"/>
  <c r="I6228" i="7" s="1"/>
  <c r="J6228" i="7" s="1"/>
  <c r="I6229" i="7" s="1"/>
  <c r="J6229" i="7" s="1"/>
  <c r="I6230" i="7" s="1"/>
  <c r="J6230" i="7" s="1"/>
  <c r="I6231" i="7" s="1"/>
  <c r="J6231" i="7" s="1"/>
  <c r="I6232" i="7" s="1"/>
  <c r="J6232" i="7" s="1"/>
  <c r="I6233" i="7" s="1"/>
  <c r="J6233" i="7" s="1"/>
  <c r="I6234" i="7" s="1"/>
  <c r="J6234" i="7" s="1"/>
  <c r="I6235" i="7" s="1"/>
  <c r="J6235" i="7" s="1"/>
  <c r="I6236" i="7" s="1"/>
  <c r="J6236" i="7" s="1"/>
  <c r="I6237" i="7" s="1"/>
  <c r="J6237" i="7" s="1"/>
  <c r="I6238" i="7" s="1"/>
  <c r="J6238" i="7" s="1"/>
  <c r="I6239" i="7" s="1"/>
  <c r="J6239" i="7" s="1"/>
  <c r="I6240" i="7" s="1"/>
  <c r="J6240" i="7" s="1"/>
  <c r="I6241" i="7" s="1"/>
  <c r="J6241" i="7" s="1"/>
  <c r="I6242" i="7" s="1"/>
  <c r="J6242" i="7" s="1"/>
  <c r="I6243" i="7" s="1"/>
  <c r="J6243" i="7" s="1"/>
  <c r="I6244" i="7" s="1"/>
  <c r="J6244" i="7" s="1"/>
  <c r="I6245" i="7" s="1"/>
  <c r="J6245" i="7" s="1"/>
  <c r="I6246" i="7" s="1"/>
  <c r="J6246" i="7" s="1"/>
  <c r="I6247" i="7" s="1"/>
  <c r="J6247" i="7" s="1"/>
  <c r="I6248" i="7" s="1"/>
  <c r="J6248" i="7" s="1"/>
  <c r="I6249" i="7" s="1"/>
  <c r="J6249" i="7" s="1"/>
  <c r="I6250" i="7" s="1"/>
  <c r="J6250" i="7" s="1"/>
  <c r="I6251" i="7" s="1"/>
  <c r="J6251" i="7" s="1"/>
  <c r="I6252" i="7" s="1"/>
  <c r="J6252" i="7" s="1"/>
  <c r="I6253" i="7" s="1"/>
  <c r="J6253" i="7" s="1"/>
  <c r="I6254" i="7" s="1"/>
  <c r="J6254" i="7" s="1"/>
  <c r="I6255" i="7" s="1"/>
  <c r="J6255" i="7" s="1"/>
  <c r="I6256" i="7" s="1"/>
  <c r="J6256" i="7" s="1"/>
  <c r="I6257" i="7" s="1"/>
  <c r="J6257" i="7" s="1"/>
  <c r="I6258" i="7" s="1"/>
  <c r="J6258" i="7" s="1"/>
  <c r="I6259" i="7" s="1"/>
  <c r="J6259" i="7" s="1"/>
  <c r="I6260" i="7" s="1"/>
  <c r="J6260" i="7" s="1"/>
  <c r="I6261" i="7" s="1"/>
  <c r="J6261" i="7" s="1"/>
  <c r="I6262" i="7" s="1"/>
  <c r="J6262" i="7" s="1"/>
  <c r="I6263" i="7" s="1"/>
  <c r="J6263" i="7" s="1"/>
  <c r="I6264" i="7" s="1"/>
  <c r="J6264" i="7" s="1"/>
  <c r="I6265" i="7" s="1"/>
  <c r="J6265" i="7" s="1"/>
  <c r="I6266" i="7" s="1"/>
  <c r="J6266" i="7" s="1"/>
  <c r="I6267" i="7" s="1"/>
  <c r="J6267" i="7" s="1"/>
  <c r="I6268" i="7" s="1"/>
  <c r="J6268" i="7" s="1"/>
  <c r="I6269" i="7" s="1"/>
  <c r="J6269" i="7" s="1"/>
  <c r="I6270" i="7" s="1"/>
  <c r="J6270" i="7" s="1"/>
  <c r="I6271" i="7" s="1"/>
  <c r="J6271" i="7" s="1"/>
  <c r="I6272" i="7" s="1"/>
  <c r="J6272" i="7" s="1"/>
  <c r="I6273" i="7" s="1"/>
  <c r="J6273" i="7" s="1"/>
  <c r="I6274" i="7" s="1"/>
  <c r="J6274" i="7" s="1"/>
  <c r="I6275" i="7" s="1"/>
  <c r="J6275" i="7" s="1"/>
  <c r="I6276" i="7" s="1"/>
  <c r="J6276" i="7" s="1"/>
  <c r="I6277" i="7" s="1"/>
  <c r="J6277" i="7" s="1"/>
  <c r="I6278" i="7" s="1"/>
  <c r="J6278" i="7" s="1"/>
  <c r="I6279" i="7" s="1"/>
  <c r="J6279" i="7" s="1"/>
  <c r="I6280" i="7" s="1"/>
  <c r="J6280" i="7" s="1"/>
  <c r="I6281" i="7" s="1"/>
  <c r="J6281" i="7" s="1"/>
  <c r="I6282" i="7" s="1"/>
  <c r="J6282" i="7" s="1"/>
  <c r="I6283" i="7" s="1"/>
  <c r="J6283" i="7" s="1"/>
  <c r="I6284" i="7" s="1"/>
  <c r="J6284" i="7" s="1"/>
  <c r="I6285" i="7" s="1"/>
  <c r="J6285" i="7" s="1"/>
  <c r="I6286" i="7" s="1"/>
  <c r="J6286" i="7" s="1"/>
  <c r="I6287" i="7" s="1"/>
  <c r="J6287" i="7" s="1"/>
  <c r="I6288" i="7" s="1"/>
  <c r="J6288" i="7" s="1"/>
  <c r="I6289" i="7" s="1"/>
  <c r="J6289" i="7" s="1"/>
  <c r="I6290" i="7" s="1"/>
  <c r="J6290" i="7" s="1"/>
  <c r="I6291" i="7" s="1"/>
  <c r="J6291" i="7" s="1"/>
  <c r="I6292" i="7" s="1"/>
  <c r="J6292" i="7" s="1"/>
  <c r="I6293" i="7" s="1"/>
  <c r="J6293" i="7" s="1"/>
  <c r="I6294" i="7" s="1"/>
  <c r="J6294" i="7" s="1"/>
  <c r="I6295" i="7" s="1"/>
  <c r="J6295" i="7" s="1"/>
  <c r="I6296" i="7" s="1"/>
  <c r="J6296" i="7" s="1"/>
  <c r="I6297" i="7" s="1"/>
  <c r="J6297" i="7" s="1"/>
  <c r="I6298" i="7" s="1"/>
  <c r="J6298" i="7" s="1"/>
  <c r="I6299" i="7" s="1"/>
  <c r="J6299" i="7" s="1"/>
  <c r="I6300" i="7" s="1"/>
  <c r="J6300" i="7" s="1"/>
  <c r="I6301" i="7" s="1"/>
  <c r="J6301" i="7" s="1"/>
  <c r="I6302" i="7" s="1"/>
  <c r="J6302" i="7" s="1"/>
  <c r="I6303" i="7" s="1"/>
  <c r="J6303" i="7" s="1"/>
  <c r="I6304" i="7" s="1"/>
  <c r="J6304" i="7" s="1"/>
  <c r="I6305" i="7" s="1"/>
  <c r="J6305" i="7" s="1"/>
  <c r="I6306" i="7" s="1"/>
  <c r="J6306" i="7" s="1"/>
  <c r="I6307" i="7" s="1"/>
  <c r="J6307" i="7" s="1"/>
  <c r="I6308" i="7" s="1"/>
  <c r="J6308" i="7" s="1"/>
  <c r="I6309" i="7" s="1"/>
  <c r="J6309" i="7" s="1"/>
  <c r="I6310" i="7" s="1"/>
  <c r="J6310" i="7" s="1"/>
  <c r="I6311" i="7" s="1"/>
  <c r="J6311" i="7" s="1"/>
  <c r="I6312" i="7" s="1"/>
  <c r="J6312" i="7" s="1"/>
  <c r="I6313" i="7" s="1"/>
  <c r="J6313" i="7" s="1"/>
  <c r="I6314" i="7" s="1"/>
  <c r="J6314" i="7" s="1"/>
  <c r="I6315" i="7" s="1"/>
  <c r="J6315" i="7" s="1"/>
  <c r="I6316" i="7" s="1"/>
  <c r="J6316" i="7" s="1"/>
  <c r="I6317" i="7" s="1"/>
  <c r="J6317" i="7" s="1"/>
  <c r="I6318" i="7" s="1"/>
  <c r="J6318" i="7" s="1"/>
  <c r="I6319" i="7" s="1"/>
  <c r="J6319" i="7" s="1"/>
  <c r="I6320" i="7" s="1"/>
  <c r="J6320" i="7" s="1"/>
  <c r="I6321" i="7" s="1"/>
  <c r="J6321" i="7" s="1"/>
  <c r="I6322" i="7" s="1"/>
  <c r="J6322" i="7" s="1"/>
  <c r="I6323" i="7" s="1"/>
  <c r="J6323" i="7" s="1"/>
  <c r="I6324" i="7" s="1"/>
  <c r="J6324" i="7" s="1"/>
  <c r="I6325" i="7" s="1"/>
  <c r="J6325" i="7" s="1"/>
  <c r="I6326" i="7" s="1"/>
  <c r="J6326" i="7" s="1"/>
  <c r="I6327" i="7" s="1"/>
  <c r="J6327" i="7" s="1"/>
  <c r="I6328" i="7" s="1"/>
  <c r="J6328" i="7" s="1"/>
  <c r="I6329" i="7" s="1"/>
  <c r="J6329" i="7" s="1"/>
  <c r="I6330" i="7" s="1"/>
  <c r="J6330" i="7" s="1"/>
  <c r="I6331" i="7" s="1"/>
  <c r="J6331" i="7" s="1"/>
  <c r="I6332" i="7" s="1"/>
  <c r="J6332" i="7" s="1"/>
  <c r="I6333" i="7" s="1"/>
  <c r="J6333" i="7" s="1"/>
  <c r="I6334" i="7" s="1"/>
  <c r="J6334" i="7" s="1"/>
  <c r="I6335" i="7" s="1"/>
  <c r="J6335" i="7" s="1"/>
  <c r="I6336" i="7" s="1"/>
  <c r="J6336" i="7" s="1"/>
  <c r="I6337" i="7" s="1"/>
  <c r="J6337" i="7" s="1"/>
  <c r="I6338" i="7" s="1"/>
  <c r="J6338" i="7" s="1"/>
  <c r="I6339" i="7" s="1"/>
  <c r="J6339" i="7" s="1"/>
  <c r="I6340" i="7" s="1"/>
  <c r="J6340" i="7" s="1"/>
  <c r="I6341" i="7" s="1"/>
  <c r="J6341" i="7" s="1"/>
  <c r="I6342" i="7" s="1"/>
  <c r="J6342" i="7" s="1"/>
  <c r="I6343" i="7" s="1"/>
  <c r="J6343" i="7" s="1"/>
  <c r="I6344" i="7" s="1"/>
  <c r="J6344" i="7" s="1"/>
  <c r="I6345" i="7" s="1"/>
  <c r="J6345" i="7" s="1"/>
  <c r="I6346" i="7" s="1"/>
  <c r="J6346" i="7" s="1"/>
  <c r="I6347" i="7" s="1"/>
  <c r="J6347" i="7" s="1"/>
  <c r="I6348" i="7" s="1"/>
  <c r="J6348" i="7" s="1"/>
  <c r="I6349" i="7" s="1"/>
  <c r="J6349" i="7" s="1"/>
  <c r="I6350" i="7" s="1"/>
  <c r="J6350" i="7" s="1"/>
  <c r="I6351" i="7" s="1"/>
  <c r="J6351" i="7" s="1"/>
  <c r="I6352" i="7" s="1"/>
  <c r="J6352" i="7" s="1"/>
  <c r="I6353" i="7" s="1"/>
  <c r="J6353" i="7" s="1"/>
  <c r="I6354" i="7" s="1"/>
  <c r="J6354" i="7" s="1"/>
  <c r="I6355" i="7" s="1"/>
  <c r="J6355" i="7" s="1"/>
  <c r="I6356" i="7" s="1"/>
  <c r="J6356" i="7" s="1"/>
  <c r="I6357" i="7" s="1"/>
  <c r="J6357" i="7" s="1"/>
  <c r="I6358" i="7" s="1"/>
  <c r="J6358" i="7" s="1"/>
  <c r="I6359" i="7" s="1"/>
  <c r="J6359" i="7" s="1"/>
  <c r="I6360" i="7" s="1"/>
  <c r="J6360" i="7" s="1"/>
  <c r="I6361" i="7" s="1"/>
  <c r="J6361" i="7" s="1"/>
  <c r="I6362" i="7" s="1"/>
  <c r="J6362" i="7" s="1"/>
  <c r="I6363" i="7" s="1"/>
  <c r="J6363" i="7" s="1"/>
  <c r="I6364" i="7" s="1"/>
  <c r="J6364" i="7" s="1"/>
  <c r="I6365" i="7" s="1"/>
  <c r="J6365" i="7" s="1"/>
  <c r="I6366" i="7" s="1"/>
  <c r="J6366" i="7" s="1"/>
  <c r="I6367" i="7" s="1"/>
  <c r="J6367" i="7" s="1"/>
  <c r="I6368" i="7" s="1"/>
  <c r="J6368" i="7" s="1"/>
  <c r="I6369" i="7" s="1"/>
  <c r="J6369" i="7" s="1"/>
  <c r="I6370" i="7" s="1"/>
  <c r="J6370" i="7" s="1"/>
  <c r="I6371" i="7" s="1"/>
  <c r="J6371" i="7" s="1"/>
  <c r="I6372" i="7" s="1"/>
  <c r="J6372" i="7" s="1"/>
  <c r="I6373" i="7" s="1"/>
  <c r="J6373" i="7" s="1"/>
  <c r="I6374" i="7" s="1"/>
  <c r="J6374" i="7" s="1"/>
  <c r="I6375" i="7" s="1"/>
  <c r="J6375" i="7" s="1"/>
  <c r="I6376" i="7" s="1"/>
  <c r="J6376" i="7" s="1"/>
  <c r="I6377" i="7" s="1"/>
  <c r="J6377" i="7" s="1"/>
  <c r="I6378" i="7" s="1"/>
  <c r="J6378" i="7" s="1"/>
  <c r="I6379" i="7" s="1"/>
  <c r="J6379" i="7" s="1"/>
  <c r="I6380" i="7" s="1"/>
  <c r="J6380" i="7" s="1"/>
  <c r="I6381" i="7" s="1"/>
  <c r="J6381" i="7" s="1"/>
  <c r="I6382" i="7" s="1"/>
  <c r="J6382" i="7" s="1"/>
  <c r="I6383" i="7" s="1"/>
  <c r="J6383" i="7" s="1"/>
  <c r="I6384" i="7" s="1"/>
  <c r="J6384" i="7" s="1"/>
  <c r="I6385" i="7" s="1"/>
  <c r="J6385" i="7" s="1"/>
  <c r="I6386" i="7" s="1"/>
  <c r="J6386" i="7" s="1"/>
  <c r="I6387" i="7" s="1"/>
  <c r="J6387" i="7" s="1"/>
  <c r="I6388" i="7" s="1"/>
  <c r="J6388" i="7" s="1"/>
  <c r="I6389" i="7" s="1"/>
  <c r="J6389" i="7" s="1"/>
  <c r="I6390" i="7" s="1"/>
  <c r="J6390" i="7" s="1"/>
  <c r="I6391" i="7" s="1"/>
  <c r="J6391" i="7" s="1"/>
  <c r="I6392" i="7" s="1"/>
  <c r="J6392" i="7" s="1"/>
  <c r="I6393" i="7" s="1"/>
  <c r="J6393" i="7" s="1"/>
  <c r="I6394" i="7" s="1"/>
  <c r="J6394" i="7" s="1"/>
  <c r="I6395" i="7" s="1"/>
  <c r="J6395" i="7" s="1"/>
  <c r="I6396" i="7" s="1"/>
  <c r="J6396" i="7" s="1"/>
  <c r="I6397" i="7" s="1"/>
  <c r="J6397" i="7" s="1"/>
  <c r="I6398" i="7" s="1"/>
  <c r="J6398" i="7" s="1"/>
  <c r="I6399" i="7" s="1"/>
  <c r="J6399" i="7" s="1"/>
  <c r="I6400" i="7" s="1"/>
  <c r="J6400" i="7" s="1"/>
  <c r="I6401" i="7" s="1"/>
  <c r="J6401" i="7" s="1"/>
  <c r="I6402" i="7" s="1"/>
  <c r="J6402" i="7" s="1"/>
  <c r="I6403" i="7" s="1"/>
  <c r="J6403" i="7" s="1"/>
  <c r="I6404" i="7" s="1"/>
  <c r="J6404" i="7" s="1"/>
  <c r="I6405" i="7" s="1"/>
  <c r="J6405" i="7" s="1"/>
  <c r="I6406" i="7" s="1"/>
  <c r="J6406" i="7" s="1"/>
  <c r="I6407" i="7" s="1"/>
  <c r="J6407" i="7" s="1"/>
  <c r="I6408" i="7" s="1"/>
  <c r="J6408" i="7" s="1"/>
  <c r="I6409" i="7" s="1"/>
  <c r="J6409" i="7" s="1"/>
  <c r="I6410" i="7" s="1"/>
  <c r="J6410" i="7" s="1"/>
  <c r="I6411" i="7" s="1"/>
  <c r="J6411" i="7" s="1"/>
  <c r="I6412" i="7" s="1"/>
  <c r="J6412" i="7" s="1"/>
  <c r="I6413" i="7" s="1"/>
  <c r="J6413" i="7" s="1"/>
  <c r="I6414" i="7" s="1"/>
  <c r="J6414" i="7" s="1"/>
  <c r="I6415" i="7" s="1"/>
  <c r="J6415" i="7" s="1"/>
  <c r="I6416" i="7" s="1"/>
  <c r="J6416" i="7" s="1"/>
  <c r="I6417" i="7" s="1"/>
  <c r="J6417" i="7" s="1"/>
  <c r="I6418" i="7" s="1"/>
  <c r="J6418" i="7" s="1"/>
  <c r="I6419" i="7" s="1"/>
  <c r="J6419" i="7" s="1"/>
  <c r="I6420" i="7" s="1"/>
  <c r="J6420" i="7" s="1"/>
  <c r="I6421" i="7" s="1"/>
  <c r="J6421" i="7" s="1"/>
  <c r="I6422" i="7" s="1"/>
  <c r="J6422" i="7" s="1"/>
  <c r="I6423" i="7" s="1"/>
  <c r="J6423" i="7" s="1"/>
  <c r="I6424" i="7" s="1"/>
  <c r="J6424" i="7" s="1"/>
  <c r="I6425" i="7" s="1"/>
  <c r="J6425" i="7" s="1"/>
  <c r="I6426" i="7" s="1"/>
  <c r="J6426" i="7" s="1"/>
  <c r="I6427" i="7" s="1"/>
  <c r="J6427" i="7" s="1"/>
  <c r="I6428" i="7" s="1"/>
  <c r="J6428" i="7" s="1"/>
  <c r="I6429" i="7" s="1"/>
  <c r="J6429" i="7" s="1"/>
  <c r="I6430" i="7" s="1"/>
  <c r="J6430" i="7" s="1"/>
  <c r="I6431" i="7" s="1"/>
  <c r="J6431" i="7" s="1"/>
  <c r="I6432" i="7" s="1"/>
  <c r="J6432" i="7" s="1"/>
  <c r="I6433" i="7" s="1"/>
  <c r="J6433" i="7" s="1"/>
  <c r="I6434" i="7" s="1"/>
  <c r="J6434" i="7" s="1"/>
  <c r="I6435" i="7" s="1"/>
  <c r="J6435" i="7" s="1"/>
  <c r="I6436" i="7" s="1"/>
  <c r="J6436" i="7" s="1"/>
  <c r="I6437" i="7" s="1"/>
  <c r="J6437" i="7" s="1"/>
  <c r="I6438" i="7" s="1"/>
  <c r="J6438" i="7" s="1"/>
  <c r="I6439" i="7" s="1"/>
  <c r="J6439" i="7" s="1"/>
  <c r="I6440" i="7" s="1"/>
  <c r="J6440" i="7" s="1"/>
  <c r="I6441" i="7" s="1"/>
  <c r="J6441" i="7" s="1"/>
  <c r="I6442" i="7" s="1"/>
  <c r="J6442" i="7" s="1"/>
  <c r="I6443" i="7" s="1"/>
  <c r="J6443" i="7" s="1"/>
  <c r="I6444" i="7" s="1"/>
  <c r="J6444" i="7" s="1"/>
  <c r="I6445" i="7" s="1"/>
  <c r="J6445" i="7" s="1"/>
  <c r="I6446" i="7" s="1"/>
  <c r="J6446" i="7" s="1"/>
  <c r="I6447" i="7" s="1"/>
  <c r="J6447" i="7" s="1"/>
  <c r="I6448" i="7" s="1"/>
  <c r="J6448" i="7" s="1"/>
  <c r="I6449" i="7" s="1"/>
  <c r="J6449" i="7" s="1"/>
  <c r="I6450" i="7" s="1"/>
  <c r="J6450" i="7" s="1"/>
  <c r="I6451" i="7" s="1"/>
  <c r="J6451" i="7" s="1"/>
  <c r="I6452" i="7" s="1"/>
  <c r="J6452" i="7" s="1"/>
  <c r="I6453" i="7" s="1"/>
  <c r="J6453" i="7" s="1"/>
  <c r="I6454" i="7" s="1"/>
  <c r="J6454" i="7" s="1"/>
  <c r="I6455" i="7" s="1"/>
  <c r="J6455" i="7" s="1"/>
  <c r="I6456" i="7" s="1"/>
  <c r="J6456" i="7" s="1"/>
  <c r="I6457" i="7" s="1"/>
  <c r="J6457" i="7" s="1"/>
  <c r="I6458" i="7" s="1"/>
  <c r="J6458" i="7" s="1"/>
  <c r="I6459" i="7" s="1"/>
  <c r="J6459" i="7" s="1"/>
  <c r="I6460" i="7" s="1"/>
  <c r="J6460" i="7" s="1"/>
  <c r="I6461" i="7" s="1"/>
  <c r="J6461" i="7" s="1"/>
  <c r="I6462" i="7" s="1"/>
  <c r="J6462" i="7" s="1"/>
  <c r="I6463" i="7" s="1"/>
  <c r="J6463" i="7" s="1"/>
  <c r="I6464" i="7" s="1"/>
  <c r="J6464" i="7" s="1"/>
  <c r="I6465" i="7" s="1"/>
  <c r="J6465" i="7" s="1"/>
  <c r="I6466" i="7" s="1"/>
  <c r="J6466" i="7" s="1"/>
  <c r="I6467" i="7" s="1"/>
  <c r="J6467" i="7" s="1"/>
  <c r="I6468" i="7" s="1"/>
  <c r="J6468" i="7" s="1"/>
  <c r="I6469" i="7" s="1"/>
  <c r="J6469" i="7" s="1"/>
  <c r="I6470" i="7" s="1"/>
  <c r="J6470" i="7" s="1"/>
  <c r="I6471" i="7" s="1"/>
  <c r="J6471" i="7" s="1"/>
  <c r="I6472" i="7" s="1"/>
  <c r="J6472" i="7" s="1"/>
  <c r="I6473" i="7" s="1"/>
  <c r="J6473" i="7" s="1"/>
  <c r="I6474" i="7" s="1"/>
  <c r="J6474" i="7" s="1"/>
  <c r="I6475" i="7" s="1"/>
  <c r="J6475" i="7" s="1"/>
  <c r="I6476" i="7" s="1"/>
  <c r="J6476" i="7" s="1"/>
  <c r="I6477" i="7" s="1"/>
  <c r="J6477" i="7" s="1"/>
  <c r="I6478" i="7" s="1"/>
  <c r="J6478" i="7" s="1"/>
  <c r="I6479" i="7" s="1"/>
  <c r="J6479" i="7" s="1"/>
  <c r="I6480" i="7" s="1"/>
  <c r="J6480" i="7" s="1"/>
  <c r="I6481" i="7" s="1"/>
  <c r="J6481" i="7" s="1"/>
  <c r="I6482" i="7" s="1"/>
  <c r="J6482" i="7" s="1"/>
  <c r="I6483" i="7" s="1"/>
  <c r="J6483" i="7" s="1"/>
  <c r="I6484" i="7" s="1"/>
  <c r="J6484" i="7" s="1"/>
  <c r="I6485" i="7" s="1"/>
  <c r="J6485" i="7" s="1"/>
  <c r="I6486" i="7" s="1"/>
  <c r="J6486" i="7" s="1"/>
  <c r="I6487" i="7" s="1"/>
  <c r="J6487" i="7" s="1"/>
  <c r="I6488" i="7" s="1"/>
  <c r="J6488" i="7" s="1"/>
  <c r="I6489" i="7" s="1"/>
  <c r="J6489" i="7" s="1"/>
  <c r="I6490" i="7" s="1"/>
  <c r="J6490" i="7" s="1"/>
  <c r="I6491" i="7" s="1"/>
  <c r="J6491" i="7" s="1"/>
  <c r="I6492" i="7" s="1"/>
  <c r="J6492" i="7" s="1"/>
  <c r="I6493" i="7" s="1"/>
  <c r="J6493" i="7" s="1"/>
  <c r="I6494" i="7" s="1"/>
  <c r="J6494" i="7" s="1"/>
  <c r="I6495" i="7" s="1"/>
  <c r="J6495" i="7" s="1"/>
  <c r="I6496" i="7" s="1"/>
  <c r="J6496" i="7" s="1"/>
  <c r="I6497" i="7" s="1"/>
  <c r="J6497" i="7" s="1"/>
  <c r="I6498" i="7" s="1"/>
  <c r="J6498" i="7" s="1"/>
  <c r="I6499" i="7" s="1"/>
  <c r="J6499" i="7" s="1"/>
  <c r="I6500" i="7" s="1"/>
  <c r="J6500" i="7" s="1"/>
  <c r="I6501" i="7" s="1"/>
  <c r="J6501" i="7" s="1"/>
  <c r="I6502" i="7" s="1"/>
  <c r="J6502" i="7" s="1"/>
  <c r="I6503" i="7" s="1"/>
  <c r="J6503" i="7" s="1"/>
  <c r="I6504" i="7" s="1"/>
  <c r="J6504" i="7" s="1"/>
  <c r="I6505" i="7" s="1"/>
  <c r="J6505" i="7" s="1"/>
  <c r="I6506" i="7" s="1"/>
  <c r="J6506" i="7" s="1"/>
  <c r="I6507" i="7" s="1"/>
  <c r="J6507" i="7" s="1"/>
  <c r="I6508" i="7" s="1"/>
  <c r="J6508" i="7" s="1"/>
  <c r="I6509" i="7" s="1"/>
  <c r="J6509" i="7" s="1"/>
  <c r="I6510" i="7" s="1"/>
  <c r="J6510" i="7" s="1"/>
  <c r="I6511" i="7" s="1"/>
  <c r="J6511" i="7" s="1"/>
  <c r="I6512" i="7" s="1"/>
  <c r="J6512" i="7" s="1"/>
  <c r="I6513" i="7" s="1"/>
  <c r="J6513" i="7" s="1"/>
  <c r="I6514" i="7" s="1"/>
  <c r="J6514" i="7" s="1"/>
  <c r="I6515" i="7" s="1"/>
  <c r="J6515" i="7" s="1"/>
  <c r="I6516" i="7" s="1"/>
  <c r="J6516" i="7" s="1"/>
  <c r="I6517" i="7" s="1"/>
  <c r="J6517" i="7" s="1"/>
  <c r="I6518" i="7" s="1"/>
  <c r="J6518" i="7" s="1"/>
  <c r="I6519" i="7" s="1"/>
  <c r="J6519" i="7" s="1"/>
  <c r="I6520" i="7" s="1"/>
  <c r="J6520" i="7" s="1"/>
  <c r="I6521" i="7" s="1"/>
  <c r="J6521" i="7" s="1"/>
  <c r="I6522" i="7" s="1"/>
  <c r="J6522" i="7" s="1"/>
  <c r="I6523" i="7" s="1"/>
  <c r="J6523" i="7" s="1"/>
  <c r="I6524" i="7" s="1"/>
  <c r="J6524" i="7" s="1"/>
  <c r="I6525" i="7" s="1"/>
  <c r="J6525" i="7" s="1"/>
  <c r="I6526" i="7" s="1"/>
  <c r="J6526" i="7" s="1"/>
  <c r="I6527" i="7" s="1"/>
  <c r="J6527" i="7" s="1"/>
  <c r="I6528" i="7" s="1"/>
  <c r="J6528" i="7" s="1"/>
  <c r="I6529" i="7" s="1"/>
  <c r="J6529" i="7" s="1"/>
  <c r="I6530" i="7" s="1"/>
  <c r="J6530" i="7" s="1"/>
  <c r="I6531" i="7" s="1"/>
  <c r="J6531" i="7" s="1"/>
  <c r="I6532" i="7" s="1"/>
  <c r="J6532" i="7" s="1"/>
  <c r="I6533" i="7" s="1"/>
  <c r="J6533" i="7" s="1"/>
  <c r="I6534" i="7" s="1"/>
  <c r="J6534" i="7" s="1"/>
  <c r="I6535" i="7" s="1"/>
  <c r="J6535" i="7" s="1"/>
  <c r="I6536" i="7" s="1"/>
  <c r="J6536" i="7" s="1"/>
  <c r="I6537" i="7" s="1"/>
  <c r="J6537" i="7" s="1"/>
  <c r="I6538" i="7" s="1"/>
  <c r="J6538" i="7" s="1"/>
  <c r="I6539" i="7" s="1"/>
  <c r="J6539" i="7" s="1"/>
  <c r="I6540" i="7" s="1"/>
  <c r="J6540" i="7" s="1"/>
  <c r="I6541" i="7" s="1"/>
  <c r="J6541" i="7" s="1"/>
  <c r="I6542" i="7" s="1"/>
  <c r="J6542" i="7" s="1"/>
  <c r="I6543" i="7" s="1"/>
  <c r="J6543" i="7" s="1"/>
  <c r="I6544" i="7" s="1"/>
  <c r="J6544" i="7" s="1"/>
  <c r="I6545" i="7" s="1"/>
  <c r="J6545" i="7" s="1"/>
  <c r="I6546" i="7" s="1"/>
  <c r="J6546" i="7" s="1"/>
  <c r="I6547" i="7" s="1"/>
  <c r="J6547" i="7" s="1"/>
  <c r="I6548" i="7" s="1"/>
  <c r="J6548" i="7" s="1"/>
  <c r="I6549" i="7" s="1"/>
  <c r="J6549" i="7" s="1"/>
  <c r="I6550" i="7" s="1"/>
  <c r="J6550" i="7" s="1"/>
  <c r="I6551" i="7" s="1"/>
  <c r="J6551" i="7" s="1"/>
  <c r="I6552" i="7" s="1"/>
  <c r="J6552" i="7" s="1"/>
  <c r="I6553" i="7" s="1"/>
  <c r="J6553" i="7" s="1"/>
  <c r="I6554" i="7" s="1"/>
  <c r="J6554" i="7" s="1"/>
  <c r="I6555" i="7" s="1"/>
  <c r="J6555" i="7" s="1"/>
  <c r="I6556" i="7" s="1"/>
  <c r="J6556" i="7" s="1"/>
  <c r="I6557" i="7" s="1"/>
  <c r="J6557" i="7" s="1"/>
  <c r="I6558" i="7" s="1"/>
  <c r="J6558" i="7" s="1"/>
  <c r="I6559" i="7" s="1"/>
  <c r="J6559" i="7" s="1"/>
  <c r="I6560" i="7" s="1"/>
  <c r="J6560" i="7" s="1"/>
  <c r="I6561" i="7" s="1"/>
  <c r="J6561" i="7" s="1"/>
  <c r="I6562" i="7" s="1"/>
  <c r="J6562" i="7" s="1"/>
  <c r="I6563" i="7" s="1"/>
  <c r="J6563" i="7" s="1"/>
  <c r="I6564" i="7" s="1"/>
  <c r="J6564" i="7" s="1"/>
  <c r="I6565" i="7" s="1"/>
  <c r="J6565" i="7" s="1"/>
  <c r="I6566" i="7" s="1"/>
  <c r="J6566" i="7" s="1"/>
  <c r="I6567" i="7" s="1"/>
  <c r="J6567" i="7" s="1"/>
  <c r="I6568" i="7" s="1"/>
  <c r="J6568" i="7" s="1"/>
  <c r="I6569" i="7" s="1"/>
  <c r="J6569" i="7" s="1"/>
  <c r="I6570" i="7" s="1"/>
  <c r="J6570" i="7" s="1"/>
  <c r="I6571" i="7" s="1"/>
  <c r="J6571" i="7" s="1"/>
  <c r="I6572" i="7" s="1"/>
  <c r="J6572" i="7" s="1"/>
  <c r="I6573" i="7" s="1"/>
  <c r="J6573" i="7" s="1"/>
  <c r="I6574" i="7" s="1"/>
  <c r="J6574" i="7" s="1"/>
  <c r="I6575" i="7" s="1"/>
  <c r="J6575" i="7" s="1"/>
  <c r="I6576" i="7" s="1"/>
  <c r="J6576" i="7" s="1"/>
  <c r="I6577" i="7" s="1"/>
  <c r="J6577" i="7" s="1"/>
  <c r="I6578" i="7" s="1"/>
  <c r="J6578" i="7" s="1"/>
  <c r="I6579" i="7" s="1"/>
  <c r="J6579" i="7" s="1"/>
  <c r="I6580" i="7" s="1"/>
  <c r="J6580" i="7" s="1"/>
  <c r="I6581" i="7" s="1"/>
  <c r="J6581" i="7" s="1"/>
  <c r="I6582" i="7" s="1"/>
  <c r="J6582" i="7" s="1"/>
  <c r="I6583" i="7" s="1"/>
  <c r="J6583" i="7" s="1"/>
  <c r="I6584" i="7" s="1"/>
  <c r="J6584" i="7" s="1"/>
  <c r="I6585" i="7" s="1"/>
  <c r="J6585" i="7" s="1"/>
  <c r="I6586" i="7" s="1"/>
  <c r="J6586" i="7" s="1"/>
  <c r="I6587" i="7" s="1"/>
  <c r="J6587" i="7" s="1"/>
  <c r="I6588" i="7" s="1"/>
  <c r="J6588" i="7" s="1"/>
  <c r="I6589" i="7" s="1"/>
  <c r="J6589" i="7" s="1"/>
  <c r="I6590" i="7" s="1"/>
  <c r="J6590" i="7" s="1"/>
  <c r="I6591" i="7" s="1"/>
  <c r="J6591" i="7" s="1"/>
  <c r="I6592" i="7" s="1"/>
  <c r="J6592" i="7" s="1"/>
  <c r="I6593" i="7" s="1"/>
  <c r="J6593" i="7" s="1"/>
  <c r="I6594" i="7" s="1"/>
  <c r="J6594" i="7" s="1"/>
  <c r="I6595" i="7" s="1"/>
  <c r="J6595" i="7" s="1"/>
  <c r="I6596" i="7" s="1"/>
  <c r="J6596" i="7" s="1"/>
  <c r="I6597" i="7" s="1"/>
  <c r="J6597" i="7" s="1"/>
  <c r="I6598" i="7" s="1"/>
  <c r="J6598" i="7" s="1"/>
  <c r="I6599" i="7" s="1"/>
  <c r="J6599" i="7" s="1"/>
  <c r="I6600" i="7" s="1"/>
  <c r="J6600" i="7" s="1"/>
  <c r="I6601" i="7" s="1"/>
  <c r="J6601" i="7" s="1"/>
  <c r="I6602" i="7" s="1"/>
  <c r="J6602" i="7" s="1"/>
  <c r="I6603" i="7" s="1"/>
  <c r="J6603" i="7" s="1"/>
  <c r="I6604" i="7" s="1"/>
  <c r="J6604" i="7" s="1"/>
  <c r="I6605" i="7" s="1"/>
  <c r="J6605" i="7" s="1"/>
  <c r="I6606" i="7" s="1"/>
  <c r="J6606" i="7" s="1"/>
  <c r="I6607" i="7" s="1"/>
  <c r="J6607" i="7" s="1"/>
  <c r="I6608" i="7" s="1"/>
  <c r="J6608" i="7" s="1"/>
  <c r="I6609" i="7" s="1"/>
  <c r="J6609" i="7" s="1"/>
  <c r="I6610" i="7" s="1"/>
  <c r="J6610" i="7" s="1"/>
  <c r="I6611" i="7" s="1"/>
  <c r="J6611" i="7" s="1"/>
  <c r="I6612" i="7" s="1"/>
  <c r="J6612" i="7" s="1"/>
  <c r="I6613" i="7" s="1"/>
  <c r="J6613" i="7" s="1"/>
  <c r="I6614" i="7" s="1"/>
  <c r="J6614" i="7" s="1"/>
  <c r="I6615" i="7" s="1"/>
  <c r="J6615" i="7" s="1"/>
  <c r="I6616" i="7" s="1"/>
  <c r="J6616" i="7" s="1"/>
  <c r="I6617" i="7" s="1"/>
  <c r="J6617" i="7" s="1"/>
  <c r="I6618" i="7" s="1"/>
  <c r="J6618" i="7" s="1"/>
  <c r="I6619" i="7" s="1"/>
  <c r="J6619" i="7" s="1"/>
  <c r="I6620" i="7" s="1"/>
  <c r="J6620" i="7" s="1"/>
  <c r="I6621" i="7" s="1"/>
  <c r="J6621" i="7" s="1"/>
  <c r="I6622" i="7" s="1"/>
  <c r="J6622" i="7" s="1"/>
  <c r="I6623" i="7" s="1"/>
  <c r="J6623" i="7" s="1"/>
  <c r="I6624" i="7" s="1"/>
  <c r="J6624" i="7" s="1"/>
  <c r="I6625" i="7" s="1"/>
  <c r="J6625" i="7" s="1"/>
  <c r="I6626" i="7" s="1"/>
  <c r="J6626" i="7" s="1"/>
  <c r="I6627" i="7" s="1"/>
  <c r="J6627" i="7" s="1"/>
  <c r="I6628" i="7" s="1"/>
  <c r="J6628" i="7" s="1"/>
  <c r="I6629" i="7" s="1"/>
  <c r="J6629" i="7" s="1"/>
  <c r="I6630" i="7" s="1"/>
  <c r="J6630" i="7" s="1"/>
  <c r="I6631" i="7" s="1"/>
  <c r="J6631" i="7" s="1"/>
  <c r="I6632" i="7" s="1"/>
  <c r="J6632" i="7" s="1"/>
  <c r="I6633" i="7" s="1"/>
  <c r="J6633" i="7" s="1"/>
  <c r="I6634" i="7" s="1"/>
  <c r="J6634" i="7" s="1"/>
  <c r="I6635" i="7" s="1"/>
  <c r="J6635" i="7" s="1"/>
  <c r="I6636" i="7" s="1"/>
  <c r="J6636" i="7" s="1"/>
  <c r="I6637" i="7" s="1"/>
  <c r="J6637" i="7" s="1"/>
  <c r="I6638" i="7" s="1"/>
  <c r="J6638" i="7" s="1"/>
  <c r="I6639" i="7" s="1"/>
  <c r="J6639" i="7" s="1"/>
  <c r="I6640" i="7" s="1"/>
  <c r="J6640" i="7" s="1"/>
  <c r="I6641" i="7" s="1"/>
  <c r="J6641" i="7" s="1"/>
  <c r="I6642" i="7" s="1"/>
  <c r="J6642" i="7" s="1"/>
  <c r="I6643" i="7" s="1"/>
  <c r="J6643" i="7" s="1"/>
  <c r="I6644" i="7" s="1"/>
  <c r="J6644" i="7" s="1"/>
  <c r="I6645" i="7" s="1"/>
  <c r="J6645" i="7" s="1"/>
  <c r="I6646" i="7" s="1"/>
  <c r="J6646" i="7" s="1"/>
  <c r="I6647" i="7" s="1"/>
  <c r="J6647" i="7" s="1"/>
  <c r="I6648" i="7" s="1"/>
  <c r="J6648" i="7" s="1"/>
  <c r="I6649" i="7" s="1"/>
  <c r="J6649" i="7" s="1"/>
  <c r="I6650" i="7" s="1"/>
  <c r="J6650" i="7" s="1"/>
  <c r="I6651" i="7" s="1"/>
  <c r="J6651" i="7" s="1"/>
  <c r="I6652" i="7" s="1"/>
  <c r="J6652" i="7" s="1"/>
  <c r="I6653" i="7" s="1"/>
  <c r="J6653" i="7" s="1"/>
  <c r="I6654" i="7" s="1"/>
  <c r="J6654" i="7" s="1"/>
  <c r="I6655" i="7" s="1"/>
  <c r="J6655" i="7" s="1"/>
  <c r="I6656" i="7" s="1"/>
  <c r="J6656" i="7" s="1"/>
  <c r="I6657" i="7" s="1"/>
  <c r="J6657" i="7" s="1"/>
  <c r="I6658" i="7" s="1"/>
  <c r="J6658" i="7" s="1"/>
  <c r="I6659" i="7" s="1"/>
  <c r="J6659" i="7" s="1"/>
  <c r="I6660" i="7" s="1"/>
  <c r="J6660" i="7" s="1"/>
  <c r="I6661" i="7" s="1"/>
  <c r="J6661" i="7" s="1"/>
  <c r="I6662" i="7" s="1"/>
  <c r="J6662" i="7" s="1"/>
  <c r="I6663" i="7" s="1"/>
  <c r="J6663" i="7" s="1"/>
  <c r="I6664" i="7" s="1"/>
  <c r="J6664" i="7" s="1"/>
  <c r="I6665" i="7" s="1"/>
  <c r="J6665" i="7" s="1"/>
  <c r="I6666" i="7" s="1"/>
  <c r="J6666" i="7" s="1"/>
  <c r="I6667" i="7" s="1"/>
  <c r="J6667" i="7" s="1"/>
  <c r="I6668" i="7" s="1"/>
  <c r="J6668" i="7" s="1"/>
  <c r="I6669" i="7" s="1"/>
  <c r="J6669" i="7" s="1"/>
  <c r="I6670" i="7" s="1"/>
  <c r="J6670" i="7" s="1"/>
  <c r="I6671" i="7" s="1"/>
  <c r="J6671" i="7" s="1"/>
  <c r="I6672" i="7" s="1"/>
  <c r="J6672" i="7" s="1"/>
  <c r="I6673" i="7" s="1"/>
  <c r="J6673" i="7" s="1"/>
  <c r="I6674" i="7" s="1"/>
  <c r="J6674" i="7" s="1"/>
  <c r="I6675" i="7" s="1"/>
  <c r="J6675" i="7" s="1"/>
  <c r="I6676" i="7" s="1"/>
  <c r="J6676" i="7" s="1"/>
  <c r="I6677" i="7" s="1"/>
  <c r="J6677" i="7" s="1"/>
  <c r="I6678" i="7" s="1"/>
  <c r="J6678" i="7" s="1"/>
  <c r="I6679" i="7" s="1"/>
  <c r="J6679" i="7" s="1"/>
  <c r="I6680" i="7" s="1"/>
  <c r="J6680" i="7" s="1"/>
  <c r="I6681" i="7" s="1"/>
  <c r="J6681" i="7" s="1"/>
  <c r="I6682" i="7" s="1"/>
  <c r="J6682" i="7" s="1"/>
  <c r="I6683" i="7" s="1"/>
  <c r="J6683" i="7" s="1"/>
  <c r="I6684" i="7" s="1"/>
  <c r="J6684" i="7" s="1"/>
  <c r="I6685" i="7" s="1"/>
  <c r="J6685" i="7" s="1"/>
  <c r="I6686" i="7" s="1"/>
  <c r="J6686" i="7" s="1"/>
  <c r="I6687" i="7" s="1"/>
  <c r="J6687" i="7" s="1"/>
  <c r="I6688" i="7" s="1"/>
  <c r="J6688" i="7" s="1"/>
  <c r="I6689" i="7" s="1"/>
  <c r="J6689" i="7" s="1"/>
  <c r="I6690" i="7" s="1"/>
  <c r="J6690" i="7" s="1"/>
  <c r="I6691" i="7" s="1"/>
  <c r="J6691" i="7" s="1"/>
  <c r="I6692" i="7" s="1"/>
  <c r="J6692" i="7" s="1"/>
  <c r="I6693" i="7" s="1"/>
  <c r="J6693" i="7" s="1"/>
  <c r="I6694" i="7" s="1"/>
  <c r="J6694" i="7" s="1"/>
  <c r="I6695" i="7" s="1"/>
  <c r="J6695" i="7" s="1"/>
  <c r="I6696" i="7" s="1"/>
  <c r="J6696" i="7" s="1"/>
  <c r="I6697" i="7" s="1"/>
  <c r="J6697" i="7" s="1"/>
  <c r="I6698" i="7" s="1"/>
  <c r="J6698" i="7" s="1"/>
  <c r="I6699" i="7" s="1"/>
  <c r="J6699" i="7" s="1"/>
  <c r="I6700" i="7" s="1"/>
  <c r="J6700" i="7" s="1"/>
  <c r="I6701" i="7" s="1"/>
  <c r="J6701" i="7" s="1"/>
  <c r="I6702" i="7" s="1"/>
  <c r="J6702" i="7" s="1"/>
  <c r="I6703" i="7" s="1"/>
  <c r="J6703" i="7" s="1"/>
  <c r="I6704" i="7" s="1"/>
  <c r="J6704" i="7" s="1"/>
  <c r="I6705" i="7" s="1"/>
  <c r="J6705" i="7" s="1"/>
  <c r="I6706" i="7" s="1"/>
  <c r="J6706" i="7" s="1"/>
  <c r="I6707" i="7" s="1"/>
  <c r="J6707" i="7" s="1"/>
  <c r="I6708" i="7" s="1"/>
  <c r="J6708" i="7" s="1"/>
  <c r="I6709" i="7" s="1"/>
  <c r="J6709" i="7" s="1"/>
  <c r="I6710" i="7" s="1"/>
  <c r="J6710" i="7" s="1"/>
  <c r="I6711" i="7" s="1"/>
  <c r="J6711" i="7" s="1"/>
  <c r="I6712" i="7" s="1"/>
  <c r="J6712" i="7" s="1"/>
  <c r="I6713" i="7" s="1"/>
  <c r="J6713" i="7" s="1"/>
  <c r="I6714" i="7" s="1"/>
  <c r="J6714" i="7" s="1"/>
  <c r="I6715" i="7" s="1"/>
  <c r="J6715" i="7" s="1"/>
  <c r="I6716" i="7" s="1"/>
  <c r="J6716" i="7" s="1"/>
  <c r="I6717" i="7" s="1"/>
  <c r="J6717" i="7" s="1"/>
  <c r="I6718" i="7" s="1"/>
  <c r="J6718" i="7" s="1"/>
  <c r="I6719" i="7" s="1"/>
  <c r="J6719" i="7" s="1"/>
  <c r="I6720" i="7" s="1"/>
  <c r="J6720" i="7" s="1"/>
  <c r="I6721" i="7" s="1"/>
  <c r="J6721" i="7" s="1"/>
  <c r="I6722" i="7" s="1"/>
  <c r="J6722" i="7" s="1"/>
  <c r="I6723" i="7" s="1"/>
  <c r="J6723" i="7" s="1"/>
  <c r="I6724" i="7" s="1"/>
  <c r="J6724" i="7" s="1"/>
  <c r="I6725" i="7" s="1"/>
  <c r="J6725" i="7" s="1"/>
  <c r="I6726" i="7" s="1"/>
  <c r="J6726" i="7" s="1"/>
  <c r="I6727" i="7" s="1"/>
  <c r="J6727" i="7" s="1"/>
  <c r="I6728" i="7" s="1"/>
  <c r="J6728" i="7" s="1"/>
  <c r="I6729" i="7" s="1"/>
  <c r="J6729" i="7" s="1"/>
  <c r="I6730" i="7" s="1"/>
  <c r="J6730" i="7" s="1"/>
  <c r="I6731" i="7" s="1"/>
  <c r="J6731" i="7" s="1"/>
  <c r="I6732" i="7" s="1"/>
  <c r="J6732" i="7" s="1"/>
  <c r="I6733" i="7" s="1"/>
  <c r="J6733" i="7" s="1"/>
  <c r="I6734" i="7" s="1"/>
  <c r="J6734" i="7" s="1"/>
  <c r="I6735" i="7" s="1"/>
  <c r="J6735" i="7" s="1"/>
  <c r="I6736" i="7" s="1"/>
  <c r="J6736" i="7" s="1"/>
  <c r="I6737" i="7" s="1"/>
  <c r="J6737" i="7" s="1"/>
  <c r="I6738" i="7" s="1"/>
  <c r="J6738" i="7" s="1"/>
  <c r="I6739" i="7" s="1"/>
  <c r="J6739" i="7" s="1"/>
  <c r="I6740" i="7" s="1"/>
  <c r="J6740" i="7" s="1"/>
  <c r="I6741" i="7" s="1"/>
  <c r="J6741" i="7" s="1"/>
  <c r="I6742" i="7" s="1"/>
  <c r="J6742" i="7" s="1"/>
  <c r="I6743" i="7" s="1"/>
  <c r="J6743" i="7" s="1"/>
  <c r="I6744" i="7" s="1"/>
  <c r="J6744" i="7" s="1"/>
  <c r="I6745" i="7" s="1"/>
  <c r="J6745" i="7" s="1"/>
  <c r="I6746" i="7" s="1"/>
  <c r="J6746" i="7" s="1"/>
  <c r="I6747" i="7" s="1"/>
  <c r="J6747" i="7" s="1"/>
  <c r="I6748" i="7" s="1"/>
  <c r="J6748" i="7" s="1"/>
  <c r="I6749" i="7" s="1"/>
  <c r="J6749" i="7" s="1"/>
  <c r="I6750" i="7" s="1"/>
  <c r="J6750" i="7" s="1"/>
  <c r="I6751" i="7" s="1"/>
  <c r="J6751" i="7" s="1"/>
  <c r="I6752" i="7" s="1"/>
  <c r="J6752" i="7" s="1"/>
  <c r="I6753" i="7" s="1"/>
  <c r="J6753" i="7" s="1"/>
  <c r="I6754" i="7" s="1"/>
  <c r="J6754" i="7" s="1"/>
  <c r="I6755" i="7" s="1"/>
  <c r="J6755" i="7" s="1"/>
  <c r="I6756" i="7" s="1"/>
  <c r="J6756" i="7" s="1"/>
  <c r="I6757" i="7" s="1"/>
  <c r="J6757" i="7" s="1"/>
  <c r="I6758" i="7" s="1"/>
  <c r="J6758" i="7" s="1"/>
  <c r="I6759" i="7" s="1"/>
  <c r="J6759" i="7" s="1"/>
  <c r="I6760" i="7" s="1"/>
  <c r="J6760" i="7" s="1"/>
  <c r="I6761" i="7" s="1"/>
  <c r="J6761" i="7" s="1"/>
  <c r="I6762" i="7" s="1"/>
  <c r="J6762" i="7" s="1"/>
  <c r="I6763" i="7" s="1"/>
  <c r="J6763" i="7" s="1"/>
  <c r="I6764" i="7" s="1"/>
  <c r="J6764" i="7" s="1"/>
  <c r="I6765" i="7" s="1"/>
  <c r="J6765" i="7" s="1"/>
  <c r="I6766" i="7" s="1"/>
  <c r="J6766" i="7" s="1"/>
  <c r="I6767" i="7" s="1"/>
  <c r="J6767" i="7" s="1"/>
  <c r="I6768" i="7" s="1"/>
  <c r="J6768" i="7" s="1"/>
  <c r="I6769" i="7" s="1"/>
  <c r="J6769" i="7" s="1"/>
  <c r="I6770" i="7" s="1"/>
  <c r="J6770" i="7" s="1"/>
  <c r="I6771" i="7" s="1"/>
  <c r="J6771" i="7" s="1"/>
  <c r="I6772" i="7" s="1"/>
  <c r="J6772" i="7" s="1"/>
  <c r="I6773" i="7" s="1"/>
  <c r="J6773" i="7" s="1"/>
  <c r="I6774" i="7" s="1"/>
  <c r="J6774" i="7" s="1"/>
  <c r="I6775" i="7" s="1"/>
  <c r="J6775" i="7" s="1"/>
  <c r="I6776" i="7" s="1"/>
  <c r="J6776" i="7" s="1"/>
  <c r="I6777" i="7" s="1"/>
  <c r="J6777" i="7" s="1"/>
  <c r="I6778" i="7" s="1"/>
  <c r="J6778" i="7" s="1"/>
  <c r="I6779" i="7" s="1"/>
  <c r="J6779" i="7" s="1"/>
  <c r="I6780" i="7" s="1"/>
  <c r="J6780" i="7" s="1"/>
  <c r="I6781" i="7" s="1"/>
  <c r="J6781" i="7" s="1"/>
  <c r="I6782" i="7" s="1"/>
  <c r="J6782" i="7" s="1"/>
  <c r="I6783" i="7" s="1"/>
  <c r="J6783" i="7" s="1"/>
  <c r="I6784" i="7" s="1"/>
  <c r="J6784" i="7" s="1"/>
  <c r="I6785" i="7" s="1"/>
  <c r="J6785" i="7" s="1"/>
  <c r="I6786" i="7" s="1"/>
  <c r="J6786" i="7" s="1"/>
  <c r="I6787" i="7" s="1"/>
  <c r="J6787" i="7" s="1"/>
  <c r="I6788" i="7" s="1"/>
  <c r="J6788" i="7" s="1"/>
  <c r="I6789" i="7" s="1"/>
  <c r="J6789" i="7" s="1"/>
  <c r="I6790" i="7" s="1"/>
  <c r="J6790" i="7" s="1"/>
  <c r="I6791" i="7" s="1"/>
  <c r="J6791" i="7" s="1"/>
  <c r="I6792" i="7" s="1"/>
  <c r="J6792" i="7" s="1"/>
  <c r="I6793" i="7" s="1"/>
  <c r="J6793" i="7" s="1"/>
  <c r="I6794" i="7" s="1"/>
  <c r="J6794" i="7" s="1"/>
  <c r="I6795" i="7" s="1"/>
  <c r="J6795" i="7" s="1"/>
  <c r="I6796" i="7" s="1"/>
  <c r="J6796" i="7" s="1"/>
  <c r="I6797" i="7" s="1"/>
  <c r="J6797" i="7" s="1"/>
  <c r="I6798" i="7" s="1"/>
  <c r="J6798" i="7" s="1"/>
  <c r="I6799" i="7" s="1"/>
  <c r="J6799" i="7" s="1"/>
  <c r="I6800" i="7" s="1"/>
  <c r="J6800" i="7" s="1"/>
  <c r="I6801" i="7" s="1"/>
  <c r="J6801" i="7" s="1"/>
  <c r="I6802" i="7" s="1"/>
  <c r="J6802" i="7" s="1"/>
  <c r="I6803" i="7" s="1"/>
  <c r="J6803" i="7" s="1"/>
  <c r="I6804" i="7" s="1"/>
  <c r="J6804" i="7" s="1"/>
  <c r="I6805" i="7" s="1"/>
  <c r="J6805" i="7" s="1"/>
  <c r="I6806" i="7" s="1"/>
  <c r="J6806" i="7" s="1"/>
  <c r="I6807" i="7" s="1"/>
  <c r="J6807" i="7" s="1"/>
  <c r="I6808" i="7" s="1"/>
  <c r="J6808" i="7" s="1"/>
  <c r="I6809" i="7" s="1"/>
  <c r="J6809" i="7" s="1"/>
  <c r="I6810" i="7" s="1"/>
  <c r="J6810" i="7" s="1"/>
  <c r="I6811" i="7" s="1"/>
  <c r="J6811" i="7" s="1"/>
  <c r="I6812" i="7" s="1"/>
  <c r="J6812" i="7" s="1"/>
  <c r="I6813" i="7" s="1"/>
  <c r="J6813" i="7" s="1"/>
  <c r="I6814" i="7" s="1"/>
  <c r="J6814" i="7" s="1"/>
  <c r="I6815" i="7" s="1"/>
  <c r="J6815" i="7" s="1"/>
  <c r="I6816" i="7" s="1"/>
  <c r="J6816" i="7" s="1"/>
  <c r="I6817" i="7" s="1"/>
  <c r="J6817" i="7" s="1"/>
  <c r="I6818" i="7" s="1"/>
  <c r="J6818" i="7" s="1"/>
  <c r="I6819" i="7" s="1"/>
  <c r="J6819" i="7" s="1"/>
  <c r="I6820" i="7" s="1"/>
  <c r="J6820" i="7" s="1"/>
  <c r="I6821" i="7" s="1"/>
  <c r="J6821" i="7" s="1"/>
  <c r="I6822" i="7" s="1"/>
  <c r="J6822" i="7" s="1"/>
  <c r="I6823" i="7" s="1"/>
  <c r="J6823" i="7" s="1"/>
  <c r="I6824" i="7" s="1"/>
  <c r="J6824" i="7" s="1"/>
  <c r="I6825" i="7" s="1"/>
  <c r="J6825" i="7" s="1"/>
  <c r="I6826" i="7" s="1"/>
  <c r="J6826" i="7" s="1"/>
  <c r="I6827" i="7" s="1"/>
  <c r="J6827" i="7" s="1"/>
  <c r="I6828" i="7" s="1"/>
  <c r="J6828" i="7" s="1"/>
  <c r="I6829" i="7" s="1"/>
  <c r="J6829" i="7" s="1"/>
  <c r="I6830" i="7" s="1"/>
  <c r="J6830" i="7" s="1"/>
  <c r="I6831" i="7" s="1"/>
  <c r="J6831" i="7" s="1"/>
  <c r="I6832" i="7" s="1"/>
  <c r="J6832" i="7" s="1"/>
  <c r="I6833" i="7" s="1"/>
  <c r="J6833" i="7" s="1"/>
  <c r="I6834" i="7" s="1"/>
  <c r="J6834" i="7" s="1"/>
  <c r="I6835" i="7" s="1"/>
  <c r="J6835" i="7" s="1"/>
  <c r="I6836" i="7" s="1"/>
  <c r="J6836" i="7" s="1"/>
  <c r="I6837" i="7" s="1"/>
  <c r="J6837" i="7" s="1"/>
  <c r="I6838" i="7" s="1"/>
  <c r="J6838" i="7" s="1"/>
  <c r="I6839" i="7" s="1"/>
  <c r="J6839" i="7" s="1"/>
  <c r="I6840" i="7" s="1"/>
  <c r="J6840" i="7" s="1"/>
  <c r="I6841" i="7" s="1"/>
  <c r="J6841" i="7" s="1"/>
  <c r="I6842" i="7" s="1"/>
  <c r="J6842" i="7" s="1"/>
  <c r="I6843" i="7" s="1"/>
  <c r="J6843" i="7" s="1"/>
  <c r="I6844" i="7" s="1"/>
  <c r="J6844" i="7" s="1"/>
  <c r="I6845" i="7" s="1"/>
  <c r="J6845" i="7" s="1"/>
  <c r="I6846" i="7" s="1"/>
  <c r="J6846" i="7" s="1"/>
  <c r="I6847" i="7" s="1"/>
  <c r="J6847" i="7" s="1"/>
  <c r="I6848" i="7" s="1"/>
  <c r="J6848" i="7" s="1"/>
  <c r="I6849" i="7" s="1"/>
  <c r="J6849" i="7" s="1"/>
  <c r="I6850" i="7" s="1"/>
  <c r="J6850" i="7" s="1"/>
  <c r="I6851" i="7" s="1"/>
  <c r="J6851" i="7" s="1"/>
  <c r="I6852" i="7" s="1"/>
  <c r="J6852" i="7" s="1"/>
  <c r="I6853" i="7" s="1"/>
  <c r="J6853" i="7" s="1"/>
  <c r="I6854" i="7" s="1"/>
  <c r="J6854" i="7" s="1"/>
  <c r="I6855" i="7" s="1"/>
  <c r="J6855" i="7" s="1"/>
  <c r="I6856" i="7" s="1"/>
  <c r="J6856" i="7" s="1"/>
  <c r="I6857" i="7" s="1"/>
  <c r="J6857" i="7" s="1"/>
  <c r="I6858" i="7" s="1"/>
  <c r="J6858" i="7" s="1"/>
  <c r="I6859" i="7" s="1"/>
  <c r="J6859" i="7" s="1"/>
  <c r="I6860" i="7" s="1"/>
  <c r="J6860" i="7" s="1"/>
  <c r="I6861" i="7" s="1"/>
  <c r="J6861" i="7" s="1"/>
  <c r="I6862" i="7" s="1"/>
  <c r="J6862" i="7" s="1"/>
  <c r="I6863" i="7" s="1"/>
  <c r="J6863" i="7" s="1"/>
  <c r="I6864" i="7" s="1"/>
  <c r="J6864" i="7" s="1"/>
  <c r="I6865" i="7" s="1"/>
  <c r="J6865" i="7" s="1"/>
  <c r="I6866" i="7" s="1"/>
  <c r="J6866" i="7" s="1"/>
  <c r="I6867" i="7" s="1"/>
  <c r="J6867" i="7" s="1"/>
  <c r="I6868" i="7" s="1"/>
  <c r="J6868" i="7" s="1"/>
  <c r="I6869" i="7" s="1"/>
  <c r="J6869" i="7" s="1"/>
  <c r="I6870" i="7" s="1"/>
  <c r="J6870" i="7" s="1"/>
  <c r="I6871" i="7" s="1"/>
  <c r="J6871" i="7" s="1"/>
  <c r="I6872" i="7" s="1"/>
  <c r="J6872" i="7" s="1"/>
  <c r="I6873" i="7" s="1"/>
  <c r="J6873" i="7" s="1"/>
  <c r="I6874" i="7" s="1"/>
  <c r="J6874" i="7" s="1"/>
  <c r="I6875" i="7" s="1"/>
  <c r="J6875" i="7" s="1"/>
  <c r="I6876" i="7" s="1"/>
  <c r="J6876" i="7" s="1"/>
  <c r="I6877" i="7" s="1"/>
  <c r="J6877" i="7" s="1"/>
  <c r="I6878" i="7" s="1"/>
  <c r="J6878" i="7" s="1"/>
  <c r="I6879" i="7" s="1"/>
  <c r="J6879" i="7" s="1"/>
  <c r="I6880" i="7" s="1"/>
  <c r="J6880" i="7" s="1"/>
  <c r="I6881" i="7" s="1"/>
  <c r="J6881" i="7" s="1"/>
  <c r="I6882" i="7" s="1"/>
  <c r="J6882" i="7" s="1"/>
  <c r="I6883" i="7" s="1"/>
  <c r="J6883" i="7" s="1"/>
  <c r="I6884" i="7" s="1"/>
  <c r="J6884" i="7" s="1"/>
  <c r="I6885" i="7" s="1"/>
  <c r="J6885" i="7" s="1"/>
  <c r="I6886" i="7" s="1"/>
  <c r="J6886" i="7" s="1"/>
  <c r="I6887" i="7" s="1"/>
  <c r="J6887" i="7" s="1"/>
  <c r="I6888" i="7" s="1"/>
  <c r="J6888" i="7" s="1"/>
  <c r="I6889" i="7" s="1"/>
  <c r="J6889" i="7" s="1"/>
  <c r="I6890" i="7" s="1"/>
  <c r="J6890" i="7" s="1"/>
  <c r="I6891" i="7" s="1"/>
  <c r="J6891" i="7" s="1"/>
  <c r="I6892" i="7" s="1"/>
  <c r="J6892" i="7" s="1"/>
  <c r="I6893" i="7" s="1"/>
  <c r="J6893" i="7" s="1"/>
  <c r="I6894" i="7" s="1"/>
  <c r="J6894" i="7" s="1"/>
  <c r="I6895" i="7" s="1"/>
  <c r="J6895" i="7" s="1"/>
  <c r="I6896" i="7" s="1"/>
  <c r="J6896" i="7" s="1"/>
  <c r="I6897" i="7" s="1"/>
  <c r="J6897" i="7" s="1"/>
  <c r="I6898" i="7" s="1"/>
  <c r="J6898" i="7" s="1"/>
  <c r="I6899" i="7" s="1"/>
  <c r="J6899" i="7" s="1"/>
  <c r="I6900" i="7" s="1"/>
  <c r="J6900" i="7" s="1"/>
  <c r="I6901" i="7" s="1"/>
  <c r="J6901" i="7" s="1"/>
  <c r="I6902" i="7" s="1"/>
  <c r="J6902" i="7" s="1"/>
  <c r="I6903" i="7" s="1"/>
  <c r="J6903" i="7" s="1"/>
  <c r="I6904" i="7" s="1"/>
  <c r="J6904" i="7" s="1"/>
  <c r="I6905" i="7" s="1"/>
  <c r="J6905" i="7" s="1"/>
  <c r="I6906" i="7" s="1"/>
  <c r="J6906" i="7" s="1"/>
  <c r="I6907" i="7" s="1"/>
  <c r="J6907" i="7" s="1"/>
  <c r="I6908" i="7" s="1"/>
  <c r="J6908" i="7" s="1"/>
  <c r="I6909" i="7" s="1"/>
  <c r="J6909" i="7" s="1"/>
  <c r="I6910" i="7" s="1"/>
  <c r="J6910" i="7" s="1"/>
  <c r="I6911" i="7" s="1"/>
  <c r="J6911" i="7" s="1"/>
  <c r="I6912" i="7" s="1"/>
  <c r="J6912" i="7" s="1"/>
  <c r="I6913" i="7" s="1"/>
  <c r="J6913" i="7" s="1"/>
  <c r="I6914" i="7" s="1"/>
  <c r="J6914" i="7" s="1"/>
  <c r="I6915" i="7" s="1"/>
  <c r="J6915" i="7" s="1"/>
  <c r="I6916" i="7" s="1"/>
  <c r="J6916" i="7" s="1"/>
  <c r="I6917" i="7" s="1"/>
  <c r="J6917" i="7" s="1"/>
  <c r="I6918" i="7" s="1"/>
  <c r="J6918" i="7" s="1"/>
  <c r="I6919" i="7" s="1"/>
  <c r="J6919" i="7" s="1"/>
  <c r="I6920" i="7" s="1"/>
  <c r="J6920" i="7" s="1"/>
  <c r="I6921" i="7" s="1"/>
  <c r="J6921" i="7" s="1"/>
  <c r="I6922" i="7" s="1"/>
  <c r="J6922" i="7" s="1"/>
  <c r="I6923" i="7" s="1"/>
  <c r="J6923" i="7" s="1"/>
  <c r="I6924" i="7" s="1"/>
  <c r="J6924" i="7" s="1"/>
  <c r="I6925" i="7" s="1"/>
  <c r="J6925" i="7" s="1"/>
  <c r="I6926" i="7" s="1"/>
  <c r="J6926" i="7" s="1"/>
  <c r="I6927" i="7" s="1"/>
  <c r="J6927" i="7" s="1"/>
  <c r="I6928" i="7" s="1"/>
  <c r="J6928" i="7" s="1"/>
  <c r="I6929" i="7" s="1"/>
  <c r="J6929" i="7" s="1"/>
  <c r="I6930" i="7" s="1"/>
  <c r="J6930" i="7" s="1"/>
  <c r="I6931" i="7" s="1"/>
  <c r="J6931" i="7" s="1"/>
  <c r="I6932" i="7" s="1"/>
  <c r="J6932" i="7" s="1"/>
  <c r="I6933" i="7" s="1"/>
  <c r="J6933" i="7" s="1"/>
  <c r="I6934" i="7" s="1"/>
  <c r="J6934" i="7" s="1"/>
  <c r="I6935" i="7" s="1"/>
  <c r="J6935" i="7" s="1"/>
  <c r="I6936" i="7" s="1"/>
  <c r="J6936" i="7" s="1"/>
  <c r="I6937" i="7" s="1"/>
  <c r="J6937" i="7" s="1"/>
  <c r="I6938" i="7" s="1"/>
  <c r="J6938" i="7" s="1"/>
  <c r="I6939" i="7" s="1"/>
  <c r="J6939" i="7" s="1"/>
  <c r="I6940" i="7" s="1"/>
  <c r="J6940" i="7" s="1"/>
  <c r="I6941" i="7" s="1"/>
  <c r="J6941" i="7" s="1"/>
  <c r="I6942" i="7" s="1"/>
  <c r="J6942" i="7" s="1"/>
  <c r="I6943" i="7" s="1"/>
  <c r="J6943" i="7" s="1"/>
  <c r="I6944" i="7" s="1"/>
  <c r="J6944" i="7" s="1"/>
  <c r="I6945" i="7" s="1"/>
  <c r="J6945" i="7" s="1"/>
  <c r="I6946" i="7" s="1"/>
  <c r="J6946" i="7" s="1"/>
  <c r="I6947" i="7" s="1"/>
  <c r="J6947" i="7" s="1"/>
  <c r="I6948" i="7" s="1"/>
  <c r="J6948" i="7" s="1"/>
  <c r="I6949" i="7" s="1"/>
  <c r="J6949" i="7" s="1"/>
  <c r="I6950" i="7" s="1"/>
  <c r="J6950" i="7" s="1"/>
  <c r="I6951" i="7" s="1"/>
  <c r="J6951" i="7" s="1"/>
  <c r="I6952" i="7" s="1"/>
  <c r="J6952" i="7" s="1"/>
  <c r="I6953" i="7" s="1"/>
  <c r="J6953" i="7" s="1"/>
  <c r="I6954" i="7" s="1"/>
  <c r="J6954" i="7" s="1"/>
  <c r="I6955" i="7" s="1"/>
  <c r="J6955" i="7" s="1"/>
  <c r="I6956" i="7" s="1"/>
  <c r="J6956" i="7" s="1"/>
  <c r="I6957" i="7" s="1"/>
  <c r="J6957" i="7" s="1"/>
  <c r="I6958" i="7" s="1"/>
  <c r="J6958" i="7" s="1"/>
  <c r="I6959" i="7" s="1"/>
  <c r="J6959" i="7" s="1"/>
  <c r="I6960" i="7" s="1"/>
  <c r="J6960" i="7" s="1"/>
  <c r="I6961" i="7" s="1"/>
  <c r="J6961" i="7" s="1"/>
  <c r="I6962" i="7" s="1"/>
  <c r="J6962" i="7" s="1"/>
  <c r="I6963" i="7" s="1"/>
  <c r="J6963" i="7" s="1"/>
  <c r="I6964" i="7" s="1"/>
  <c r="J6964" i="7" s="1"/>
  <c r="I6965" i="7" s="1"/>
  <c r="J6965" i="7" s="1"/>
  <c r="I6966" i="7" s="1"/>
  <c r="J6966" i="7" s="1"/>
  <c r="I6967" i="7" s="1"/>
  <c r="J6967" i="7" s="1"/>
  <c r="I6968" i="7" s="1"/>
  <c r="J6968" i="7" s="1"/>
  <c r="I6969" i="7" s="1"/>
  <c r="J6969" i="7" s="1"/>
  <c r="I6970" i="7" s="1"/>
  <c r="J6970" i="7" s="1"/>
  <c r="I6971" i="7" s="1"/>
  <c r="J6971" i="7" s="1"/>
  <c r="I6972" i="7" s="1"/>
  <c r="J6972" i="7" s="1"/>
  <c r="I6973" i="7" s="1"/>
  <c r="J6973" i="7" s="1"/>
  <c r="I6974" i="7" s="1"/>
  <c r="J6974" i="7" s="1"/>
  <c r="I6975" i="7" s="1"/>
  <c r="J6975" i="7" s="1"/>
  <c r="I6976" i="7" s="1"/>
  <c r="J6976" i="7" s="1"/>
  <c r="I6977" i="7" s="1"/>
  <c r="J6977" i="7" s="1"/>
  <c r="I6978" i="7" s="1"/>
  <c r="J6978" i="7" s="1"/>
  <c r="I6979" i="7" s="1"/>
  <c r="J6979" i="7" s="1"/>
  <c r="I6980" i="7" s="1"/>
  <c r="J6980" i="7" s="1"/>
  <c r="I6981" i="7" s="1"/>
  <c r="J6981" i="7" s="1"/>
  <c r="I6982" i="7" s="1"/>
  <c r="J6982" i="7" s="1"/>
  <c r="I6983" i="7" s="1"/>
  <c r="J6983" i="7" s="1"/>
  <c r="I6984" i="7" s="1"/>
  <c r="J6984" i="7" s="1"/>
  <c r="I6985" i="7" s="1"/>
  <c r="J6985" i="7" s="1"/>
  <c r="I6986" i="7" s="1"/>
  <c r="J6986" i="7" s="1"/>
  <c r="I6987" i="7" s="1"/>
  <c r="J6987" i="7" s="1"/>
  <c r="I6988" i="7" s="1"/>
  <c r="J6988" i="7" s="1"/>
  <c r="I6989" i="7" s="1"/>
  <c r="J6989" i="7" s="1"/>
  <c r="I6990" i="7" s="1"/>
  <c r="J6990" i="7" s="1"/>
  <c r="I6991" i="7" s="1"/>
  <c r="J6991" i="7" s="1"/>
  <c r="I6992" i="7" s="1"/>
  <c r="J6992" i="7" s="1"/>
  <c r="I6993" i="7" s="1"/>
  <c r="J6993" i="7" s="1"/>
  <c r="I6994" i="7" s="1"/>
  <c r="J6994" i="7" s="1"/>
  <c r="I6995" i="7" s="1"/>
  <c r="J6995" i="7" s="1"/>
  <c r="I6996" i="7" s="1"/>
  <c r="J6996" i="7" s="1"/>
  <c r="I6997" i="7" s="1"/>
  <c r="J6997" i="7" s="1"/>
  <c r="I6998" i="7" s="1"/>
  <c r="J6998" i="7" s="1"/>
  <c r="I6999" i="7" s="1"/>
  <c r="J6999" i="7" s="1"/>
  <c r="I7000" i="7" s="1"/>
  <c r="J7000" i="7" s="1"/>
  <c r="I7001" i="7" s="1"/>
  <c r="J7001" i="7" s="1"/>
  <c r="I7002" i="7" s="1"/>
  <c r="J7002" i="7" s="1"/>
  <c r="I7003" i="7" s="1"/>
  <c r="J7003" i="7" s="1"/>
  <c r="I7004" i="7" s="1"/>
  <c r="J7004" i="7" s="1"/>
  <c r="I7005" i="7" s="1"/>
  <c r="J7005" i="7" s="1"/>
  <c r="I7006" i="7" s="1"/>
  <c r="J7006" i="7" s="1"/>
  <c r="I7007" i="7" s="1"/>
  <c r="J7007" i="7" s="1"/>
  <c r="I7008" i="7" s="1"/>
  <c r="J7008" i="7" s="1"/>
  <c r="I7009" i="7" s="1"/>
  <c r="J7009" i="7" s="1"/>
  <c r="I7010" i="7" s="1"/>
  <c r="J7010" i="7" s="1"/>
  <c r="I7011" i="7" s="1"/>
  <c r="J7011" i="7" s="1"/>
  <c r="I7012" i="7" s="1"/>
  <c r="J7012" i="7" s="1"/>
  <c r="I7013" i="7" s="1"/>
  <c r="J7013" i="7" s="1"/>
  <c r="I7014" i="7" s="1"/>
  <c r="J7014" i="7" s="1"/>
  <c r="I7015" i="7" s="1"/>
  <c r="J7015" i="7" s="1"/>
  <c r="I7016" i="7" s="1"/>
  <c r="J7016" i="7" s="1"/>
  <c r="I7017" i="7" s="1"/>
  <c r="J7017" i="7" s="1"/>
  <c r="I7018" i="7" s="1"/>
  <c r="J7018" i="7" s="1"/>
  <c r="I7019" i="7" s="1"/>
  <c r="J7019" i="7" s="1"/>
  <c r="I7020" i="7" s="1"/>
  <c r="J7020" i="7" s="1"/>
  <c r="I7021" i="7" s="1"/>
  <c r="J7021" i="7" s="1"/>
  <c r="I7022" i="7" s="1"/>
  <c r="J7022" i="7" s="1"/>
  <c r="I7023" i="7" s="1"/>
  <c r="J7023" i="7" s="1"/>
  <c r="I7024" i="7" s="1"/>
  <c r="J7024" i="7" s="1"/>
  <c r="I7025" i="7" s="1"/>
  <c r="J7025" i="7" s="1"/>
  <c r="I7026" i="7" s="1"/>
  <c r="J7026" i="7" s="1"/>
  <c r="I7027" i="7" s="1"/>
  <c r="J7027" i="7" s="1"/>
  <c r="I7028" i="7" s="1"/>
  <c r="J7028" i="7" s="1"/>
  <c r="I7029" i="7" s="1"/>
  <c r="J7029" i="7" s="1"/>
  <c r="I7030" i="7" s="1"/>
  <c r="J7030" i="7" s="1"/>
  <c r="I7031" i="7" s="1"/>
  <c r="J7031" i="7" s="1"/>
  <c r="I7032" i="7" s="1"/>
  <c r="J7032" i="7" s="1"/>
  <c r="I7033" i="7" s="1"/>
  <c r="J7033" i="7" s="1"/>
  <c r="I7034" i="7" s="1"/>
  <c r="J7034" i="7" s="1"/>
  <c r="I7035" i="7" s="1"/>
  <c r="J7035" i="7" s="1"/>
  <c r="I7036" i="7" s="1"/>
  <c r="J7036" i="7" s="1"/>
  <c r="I7037" i="7" s="1"/>
  <c r="J7037" i="7" s="1"/>
  <c r="I7038" i="7" s="1"/>
  <c r="J7038" i="7" s="1"/>
  <c r="I7039" i="7" s="1"/>
  <c r="J7039" i="7" s="1"/>
  <c r="I7040" i="7" s="1"/>
  <c r="J7040" i="7" s="1"/>
  <c r="I7041" i="7" s="1"/>
  <c r="J7041" i="7" s="1"/>
  <c r="I7042" i="7" s="1"/>
  <c r="J7042" i="7" s="1"/>
  <c r="I7043" i="7" s="1"/>
  <c r="J7043" i="7" s="1"/>
  <c r="I7044" i="7" s="1"/>
  <c r="J7044" i="7" s="1"/>
  <c r="I7045" i="7" s="1"/>
  <c r="J7045" i="7" s="1"/>
  <c r="I7046" i="7" s="1"/>
  <c r="J7046" i="7" s="1"/>
  <c r="I7047" i="7" s="1"/>
  <c r="J7047" i="7" s="1"/>
  <c r="I7048" i="7" s="1"/>
  <c r="J7048" i="7" s="1"/>
  <c r="I7049" i="7" s="1"/>
  <c r="J7049" i="7" s="1"/>
  <c r="I7050" i="7" s="1"/>
  <c r="J7050" i="7" s="1"/>
  <c r="I7051" i="7" s="1"/>
  <c r="J7051" i="7" s="1"/>
  <c r="I7052" i="7" s="1"/>
  <c r="J7052" i="7" s="1"/>
  <c r="I7053" i="7" s="1"/>
  <c r="J7053" i="7" s="1"/>
  <c r="I7054" i="7" s="1"/>
  <c r="J7054" i="7" s="1"/>
  <c r="I7055" i="7" s="1"/>
  <c r="J7055" i="7" s="1"/>
  <c r="I7056" i="7" s="1"/>
  <c r="J7056" i="7" s="1"/>
  <c r="I7057" i="7" s="1"/>
  <c r="J7057" i="7" s="1"/>
  <c r="I7058" i="7" s="1"/>
  <c r="J7058" i="7" s="1"/>
  <c r="I7059" i="7" s="1"/>
  <c r="J7059" i="7" s="1"/>
  <c r="I7060" i="7" s="1"/>
  <c r="J7060" i="7" s="1"/>
  <c r="I7061" i="7" s="1"/>
  <c r="J7061" i="7" s="1"/>
  <c r="I7062" i="7" s="1"/>
  <c r="J7062" i="7" s="1"/>
  <c r="I7063" i="7" s="1"/>
  <c r="J7063" i="7" s="1"/>
  <c r="I7064" i="7" s="1"/>
  <c r="J7064" i="7" s="1"/>
  <c r="I7065" i="7" s="1"/>
  <c r="J7065" i="7" s="1"/>
  <c r="I7066" i="7" s="1"/>
  <c r="J7066" i="7" s="1"/>
  <c r="I7067" i="7" s="1"/>
  <c r="J7067" i="7" s="1"/>
  <c r="I7068" i="7" s="1"/>
  <c r="J7068" i="7" s="1"/>
  <c r="I7069" i="7" s="1"/>
  <c r="J7069" i="7" s="1"/>
  <c r="I7070" i="7" s="1"/>
  <c r="J7070" i="7" s="1"/>
  <c r="I7071" i="7" s="1"/>
  <c r="J7071" i="7" s="1"/>
  <c r="I7072" i="7" s="1"/>
  <c r="J7072" i="7" s="1"/>
  <c r="I7073" i="7" s="1"/>
  <c r="J7073" i="7" s="1"/>
  <c r="I7074" i="7" s="1"/>
  <c r="J7074" i="7" s="1"/>
  <c r="I7075" i="7" s="1"/>
  <c r="J7075" i="7" s="1"/>
  <c r="I7076" i="7" s="1"/>
  <c r="J7076" i="7" s="1"/>
  <c r="I7077" i="7" s="1"/>
  <c r="J7077" i="7" s="1"/>
  <c r="I7078" i="7" s="1"/>
  <c r="J7078" i="7" s="1"/>
  <c r="I7079" i="7" s="1"/>
  <c r="J7079" i="7" s="1"/>
  <c r="I7080" i="7" s="1"/>
  <c r="J7080" i="7" s="1"/>
  <c r="I7081" i="7" s="1"/>
  <c r="J7081" i="7" s="1"/>
  <c r="I7082" i="7" s="1"/>
  <c r="J7082" i="7" s="1"/>
  <c r="I7083" i="7" s="1"/>
  <c r="J7083" i="7" s="1"/>
  <c r="I7084" i="7" s="1"/>
  <c r="J7084" i="7" s="1"/>
  <c r="I7085" i="7" s="1"/>
  <c r="J7085" i="7" s="1"/>
  <c r="I7086" i="7" s="1"/>
  <c r="J7086" i="7" s="1"/>
  <c r="I7087" i="7" s="1"/>
  <c r="J7087" i="7" s="1"/>
  <c r="I7088" i="7" s="1"/>
  <c r="J7088" i="7" s="1"/>
  <c r="I7089" i="7" s="1"/>
  <c r="J7089" i="7" s="1"/>
  <c r="I7090" i="7" s="1"/>
  <c r="J7090" i="7" s="1"/>
  <c r="I7091" i="7" s="1"/>
  <c r="J7091" i="7" s="1"/>
  <c r="I7092" i="7" s="1"/>
  <c r="J7092" i="7" s="1"/>
  <c r="I7093" i="7" s="1"/>
  <c r="J7093" i="7" s="1"/>
  <c r="I7094" i="7" s="1"/>
  <c r="J7094" i="7" s="1"/>
  <c r="I7095" i="7" s="1"/>
  <c r="J7095" i="7" s="1"/>
  <c r="I7096" i="7" s="1"/>
  <c r="J7096" i="7" s="1"/>
  <c r="I7097" i="7" s="1"/>
  <c r="J7097" i="7" s="1"/>
  <c r="I7098" i="7" s="1"/>
  <c r="J7098" i="7" s="1"/>
  <c r="I7099" i="7" s="1"/>
  <c r="J7099" i="7" s="1"/>
  <c r="I7100" i="7" s="1"/>
  <c r="J7100" i="7" s="1"/>
  <c r="I7101" i="7" s="1"/>
  <c r="J7101" i="7" s="1"/>
  <c r="I7102" i="7" s="1"/>
  <c r="J7102" i="7" s="1"/>
  <c r="I7103" i="7" s="1"/>
  <c r="J7103" i="7" s="1"/>
  <c r="I7104" i="7" s="1"/>
  <c r="J7104" i="7" s="1"/>
  <c r="I7105" i="7" s="1"/>
  <c r="J7105" i="7" s="1"/>
  <c r="I7106" i="7" s="1"/>
  <c r="J7106" i="7" s="1"/>
  <c r="I7107" i="7" s="1"/>
  <c r="J7107" i="7" s="1"/>
  <c r="I7108" i="7" s="1"/>
  <c r="J7108" i="7" s="1"/>
  <c r="I7109" i="7" s="1"/>
  <c r="J7109" i="7" s="1"/>
  <c r="I7110" i="7" s="1"/>
  <c r="J7110" i="7" s="1"/>
  <c r="I7111" i="7" s="1"/>
  <c r="J7111" i="7" s="1"/>
  <c r="I7112" i="7" s="1"/>
  <c r="J7112" i="7" s="1"/>
  <c r="I7113" i="7" s="1"/>
  <c r="J7113" i="7" s="1"/>
  <c r="I7114" i="7" s="1"/>
  <c r="J7114" i="7" s="1"/>
  <c r="I7115" i="7" s="1"/>
  <c r="J7115" i="7" s="1"/>
  <c r="I7116" i="7" s="1"/>
  <c r="J7116" i="7" s="1"/>
  <c r="I7117" i="7" s="1"/>
  <c r="J7117" i="7" s="1"/>
  <c r="I7118" i="7" s="1"/>
  <c r="J7118" i="7" s="1"/>
  <c r="I7119" i="7" s="1"/>
  <c r="J7119" i="7" s="1"/>
  <c r="I7120" i="7" s="1"/>
  <c r="J7120" i="7" s="1"/>
  <c r="I7121" i="7" s="1"/>
  <c r="J7121" i="7" s="1"/>
  <c r="I7122" i="7" s="1"/>
  <c r="J7122" i="7" s="1"/>
  <c r="I7123" i="7" s="1"/>
  <c r="J7123" i="7" s="1"/>
  <c r="I7124" i="7" s="1"/>
  <c r="J7124" i="7" s="1"/>
  <c r="I7125" i="7" s="1"/>
  <c r="J7125" i="7" s="1"/>
  <c r="I7126" i="7" s="1"/>
  <c r="J7126" i="7" s="1"/>
  <c r="I7127" i="7" s="1"/>
  <c r="J7127" i="7" s="1"/>
  <c r="I7128" i="7" s="1"/>
  <c r="J7128" i="7" s="1"/>
  <c r="I7129" i="7" s="1"/>
  <c r="J7129" i="7" s="1"/>
  <c r="I7130" i="7" s="1"/>
  <c r="J7130" i="7" s="1"/>
  <c r="I7131" i="7" s="1"/>
  <c r="J7131" i="7" s="1"/>
  <c r="I7132" i="7" s="1"/>
  <c r="J7132" i="7" s="1"/>
  <c r="I7133" i="7" s="1"/>
  <c r="J7133" i="7" s="1"/>
  <c r="I7134" i="7" s="1"/>
  <c r="J7134" i="7" s="1"/>
  <c r="I7135" i="7" s="1"/>
  <c r="J7135" i="7" s="1"/>
  <c r="I7136" i="7" s="1"/>
  <c r="J7136" i="7" s="1"/>
  <c r="I7137" i="7" s="1"/>
  <c r="J7137" i="7" s="1"/>
  <c r="I7138" i="7" s="1"/>
  <c r="J7138" i="7" s="1"/>
  <c r="I7139" i="7" s="1"/>
  <c r="J7139" i="7" s="1"/>
  <c r="I7140" i="7" s="1"/>
  <c r="J7140" i="7" s="1"/>
  <c r="I7141" i="7" s="1"/>
  <c r="J7141" i="7" s="1"/>
  <c r="I7142" i="7" s="1"/>
  <c r="J7142" i="7" s="1"/>
  <c r="I7143" i="7" s="1"/>
  <c r="J7143" i="7" s="1"/>
  <c r="I7144" i="7" s="1"/>
  <c r="J7144" i="7" s="1"/>
  <c r="I7145" i="7" s="1"/>
  <c r="J7145" i="7" s="1"/>
  <c r="I7146" i="7" s="1"/>
  <c r="J7146" i="7" s="1"/>
  <c r="I7147" i="7" s="1"/>
  <c r="J7147" i="7" s="1"/>
  <c r="I7148" i="7" s="1"/>
  <c r="J7148" i="7" s="1"/>
  <c r="I7149" i="7" s="1"/>
  <c r="J7149" i="7" s="1"/>
  <c r="I7150" i="7" s="1"/>
  <c r="J7150" i="7" s="1"/>
  <c r="I7151" i="7" s="1"/>
  <c r="J7151" i="7" s="1"/>
  <c r="I7152" i="7" s="1"/>
  <c r="J7152" i="7" s="1"/>
  <c r="I7153" i="7" s="1"/>
  <c r="J7153" i="7" s="1"/>
  <c r="I7154" i="7" s="1"/>
  <c r="J7154" i="7" s="1"/>
  <c r="I7155" i="7" s="1"/>
  <c r="J7155" i="7" s="1"/>
  <c r="I7156" i="7" s="1"/>
  <c r="J7156" i="7" s="1"/>
  <c r="I7157" i="7" s="1"/>
  <c r="J7157" i="7" s="1"/>
  <c r="I7158" i="7" s="1"/>
  <c r="J7158" i="7" s="1"/>
  <c r="I7159" i="7" s="1"/>
  <c r="J7159" i="7" s="1"/>
  <c r="I7160" i="7" s="1"/>
  <c r="J7160" i="7" s="1"/>
  <c r="I7161" i="7" s="1"/>
  <c r="J7161" i="7" s="1"/>
  <c r="I7162" i="7" s="1"/>
  <c r="J7162" i="7" s="1"/>
  <c r="I7163" i="7" s="1"/>
  <c r="J7163" i="7" s="1"/>
  <c r="I7164" i="7" s="1"/>
  <c r="J7164" i="7" s="1"/>
  <c r="I7165" i="7" s="1"/>
  <c r="J7165" i="7" s="1"/>
  <c r="I7166" i="7" s="1"/>
  <c r="J7166" i="7" s="1"/>
  <c r="I7167" i="7" s="1"/>
  <c r="J7167" i="7" s="1"/>
  <c r="I7168" i="7" s="1"/>
  <c r="J7168" i="7" s="1"/>
  <c r="I7169" i="7" s="1"/>
  <c r="J7169" i="7" s="1"/>
  <c r="I7170" i="7" s="1"/>
  <c r="J7170" i="7" s="1"/>
  <c r="I7171" i="7" s="1"/>
  <c r="J7171" i="7" s="1"/>
  <c r="I7172" i="7" s="1"/>
  <c r="J7172" i="7" s="1"/>
  <c r="I7173" i="7" s="1"/>
  <c r="J7173" i="7" s="1"/>
  <c r="I7174" i="7" s="1"/>
  <c r="J7174" i="7" s="1"/>
  <c r="I7175" i="7" s="1"/>
  <c r="J7175" i="7" s="1"/>
  <c r="I7176" i="7" s="1"/>
  <c r="J7176" i="7" s="1"/>
  <c r="I7177" i="7" s="1"/>
  <c r="J7177" i="7" s="1"/>
  <c r="I7178" i="7" s="1"/>
  <c r="J7178" i="7" s="1"/>
  <c r="I7179" i="7" s="1"/>
  <c r="J7179" i="7" s="1"/>
  <c r="I7180" i="7" s="1"/>
  <c r="J7180" i="7" s="1"/>
  <c r="I7181" i="7" s="1"/>
  <c r="J7181" i="7" s="1"/>
  <c r="I7182" i="7" s="1"/>
  <c r="J7182" i="7" s="1"/>
  <c r="I7183" i="7" s="1"/>
  <c r="J7183" i="7" s="1"/>
  <c r="I7184" i="7" s="1"/>
  <c r="J7184" i="7" s="1"/>
  <c r="I7185" i="7" s="1"/>
  <c r="J7185" i="7" s="1"/>
  <c r="I7186" i="7" s="1"/>
  <c r="J7186" i="7" s="1"/>
  <c r="I7187" i="7" s="1"/>
  <c r="J7187" i="7" s="1"/>
  <c r="I7188" i="7" s="1"/>
  <c r="J7188" i="7" s="1"/>
  <c r="I7189" i="7" s="1"/>
  <c r="J7189" i="7" s="1"/>
  <c r="I7190" i="7" s="1"/>
  <c r="J7190" i="7" s="1"/>
  <c r="I7191" i="7" s="1"/>
  <c r="J7191" i="7" s="1"/>
  <c r="I7192" i="7" s="1"/>
  <c r="J7192" i="7" s="1"/>
  <c r="I7193" i="7" s="1"/>
  <c r="J7193" i="7" s="1"/>
  <c r="I7194" i="7" s="1"/>
  <c r="J7194" i="7" s="1"/>
  <c r="I7195" i="7" s="1"/>
  <c r="J7195" i="7" s="1"/>
  <c r="I7196" i="7" s="1"/>
  <c r="J7196" i="7" s="1"/>
  <c r="I7197" i="7" s="1"/>
  <c r="J7197" i="7" s="1"/>
  <c r="I7198" i="7" s="1"/>
  <c r="J7198" i="7" s="1"/>
  <c r="I7199" i="7" s="1"/>
  <c r="J7199" i="7" s="1"/>
  <c r="I7200" i="7" s="1"/>
  <c r="J7200" i="7" s="1"/>
  <c r="I7201" i="7" s="1"/>
  <c r="J7201" i="7" s="1"/>
  <c r="I7202" i="7" s="1"/>
  <c r="J7202" i="7" s="1"/>
  <c r="I7203" i="7" s="1"/>
  <c r="J7203" i="7" s="1"/>
  <c r="I7204" i="7" s="1"/>
  <c r="J7204" i="7" s="1"/>
  <c r="I7205" i="7" s="1"/>
  <c r="J7205" i="7" s="1"/>
  <c r="I7206" i="7" s="1"/>
  <c r="J7206" i="7" s="1"/>
  <c r="I7207" i="7" s="1"/>
  <c r="J7207" i="7" s="1"/>
  <c r="I7208" i="7" s="1"/>
  <c r="J7208" i="7" s="1"/>
  <c r="I7209" i="7" s="1"/>
  <c r="J7209" i="7" s="1"/>
  <c r="I7210" i="7" s="1"/>
  <c r="J7210" i="7" s="1"/>
  <c r="I7211" i="7" s="1"/>
  <c r="J7211" i="7" s="1"/>
  <c r="I7212" i="7" s="1"/>
  <c r="J7212" i="7" s="1"/>
  <c r="I7213" i="7" s="1"/>
  <c r="J7213" i="7" s="1"/>
  <c r="I7214" i="7" s="1"/>
  <c r="J7214" i="7" s="1"/>
  <c r="I7215" i="7" s="1"/>
  <c r="J7215" i="7" s="1"/>
  <c r="I7216" i="7" s="1"/>
  <c r="J7216" i="7" s="1"/>
  <c r="I7217" i="7" s="1"/>
  <c r="J7217" i="7" s="1"/>
  <c r="I7218" i="7" s="1"/>
  <c r="J7218" i="7" s="1"/>
  <c r="I7219" i="7" s="1"/>
  <c r="J7219" i="7" s="1"/>
  <c r="I7220" i="7" s="1"/>
  <c r="J7220" i="7" s="1"/>
  <c r="I7221" i="7" s="1"/>
  <c r="J7221" i="7" s="1"/>
  <c r="I7222" i="7" s="1"/>
  <c r="J7222" i="7" s="1"/>
  <c r="I7223" i="7" s="1"/>
  <c r="J7223" i="7" s="1"/>
  <c r="I7224" i="7" s="1"/>
  <c r="J7224" i="7" s="1"/>
  <c r="I7225" i="7" s="1"/>
  <c r="J7225" i="7" s="1"/>
  <c r="I7226" i="7" s="1"/>
  <c r="J7226" i="7" s="1"/>
  <c r="I7227" i="7" s="1"/>
  <c r="J7227" i="7" s="1"/>
  <c r="I7228" i="7" s="1"/>
  <c r="J7228" i="7" s="1"/>
  <c r="I7229" i="7" s="1"/>
  <c r="J7229" i="7" s="1"/>
  <c r="I7230" i="7" s="1"/>
  <c r="J7230" i="7" s="1"/>
  <c r="I7231" i="7" s="1"/>
  <c r="J7231" i="7" s="1"/>
  <c r="I7232" i="7" s="1"/>
  <c r="J7232" i="7" s="1"/>
  <c r="I7233" i="7" s="1"/>
  <c r="J7233" i="7" s="1"/>
  <c r="I7234" i="7" s="1"/>
  <c r="J7234" i="7" s="1"/>
  <c r="I7235" i="7" s="1"/>
  <c r="J7235" i="7" s="1"/>
  <c r="I7236" i="7" s="1"/>
  <c r="J7236" i="7" s="1"/>
  <c r="I7237" i="7" s="1"/>
  <c r="J7237" i="7" s="1"/>
  <c r="I7238" i="7" s="1"/>
  <c r="J7238" i="7" s="1"/>
  <c r="I7239" i="7" s="1"/>
  <c r="J7239" i="7" s="1"/>
  <c r="I7240" i="7" s="1"/>
  <c r="J7240" i="7" s="1"/>
  <c r="I7241" i="7" s="1"/>
  <c r="J7241" i="7" s="1"/>
  <c r="I7242" i="7" s="1"/>
  <c r="J7242" i="7" s="1"/>
  <c r="I7243" i="7" s="1"/>
  <c r="J7243" i="7" s="1"/>
  <c r="I7244" i="7" s="1"/>
  <c r="J7244" i="7" s="1"/>
  <c r="I7245" i="7" s="1"/>
  <c r="J7245" i="7" s="1"/>
  <c r="I7246" i="7" s="1"/>
  <c r="J7246" i="7" s="1"/>
  <c r="I7247" i="7" s="1"/>
  <c r="J7247" i="7" s="1"/>
  <c r="I7248" i="7" s="1"/>
  <c r="J7248" i="7" s="1"/>
  <c r="I7249" i="7" s="1"/>
  <c r="J7249" i="7" s="1"/>
  <c r="I7250" i="7" s="1"/>
  <c r="J7250" i="7" s="1"/>
  <c r="I7251" i="7" s="1"/>
  <c r="J7251" i="7" s="1"/>
  <c r="I7252" i="7" s="1"/>
  <c r="J7252" i="7" s="1"/>
  <c r="I7253" i="7" s="1"/>
  <c r="J7253" i="7" s="1"/>
  <c r="I7254" i="7" s="1"/>
  <c r="J7254" i="7" s="1"/>
  <c r="I7255" i="7" s="1"/>
  <c r="J7255" i="7" s="1"/>
  <c r="I7256" i="7" s="1"/>
  <c r="J7256" i="7" s="1"/>
  <c r="I7257" i="7" s="1"/>
  <c r="J7257" i="7" s="1"/>
  <c r="I7258" i="7" s="1"/>
  <c r="J7258" i="7" s="1"/>
  <c r="I7259" i="7" s="1"/>
  <c r="J7259" i="7" s="1"/>
  <c r="I7260" i="7" s="1"/>
  <c r="J7260" i="7" s="1"/>
  <c r="I7261" i="7" s="1"/>
  <c r="J7261" i="7" s="1"/>
  <c r="I7262" i="7" s="1"/>
  <c r="J7262" i="7" s="1"/>
  <c r="I7263" i="7" s="1"/>
  <c r="J7263" i="7" s="1"/>
  <c r="I7264" i="7" s="1"/>
  <c r="J7264" i="7" s="1"/>
  <c r="I7265" i="7" s="1"/>
  <c r="J7265" i="7" s="1"/>
  <c r="I7266" i="7" s="1"/>
  <c r="J7266" i="7" s="1"/>
  <c r="I7267" i="7" s="1"/>
  <c r="J7267" i="7" s="1"/>
  <c r="I7268" i="7" s="1"/>
  <c r="J7268" i="7" s="1"/>
  <c r="I7269" i="7" s="1"/>
  <c r="J7269" i="7" s="1"/>
  <c r="I7270" i="7" s="1"/>
  <c r="J7270" i="7" s="1"/>
  <c r="I7271" i="7" s="1"/>
  <c r="J7271" i="7" s="1"/>
  <c r="I7272" i="7" s="1"/>
  <c r="J7272" i="7" s="1"/>
  <c r="I7273" i="7" s="1"/>
  <c r="J7273" i="7" s="1"/>
  <c r="I7274" i="7" s="1"/>
  <c r="J7274" i="7" s="1"/>
  <c r="I7275" i="7" s="1"/>
  <c r="J7275" i="7" s="1"/>
  <c r="I7276" i="7" s="1"/>
  <c r="J7276" i="7" s="1"/>
  <c r="I7277" i="7" s="1"/>
  <c r="J7277" i="7" s="1"/>
  <c r="I7278" i="7" s="1"/>
  <c r="J7278" i="7" s="1"/>
  <c r="I7279" i="7" s="1"/>
  <c r="J7279" i="7" s="1"/>
  <c r="I7280" i="7" s="1"/>
  <c r="J7280" i="7" s="1"/>
  <c r="I7281" i="7" s="1"/>
  <c r="J7281" i="7" s="1"/>
  <c r="I7282" i="7" s="1"/>
  <c r="J7282" i="7" s="1"/>
  <c r="I7283" i="7" s="1"/>
  <c r="J7283" i="7" s="1"/>
  <c r="I7284" i="7" s="1"/>
  <c r="J7284" i="7" s="1"/>
  <c r="I7285" i="7" s="1"/>
  <c r="J7285" i="7" s="1"/>
  <c r="I7286" i="7" s="1"/>
  <c r="J7286" i="7" s="1"/>
  <c r="I7287" i="7" s="1"/>
  <c r="J7287" i="7" s="1"/>
  <c r="I7288" i="7" s="1"/>
  <c r="J7288" i="7" s="1"/>
  <c r="I7289" i="7" s="1"/>
  <c r="J7289" i="7" s="1"/>
  <c r="I7290" i="7" s="1"/>
  <c r="J7290" i="7" s="1"/>
  <c r="I7291" i="7" s="1"/>
  <c r="J7291" i="7" s="1"/>
  <c r="I7292" i="7" s="1"/>
  <c r="J7292" i="7" s="1"/>
  <c r="I7293" i="7" s="1"/>
  <c r="J7293" i="7" s="1"/>
  <c r="I7294" i="7" s="1"/>
  <c r="J7294" i="7" s="1"/>
  <c r="I7295" i="7" s="1"/>
  <c r="J7295" i="7" s="1"/>
  <c r="I7296" i="7" s="1"/>
  <c r="J7296" i="7" s="1"/>
  <c r="I7297" i="7" s="1"/>
  <c r="J7297" i="7" s="1"/>
  <c r="I7298" i="7" s="1"/>
  <c r="J7298" i="7" s="1"/>
  <c r="I7299" i="7" s="1"/>
  <c r="J7299" i="7" s="1"/>
  <c r="I7300" i="7" s="1"/>
  <c r="J7300" i="7" s="1"/>
  <c r="I7301" i="7" s="1"/>
  <c r="J7301" i="7" s="1"/>
  <c r="I7302" i="7" s="1"/>
  <c r="J7302" i="7" s="1"/>
  <c r="I7303" i="7" s="1"/>
  <c r="J7303" i="7" s="1"/>
  <c r="I7304" i="7" s="1"/>
  <c r="J7304" i="7" s="1"/>
  <c r="I7305" i="7" s="1"/>
  <c r="J7305" i="7" s="1"/>
  <c r="I7306" i="7" s="1"/>
  <c r="J7306" i="7" s="1"/>
  <c r="I7307" i="7" s="1"/>
  <c r="J7307" i="7" s="1"/>
  <c r="I7308" i="7" s="1"/>
  <c r="J7308" i="7" s="1"/>
  <c r="I7309" i="7" s="1"/>
  <c r="J7309" i="7" s="1"/>
  <c r="I7310" i="7" s="1"/>
  <c r="J7310" i="7" s="1"/>
  <c r="I7311" i="7" s="1"/>
  <c r="J7311" i="7" s="1"/>
  <c r="I7312" i="7" s="1"/>
  <c r="J7312" i="7" s="1"/>
  <c r="I7313" i="7" s="1"/>
  <c r="J7313" i="7" s="1"/>
  <c r="I7314" i="7" s="1"/>
  <c r="J7314" i="7" s="1"/>
  <c r="I7315" i="7" s="1"/>
  <c r="J7315" i="7" s="1"/>
  <c r="I7316" i="7" s="1"/>
  <c r="J7316" i="7" s="1"/>
  <c r="I7317" i="7" s="1"/>
  <c r="J7317" i="7" s="1"/>
  <c r="I7318" i="7" s="1"/>
  <c r="J7318" i="7" s="1"/>
  <c r="I7319" i="7" s="1"/>
  <c r="J7319" i="7" s="1"/>
  <c r="I7320" i="7" s="1"/>
  <c r="J7320" i="7" s="1"/>
  <c r="I7321" i="7" s="1"/>
  <c r="J7321" i="7" s="1"/>
  <c r="I7322" i="7" s="1"/>
  <c r="J7322" i="7" s="1"/>
  <c r="I7323" i="7" s="1"/>
  <c r="J7323" i="7" s="1"/>
  <c r="I7324" i="7" s="1"/>
  <c r="J7324" i="7" s="1"/>
  <c r="I7325" i="7" s="1"/>
  <c r="J7325" i="7" s="1"/>
  <c r="I7326" i="7" s="1"/>
  <c r="J7326" i="7" s="1"/>
  <c r="I7327" i="7" s="1"/>
  <c r="J7327" i="7" s="1"/>
  <c r="I7328" i="7" s="1"/>
  <c r="J7328" i="7" s="1"/>
  <c r="I7329" i="7" s="1"/>
  <c r="J7329" i="7" s="1"/>
  <c r="I7330" i="7" s="1"/>
  <c r="J7330" i="7" s="1"/>
  <c r="I7331" i="7" s="1"/>
  <c r="J7331" i="7" s="1"/>
  <c r="I7332" i="7" s="1"/>
  <c r="J7332" i="7" s="1"/>
  <c r="I7333" i="7" s="1"/>
  <c r="J7333" i="7" s="1"/>
  <c r="I7334" i="7" s="1"/>
  <c r="J7334" i="7" s="1"/>
  <c r="I7335" i="7" s="1"/>
  <c r="J7335" i="7" s="1"/>
  <c r="I7336" i="7" s="1"/>
  <c r="J7336" i="7" s="1"/>
  <c r="I7337" i="7" s="1"/>
  <c r="J7337" i="7" s="1"/>
  <c r="I7338" i="7" s="1"/>
  <c r="J7338" i="7" s="1"/>
  <c r="I7339" i="7" s="1"/>
  <c r="J7339" i="7" s="1"/>
  <c r="I7340" i="7" s="1"/>
  <c r="J7340" i="7" s="1"/>
  <c r="I7341" i="7" s="1"/>
  <c r="J7341" i="7" s="1"/>
  <c r="I7342" i="7" s="1"/>
  <c r="J7342" i="7" s="1"/>
  <c r="I7343" i="7" s="1"/>
  <c r="J7343" i="7" s="1"/>
  <c r="I7344" i="7" s="1"/>
  <c r="J7344" i="7" s="1"/>
  <c r="I7345" i="7" s="1"/>
  <c r="J7345" i="7" s="1"/>
  <c r="I7346" i="7" s="1"/>
  <c r="J7346" i="7" s="1"/>
  <c r="I7347" i="7" s="1"/>
  <c r="J7347" i="7" s="1"/>
  <c r="I7348" i="7" s="1"/>
  <c r="J7348" i="7" s="1"/>
  <c r="I7349" i="7" s="1"/>
  <c r="J7349" i="7" s="1"/>
  <c r="I7350" i="7" s="1"/>
  <c r="J7350" i="7" s="1"/>
  <c r="I7351" i="7" s="1"/>
  <c r="J7351" i="7" s="1"/>
  <c r="I7352" i="7" s="1"/>
  <c r="J7352" i="7" s="1"/>
  <c r="I7353" i="7" s="1"/>
  <c r="J7353" i="7" s="1"/>
  <c r="I7354" i="7" s="1"/>
  <c r="J7354" i="7" s="1"/>
  <c r="I7355" i="7" s="1"/>
  <c r="J7355" i="7" s="1"/>
  <c r="I7356" i="7" s="1"/>
  <c r="J7356" i="7" s="1"/>
  <c r="I7357" i="7" s="1"/>
  <c r="J7357" i="7" s="1"/>
  <c r="I7358" i="7" s="1"/>
  <c r="J7358" i="7" s="1"/>
  <c r="I7359" i="7" s="1"/>
  <c r="J7359" i="7" s="1"/>
  <c r="I7360" i="7" s="1"/>
  <c r="J7360" i="7" s="1"/>
  <c r="I7361" i="7" s="1"/>
  <c r="J7361" i="7" s="1"/>
  <c r="I7362" i="7" s="1"/>
  <c r="J7362" i="7" s="1"/>
  <c r="I7363" i="7" s="1"/>
  <c r="J7363" i="7" s="1"/>
  <c r="I7364" i="7" s="1"/>
  <c r="J7364" i="7" s="1"/>
  <c r="I7365" i="7" s="1"/>
  <c r="J7365" i="7" s="1"/>
  <c r="I7366" i="7" s="1"/>
  <c r="J7366" i="7" s="1"/>
  <c r="I7367" i="7" s="1"/>
  <c r="J7367" i="7" s="1"/>
  <c r="I7368" i="7" s="1"/>
  <c r="J7368" i="7" s="1"/>
  <c r="I7369" i="7" s="1"/>
  <c r="J7369" i="7" s="1"/>
  <c r="I7370" i="7" s="1"/>
  <c r="J7370" i="7" s="1"/>
  <c r="I7371" i="7" s="1"/>
  <c r="J7371" i="7" s="1"/>
  <c r="I7372" i="7" s="1"/>
  <c r="J7372" i="7" s="1"/>
  <c r="I7373" i="7" s="1"/>
  <c r="J7373" i="7" s="1"/>
  <c r="I7374" i="7" s="1"/>
  <c r="J7374" i="7" s="1"/>
  <c r="I7375" i="7" s="1"/>
  <c r="J7375" i="7" s="1"/>
  <c r="I7376" i="7" s="1"/>
  <c r="J7376" i="7" s="1"/>
  <c r="I7377" i="7" s="1"/>
  <c r="J7377" i="7" s="1"/>
  <c r="I7378" i="7" s="1"/>
  <c r="J7378" i="7" s="1"/>
  <c r="I7379" i="7" s="1"/>
  <c r="J7379" i="7" s="1"/>
  <c r="I7380" i="7" s="1"/>
  <c r="J7380" i="7" s="1"/>
  <c r="I7381" i="7" s="1"/>
  <c r="J7381" i="7" s="1"/>
  <c r="I7382" i="7" s="1"/>
  <c r="J7382" i="7" s="1"/>
  <c r="I7383" i="7" s="1"/>
  <c r="J7383" i="7" s="1"/>
  <c r="I7384" i="7" s="1"/>
  <c r="J7384" i="7" s="1"/>
  <c r="I7385" i="7" s="1"/>
  <c r="J7385" i="7" s="1"/>
  <c r="I7386" i="7" s="1"/>
  <c r="J7386" i="7" s="1"/>
  <c r="I7387" i="7" s="1"/>
  <c r="J7387" i="7" s="1"/>
  <c r="I7388" i="7" s="1"/>
  <c r="J7388" i="7" s="1"/>
  <c r="I7389" i="7" s="1"/>
  <c r="J7389" i="7" s="1"/>
  <c r="I7390" i="7" s="1"/>
  <c r="J7390" i="7" s="1"/>
  <c r="I7391" i="7" s="1"/>
  <c r="J7391" i="7" s="1"/>
  <c r="I7392" i="7" s="1"/>
  <c r="J7392" i="7" s="1"/>
  <c r="I7393" i="7" s="1"/>
  <c r="J7393" i="7" s="1"/>
  <c r="I7394" i="7" s="1"/>
  <c r="J7394" i="7" s="1"/>
  <c r="I7395" i="7" s="1"/>
  <c r="J7395" i="7" s="1"/>
  <c r="I7396" i="7" s="1"/>
  <c r="J7396" i="7" s="1"/>
  <c r="I7397" i="7" s="1"/>
  <c r="J7397" i="7" s="1"/>
  <c r="I7398" i="7" s="1"/>
  <c r="J7398" i="7" s="1"/>
  <c r="I7399" i="7" s="1"/>
  <c r="J7399" i="7" s="1"/>
  <c r="I7400" i="7" s="1"/>
  <c r="J7400" i="7" s="1"/>
  <c r="I7401" i="7" s="1"/>
  <c r="J7401" i="7" s="1"/>
  <c r="I7402" i="7" s="1"/>
  <c r="J7402" i="7" s="1"/>
  <c r="I7403" i="7" s="1"/>
  <c r="J7403" i="7" s="1"/>
  <c r="I7404" i="7" s="1"/>
  <c r="J7404" i="7" s="1"/>
  <c r="I7405" i="7" s="1"/>
  <c r="J7405" i="7" s="1"/>
  <c r="I7406" i="7" s="1"/>
  <c r="J7406" i="7" s="1"/>
  <c r="I7407" i="7" s="1"/>
  <c r="J7407" i="7" s="1"/>
  <c r="I7408" i="7" s="1"/>
  <c r="J7408" i="7" s="1"/>
  <c r="I7409" i="7" s="1"/>
  <c r="J7409" i="7" s="1"/>
  <c r="I7410" i="7" s="1"/>
  <c r="J7410" i="7" s="1"/>
  <c r="I7411" i="7" s="1"/>
  <c r="J7411" i="7" s="1"/>
  <c r="I7412" i="7" s="1"/>
  <c r="J7412" i="7" s="1"/>
  <c r="I7413" i="7" s="1"/>
  <c r="J7413" i="7" s="1"/>
  <c r="I7414" i="7" s="1"/>
  <c r="J7414" i="7" s="1"/>
  <c r="I7415" i="7" s="1"/>
  <c r="J7415" i="7" s="1"/>
  <c r="I7416" i="7" s="1"/>
  <c r="J7416" i="7" s="1"/>
  <c r="I7417" i="7" s="1"/>
  <c r="J7417" i="7" s="1"/>
  <c r="I7418" i="7" s="1"/>
  <c r="J7418" i="7" s="1"/>
  <c r="I7419" i="7" s="1"/>
  <c r="J7419" i="7" s="1"/>
  <c r="I7420" i="7" s="1"/>
  <c r="J7420" i="7" s="1"/>
  <c r="I7421" i="7" s="1"/>
  <c r="J7421" i="7" s="1"/>
  <c r="I7422" i="7" s="1"/>
  <c r="J7422" i="7" s="1"/>
  <c r="I7423" i="7" s="1"/>
  <c r="J7423" i="7" s="1"/>
  <c r="I7424" i="7" s="1"/>
  <c r="J7424" i="7" s="1"/>
  <c r="I7425" i="7" s="1"/>
  <c r="J7425" i="7" s="1"/>
  <c r="I7426" i="7" s="1"/>
  <c r="J7426" i="7" s="1"/>
  <c r="I7427" i="7" s="1"/>
  <c r="J7427" i="7" s="1"/>
  <c r="I7428" i="7" s="1"/>
  <c r="J7428" i="7" s="1"/>
  <c r="I7429" i="7" s="1"/>
  <c r="J7429" i="7" s="1"/>
  <c r="I7430" i="7" s="1"/>
  <c r="J7430" i="7" s="1"/>
  <c r="I7431" i="7" s="1"/>
  <c r="J7431" i="7" s="1"/>
  <c r="I7432" i="7" s="1"/>
  <c r="J7432" i="7" s="1"/>
  <c r="I7433" i="7" s="1"/>
  <c r="J7433" i="7" s="1"/>
  <c r="I7434" i="7" s="1"/>
  <c r="J7434" i="7" s="1"/>
  <c r="I7435" i="7" s="1"/>
  <c r="J7435" i="7" s="1"/>
  <c r="I7436" i="7" s="1"/>
  <c r="J7436" i="7" s="1"/>
  <c r="I7437" i="7" s="1"/>
  <c r="J7437" i="7" s="1"/>
  <c r="I7438" i="7" s="1"/>
  <c r="J7438" i="7" s="1"/>
  <c r="I7439" i="7" s="1"/>
  <c r="J7439" i="7" s="1"/>
  <c r="I7440" i="7" s="1"/>
  <c r="J7440" i="7" s="1"/>
  <c r="I7441" i="7" s="1"/>
  <c r="J7441" i="7" s="1"/>
  <c r="I7442" i="7" s="1"/>
  <c r="J7442" i="7" s="1"/>
  <c r="I7443" i="7" s="1"/>
  <c r="J7443" i="7" s="1"/>
  <c r="I7444" i="7" s="1"/>
  <c r="J7444" i="7" s="1"/>
  <c r="I7445" i="7" s="1"/>
  <c r="J7445" i="7" s="1"/>
  <c r="I7446" i="7" s="1"/>
  <c r="J7446" i="7" s="1"/>
  <c r="I7447" i="7" s="1"/>
  <c r="J7447" i="7" s="1"/>
  <c r="I7448" i="7" s="1"/>
  <c r="J7448" i="7" s="1"/>
  <c r="I7449" i="7" s="1"/>
  <c r="J7449" i="7" s="1"/>
  <c r="I7450" i="7" s="1"/>
  <c r="J7450" i="7" s="1"/>
  <c r="I7451" i="7" s="1"/>
  <c r="J7451" i="7" s="1"/>
  <c r="I7452" i="7" s="1"/>
  <c r="J7452" i="7" s="1"/>
  <c r="I7453" i="7" s="1"/>
  <c r="J7453" i="7" s="1"/>
  <c r="I7454" i="7" s="1"/>
  <c r="J7454" i="7" s="1"/>
  <c r="I7455" i="7" s="1"/>
  <c r="J7455" i="7" s="1"/>
  <c r="I7456" i="7" s="1"/>
  <c r="J7456" i="7" s="1"/>
  <c r="I7457" i="7" s="1"/>
  <c r="J7457" i="7" s="1"/>
  <c r="I7458" i="7" s="1"/>
  <c r="J7458" i="7" s="1"/>
  <c r="I7459" i="7" s="1"/>
  <c r="J7459" i="7" s="1"/>
  <c r="I7460" i="7" s="1"/>
  <c r="J7460" i="7" s="1"/>
  <c r="I7461" i="7" s="1"/>
  <c r="J7461" i="7" s="1"/>
  <c r="I7462" i="7" s="1"/>
  <c r="J7462" i="7" s="1"/>
  <c r="I7463" i="7" s="1"/>
  <c r="J7463" i="7" s="1"/>
  <c r="I7464" i="7" s="1"/>
  <c r="J7464" i="7" s="1"/>
  <c r="I7465" i="7" s="1"/>
  <c r="J7465" i="7" s="1"/>
  <c r="I7466" i="7" s="1"/>
  <c r="J7466" i="7" s="1"/>
  <c r="I7467" i="7" s="1"/>
  <c r="J7467" i="7" s="1"/>
  <c r="I7468" i="7" s="1"/>
  <c r="J7468" i="7" s="1"/>
  <c r="I7469" i="7" s="1"/>
  <c r="J7469" i="7" s="1"/>
  <c r="I7470" i="7" s="1"/>
  <c r="J7470" i="7" s="1"/>
  <c r="I7471" i="7" s="1"/>
  <c r="J7471" i="7" s="1"/>
  <c r="I7472" i="7" s="1"/>
  <c r="J7472" i="7" s="1"/>
  <c r="I7473" i="7" s="1"/>
  <c r="J7473" i="7" s="1"/>
  <c r="I7474" i="7" s="1"/>
  <c r="J7474" i="7" s="1"/>
  <c r="I7475" i="7" s="1"/>
  <c r="J7475" i="7" s="1"/>
  <c r="I7476" i="7" s="1"/>
  <c r="J7476" i="7" s="1"/>
  <c r="I7477" i="7" s="1"/>
  <c r="J7477" i="7" s="1"/>
  <c r="I7478" i="7" s="1"/>
  <c r="J7478" i="7" s="1"/>
  <c r="I7479" i="7" s="1"/>
  <c r="J7479" i="7" s="1"/>
  <c r="I7480" i="7" s="1"/>
  <c r="J7480" i="7" s="1"/>
  <c r="I7481" i="7" s="1"/>
  <c r="J7481" i="7" s="1"/>
  <c r="I7482" i="7" s="1"/>
  <c r="J7482" i="7" s="1"/>
  <c r="I7483" i="7" s="1"/>
  <c r="J7483" i="7" s="1"/>
  <c r="I7484" i="7" s="1"/>
  <c r="J7484" i="7" s="1"/>
  <c r="I7485" i="7" s="1"/>
  <c r="J7485" i="7" s="1"/>
  <c r="I7486" i="7" s="1"/>
  <c r="J7486" i="7" s="1"/>
  <c r="I7487" i="7" s="1"/>
  <c r="J7487" i="7" s="1"/>
  <c r="I7488" i="7" s="1"/>
  <c r="J7488" i="7" s="1"/>
  <c r="I7489" i="7" s="1"/>
  <c r="J7489" i="7" s="1"/>
  <c r="I7490" i="7" s="1"/>
  <c r="J7490" i="7" s="1"/>
  <c r="I7491" i="7" s="1"/>
  <c r="J7491" i="7" s="1"/>
  <c r="I7492" i="7" s="1"/>
  <c r="J7492" i="7" s="1"/>
  <c r="I7493" i="7" s="1"/>
  <c r="J7493" i="7" s="1"/>
  <c r="I7494" i="7" s="1"/>
  <c r="J7494" i="7" s="1"/>
  <c r="I7495" i="7" s="1"/>
  <c r="J7495" i="7" s="1"/>
  <c r="I7496" i="7" s="1"/>
  <c r="J7496" i="7" s="1"/>
  <c r="I7497" i="7" s="1"/>
  <c r="J7497" i="7" s="1"/>
  <c r="I7498" i="7" s="1"/>
  <c r="J7498" i="7" s="1"/>
  <c r="I7499" i="7" s="1"/>
  <c r="J7499" i="7" s="1"/>
  <c r="I7500" i="7" s="1"/>
  <c r="J7500" i="7" s="1"/>
  <c r="I7501" i="7" s="1"/>
  <c r="J7501" i="7" s="1"/>
  <c r="I7502" i="7" s="1"/>
  <c r="J7502" i="7" s="1"/>
  <c r="I7503" i="7" s="1"/>
  <c r="J7503" i="7" s="1"/>
  <c r="I7504" i="7" s="1"/>
  <c r="J7504" i="7" s="1"/>
  <c r="I7505" i="7" s="1"/>
  <c r="J7505" i="7" s="1"/>
  <c r="I7506" i="7" s="1"/>
  <c r="J7506" i="7" s="1"/>
  <c r="I7507" i="7" s="1"/>
  <c r="J7507" i="7" s="1"/>
  <c r="I7508" i="7" s="1"/>
  <c r="J7508" i="7" s="1"/>
  <c r="I7509" i="7" s="1"/>
  <c r="J7509" i="7" s="1"/>
  <c r="I7510" i="7" s="1"/>
  <c r="J7510" i="7" s="1"/>
  <c r="I7511" i="7" s="1"/>
  <c r="J7511" i="7" s="1"/>
  <c r="I7512" i="7" s="1"/>
  <c r="J7512" i="7" s="1"/>
  <c r="I7513" i="7" s="1"/>
  <c r="J7513" i="7" s="1"/>
  <c r="I7514" i="7" s="1"/>
  <c r="J7514" i="7" s="1"/>
  <c r="I7515" i="7" s="1"/>
  <c r="J7515" i="7" s="1"/>
  <c r="I7516" i="7" s="1"/>
  <c r="J7516" i="7" s="1"/>
  <c r="I7517" i="7" s="1"/>
  <c r="J7517" i="7" s="1"/>
  <c r="I7518" i="7" s="1"/>
  <c r="J7518" i="7" s="1"/>
  <c r="I7519" i="7" s="1"/>
  <c r="J7519" i="7" s="1"/>
  <c r="I7520" i="7" s="1"/>
  <c r="J7520" i="7" s="1"/>
  <c r="I7521" i="7" s="1"/>
  <c r="J7521" i="7" s="1"/>
  <c r="I7522" i="7" s="1"/>
  <c r="J7522" i="7" s="1"/>
  <c r="I7523" i="7" s="1"/>
  <c r="J7523" i="7" s="1"/>
  <c r="I7524" i="7" s="1"/>
  <c r="J7524" i="7" s="1"/>
  <c r="I7525" i="7" s="1"/>
  <c r="J7525" i="7" s="1"/>
  <c r="I7526" i="7" s="1"/>
  <c r="J7526" i="7" s="1"/>
  <c r="I7527" i="7" s="1"/>
  <c r="J7527" i="7" s="1"/>
  <c r="I7528" i="7" s="1"/>
  <c r="J7528" i="7" s="1"/>
  <c r="I7529" i="7" s="1"/>
  <c r="J7529" i="7" s="1"/>
  <c r="I7530" i="7" s="1"/>
  <c r="J7530" i="7" s="1"/>
  <c r="I7531" i="7" s="1"/>
  <c r="J7531" i="7" s="1"/>
  <c r="I7532" i="7" s="1"/>
  <c r="J7532" i="7" s="1"/>
  <c r="I7533" i="7" s="1"/>
  <c r="J7533" i="7" s="1"/>
  <c r="I7534" i="7" s="1"/>
  <c r="J7534" i="7" s="1"/>
  <c r="I7535" i="7" s="1"/>
  <c r="J7535" i="7" s="1"/>
  <c r="I7536" i="7" s="1"/>
  <c r="J7536" i="7" s="1"/>
  <c r="I7537" i="7" s="1"/>
  <c r="J7537" i="7" s="1"/>
  <c r="I7538" i="7" s="1"/>
  <c r="J7538" i="7" s="1"/>
  <c r="I7539" i="7" s="1"/>
  <c r="J7539" i="7" s="1"/>
  <c r="I7540" i="7" s="1"/>
  <c r="J7540" i="7" s="1"/>
  <c r="I7541" i="7" s="1"/>
  <c r="J7541" i="7" s="1"/>
  <c r="I7542" i="7" s="1"/>
  <c r="J7542" i="7" s="1"/>
  <c r="I7543" i="7" s="1"/>
  <c r="J7543" i="7" s="1"/>
  <c r="I7544" i="7" s="1"/>
  <c r="J7544" i="7" s="1"/>
  <c r="I7545" i="7" s="1"/>
  <c r="J7545" i="7" s="1"/>
  <c r="I7546" i="7" s="1"/>
  <c r="J7546" i="7" s="1"/>
  <c r="I7547" i="7" s="1"/>
  <c r="J7547" i="7" s="1"/>
  <c r="I7548" i="7" s="1"/>
  <c r="J7548" i="7" s="1"/>
  <c r="I7549" i="7" s="1"/>
  <c r="J7549" i="7" s="1"/>
  <c r="I7550" i="7" s="1"/>
  <c r="J7550" i="7" s="1"/>
  <c r="I7551" i="7" s="1"/>
  <c r="J7551" i="7" s="1"/>
  <c r="I7552" i="7" s="1"/>
  <c r="J7552" i="7" s="1"/>
  <c r="I7553" i="7" s="1"/>
  <c r="J7553" i="7" s="1"/>
  <c r="I7554" i="7" s="1"/>
  <c r="J7554" i="7" s="1"/>
  <c r="I7555" i="7" s="1"/>
  <c r="J7555" i="7" s="1"/>
  <c r="I7556" i="7" s="1"/>
  <c r="J7556" i="7" s="1"/>
  <c r="I7557" i="7" s="1"/>
  <c r="J7557" i="7" s="1"/>
  <c r="I7558" i="7" s="1"/>
  <c r="J7558" i="7" s="1"/>
  <c r="I7559" i="7" s="1"/>
  <c r="J7559" i="7" s="1"/>
  <c r="I7560" i="7" s="1"/>
  <c r="J7560" i="7" s="1"/>
  <c r="I7561" i="7" s="1"/>
  <c r="J7561" i="7" s="1"/>
  <c r="I7562" i="7" s="1"/>
  <c r="J7562" i="7" s="1"/>
  <c r="I7563" i="7" s="1"/>
  <c r="J7563" i="7" s="1"/>
  <c r="I7564" i="7" s="1"/>
  <c r="J7564" i="7" s="1"/>
  <c r="I7565" i="7" s="1"/>
  <c r="J7565" i="7" s="1"/>
  <c r="I7566" i="7" s="1"/>
  <c r="J7566" i="7" s="1"/>
  <c r="I7567" i="7" s="1"/>
  <c r="J7567" i="7" s="1"/>
  <c r="I7568" i="7" s="1"/>
  <c r="J7568" i="7" s="1"/>
  <c r="I7569" i="7" s="1"/>
  <c r="J7569" i="7" s="1"/>
  <c r="I7570" i="7" s="1"/>
  <c r="J7570" i="7" s="1"/>
  <c r="I7571" i="7" s="1"/>
  <c r="J7571" i="7" s="1"/>
  <c r="I7572" i="7" s="1"/>
  <c r="J7572" i="7" s="1"/>
  <c r="I7573" i="7" s="1"/>
  <c r="J7573" i="7" s="1"/>
  <c r="I7574" i="7" s="1"/>
  <c r="J7574" i="7" s="1"/>
  <c r="I7575" i="7" s="1"/>
  <c r="J7575" i="7" s="1"/>
  <c r="I7576" i="7" s="1"/>
  <c r="J7576" i="7" s="1"/>
  <c r="I7577" i="7" s="1"/>
  <c r="J7577" i="7" s="1"/>
  <c r="I7578" i="7" s="1"/>
  <c r="J7578" i="7" s="1"/>
  <c r="I7579" i="7" s="1"/>
  <c r="J7579" i="7" s="1"/>
  <c r="I7580" i="7" s="1"/>
  <c r="J7580" i="7" s="1"/>
  <c r="I7581" i="7" s="1"/>
  <c r="J7581" i="7" s="1"/>
  <c r="I7582" i="7" s="1"/>
  <c r="J7582" i="7" s="1"/>
  <c r="I7583" i="7" s="1"/>
  <c r="J7583" i="7" s="1"/>
  <c r="I7584" i="7" s="1"/>
  <c r="J7584" i="7" s="1"/>
  <c r="I7585" i="7" s="1"/>
  <c r="J7585" i="7" s="1"/>
  <c r="I7586" i="7" s="1"/>
  <c r="J7586" i="7" s="1"/>
  <c r="I7587" i="7" s="1"/>
  <c r="J7587" i="7" s="1"/>
  <c r="I7588" i="7" s="1"/>
  <c r="J7588" i="7" s="1"/>
  <c r="I7589" i="7" s="1"/>
  <c r="J7589" i="7" s="1"/>
  <c r="I7590" i="7" s="1"/>
  <c r="J7590" i="7" s="1"/>
  <c r="I7591" i="7" s="1"/>
  <c r="J7591" i="7" s="1"/>
  <c r="I7592" i="7" s="1"/>
  <c r="J7592" i="7" s="1"/>
  <c r="I7593" i="7" s="1"/>
  <c r="J7593" i="7" s="1"/>
  <c r="I7594" i="7" s="1"/>
  <c r="J7594" i="7" s="1"/>
  <c r="I7595" i="7" s="1"/>
  <c r="J7595" i="7" s="1"/>
  <c r="I7596" i="7" s="1"/>
  <c r="J7596" i="7" s="1"/>
  <c r="I7597" i="7" s="1"/>
  <c r="J7597" i="7" s="1"/>
  <c r="I7598" i="7" s="1"/>
  <c r="J7598" i="7" s="1"/>
  <c r="I7599" i="7" s="1"/>
  <c r="J7599" i="7" s="1"/>
  <c r="I7600" i="7" s="1"/>
  <c r="J7600" i="7" s="1"/>
  <c r="I7601" i="7" s="1"/>
  <c r="J7601" i="7" s="1"/>
  <c r="I7602" i="7" s="1"/>
  <c r="J7602" i="7" s="1"/>
  <c r="I7603" i="7" s="1"/>
  <c r="J7603" i="7" s="1"/>
  <c r="I7604" i="7" s="1"/>
  <c r="J7604" i="7" s="1"/>
  <c r="I7605" i="7" s="1"/>
  <c r="J7605" i="7" s="1"/>
  <c r="I7606" i="7" s="1"/>
  <c r="J7606" i="7" s="1"/>
  <c r="I7607" i="7" s="1"/>
  <c r="J7607" i="7" s="1"/>
  <c r="I7608" i="7" s="1"/>
  <c r="J7608" i="7" s="1"/>
  <c r="I7609" i="7" s="1"/>
  <c r="J7609" i="7" s="1"/>
  <c r="I7610" i="7" s="1"/>
  <c r="J7610" i="7" s="1"/>
  <c r="I7611" i="7" s="1"/>
  <c r="J7611" i="7" s="1"/>
  <c r="I7612" i="7" s="1"/>
  <c r="J7612" i="7" s="1"/>
  <c r="I7613" i="7" s="1"/>
  <c r="J7613" i="7" s="1"/>
  <c r="I7614" i="7" s="1"/>
  <c r="J7614" i="7" s="1"/>
  <c r="I7615" i="7" s="1"/>
  <c r="J7615" i="7" s="1"/>
  <c r="I7616" i="7" s="1"/>
  <c r="J7616" i="7" s="1"/>
  <c r="I7617" i="7" s="1"/>
  <c r="J7617" i="7" s="1"/>
  <c r="I7618" i="7" s="1"/>
  <c r="J7618" i="7" s="1"/>
  <c r="I7619" i="7" s="1"/>
  <c r="J7619" i="7" s="1"/>
  <c r="I7620" i="7" s="1"/>
  <c r="J7620" i="7" s="1"/>
  <c r="I7621" i="7" s="1"/>
  <c r="J7621" i="7" s="1"/>
  <c r="I7622" i="7" s="1"/>
  <c r="J7622" i="7" s="1"/>
  <c r="I7623" i="7" s="1"/>
  <c r="J7623" i="7" s="1"/>
  <c r="I7624" i="7" s="1"/>
  <c r="J7624" i="7" s="1"/>
  <c r="I7625" i="7" s="1"/>
  <c r="J7625" i="7" s="1"/>
  <c r="I7626" i="7" s="1"/>
  <c r="J7626" i="7" s="1"/>
  <c r="I7627" i="7" s="1"/>
  <c r="J7627" i="7" s="1"/>
  <c r="I7628" i="7" s="1"/>
  <c r="J7628" i="7" s="1"/>
  <c r="I7629" i="7" s="1"/>
  <c r="J7629" i="7" s="1"/>
  <c r="I7630" i="7" s="1"/>
  <c r="J7630" i="7" s="1"/>
  <c r="I7631" i="7" s="1"/>
  <c r="J7631" i="7" s="1"/>
  <c r="I7632" i="7" s="1"/>
  <c r="J7632" i="7" s="1"/>
  <c r="I7633" i="7" s="1"/>
  <c r="J7633" i="7" s="1"/>
  <c r="I7634" i="7" s="1"/>
  <c r="J7634" i="7" s="1"/>
  <c r="I7635" i="7" s="1"/>
  <c r="J7635" i="7" s="1"/>
  <c r="I7636" i="7" s="1"/>
  <c r="J7636" i="7" s="1"/>
  <c r="I7637" i="7" s="1"/>
  <c r="J7637" i="7" s="1"/>
  <c r="I7638" i="7" s="1"/>
  <c r="J7638" i="7" s="1"/>
  <c r="I7639" i="7" s="1"/>
  <c r="J7639" i="7" s="1"/>
  <c r="I7640" i="7" s="1"/>
  <c r="J7640" i="7" s="1"/>
  <c r="I7641" i="7" s="1"/>
  <c r="J7641" i="7" s="1"/>
  <c r="I7642" i="7" s="1"/>
  <c r="J7642" i="7" s="1"/>
  <c r="I7643" i="7" s="1"/>
  <c r="J7643" i="7" s="1"/>
  <c r="I7644" i="7" s="1"/>
  <c r="J7644" i="7" s="1"/>
  <c r="I7645" i="7" s="1"/>
  <c r="J7645" i="7" s="1"/>
  <c r="I7646" i="7" s="1"/>
  <c r="J7646" i="7" s="1"/>
  <c r="I7647" i="7" s="1"/>
  <c r="J7647" i="7" s="1"/>
  <c r="I7648" i="7" s="1"/>
  <c r="J7648" i="7" s="1"/>
  <c r="I7649" i="7" s="1"/>
  <c r="J7649" i="7" s="1"/>
  <c r="I7650" i="7" s="1"/>
  <c r="J7650" i="7" s="1"/>
  <c r="I7651" i="7" s="1"/>
  <c r="J7651" i="7" s="1"/>
  <c r="I7652" i="7" s="1"/>
  <c r="J7652" i="7" s="1"/>
  <c r="I7653" i="7" s="1"/>
  <c r="J7653" i="7" s="1"/>
  <c r="I7654" i="7" s="1"/>
  <c r="J7654" i="7" s="1"/>
  <c r="I7655" i="7" s="1"/>
  <c r="J7655" i="7" s="1"/>
  <c r="I7656" i="7" s="1"/>
  <c r="J7656" i="7" s="1"/>
  <c r="I7657" i="7" s="1"/>
  <c r="J7657" i="7" s="1"/>
  <c r="I7658" i="7" s="1"/>
  <c r="J7658" i="7" s="1"/>
  <c r="I7659" i="7" s="1"/>
  <c r="J7659" i="7" s="1"/>
  <c r="I7660" i="7" s="1"/>
  <c r="J7660" i="7" s="1"/>
  <c r="I7661" i="7" s="1"/>
  <c r="J7661" i="7" s="1"/>
  <c r="I7662" i="7" s="1"/>
  <c r="J7662" i="7" s="1"/>
  <c r="I7663" i="7" s="1"/>
  <c r="J7663" i="7" s="1"/>
  <c r="I7664" i="7" s="1"/>
  <c r="J7664" i="7" s="1"/>
  <c r="I7665" i="7" s="1"/>
  <c r="J7665" i="7" s="1"/>
  <c r="I7666" i="7" s="1"/>
  <c r="J7666" i="7" s="1"/>
  <c r="I7667" i="7" s="1"/>
  <c r="J7667" i="7" s="1"/>
  <c r="I7668" i="7" s="1"/>
  <c r="J7668" i="7" s="1"/>
  <c r="I7669" i="7" s="1"/>
  <c r="J7669" i="7" s="1"/>
  <c r="I7670" i="7" s="1"/>
  <c r="J7670" i="7" s="1"/>
  <c r="I7671" i="7" s="1"/>
  <c r="J7671" i="7" s="1"/>
  <c r="I7672" i="7" s="1"/>
  <c r="J7672" i="7" s="1"/>
  <c r="I7673" i="7" s="1"/>
  <c r="J7673" i="7" s="1"/>
  <c r="I7674" i="7" s="1"/>
  <c r="J7674" i="7" s="1"/>
  <c r="I7675" i="7" s="1"/>
  <c r="J7675" i="7" s="1"/>
  <c r="I7676" i="7" s="1"/>
  <c r="J7676" i="7" s="1"/>
  <c r="I7677" i="7" s="1"/>
  <c r="J7677" i="7" s="1"/>
  <c r="I7678" i="7" s="1"/>
  <c r="J7678" i="7" s="1"/>
  <c r="I7679" i="7" s="1"/>
  <c r="J7679" i="7" s="1"/>
  <c r="I7680" i="7" s="1"/>
  <c r="J7680" i="7" s="1"/>
  <c r="I7681" i="7" s="1"/>
  <c r="J7681" i="7" s="1"/>
  <c r="I7682" i="7" s="1"/>
  <c r="J7682" i="7" s="1"/>
  <c r="I7683" i="7" s="1"/>
  <c r="J7683" i="7" s="1"/>
  <c r="I7684" i="7" s="1"/>
  <c r="J7684" i="7" s="1"/>
  <c r="I7685" i="7" s="1"/>
  <c r="J7685" i="7" s="1"/>
  <c r="I7686" i="7" s="1"/>
  <c r="J7686" i="7" s="1"/>
  <c r="I7687" i="7" s="1"/>
  <c r="J7687" i="7" s="1"/>
  <c r="I7688" i="7" s="1"/>
  <c r="J7688" i="7" s="1"/>
  <c r="I7689" i="7" s="1"/>
  <c r="J7689" i="7" s="1"/>
  <c r="I7690" i="7" s="1"/>
  <c r="J7690" i="7" s="1"/>
  <c r="I7691" i="7" s="1"/>
  <c r="J7691" i="7" s="1"/>
  <c r="I7692" i="7" s="1"/>
  <c r="J7692" i="7" s="1"/>
  <c r="I7693" i="7" s="1"/>
  <c r="J7693" i="7" s="1"/>
  <c r="I7694" i="7" s="1"/>
  <c r="J7694" i="7" s="1"/>
  <c r="I7695" i="7" s="1"/>
  <c r="J7695" i="7" s="1"/>
  <c r="I7696" i="7" s="1"/>
  <c r="J7696" i="7" s="1"/>
  <c r="I7697" i="7" s="1"/>
  <c r="J7697" i="7" s="1"/>
  <c r="I7698" i="7" s="1"/>
  <c r="J7698" i="7" s="1"/>
  <c r="I7699" i="7" s="1"/>
  <c r="J7699" i="7" s="1"/>
  <c r="I7700" i="7" s="1"/>
  <c r="J7700" i="7" s="1"/>
  <c r="I7701" i="7" s="1"/>
  <c r="J7701" i="7" s="1"/>
  <c r="I7702" i="7" s="1"/>
  <c r="J7702" i="7" s="1"/>
  <c r="I7703" i="7" s="1"/>
  <c r="J7703" i="7" s="1"/>
  <c r="I7704" i="7" s="1"/>
  <c r="J7704" i="7" s="1"/>
  <c r="I7705" i="7" s="1"/>
  <c r="J7705" i="7" s="1"/>
  <c r="I7706" i="7" s="1"/>
  <c r="J7706" i="7" s="1"/>
  <c r="I7707" i="7" s="1"/>
  <c r="J7707" i="7" s="1"/>
  <c r="I7708" i="7" s="1"/>
  <c r="J7708" i="7" s="1"/>
  <c r="I7709" i="7" s="1"/>
  <c r="J7709" i="7" s="1"/>
  <c r="I7710" i="7" s="1"/>
  <c r="J7710" i="7" s="1"/>
  <c r="I7711" i="7" s="1"/>
  <c r="J7711" i="7" s="1"/>
  <c r="I7712" i="7" s="1"/>
  <c r="J7712" i="7" s="1"/>
  <c r="I7713" i="7" s="1"/>
  <c r="J7713" i="7" s="1"/>
  <c r="I7714" i="7" s="1"/>
  <c r="J7714" i="7" s="1"/>
  <c r="I7715" i="7" s="1"/>
  <c r="J7715" i="7" s="1"/>
  <c r="I7716" i="7" s="1"/>
  <c r="J7716" i="7" s="1"/>
  <c r="I7717" i="7" s="1"/>
  <c r="J7717" i="7" s="1"/>
  <c r="I7718" i="7" s="1"/>
  <c r="J7718" i="7" s="1"/>
  <c r="I7719" i="7" s="1"/>
  <c r="J7719" i="7" s="1"/>
  <c r="I7720" i="7" s="1"/>
  <c r="J7720" i="7" s="1"/>
  <c r="I7721" i="7" s="1"/>
  <c r="J7721" i="7" s="1"/>
  <c r="I7722" i="7" s="1"/>
  <c r="J7722" i="7" s="1"/>
  <c r="I7723" i="7" s="1"/>
  <c r="J7723" i="7" s="1"/>
  <c r="I7724" i="7" s="1"/>
  <c r="J7724" i="7" s="1"/>
  <c r="I7725" i="7" s="1"/>
  <c r="J7725" i="7" s="1"/>
  <c r="I7726" i="7" s="1"/>
  <c r="J7726" i="7" s="1"/>
  <c r="I7727" i="7" s="1"/>
  <c r="J7727" i="7" s="1"/>
  <c r="I7728" i="7" s="1"/>
  <c r="J7728" i="7" s="1"/>
  <c r="I7729" i="7" s="1"/>
  <c r="J7729" i="7" s="1"/>
  <c r="I7730" i="7" s="1"/>
  <c r="J7730" i="7" s="1"/>
  <c r="I7731" i="7" s="1"/>
  <c r="J7731" i="7" s="1"/>
  <c r="I7732" i="7" s="1"/>
  <c r="J7732" i="7" s="1"/>
  <c r="I7733" i="7" s="1"/>
  <c r="J7733" i="7" s="1"/>
  <c r="I7734" i="7" s="1"/>
  <c r="J7734" i="7" s="1"/>
  <c r="I7735" i="7" s="1"/>
  <c r="J7735" i="7" s="1"/>
  <c r="I7736" i="7" s="1"/>
  <c r="J7736" i="7" s="1"/>
  <c r="I7737" i="7" s="1"/>
  <c r="J7737" i="7" s="1"/>
  <c r="I7738" i="7" s="1"/>
  <c r="J7738" i="7" s="1"/>
  <c r="I7739" i="7" s="1"/>
  <c r="J7739" i="7" s="1"/>
  <c r="I7740" i="7" s="1"/>
  <c r="J7740" i="7" s="1"/>
  <c r="I7741" i="7" s="1"/>
  <c r="J7741" i="7" s="1"/>
  <c r="I7742" i="7" s="1"/>
  <c r="J7742" i="7" s="1"/>
  <c r="I7743" i="7" s="1"/>
  <c r="J7743" i="7" s="1"/>
  <c r="I7744" i="7" s="1"/>
  <c r="J7744" i="7" s="1"/>
  <c r="I7745" i="7" s="1"/>
  <c r="J7745" i="7" s="1"/>
  <c r="I7746" i="7" s="1"/>
  <c r="J7746" i="7" s="1"/>
  <c r="I7747" i="7" s="1"/>
  <c r="J7747" i="7" s="1"/>
  <c r="I7748" i="7" s="1"/>
  <c r="J7748" i="7" s="1"/>
  <c r="I7749" i="7" s="1"/>
  <c r="J7749" i="7" s="1"/>
  <c r="I7750" i="7" s="1"/>
  <c r="J7750" i="7" s="1"/>
  <c r="I7751" i="7" s="1"/>
  <c r="J7751" i="7" s="1"/>
  <c r="I7752" i="7" s="1"/>
  <c r="J7752" i="7" s="1"/>
  <c r="I7753" i="7" s="1"/>
  <c r="J7753" i="7" s="1"/>
  <c r="I7754" i="7" s="1"/>
  <c r="J7754" i="7" s="1"/>
  <c r="I7755" i="7" s="1"/>
  <c r="J7755" i="7" s="1"/>
  <c r="I7756" i="7" s="1"/>
  <c r="J7756" i="7" s="1"/>
  <c r="I7757" i="7" s="1"/>
  <c r="J7757" i="7" s="1"/>
  <c r="I7758" i="7" s="1"/>
  <c r="J7758" i="7" s="1"/>
  <c r="I7759" i="7" s="1"/>
  <c r="J7759" i="7" s="1"/>
  <c r="I7760" i="7" s="1"/>
  <c r="J7760" i="7" s="1"/>
  <c r="I7761" i="7" s="1"/>
  <c r="J7761" i="7" s="1"/>
  <c r="I7762" i="7" s="1"/>
  <c r="J7762" i="7" s="1"/>
  <c r="I7763" i="7" s="1"/>
  <c r="J7763" i="7" s="1"/>
  <c r="I7764" i="7" s="1"/>
  <c r="J7764" i="7" s="1"/>
  <c r="I7765" i="7" s="1"/>
  <c r="J7765" i="7" s="1"/>
  <c r="I7766" i="7" s="1"/>
  <c r="J7766" i="7" s="1"/>
  <c r="I7767" i="7" s="1"/>
  <c r="J7767" i="7" s="1"/>
  <c r="I7768" i="7" s="1"/>
  <c r="J7768" i="7" s="1"/>
  <c r="I7769" i="7" s="1"/>
  <c r="J7769" i="7" s="1"/>
  <c r="I7770" i="7" s="1"/>
  <c r="J7770" i="7" s="1"/>
  <c r="I7771" i="7" s="1"/>
  <c r="J7771" i="7" s="1"/>
  <c r="I7772" i="7" s="1"/>
  <c r="J7772" i="7" s="1"/>
  <c r="I7773" i="7" s="1"/>
  <c r="J7773" i="7" s="1"/>
  <c r="I7774" i="7" s="1"/>
  <c r="J7774" i="7" s="1"/>
  <c r="I7775" i="7" s="1"/>
  <c r="J7775" i="7" s="1"/>
  <c r="I7776" i="7" s="1"/>
  <c r="J7776" i="7" s="1"/>
  <c r="I7777" i="7" s="1"/>
  <c r="J7777" i="7" s="1"/>
  <c r="I7778" i="7" s="1"/>
  <c r="J7778" i="7" s="1"/>
  <c r="I7779" i="7" s="1"/>
  <c r="J7779" i="7" s="1"/>
  <c r="I7780" i="7" s="1"/>
  <c r="J7780" i="7" s="1"/>
  <c r="I7781" i="7" s="1"/>
  <c r="J7781" i="7" s="1"/>
  <c r="I7782" i="7" s="1"/>
  <c r="J7782" i="7" s="1"/>
  <c r="I7783" i="7" s="1"/>
  <c r="J7783" i="7" s="1"/>
  <c r="I7784" i="7" s="1"/>
  <c r="J7784" i="7" s="1"/>
  <c r="I7785" i="7" s="1"/>
  <c r="J7785" i="7" s="1"/>
  <c r="I7786" i="7" s="1"/>
  <c r="J7786" i="7" s="1"/>
  <c r="I7787" i="7" s="1"/>
  <c r="J7787" i="7" s="1"/>
  <c r="I7788" i="7" s="1"/>
  <c r="J7788" i="7" s="1"/>
  <c r="I7789" i="7" s="1"/>
  <c r="J7789" i="7" s="1"/>
  <c r="I7790" i="7" s="1"/>
  <c r="J7790" i="7" s="1"/>
  <c r="I7791" i="7" s="1"/>
  <c r="J7791" i="7" s="1"/>
  <c r="I7792" i="7" s="1"/>
  <c r="J7792" i="7" s="1"/>
  <c r="I7793" i="7" s="1"/>
  <c r="J7793" i="7" s="1"/>
  <c r="I7794" i="7" s="1"/>
  <c r="J7794" i="7" s="1"/>
  <c r="I7795" i="7" s="1"/>
  <c r="J7795" i="7" s="1"/>
  <c r="I7796" i="7" s="1"/>
  <c r="J7796" i="7" s="1"/>
  <c r="I7797" i="7" s="1"/>
  <c r="J7797" i="7" s="1"/>
  <c r="I7798" i="7" s="1"/>
  <c r="J7798" i="7" s="1"/>
  <c r="I7799" i="7" s="1"/>
  <c r="J7799" i="7" s="1"/>
  <c r="I7800" i="7" s="1"/>
  <c r="J7800" i="7" s="1"/>
  <c r="I7801" i="7" s="1"/>
  <c r="J7801" i="7" s="1"/>
  <c r="I7802" i="7" s="1"/>
  <c r="J7802" i="7" s="1"/>
  <c r="I7803" i="7" s="1"/>
  <c r="J7803" i="7" s="1"/>
  <c r="I7804" i="7" s="1"/>
  <c r="J7804" i="7" s="1"/>
  <c r="I7805" i="7" s="1"/>
  <c r="J7805" i="7" s="1"/>
  <c r="I7806" i="7" s="1"/>
  <c r="J7806" i="7" s="1"/>
  <c r="I7807" i="7" s="1"/>
  <c r="J7807" i="7" s="1"/>
  <c r="I7808" i="7" s="1"/>
  <c r="J7808" i="7" s="1"/>
  <c r="I7809" i="7" s="1"/>
  <c r="J7809" i="7" s="1"/>
  <c r="I7810" i="7" s="1"/>
  <c r="J7810" i="7" s="1"/>
  <c r="I7811" i="7" s="1"/>
  <c r="J7811" i="7" s="1"/>
  <c r="I7812" i="7" s="1"/>
  <c r="J7812" i="7" s="1"/>
  <c r="I7813" i="7" s="1"/>
  <c r="J7813" i="7" s="1"/>
  <c r="I7814" i="7" s="1"/>
  <c r="J7814" i="7" s="1"/>
  <c r="I7815" i="7" s="1"/>
  <c r="J7815" i="7" s="1"/>
  <c r="I7816" i="7" s="1"/>
  <c r="J7816" i="7" s="1"/>
  <c r="I7817" i="7" s="1"/>
  <c r="J7817" i="7" s="1"/>
  <c r="I7818" i="7" s="1"/>
  <c r="J7818" i="7" s="1"/>
  <c r="I7819" i="7" s="1"/>
  <c r="J7819" i="7" s="1"/>
  <c r="I7820" i="7" s="1"/>
  <c r="J7820" i="7" s="1"/>
  <c r="I7821" i="7" s="1"/>
  <c r="J7821" i="7" s="1"/>
  <c r="I7822" i="7" s="1"/>
  <c r="J7822" i="7" s="1"/>
  <c r="I7823" i="7" s="1"/>
  <c r="J7823" i="7" s="1"/>
  <c r="I7824" i="7" s="1"/>
  <c r="J7824" i="7" s="1"/>
  <c r="I7825" i="7" s="1"/>
  <c r="J7825" i="7" s="1"/>
  <c r="I7826" i="7" s="1"/>
  <c r="J7826" i="7" s="1"/>
  <c r="I7827" i="7" s="1"/>
  <c r="J7827" i="7" s="1"/>
  <c r="I7828" i="7" s="1"/>
  <c r="J7828" i="7" s="1"/>
  <c r="I7829" i="7" s="1"/>
  <c r="J7829" i="7" s="1"/>
  <c r="I7830" i="7" s="1"/>
  <c r="J7830" i="7" s="1"/>
  <c r="I7831" i="7" s="1"/>
  <c r="J7831" i="7" s="1"/>
  <c r="I7832" i="7" s="1"/>
  <c r="J7832" i="7" s="1"/>
  <c r="I7833" i="7" s="1"/>
  <c r="J7833" i="7" s="1"/>
  <c r="I7834" i="7" s="1"/>
  <c r="J7834" i="7" s="1"/>
  <c r="I7835" i="7" s="1"/>
  <c r="J7835" i="7" s="1"/>
  <c r="I7836" i="7" s="1"/>
  <c r="J7836" i="7" s="1"/>
  <c r="I7837" i="7" s="1"/>
  <c r="J7837" i="7" s="1"/>
  <c r="I7838" i="7" s="1"/>
  <c r="J7838" i="7" s="1"/>
  <c r="I7839" i="7" s="1"/>
  <c r="J7839" i="7" s="1"/>
  <c r="I7840" i="7" s="1"/>
  <c r="J7840" i="7" s="1"/>
  <c r="I7841" i="7" s="1"/>
  <c r="J7841" i="7" s="1"/>
  <c r="I7842" i="7" s="1"/>
  <c r="J7842" i="7" s="1"/>
  <c r="I7843" i="7" s="1"/>
  <c r="J7843" i="7" s="1"/>
  <c r="I7844" i="7" s="1"/>
  <c r="J7844" i="7" s="1"/>
  <c r="I7845" i="7" s="1"/>
  <c r="J7845" i="7" s="1"/>
  <c r="I7846" i="7" s="1"/>
  <c r="J7846" i="7" s="1"/>
  <c r="I7847" i="7" s="1"/>
  <c r="J7847" i="7" s="1"/>
  <c r="I7848" i="7" s="1"/>
  <c r="J7848" i="7" s="1"/>
  <c r="I7849" i="7" s="1"/>
  <c r="J7849" i="7" s="1"/>
  <c r="I7850" i="7" s="1"/>
  <c r="J7850" i="7" s="1"/>
  <c r="I7851" i="7" s="1"/>
  <c r="J7851" i="7" s="1"/>
  <c r="I7852" i="7" s="1"/>
  <c r="J7852" i="7" s="1"/>
  <c r="I7853" i="7" s="1"/>
  <c r="J7853" i="7" s="1"/>
  <c r="I7854" i="7" s="1"/>
  <c r="J7854" i="7" s="1"/>
  <c r="I7855" i="7" s="1"/>
  <c r="J7855" i="7" s="1"/>
  <c r="I7856" i="7" s="1"/>
  <c r="J7856" i="7" s="1"/>
  <c r="I7857" i="7" s="1"/>
  <c r="J7857" i="7" s="1"/>
  <c r="I7858" i="7" s="1"/>
  <c r="J7858" i="7" s="1"/>
  <c r="I7859" i="7" s="1"/>
  <c r="J7859" i="7" s="1"/>
  <c r="I7860" i="7" s="1"/>
  <c r="J7860" i="7" s="1"/>
  <c r="I7861" i="7" s="1"/>
  <c r="J7861" i="7" s="1"/>
  <c r="I7862" i="7" s="1"/>
  <c r="J7862" i="7" s="1"/>
  <c r="I7863" i="7" s="1"/>
  <c r="J7863" i="7" s="1"/>
  <c r="I7864" i="7" s="1"/>
  <c r="J7864" i="7" s="1"/>
  <c r="I7865" i="7" s="1"/>
  <c r="J7865" i="7" s="1"/>
  <c r="I7866" i="7" s="1"/>
  <c r="J7866" i="7" s="1"/>
  <c r="I7867" i="7" s="1"/>
  <c r="J7867" i="7" s="1"/>
  <c r="I7868" i="7" s="1"/>
  <c r="J7868" i="7" s="1"/>
  <c r="I7869" i="7" s="1"/>
  <c r="J7869" i="7" s="1"/>
  <c r="I7870" i="7" s="1"/>
  <c r="J7870" i="7" s="1"/>
  <c r="I7871" i="7" s="1"/>
  <c r="J7871" i="7" s="1"/>
  <c r="I7872" i="7" s="1"/>
  <c r="J7872" i="7" s="1"/>
  <c r="I7873" i="7" s="1"/>
  <c r="J7873" i="7" s="1"/>
  <c r="I7874" i="7" s="1"/>
  <c r="J7874" i="7" s="1"/>
  <c r="I7875" i="7" s="1"/>
  <c r="J7875" i="7" s="1"/>
  <c r="I7876" i="7" s="1"/>
  <c r="J7876" i="7" s="1"/>
  <c r="I7877" i="7" s="1"/>
  <c r="J7877" i="7" s="1"/>
  <c r="I7878" i="7" s="1"/>
  <c r="J7878" i="7" s="1"/>
  <c r="I7879" i="7" s="1"/>
  <c r="J7879" i="7" s="1"/>
  <c r="I7880" i="7" s="1"/>
  <c r="J7880" i="7" s="1"/>
  <c r="I7881" i="7" s="1"/>
  <c r="J7881" i="7" s="1"/>
  <c r="I7882" i="7" s="1"/>
  <c r="J7882" i="7" s="1"/>
  <c r="I7883" i="7" s="1"/>
  <c r="J7883" i="7" s="1"/>
  <c r="I7884" i="7" s="1"/>
  <c r="J7884" i="7" s="1"/>
  <c r="I7885" i="7" s="1"/>
  <c r="J7885" i="7" s="1"/>
  <c r="I7886" i="7" s="1"/>
  <c r="J7886" i="7" s="1"/>
  <c r="I7887" i="7" s="1"/>
  <c r="J7887" i="7" s="1"/>
  <c r="I7888" i="7" s="1"/>
  <c r="J7888" i="7" s="1"/>
  <c r="I7889" i="7" s="1"/>
  <c r="J7889" i="7" s="1"/>
  <c r="I7890" i="7" s="1"/>
  <c r="J7890" i="7" s="1"/>
  <c r="I7891" i="7" s="1"/>
  <c r="J7891" i="7" s="1"/>
  <c r="I7892" i="7" s="1"/>
  <c r="J7892" i="7" s="1"/>
  <c r="I7893" i="7" s="1"/>
  <c r="J7893" i="7" s="1"/>
  <c r="I7894" i="7" s="1"/>
  <c r="J7894" i="7" s="1"/>
  <c r="I7895" i="7" s="1"/>
  <c r="J7895" i="7" s="1"/>
  <c r="I7896" i="7" s="1"/>
  <c r="J7896" i="7" s="1"/>
  <c r="I7897" i="7" s="1"/>
  <c r="J7897" i="7" s="1"/>
  <c r="I7898" i="7" s="1"/>
  <c r="J7898" i="7" s="1"/>
  <c r="I7899" i="7" s="1"/>
  <c r="J7899" i="7" s="1"/>
  <c r="I7900" i="7" s="1"/>
  <c r="J7900" i="7" s="1"/>
  <c r="I7901" i="7" s="1"/>
  <c r="J7901" i="7" s="1"/>
  <c r="I7902" i="7" s="1"/>
  <c r="J7902" i="7" s="1"/>
  <c r="I7903" i="7" s="1"/>
  <c r="J7903" i="7" s="1"/>
  <c r="I7904" i="7" s="1"/>
  <c r="J7904" i="7" s="1"/>
  <c r="I7905" i="7" s="1"/>
  <c r="J7905" i="7" s="1"/>
  <c r="I7906" i="7" s="1"/>
  <c r="J7906" i="7" s="1"/>
  <c r="I7907" i="7" s="1"/>
  <c r="J7907" i="7" s="1"/>
  <c r="I7908" i="7" s="1"/>
  <c r="J7908" i="7" s="1"/>
  <c r="I7909" i="7" s="1"/>
  <c r="J7909" i="7" s="1"/>
  <c r="I7910" i="7" s="1"/>
  <c r="J7910" i="7" s="1"/>
  <c r="I7911" i="7" s="1"/>
  <c r="J7911" i="7" s="1"/>
  <c r="I7912" i="7" s="1"/>
  <c r="J7912" i="7" s="1"/>
  <c r="I7913" i="7" s="1"/>
  <c r="J7913" i="7" s="1"/>
  <c r="I7914" i="7" s="1"/>
  <c r="J7914" i="7" s="1"/>
  <c r="I7915" i="7" s="1"/>
  <c r="J7915" i="7" s="1"/>
  <c r="I7916" i="7" s="1"/>
  <c r="J7916" i="7" s="1"/>
  <c r="I7917" i="7" s="1"/>
  <c r="J7917" i="7" s="1"/>
  <c r="I7918" i="7" s="1"/>
  <c r="J7918" i="7" s="1"/>
  <c r="I7919" i="7" s="1"/>
  <c r="J7919" i="7" s="1"/>
  <c r="I7920" i="7" s="1"/>
  <c r="J7920" i="7" s="1"/>
  <c r="I7921" i="7" s="1"/>
  <c r="J7921" i="7" s="1"/>
  <c r="I7922" i="7" s="1"/>
  <c r="J7922" i="7" s="1"/>
  <c r="I7923" i="7" s="1"/>
  <c r="J7923" i="7" s="1"/>
  <c r="I7924" i="7" s="1"/>
  <c r="J7924" i="7" s="1"/>
  <c r="I7925" i="7" s="1"/>
  <c r="J7925" i="7" s="1"/>
  <c r="I7926" i="7" s="1"/>
  <c r="J7926" i="7" s="1"/>
  <c r="I7927" i="7" s="1"/>
  <c r="J7927" i="7" s="1"/>
  <c r="I7928" i="7" s="1"/>
  <c r="J7928" i="7" s="1"/>
  <c r="I7929" i="7" s="1"/>
  <c r="J7929" i="7" s="1"/>
  <c r="I7930" i="7" s="1"/>
  <c r="J7930" i="7" s="1"/>
  <c r="I7931" i="7" s="1"/>
  <c r="J7931" i="7" s="1"/>
  <c r="I7932" i="7" s="1"/>
  <c r="J7932" i="7" s="1"/>
  <c r="I7933" i="7" s="1"/>
  <c r="J7933" i="7" s="1"/>
  <c r="I7934" i="7" s="1"/>
  <c r="J7934" i="7" s="1"/>
  <c r="I7935" i="7" s="1"/>
  <c r="J7935" i="7" s="1"/>
  <c r="I7936" i="7" s="1"/>
  <c r="J7936" i="7" s="1"/>
  <c r="I7937" i="7" s="1"/>
  <c r="J7937" i="7" s="1"/>
  <c r="I7938" i="7" s="1"/>
  <c r="J7938" i="7" s="1"/>
  <c r="I7939" i="7" s="1"/>
  <c r="J7939" i="7" s="1"/>
  <c r="I7940" i="7" s="1"/>
  <c r="J7940" i="7" s="1"/>
  <c r="I7941" i="7" s="1"/>
  <c r="J7941" i="7" s="1"/>
  <c r="I7942" i="7" s="1"/>
  <c r="J7942" i="7" s="1"/>
  <c r="I7943" i="7" s="1"/>
  <c r="J7943" i="7" s="1"/>
  <c r="I7944" i="7" s="1"/>
  <c r="J7944" i="7" s="1"/>
  <c r="I7945" i="7" s="1"/>
  <c r="J7945" i="7" s="1"/>
  <c r="I7946" i="7" s="1"/>
  <c r="J7946" i="7" s="1"/>
  <c r="I7947" i="7" s="1"/>
  <c r="J7947" i="7" s="1"/>
  <c r="I7948" i="7" s="1"/>
  <c r="J7948" i="7" s="1"/>
  <c r="I7949" i="7" s="1"/>
  <c r="J7949" i="7" s="1"/>
  <c r="I7950" i="7" s="1"/>
  <c r="J7950" i="7" s="1"/>
  <c r="I7951" i="7" s="1"/>
  <c r="J7951" i="7" s="1"/>
  <c r="I7952" i="7" s="1"/>
  <c r="J7952" i="7" s="1"/>
  <c r="I7953" i="7" s="1"/>
  <c r="J7953" i="7" s="1"/>
  <c r="I7954" i="7" s="1"/>
  <c r="J7954" i="7" s="1"/>
  <c r="I7955" i="7" s="1"/>
  <c r="J7955" i="7" s="1"/>
  <c r="I7956" i="7" s="1"/>
  <c r="J7956" i="7" s="1"/>
  <c r="I7957" i="7" s="1"/>
  <c r="J7957" i="7" s="1"/>
  <c r="I7958" i="7" s="1"/>
  <c r="J7958" i="7" s="1"/>
  <c r="I7959" i="7" s="1"/>
  <c r="J7959" i="7" s="1"/>
  <c r="I7960" i="7" s="1"/>
  <c r="J7960" i="7" s="1"/>
  <c r="I7961" i="7" s="1"/>
  <c r="J7961" i="7" s="1"/>
  <c r="I7962" i="7" s="1"/>
  <c r="J7962" i="7" s="1"/>
  <c r="I7963" i="7" s="1"/>
  <c r="J7963" i="7" s="1"/>
  <c r="I7964" i="7" s="1"/>
  <c r="J7964" i="7" s="1"/>
  <c r="I7965" i="7" s="1"/>
  <c r="J7965" i="7" s="1"/>
  <c r="I7966" i="7" s="1"/>
  <c r="J7966" i="7" s="1"/>
  <c r="I7967" i="7" s="1"/>
  <c r="J7967" i="7" s="1"/>
  <c r="I7968" i="7" s="1"/>
  <c r="J7968" i="7" s="1"/>
  <c r="I7969" i="7" s="1"/>
  <c r="J7969" i="7" s="1"/>
  <c r="I7970" i="7" s="1"/>
  <c r="J7970" i="7" s="1"/>
  <c r="I7971" i="7" s="1"/>
  <c r="J7971" i="7" s="1"/>
  <c r="I7972" i="7" s="1"/>
  <c r="J7972" i="7" s="1"/>
  <c r="I7973" i="7" s="1"/>
  <c r="J7973" i="7" s="1"/>
  <c r="I7974" i="7" s="1"/>
  <c r="J7974" i="7" s="1"/>
  <c r="I7975" i="7" s="1"/>
  <c r="J7975" i="7" s="1"/>
  <c r="I7976" i="7" s="1"/>
  <c r="J7976" i="7" s="1"/>
  <c r="I7977" i="7" s="1"/>
  <c r="J7977" i="7" s="1"/>
  <c r="I7978" i="7" s="1"/>
  <c r="J7978" i="7" s="1"/>
  <c r="I7979" i="7" s="1"/>
  <c r="J7979" i="7" s="1"/>
  <c r="I7980" i="7" s="1"/>
  <c r="J7980" i="7" s="1"/>
  <c r="I7981" i="7" s="1"/>
  <c r="J7981" i="7" s="1"/>
  <c r="I7982" i="7" s="1"/>
  <c r="J7982" i="7" s="1"/>
  <c r="I7983" i="7" s="1"/>
  <c r="J7983" i="7" s="1"/>
  <c r="I7984" i="7" s="1"/>
  <c r="J7984" i="7" s="1"/>
  <c r="I7985" i="7" s="1"/>
  <c r="J7985" i="7" s="1"/>
  <c r="I7986" i="7" s="1"/>
  <c r="J7986" i="7" s="1"/>
  <c r="I7987" i="7" s="1"/>
  <c r="J7987" i="7" s="1"/>
  <c r="I7988" i="7" s="1"/>
  <c r="J7988" i="7" s="1"/>
  <c r="I7989" i="7" s="1"/>
  <c r="J7989" i="7" s="1"/>
  <c r="I7990" i="7" s="1"/>
  <c r="J7990" i="7" s="1"/>
  <c r="I7991" i="7" s="1"/>
  <c r="J7991" i="7" s="1"/>
  <c r="I7992" i="7" s="1"/>
  <c r="J7992" i="7" s="1"/>
  <c r="I7993" i="7" s="1"/>
  <c r="J7993" i="7" s="1"/>
  <c r="I7994" i="7" s="1"/>
  <c r="J7994" i="7" s="1"/>
  <c r="I7995" i="7" s="1"/>
  <c r="J7995" i="7" s="1"/>
  <c r="I7996" i="7" s="1"/>
  <c r="J7996" i="7" s="1"/>
  <c r="I7997" i="7" s="1"/>
  <c r="J7997" i="7" s="1"/>
  <c r="I7998" i="7" s="1"/>
  <c r="J7998" i="7" s="1"/>
  <c r="I7999" i="7" s="1"/>
  <c r="J7999" i="7" s="1"/>
  <c r="I8000" i="7" s="1"/>
  <c r="J8000" i="7" s="1"/>
  <c r="I8001" i="7" s="1"/>
  <c r="J8001" i="7" s="1"/>
  <c r="I8002" i="7" s="1"/>
  <c r="J8002" i="7" s="1"/>
  <c r="I8003" i="7" s="1"/>
  <c r="J8003" i="7" s="1"/>
  <c r="I8004" i="7" s="1"/>
  <c r="J8004" i="7" s="1"/>
  <c r="I8005" i="7" s="1"/>
  <c r="J8005" i="7" s="1"/>
  <c r="I8006" i="7" s="1"/>
  <c r="J8006" i="7" s="1"/>
  <c r="I8007" i="7" s="1"/>
  <c r="J8007" i="7" s="1"/>
  <c r="I8008" i="7" s="1"/>
  <c r="J8008" i="7" s="1"/>
  <c r="I8009" i="7" s="1"/>
  <c r="J8009" i="7" s="1"/>
  <c r="I8010" i="7" s="1"/>
  <c r="J8010" i="7" s="1"/>
  <c r="I8011" i="7" s="1"/>
  <c r="J8011" i="7" s="1"/>
  <c r="I8012" i="7" s="1"/>
  <c r="J8012" i="7" s="1"/>
  <c r="I8013" i="7" s="1"/>
  <c r="J8013" i="7" s="1"/>
  <c r="I8014" i="7" s="1"/>
  <c r="J8014" i="7" s="1"/>
  <c r="I8015" i="7" s="1"/>
  <c r="J8015" i="7" s="1"/>
  <c r="I8016" i="7" s="1"/>
  <c r="J8016" i="7" s="1"/>
  <c r="I8017" i="7" s="1"/>
  <c r="J8017" i="7" s="1"/>
  <c r="I8018" i="7" s="1"/>
  <c r="J8018" i="7" s="1"/>
  <c r="I8019" i="7" s="1"/>
  <c r="J8019" i="7" s="1"/>
  <c r="I8020" i="7" s="1"/>
  <c r="J8020" i="7" s="1"/>
  <c r="I8021" i="7" s="1"/>
  <c r="J8021" i="7" s="1"/>
  <c r="I8022" i="7" s="1"/>
  <c r="J8022" i="7" s="1"/>
  <c r="I8023" i="7" s="1"/>
  <c r="J8023" i="7" s="1"/>
  <c r="I8024" i="7" s="1"/>
  <c r="J8024" i="7" s="1"/>
  <c r="I8025" i="7" s="1"/>
  <c r="J8025" i="7" s="1"/>
  <c r="I8026" i="7" s="1"/>
  <c r="J8026" i="7" s="1"/>
  <c r="I8027" i="7" s="1"/>
  <c r="J8027" i="7" s="1"/>
  <c r="I8028" i="7" s="1"/>
  <c r="J8028" i="7" s="1"/>
  <c r="I8029" i="7" s="1"/>
  <c r="J8029" i="7" s="1"/>
  <c r="I8030" i="7" s="1"/>
  <c r="J8030" i="7" s="1"/>
  <c r="I8031" i="7" s="1"/>
  <c r="J8031" i="7" s="1"/>
  <c r="I8032" i="7" s="1"/>
  <c r="J8032" i="7" s="1"/>
  <c r="I8033" i="7" s="1"/>
  <c r="J8033" i="7" s="1"/>
  <c r="I8034" i="7" s="1"/>
  <c r="J8034" i="7" s="1"/>
  <c r="I8035" i="7" s="1"/>
  <c r="J8035" i="7" s="1"/>
  <c r="I8036" i="7" s="1"/>
  <c r="J8036" i="7" s="1"/>
  <c r="I8037" i="7" s="1"/>
  <c r="J8037" i="7" s="1"/>
  <c r="I8038" i="7" s="1"/>
  <c r="J8038" i="7" s="1"/>
  <c r="I8039" i="7" s="1"/>
  <c r="J8039" i="7" s="1"/>
  <c r="I8040" i="7" s="1"/>
  <c r="J8040" i="7" s="1"/>
  <c r="I8041" i="7" s="1"/>
  <c r="J8041" i="7" s="1"/>
  <c r="I8042" i="7" s="1"/>
  <c r="J8042" i="7" s="1"/>
  <c r="I8043" i="7" s="1"/>
  <c r="J8043" i="7" s="1"/>
  <c r="I8044" i="7" s="1"/>
  <c r="J8044" i="7" s="1"/>
  <c r="I8045" i="7" s="1"/>
  <c r="J8045" i="7" s="1"/>
  <c r="I8046" i="7" s="1"/>
  <c r="J8046" i="7" s="1"/>
  <c r="I8047" i="7" s="1"/>
  <c r="J8047" i="7" s="1"/>
  <c r="I8048" i="7" s="1"/>
  <c r="J8048" i="7" s="1"/>
  <c r="I8049" i="7" s="1"/>
  <c r="J8049" i="7" s="1"/>
  <c r="I8050" i="7" s="1"/>
  <c r="J8050" i="7" s="1"/>
  <c r="I8051" i="7" s="1"/>
  <c r="J8051" i="7" s="1"/>
  <c r="I8052" i="7" s="1"/>
  <c r="J8052" i="7" s="1"/>
  <c r="I8053" i="7" s="1"/>
  <c r="J8053" i="7" s="1"/>
  <c r="I8054" i="7" s="1"/>
  <c r="J8054" i="7" s="1"/>
  <c r="I8055" i="7" s="1"/>
  <c r="J8055" i="7" s="1"/>
  <c r="I8056" i="7" s="1"/>
  <c r="J8056" i="7" s="1"/>
  <c r="I8057" i="7" s="1"/>
  <c r="J8057" i="7" s="1"/>
  <c r="I8058" i="7" s="1"/>
  <c r="J8058" i="7" s="1"/>
  <c r="I8059" i="7" s="1"/>
  <c r="J8059" i="7" s="1"/>
  <c r="I8060" i="7" s="1"/>
  <c r="J8060" i="7" s="1"/>
  <c r="I8061" i="7" s="1"/>
  <c r="J8061" i="7" s="1"/>
  <c r="I8062" i="7" s="1"/>
  <c r="J8062" i="7" s="1"/>
  <c r="I8063" i="7" s="1"/>
  <c r="J8063" i="7" s="1"/>
  <c r="I8064" i="7" s="1"/>
  <c r="J8064" i="7" s="1"/>
  <c r="I8065" i="7" s="1"/>
  <c r="J8065" i="7" s="1"/>
  <c r="I8066" i="7" s="1"/>
  <c r="J8066" i="7" s="1"/>
  <c r="I8067" i="7" s="1"/>
  <c r="J8067" i="7" s="1"/>
  <c r="I8068" i="7" s="1"/>
  <c r="J8068" i="7" s="1"/>
  <c r="I8069" i="7" s="1"/>
  <c r="J8069" i="7" s="1"/>
  <c r="I8070" i="7" s="1"/>
  <c r="J8070" i="7" s="1"/>
  <c r="I8071" i="7" s="1"/>
  <c r="J8071" i="7" s="1"/>
  <c r="I8072" i="7" s="1"/>
  <c r="J8072" i="7" s="1"/>
  <c r="I8073" i="7" s="1"/>
  <c r="J8073" i="7" s="1"/>
  <c r="I8074" i="7" s="1"/>
  <c r="J8074" i="7" s="1"/>
  <c r="I8075" i="7" s="1"/>
  <c r="J8075" i="7" s="1"/>
  <c r="I8076" i="7" s="1"/>
  <c r="J8076" i="7" s="1"/>
  <c r="I8077" i="7" s="1"/>
  <c r="J8077" i="7" s="1"/>
  <c r="I8078" i="7" s="1"/>
  <c r="J8078" i="7" s="1"/>
  <c r="I8079" i="7" s="1"/>
  <c r="J8079" i="7" s="1"/>
  <c r="I8080" i="7" s="1"/>
  <c r="J8080" i="7" s="1"/>
  <c r="I8081" i="7" s="1"/>
  <c r="J8081" i="7" s="1"/>
  <c r="I8082" i="7" s="1"/>
  <c r="J8082" i="7" s="1"/>
  <c r="I8083" i="7" s="1"/>
  <c r="J8083" i="7" s="1"/>
  <c r="I8084" i="7" s="1"/>
  <c r="J8084" i="7" s="1"/>
  <c r="I8085" i="7" s="1"/>
  <c r="J8085" i="7" s="1"/>
  <c r="I8086" i="7" s="1"/>
  <c r="J8086" i="7" s="1"/>
  <c r="I8087" i="7" s="1"/>
  <c r="J8087" i="7" s="1"/>
  <c r="I8088" i="7" s="1"/>
  <c r="J8088" i="7" s="1"/>
  <c r="I8089" i="7" s="1"/>
  <c r="J8089" i="7" s="1"/>
  <c r="I8090" i="7" s="1"/>
  <c r="J8090" i="7" s="1"/>
  <c r="I8091" i="7" s="1"/>
  <c r="J8091" i="7" s="1"/>
  <c r="I8092" i="7" s="1"/>
  <c r="J8092" i="7" s="1"/>
  <c r="I8093" i="7" s="1"/>
  <c r="J8093" i="7" s="1"/>
  <c r="I8094" i="7" s="1"/>
  <c r="J8094" i="7" s="1"/>
  <c r="I8095" i="7" s="1"/>
  <c r="J8095" i="7" s="1"/>
  <c r="I8096" i="7" s="1"/>
  <c r="J8096" i="7" s="1"/>
  <c r="I8097" i="7" s="1"/>
  <c r="J8097" i="7" s="1"/>
  <c r="I8098" i="7" s="1"/>
  <c r="J8098" i="7" s="1"/>
  <c r="I8099" i="7" s="1"/>
  <c r="J8099" i="7" s="1"/>
  <c r="I8100" i="7" s="1"/>
  <c r="J8100" i="7" s="1"/>
  <c r="I8101" i="7" s="1"/>
  <c r="J8101" i="7" s="1"/>
  <c r="I8102" i="7" s="1"/>
  <c r="J8102" i="7" s="1"/>
  <c r="I8103" i="7" s="1"/>
  <c r="J8103" i="7" s="1"/>
  <c r="I8104" i="7" s="1"/>
  <c r="J8104" i="7" s="1"/>
  <c r="I8105" i="7" s="1"/>
  <c r="J8105" i="7" s="1"/>
  <c r="I8106" i="7" s="1"/>
  <c r="J8106" i="7" s="1"/>
  <c r="I8107" i="7" s="1"/>
  <c r="J8107" i="7" s="1"/>
  <c r="I8108" i="7" s="1"/>
  <c r="J8108" i="7" s="1"/>
  <c r="I8109" i="7" s="1"/>
  <c r="J8109" i="7" s="1"/>
  <c r="I8110" i="7" s="1"/>
  <c r="J8110" i="7" s="1"/>
  <c r="I8111" i="7" s="1"/>
  <c r="J8111" i="7" s="1"/>
  <c r="I8112" i="7" s="1"/>
  <c r="J8112" i="7" s="1"/>
  <c r="I8113" i="7" s="1"/>
  <c r="J8113" i="7" s="1"/>
  <c r="I8114" i="7" s="1"/>
  <c r="J8114" i="7" s="1"/>
  <c r="I8115" i="7" s="1"/>
  <c r="J8115" i="7" s="1"/>
  <c r="I8116" i="7" s="1"/>
  <c r="J8116" i="7" s="1"/>
  <c r="I8117" i="7" s="1"/>
  <c r="J8117" i="7" s="1"/>
  <c r="I8118" i="7" s="1"/>
  <c r="J8118" i="7" s="1"/>
  <c r="I8119" i="7" s="1"/>
  <c r="J8119" i="7" s="1"/>
  <c r="I8120" i="7" s="1"/>
  <c r="J8120" i="7" s="1"/>
  <c r="I8121" i="7" s="1"/>
  <c r="J8121" i="7" s="1"/>
  <c r="I8122" i="7" s="1"/>
  <c r="J8122" i="7" s="1"/>
  <c r="I8123" i="7" s="1"/>
  <c r="J8123" i="7" s="1"/>
  <c r="I8124" i="7" s="1"/>
  <c r="J8124" i="7" s="1"/>
  <c r="I8125" i="7" s="1"/>
  <c r="J8125" i="7" s="1"/>
  <c r="I8126" i="7" s="1"/>
  <c r="J8126" i="7" s="1"/>
  <c r="I8127" i="7" s="1"/>
  <c r="J8127" i="7" s="1"/>
  <c r="I8128" i="7" s="1"/>
  <c r="J8128" i="7" s="1"/>
  <c r="I8129" i="7" s="1"/>
  <c r="J8129" i="7" s="1"/>
  <c r="I8130" i="7" s="1"/>
  <c r="J8130" i="7" s="1"/>
  <c r="I8131" i="7" s="1"/>
  <c r="J8131" i="7" s="1"/>
  <c r="I8132" i="7" s="1"/>
  <c r="J8132" i="7" s="1"/>
  <c r="I8133" i="7" s="1"/>
  <c r="J8133" i="7" s="1"/>
  <c r="I8134" i="7" s="1"/>
  <c r="J8134" i="7" s="1"/>
  <c r="I8135" i="7" s="1"/>
  <c r="J8135" i="7" s="1"/>
  <c r="I8136" i="7" s="1"/>
  <c r="J8136" i="7" s="1"/>
  <c r="I8137" i="7" s="1"/>
  <c r="J8137" i="7" s="1"/>
  <c r="I8138" i="7" s="1"/>
  <c r="J8138" i="7" s="1"/>
  <c r="I8139" i="7" s="1"/>
  <c r="J8139" i="7" s="1"/>
  <c r="I8140" i="7" s="1"/>
  <c r="J8140" i="7" s="1"/>
  <c r="I8141" i="7" s="1"/>
  <c r="J8141" i="7" s="1"/>
  <c r="I8142" i="7" s="1"/>
  <c r="J8142" i="7" s="1"/>
  <c r="I8143" i="7" s="1"/>
  <c r="J8143" i="7" s="1"/>
  <c r="I8144" i="7" s="1"/>
  <c r="J8144" i="7" s="1"/>
  <c r="I8145" i="7" s="1"/>
  <c r="J8145" i="7" s="1"/>
  <c r="I8146" i="7" s="1"/>
  <c r="J8146" i="7" s="1"/>
  <c r="I8147" i="7" s="1"/>
  <c r="J8147" i="7" s="1"/>
  <c r="I8148" i="7" s="1"/>
  <c r="J8148" i="7" s="1"/>
  <c r="I8149" i="7" s="1"/>
  <c r="J8149" i="7" s="1"/>
  <c r="I8150" i="7" s="1"/>
  <c r="J8150" i="7" s="1"/>
  <c r="I8151" i="7" s="1"/>
  <c r="J8151" i="7" s="1"/>
  <c r="I8152" i="7" s="1"/>
  <c r="J8152" i="7" s="1"/>
  <c r="I8153" i="7" s="1"/>
  <c r="J8153" i="7" s="1"/>
  <c r="I8154" i="7" s="1"/>
  <c r="J8154" i="7" s="1"/>
  <c r="I8155" i="7" s="1"/>
  <c r="J8155" i="7" s="1"/>
  <c r="I8156" i="7" s="1"/>
  <c r="J8156" i="7" s="1"/>
  <c r="I8157" i="7" s="1"/>
  <c r="J8157" i="7" s="1"/>
  <c r="I8158" i="7" s="1"/>
  <c r="J8158" i="7" s="1"/>
  <c r="I8159" i="7" s="1"/>
  <c r="J8159" i="7" s="1"/>
  <c r="I8160" i="7" s="1"/>
  <c r="J8160" i="7" s="1"/>
  <c r="I8161" i="7" s="1"/>
  <c r="J8161" i="7" s="1"/>
  <c r="I8162" i="7" s="1"/>
  <c r="J8162" i="7" s="1"/>
  <c r="I8163" i="7" s="1"/>
  <c r="J8163" i="7" s="1"/>
  <c r="I8164" i="7" s="1"/>
  <c r="J8164" i="7" s="1"/>
  <c r="I8165" i="7" s="1"/>
  <c r="J8165" i="7" s="1"/>
  <c r="I8166" i="7" s="1"/>
  <c r="J8166" i="7" s="1"/>
  <c r="I8167" i="7" s="1"/>
  <c r="J8167" i="7" s="1"/>
  <c r="I8168" i="7" s="1"/>
  <c r="J8168" i="7" s="1"/>
  <c r="I8169" i="7" s="1"/>
  <c r="J8169" i="7" s="1"/>
  <c r="I8170" i="7" s="1"/>
  <c r="J8170" i="7" s="1"/>
  <c r="I8171" i="7" s="1"/>
  <c r="J8171" i="7" s="1"/>
  <c r="I8172" i="7" s="1"/>
  <c r="J8172" i="7" s="1"/>
  <c r="I8173" i="7" s="1"/>
  <c r="J8173" i="7" s="1"/>
  <c r="I8174" i="7" s="1"/>
  <c r="J8174" i="7" s="1"/>
  <c r="I8175" i="7" s="1"/>
  <c r="J8175" i="7" s="1"/>
  <c r="I8176" i="7" s="1"/>
  <c r="J8176" i="7" s="1"/>
  <c r="I8177" i="7" s="1"/>
  <c r="J8177" i="7" s="1"/>
  <c r="I8178" i="7" s="1"/>
  <c r="J8178" i="7" s="1"/>
  <c r="I8179" i="7" s="1"/>
  <c r="J8179" i="7" s="1"/>
  <c r="I8180" i="7" s="1"/>
  <c r="J8180" i="7" s="1"/>
  <c r="I8181" i="7" s="1"/>
  <c r="J8181" i="7" s="1"/>
  <c r="I8182" i="7" s="1"/>
  <c r="J8182" i="7" s="1"/>
  <c r="I8183" i="7" s="1"/>
  <c r="J8183" i="7" s="1"/>
  <c r="I8184" i="7" s="1"/>
  <c r="J8184" i="7" s="1"/>
  <c r="I8185" i="7" s="1"/>
  <c r="J8185" i="7" s="1"/>
  <c r="I8186" i="7" s="1"/>
  <c r="J8186" i="7" s="1"/>
  <c r="I8187" i="7" s="1"/>
  <c r="J8187" i="7" s="1"/>
  <c r="I8188" i="7" s="1"/>
  <c r="J8188" i="7" s="1"/>
  <c r="I8189" i="7" s="1"/>
  <c r="J8189" i="7" s="1"/>
  <c r="I8190" i="7" s="1"/>
  <c r="J8190" i="7" s="1"/>
  <c r="I8191" i="7" s="1"/>
  <c r="J8191" i="7" s="1"/>
  <c r="I8192" i="7" s="1"/>
  <c r="J8192" i="7" s="1"/>
  <c r="I8193" i="7" s="1"/>
  <c r="J8193" i="7" s="1"/>
  <c r="I8194" i="7" s="1"/>
  <c r="J8194" i="7" s="1"/>
  <c r="I8195" i="7" s="1"/>
  <c r="J8195" i="7" s="1"/>
  <c r="I8196" i="7" s="1"/>
  <c r="J8196" i="7" s="1"/>
  <c r="I8197" i="7" s="1"/>
  <c r="J8197" i="7" s="1"/>
  <c r="I8198" i="7" s="1"/>
  <c r="J8198" i="7" s="1"/>
  <c r="I8199" i="7" s="1"/>
  <c r="J8199" i="7" s="1"/>
  <c r="I8200" i="7" s="1"/>
  <c r="J8200" i="7" s="1"/>
  <c r="I8201" i="7" s="1"/>
  <c r="J8201" i="7" s="1"/>
  <c r="I8202" i="7" s="1"/>
  <c r="J8202" i="7" s="1"/>
  <c r="I8203" i="7" s="1"/>
  <c r="J8203" i="7" s="1"/>
  <c r="I8204" i="7" s="1"/>
  <c r="J8204" i="7" s="1"/>
  <c r="I8205" i="7" s="1"/>
  <c r="J8205" i="7" s="1"/>
  <c r="I8206" i="7" s="1"/>
  <c r="J8206" i="7" s="1"/>
  <c r="I8207" i="7" s="1"/>
  <c r="J8207" i="7" s="1"/>
  <c r="I8208" i="7" s="1"/>
  <c r="J8208" i="7" s="1"/>
  <c r="I8209" i="7" s="1"/>
  <c r="J8209" i="7" s="1"/>
  <c r="I8210" i="7" s="1"/>
  <c r="J8210" i="7" s="1"/>
  <c r="I8211" i="7" s="1"/>
  <c r="J8211" i="7" s="1"/>
  <c r="I8212" i="7" s="1"/>
  <c r="J8212" i="7" s="1"/>
  <c r="I8213" i="7" s="1"/>
  <c r="J8213" i="7" s="1"/>
  <c r="I8214" i="7" s="1"/>
  <c r="J8214" i="7" s="1"/>
  <c r="I8215" i="7" s="1"/>
  <c r="J8215" i="7" s="1"/>
  <c r="I8216" i="7" s="1"/>
  <c r="J8216" i="7" s="1"/>
  <c r="I8217" i="7" s="1"/>
  <c r="J8217" i="7" s="1"/>
  <c r="I8218" i="7" s="1"/>
  <c r="J8218" i="7" s="1"/>
  <c r="I8219" i="7" s="1"/>
  <c r="J8219" i="7" s="1"/>
  <c r="I8220" i="7" s="1"/>
  <c r="J8220" i="7" s="1"/>
  <c r="I8221" i="7" s="1"/>
  <c r="J8221" i="7" s="1"/>
  <c r="I8222" i="7" s="1"/>
  <c r="J8222" i="7" s="1"/>
  <c r="I8223" i="7" s="1"/>
  <c r="J8223" i="7" s="1"/>
  <c r="I8224" i="7" s="1"/>
  <c r="J8224" i="7" s="1"/>
  <c r="I8225" i="7" s="1"/>
  <c r="J8225" i="7" s="1"/>
  <c r="I8226" i="7" s="1"/>
  <c r="J8226" i="7" s="1"/>
  <c r="I8227" i="7" s="1"/>
  <c r="J8227" i="7" s="1"/>
  <c r="I8228" i="7" s="1"/>
  <c r="J8228" i="7" s="1"/>
  <c r="I8229" i="7" s="1"/>
  <c r="J8229" i="7" s="1"/>
  <c r="I8230" i="7" s="1"/>
  <c r="J8230" i="7" s="1"/>
  <c r="I8231" i="7" s="1"/>
  <c r="J8231" i="7" s="1"/>
  <c r="I8232" i="7" s="1"/>
  <c r="J8232" i="7" s="1"/>
  <c r="I8233" i="7" s="1"/>
  <c r="J8233" i="7" s="1"/>
  <c r="I8234" i="7" s="1"/>
  <c r="J8234" i="7" s="1"/>
  <c r="I8235" i="7" s="1"/>
  <c r="J8235" i="7" s="1"/>
  <c r="I8236" i="7" s="1"/>
  <c r="J8236" i="7" s="1"/>
  <c r="I8237" i="7" s="1"/>
  <c r="J8237" i="7" s="1"/>
  <c r="I8238" i="7" s="1"/>
  <c r="J8238" i="7" s="1"/>
  <c r="I8239" i="7" s="1"/>
  <c r="J8239" i="7" s="1"/>
  <c r="I8240" i="7" s="1"/>
  <c r="J8240" i="7" s="1"/>
  <c r="I8241" i="7" s="1"/>
  <c r="J8241" i="7" s="1"/>
  <c r="I8242" i="7" s="1"/>
  <c r="J8242" i="7" s="1"/>
  <c r="I8243" i="7" s="1"/>
  <c r="J8243" i="7" s="1"/>
  <c r="I8244" i="7" s="1"/>
  <c r="J8244" i="7" s="1"/>
  <c r="I8245" i="7" s="1"/>
  <c r="J8245" i="7" s="1"/>
  <c r="I8246" i="7" s="1"/>
  <c r="J8246" i="7" s="1"/>
  <c r="I8247" i="7" s="1"/>
  <c r="J8247" i="7" s="1"/>
  <c r="I8248" i="7" s="1"/>
  <c r="J8248" i="7" s="1"/>
  <c r="I8249" i="7" s="1"/>
  <c r="J8249" i="7" s="1"/>
  <c r="I8250" i="7" s="1"/>
  <c r="J8250" i="7" s="1"/>
  <c r="I8251" i="7" s="1"/>
  <c r="J8251" i="7" s="1"/>
  <c r="I8252" i="7" s="1"/>
  <c r="J8252" i="7" s="1"/>
  <c r="I8253" i="7" s="1"/>
  <c r="J8253" i="7" s="1"/>
  <c r="I8254" i="7" s="1"/>
  <c r="J8254" i="7" s="1"/>
  <c r="I8255" i="7" s="1"/>
  <c r="J8255" i="7" s="1"/>
  <c r="I8256" i="7" s="1"/>
  <c r="J8256" i="7" s="1"/>
  <c r="I8257" i="7" s="1"/>
  <c r="J8257" i="7" s="1"/>
  <c r="I8258" i="7" s="1"/>
  <c r="J8258" i="7" s="1"/>
  <c r="I8259" i="7" s="1"/>
  <c r="J8259" i="7" s="1"/>
  <c r="I8260" i="7" s="1"/>
  <c r="J8260" i="7" s="1"/>
  <c r="I8261" i="7" s="1"/>
  <c r="J8261" i="7" s="1"/>
  <c r="I8262" i="7" s="1"/>
  <c r="J8262" i="7" s="1"/>
  <c r="I8263" i="7" s="1"/>
  <c r="J8263" i="7" s="1"/>
  <c r="I8264" i="7" s="1"/>
  <c r="J8264" i="7" s="1"/>
  <c r="I8265" i="7" s="1"/>
  <c r="J8265" i="7" s="1"/>
  <c r="I8266" i="7" s="1"/>
  <c r="J8266" i="7" s="1"/>
  <c r="I8267" i="7" s="1"/>
  <c r="J8267" i="7" s="1"/>
  <c r="I8268" i="7" s="1"/>
  <c r="J8268" i="7" s="1"/>
  <c r="I8269" i="7" s="1"/>
  <c r="J8269" i="7" s="1"/>
  <c r="I8270" i="7" s="1"/>
  <c r="J8270" i="7" s="1"/>
  <c r="I8271" i="7" s="1"/>
  <c r="J8271" i="7" s="1"/>
  <c r="I8272" i="7" s="1"/>
  <c r="J8272" i="7" s="1"/>
  <c r="I8273" i="7" s="1"/>
  <c r="J8273" i="7" s="1"/>
  <c r="I8274" i="7" s="1"/>
  <c r="J8274" i="7" s="1"/>
  <c r="I8275" i="7" s="1"/>
  <c r="J8275" i="7" s="1"/>
  <c r="I8276" i="7" s="1"/>
  <c r="J8276" i="7" s="1"/>
  <c r="I8277" i="7" s="1"/>
  <c r="J8277" i="7" s="1"/>
  <c r="I8278" i="7" s="1"/>
  <c r="J8278" i="7" s="1"/>
  <c r="I8279" i="7" s="1"/>
  <c r="J8279" i="7" s="1"/>
  <c r="I8280" i="7" s="1"/>
  <c r="J8280" i="7" s="1"/>
  <c r="I8281" i="7" s="1"/>
  <c r="J8281" i="7" s="1"/>
  <c r="I8282" i="7" s="1"/>
  <c r="J8282" i="7" s="1"/>
  <c r="I8283" i="7" s="1"/>
  <c r="J8283" i="7" s="1"/>
  <c r="I8284" i="7" s="1"/>
  <c r="J8284" i="7" s="1"/>
  <c r="I8285" i="7" s="1"/>
  <c r="J8285" i="7" s="1"/>
  <c r="I8286" i="7" s="1"/>
  <c r="J8286" i="7" s="1"/>
  <c r="I8287" i="7" s="1"/>
  <c r="J8287" i="7" s="1"/>
  <c r="I8288" i="7" s="1"/>
  <c r="J8288" i="7" s="1"/>
  <c r="I8289" i="7" s="1"/>
  <c r="J8289" i="7" s="1"/>
  <c r="I8290" i="7" s="1"/>
  <c r="J8290" i="7" s="1"/>
  <c r="I8291" i="7" s="1"/>
  <c r="J8291" i="7" s="1"/>
  <c r="I8292" i="7" s="1"/>
  <c r="J8292" i="7" s="1"/>
  <c r="I8293" i="7" s="1"/>
  <c r="J8293" i="7" s="1"/>
  <c r="I8294" i="7" s="1"/>
  <c r="J8294" i="7" s="1"/>
  <c r="I8295" i="7" s="1"/>
  <c r="J8295" i="7" s="1"/>
  <c r="I8296" i="7" s="1"/>
  <c r="J8296" i="7" s="1"/>
  <c r="I8297" i="7" s="1"/>
  <c r="J8297" i="7" s="1"/>
  <c r="I8298" i="7" s="1"/>
  <c r="J8298" i="7" s="1"/>
  <c r="I8299" i="7" s="1"/>
  <c r="J8299" i="7" s="1"/>
  <c r="I8300" i="7" s="1"/>
  <c r="J8300" i="7" s="1"/>
  <c r="I8301" i="7" s="1"/>
  <c r="J8301" i="7" s="1"/>
  <c r="I8302" i="7" s="1"/>
  <c r="J8302" i="7" s="1"/>
  <c r="I8303" i="7" s="1"/>
  <c r="J8303" i="7" s="1"/>
  <c r="I8304" i="7" s="1"/>
  <c r="J8304" i="7" s="1"/>
  <c r="I8305" i="7" s="1"/>
  <c r="J8305" i="7" s="1"/>
  <c r="I8306" i="7" s="1"/>
  <c r="J8306" i="7" s="1"/>
  <c r="I8307" i="7" s="1"/>
  <c r="J8307" i="7" s="1"/>
  <c r="I8308" i="7" s="1"/>
  <c r="J8308" i="7" s="1"/>
  <c r="I8309" i="7" s="1"/>
  <c r="J8309" i="7" s="1"/>
  <c r="I8310" i="7" s="1"/>
  <c r="J8310" i="7" s="1"/>
  <c r="I8311" i="7" s="1"/>
  <c r="J8311" i="7" s="1"/>
  <c r="I8312" i="7" s="1"/>
  <c r="J8312" i="7" s="1"/>
  <c r="I8313" i="7" s="1"/>
  <c r="J8313" i="7" s="1"/>
  <c r="I8314" i="7" s="1"/>
  <c r="J8314" i="7" s="1"/>
  <c r="I8315" i="7" s="1"/>
  <c r="J8315" i="7" s="1"/>
  <c r="I8316" i="7" s="1"/>
  <c r="J8316" i="7" s="1"/>
  <c r="I8317" i="7" s="1"/>
  <c r="J8317" i="7" s="1"/>
  <c r="I8318" i="7" s="1"/>
  <c r="J8318" i="7" s="1"/>
  <c r="I8319" i="7" s="1"/>
  <c r="J8319" i="7" s="1"/>
  <c r="I8320" i="7" s="1"/>
  <c r="J8320" i="7" s="1"/>
  <c r="I8321" i="7" s="1"/>
  <c r="J8321" i="7" s="1"/>
  <c r="I8322" i="7" s="1"/>
  <c r="J8322" i="7" s="1"/>
  <c r="I8323" i="7" s="1"/>
  <c r="J8323" i="7" s="1"/>
  <c r="I8324" i="7" s="1"/>
  <c r="J8324" i="7" s="1"/>
  <c r="I8325" i="7" s="1"/>
  <c r="J8325" i="7" s="1"/>
  <c r="I8326" i="7" s="1"/>
  <c r="J8326" i="7" s="1"/>
  <c r="I8327" i="7" s="1"/>
  <c r="J8327" i="7" s="1"/>
  <c r="I8328" i="7" s="1"/>
  <c r="J8328" i="7" s="1"/>
  <c r="I8329" i="7" s="1"/>
  <c r="J8329" i="7" s="1"/>
  <c r="I8330" i="7" s="1"/>
  <c r="J8330" i="7" s="1"/>
  <c r="I8331" i="7" s="1"/>
  <c r="J8331" i="7" s="1"/>
  <c r="I8332" i="7" s="1"/>
  <c r="J8332" i="7" s="1"/>
  <c r="I8333" i="7" s="1"/>
  <c r="J8333" i="7" s="1"/>
  <c r="I8334" i="7" s="1"/>
  <c r="J8334" i="7" s="1"/>
  <c r="I8335" i="7" s="1"/>
  <c r="J8335" i="7" s="1"/>
  <c r="I8336" i="7" s="1"/>
  <c r="J8336" i="7" s="1"/>
  <c r="I8337" i="7" s="1"/>
  <c r="J8337" i="7" s="1"/>
  <c r="I8338" i="7" s="1"/>
  <c r="J8338" i="7" s="1"/>
  <c r="I8339" i="7" s="1"/>
  <c r="J8339" i="7" s="1"/>
  <c r="I8340" i="7" s="1"/>
  <c r="J8340" i="7" s="1"/>
  <c r="I8341" i="7" s="1"/>
  <c r="J8341" i="7" s="1"/>
  <c r="I8342" i="7" s="1"/>
  <c r="J8342" i="7" s="1"/>
  <c r="I8343" i="7" s="1"/>
  <c r="J8343" i="7" s="1"/>
  <c r="I8344" i="7" s="1"/>
  <c r="J8344" i="7" s="1"/>
  <c r="I8345" i="7" s="1"/>
  <c r="J8345" i="7" s="1"/>
  <c r="I8346" i="7" s="1"/>
  <c r="J8346" i="7" s="1"/>
  <c r="I8347" i="7" s="1"/>
  <c r="J8347" i="7" s="1"/>
  <c r="I8348" i="7" s="1"/>
  <c r="J8348" i="7" s="1"/>
  <c r="I8349" i="7" s="1"/>
  <c r="J8349" i="7" s="1"/>
  <c r="I8350" i="7" s="1"/>
  <c r="J8350" i="7" s="1"/>
  <c r="I8351" i="7" s="1"/>
  <c r="J8351" i="7" s="1"/>
  <c r="I8352" i="7" s="1"/>
  <c r="J8352" i="7" s="1"/>
  <c r="I8353" i="7" s="1"/>
  <c r="J8353" i="7" s="1"/>
  <c r="I8354" i="7" s="1"/>
  <c r="J8354" i="7" s="1"/>
  <c r="I8355" i="7" s="1"/>
  <c r="J8355" i="7" s="1"/>
  <c r="I8356" i="7" s="1"/>
  <c r="J8356" i="7" s="1"/>
  <c r="I8357" i="7" s="1"/>
  <c r="J8357" i="7" s="1"/>
  <c r="I8358" i="7" s="1"/>
  <c r="J8358" i="7" s="1"/>
  <c r="I8359" i="7" s="1"/>
  <c r="J8359" i="7" s="1"/>
  <c r="I8360" i="7" s="1"/>
  <c r="J8360" i="7" s="1"/>
  <c r="I8361" i="7" s="1"/>
  <c r="J8361" i="7" s="1"/>
  <c r="I8362" i="7" s="1"/>
  <c r="J8362" i="7" s="1"/>
  <c r="I8363" i="7" s="1"/>
  <c r="J8363" i="7" s="1"/>
  <c r="I8364" i="7" s="1"/>
  <c r="J8364" i="7" s="1"/>
  <c r="I8365" i="7" s="1"/>
  <c r="J8365" i="7" s="1"/>
  <c r="I8366" i="7" s="1"/>
  <c r="J8366" i="7" s="1"/>
  <c r="I8367" i="7" s="1"/>
  <c r="J8367" i="7" s="1"/>
  <c r="I8368" i="7" s="1"/>
  <c r="J8368" i="7" s="1"/>
  <c r="I8369" i="7" s="1"/>
  <c r="J8369" i="7" s="1"/>
  <c r="I8370" i="7" s="1"/>
  <c r="J8370" i="7" s="1"/>
  <c r="I8371" i="7" s="1"/>
  <c r="J8371" i="7" s="1"/>
  <c r="I8372" i="7" s="1"/>
  <c r="J8372" i="7" s="1"/>
  <c r="I8373" i="7" s="1"/>
  <c r="J8373" i="7" s="1"/>
  <c r="I8374" i="7" s="1"/>
  <c r="J8374" i="7" s="1"/>
  <c r="I8375" i="7" s="1"/>
  <c r="J8375" i="7" s="1"/>
  <c r="I8376" i="7" s="1"/>
  <c r="J8376" i="7" s="1"/>
  <c r="I8377" i="7" s="1"/>
  <c r="J8377" i="7" s="1"/>
  <c r="I8378" i="7" s="1"/>
  <c r="J8378" i="7" s="1"/>
  <c r="I8379" i="7" s="1"/>
  <c r="J8379" i="7" s="1"/>
  <c r="I8380" i="7" s="1"/>
  <c r="J8380" i="7" s="1"/>
  <c r="I8381" i="7" s="1"/>
  <c r="J8381" i="7" s="1"/>
  <c r="I8382" i="7" s="1"/>
  <c r="J8382" i="7" s="1"/>
  <c r="I8383" i="7" s="1"/>
  <c r="J8383" i="7" s="1"/>
  <c r="I8384" i="7" s="1"/>
  <c r="J8384" i="7" s="1"/>
  <c r="I8385" i="7" s="1"/>
  <c r="J8385" i="7" s="1"/>
  <c r="I8386" i="7" s="1"/>
  <c r="J8386" i="7" s="1"/>
  <c r="I8387" i="7" s="1"/>
  <c r="J8387" i="7" s="1"/>
  <c r="I8388" i="7" s="1"/>
  <c r="J8388" i="7" s="1"/>
  <c r="I8389" i="7" s="1"/>
  <c r="J8389" i="7" s="1"/>
  <c r="I8390" i="7" s="1"/>
  <c r="J8390" i="7" s="1"/>
  <c r="I8391" i="7" s="1"/>
  <c r="J8391" i="7" s="1"/>
  <c r="I8392" i="7" s="1"/>
  <c r="J8392" i="7" s="1"/>
  <c r="I8393" i="7" s="1"/>
  <c r="J8393" i="7" s="1"/>
  <c r="I8394" i="7" s="1"/>
  <c r="J8394" i="7" s="1"/>
  <c r="I8395" i="7" s="1"/>
  <c r="J8395" i="7" s="1"/>
  <c r="I8396" i="7" s="1"/>
  <c r="J8396" i="7" s="1"/>
  <c r="I8397" i="7" s="1"/>
  <c r="J8397" i="7" s="1"/>
  <c r="I8398" i="7" s="1"/>
  <c r="J8398" i="7" s="1"/>
  <c r="I8399" i="7" s="1"/>
  <c r="J8399" i="7" s="1"/>
  <c r="I8400" i="7" s="1"/>
  <c r="J8400" i="7" s="1"/>
  <c r="I8401" i="7" s="1"/>
  <c r="J8401" i="7" s="1"/>
  <c r="I8402" i="7" s="1"/>
  <c r="J8402" i="7" s="1"/>
  <c r="I8403" i="7" s="1"/>
  <c r="J8403" i="7" s="1"/>
  <c r="I8404" i="7" s="1"/>
  <c r="J8404" i="7" s="1"/>
  <c r="I8405" i="7" s="1"/>
  <c r="J8405" i="7" s="1"/>
  <c r="I8406" i="7" s="1"/>
  <c r="J8406" i="7" s="1"/>
  <c r="I8407" i="7" s="1"/>
  <c r="J8407" i="7" s="1"/>
  <c r="I8408" i="7" s="1"/>
  <c r="J8408" i="7" s="1"/>
  <c r="I8409" i="7" s="1"/>
  <c r="J8409" i="7" s="1"/>
  <c r="I8410" i="7" s="1"/>
  <c r="J8410" i="7" s="1"/>
  <c r="I8411" i="7" s="1"/>
  <c r="J8411" i="7" s="1"/>
  <c r="I8412" i="7" s="1"/>
  <c r="J8412" i="7" s="1"/>
  <c r="I8413" i="7" s="1"/>
  <c r="J8413" i="7" s="1"/>
  <c r="I8414" i="7" s="1"/>
  <c r="J8414" i="7" s="1"/>
  <c r="I8415" i="7" s="1"/>
  <c r="J8415" i="7" s="1"/>
  <c r="I8416" i="7" s="1"/>
  <c r="J8416" i="7" s="1"/>
  <c r="I8417" i="7" s="1"/>
  <c r="J8417" i="7" s="1"/>
  <c r="I8418" i="7" s="1"/>
  <c r="J8418" i="7" s="1"/>
  <c r="I8419" i="7" s="1"/>
  <c r="J8419" i="7" s="1"/>
  <c r="I8420" i="7" s="1"/>
  <c r="J8420" i="7" s="1"/>
  <c r="I8421" i="7" s="1"/>
  <c r="J8421" i="7" s="1"/>
  <c r="I8422" i="7" s="1"/>
  <c r="J8422" i="7" s="1"/>
  <c r="I8423" i="7" s="1"/>
  <c r="J8423" i="7" s="1"/>
  <c r="I8424" i="7" s="1"/>
  <c r="J8424" i="7" s="1"/>
  <c r="I8425" i="7" s="1"/>
  <c r="J8425" i="7" s="1"/>
  <c r="I8426" i="7" s="1"/>
  <c r="J8426" i="7" s="1"/>
  <c r="I8427" i="7" s="1"/>
  <c r="J8427" i="7" s="1"/>
  <c r="I8428" i="7" s="1"/>
  <c r="J8428" i="7" s="1"/>
  <c r="I8429" i="7" s="1"/>
  <c r="J8429" i="7" s="1"/>
  <c r="I8430" i="7" s="1"/>
  <c r="J8430" i="7" s="1"/>
  <c r="I8431" i="7" s="1"/>
  <c r="J8431" i="7" s="1"/>
  <c r="I8432" i="7" s="1"/>
  <c r="J8432" i="7" s="1"/>
  <c r="I8433" i="7" s="1"/>
  <c r="J8433" i="7" s="1"/>
  <c r="I8434" i="7" s="1"/>
  <c r="J8434" i="7" s="1"/>
  <c r="I8435" i="7" s="1"/>
  <c r="J8435" i="7" s="1"/>
  <c r="I8436" i="7" s="1"/>
  <c r="J8436" i="7" s="1"/>
  <c r="I8437" i="7" s="1"/>
  <c r="J8437" i="7" s="1"/>
  <c r="I8438" i="7" s="1"/>
  <c r="J8438" i="7" s="1"/>
  <c r="I8439" i="7" s="1"/>
  <c r="J8439" i="7" s="1"/>
  <c r="I8440" i="7" s="1"/>
  <c r="J8440" i="7" s="1"/>
  <c r="I8441" i="7" s="1"/>
  <c r="J8441" i="7" s="1"/>
  <c r="I8442" i="7" s="1"/>
  <c r="J8442" i="7" s="1"/>
  <c r="I8443" i="7" s="1"/>
  <c r="J8443" i="7" s="1"/>
  <c r="I8444" i="7" s="1"/>
  <c r="J8444" i="7" s="1"/>
  <c r="I8445" i="7" s="1"/>
  <c r="J8445" i="7" s="1"/>
  <c r="I8446" i="7" s="1"/>
  <c r="J8446" i="7" s="1"/>
  <c r="I8447" i="7" s="1"/>
  <c r="J8447" i="7" s="1"/>
  <c r="I8448" i="7" s="1"/>
  <c r="J8448" i="7" s="1"/>
  <c r="I8449" i="7" s="1"/>
  <c r="J8449" i="7" s="1"/>
  <c r="I8450" i="7" s="1"/>
  <c r="J8450" i="7" s="1"/>
  <c r="I8451" i="7" s="1"/>
  <c r="J8451" i="7" s="1"/>
  <c r="I8452" i="7" s="1"/>
  <c r="J8452" i="7" s="1"/>
  <c r="I8453" i="7" s="1"/>
  <c r="J8453" i="7" s="1"/>
  <c r="I8454" i="7" s="1"/>
  <c r="J8454" i="7" s="1"/>
  <c r="I8455" i="7" s="1"/>
  <c r="J8455" i="7" s="1"/>
  <c r="I8456" i="7" s="1"/>
  <c r="J8456" i="7" s="1"/>
  <c r="I8457" i="7" s="1"/>
  <c r="J8457" i="7" s="1"/>
  <c r="I8458" i="7" s="1"/>
  <c r="J8458" i="7" s="1"/>
  <c r="I8459" i="7" s="1"/>
  <c r="J8459" i="7" s="1"/>
  <c r="I8460" i="7" s="1"/>
  <c r="J8460" i="7" s="1"/>
  <c r="I8461" i="7" s="1"/>
  <c r="J8461" i="7" s="1"/>
  <c r="I8462" i="7" s="1"/>
  <c r="J8462" i="7" s="1"/>
  <c r="I8463" i="7" s="1"/>
  <c r="J8463" i="7" s="1"/>
  <c r="I8464" i="7" s="1"/>
  <c r="J8464" i="7" s="1"/>
  <c r="I8465" i="7" s="1"/>
  <c r="J8465" i="7" s="1"/>
  <c r="I8466" i="7" s="1"/>
  <c r="J8466" i="7" s="1"/>
  <c r="I8467" i="7" s="1"/>
  <c r="J8467" i="7" s="1"/>
  <c r="I8468" i="7" s="1"/>
  <c r="J8468" i="7" s="1"/>
  <c r="I8469" i="7" s="1"/>
  <c r="J8469" i="7" s="1"/>
  <c r="I8470" i="7" s="1"/>
  <c r="J8470" i="7" s="1"/>
  <c r="I8471" i="7" s="1"/>
  <c r="J8471" i="7" s="1"/>
  <c r="I8472" i="7" s="1"/>
  <c r="J8472" i="7" s="1"/>
  <c r="I8473" i="7" s="1"/>
  <c r="J8473" i="7" s="1"/>
  <c r="I8474" i="7" s="1"/>
  <c r="J8474" i="7" s="1"/>
  <c r="I8475" i="7" s="1"/>
  <c r="J8475" i="7" s="1"/>
  <c r="I8476" i="7" s="1"/>
  <c r="J8476" i="7" s="1"/>
  <c r="I8477" i="7" s="1"/>
  <c r="J8477" i="7" s="1"/>
  <c r="I8478" i="7" s="1"/>
  <c r="J8478" i="7" s="1"/>
  <c r="I8479" i="7" s="1"/>
  <c r="J8479" i="7" s="1"/>
  <c r="I8480" i="7" s="1"/>
  <c r="J8480" i="7" s="1"/>
  <c r="I8481" i="7" s="1"/>
  <c r="J8481" i="7" s="1"/>
  <c r="I8482" i="7" s="1"/>
  <c r="J8482" i="7" s="1"/>
  <c r="I8483" i="7" s="1"/>
  <c r="J8483" i="7" s="1"/>
  <c r="I8484" i="7" s="1"/>
  <c r="J8484" i="7" s="1"/>
  <c r="I8485" i="7" s="1"/>
  <c r="J8485" i="7" s="1"/>
  <c r="I8486" i="7" s="1"/>
  <c r="J8486" i="7" s="1"/>
  <c r="I8487" i="7" s="1"/>
  <c r="J8487" i="7" s="1"/>
  <c r="I8488" i="7" s="1"/>
  <c r="J8488" i="7" s="1"/>
  <c r="I8489" i="7" s="1"/>
  <c r="J8489" i="7" s="1"/>
  <c r="I8490" i="7" s="1"/>
  <c r="J8490" i="7" s="1"/>
  <c r="I8491" i="7" s="1"/>
  <c r="J8491" i="7" s="1"/>
  <c r="I8492" i="7" s="1"/>
  <c r="J8492" i="7" s="1"/>
  <c r="I8493" i="7" s="1"/>
  <c r="J8493" i="7" s="1"/>
  <c r="I8494" i="7" s="1"/>
  <c r="J8494" i="7" s="1"/>
  <c r="I8495" i="7" s="1"/>
  <c r="J8495" i="7" s="1"/>
  <c r="I8496" i="7" s="1"/>
  <c r="J8496" i="7" s="1"/>
  <c r="I8497" i="7" s="1"/>
  <c r="J8497" i="7" s="1"/>
  <c r="I8498" i="7" s="1"/>
  <c r="J8498" i="7" s="1"/>
  <c r="I8499" i="7" s="1"/>
  <c r="J8499" i="7" s="1"/>
  <c r="I8500" i="7" s="1"/>
  <c r="J8500" i="7" s="1"/>
  <c r="I8501" i="7" s="1"/>
  <c r="J8501" i="7" s="1"/>
  <c r="I8502" i="7" s="1"/>
  <c r="J8502" i="7" s="1"/>
  <c r="I8503" i="7" s="1"/>
  <c r="J8503" i="7" s="1"/>
  <c r="I8504" i="7" s="1"/>
  <c r="J8504" i="7" s="1"/>
  <c r="I8505" i="7" s="1"/>
  <c r="J8505" i="7" s="1"/>
  <c r="I8506" i="7" s="1"/>
  <c r="J8506" i="7" s="1"/>
  <c r="I8507" i="7" s="1"/>
  <c r="J8507" i="7" s="1"/>
  <c r="I8508" i="7" s="1"/>
  <c r="J8508" i="7" s="1"/>
  <c r="I8509" i="7" s="1"/>
  <c r="J8509" i="7" s="1"/>
  <c r="I8510" i="7" s="1"/>
  <c r="J8510" i="7" s="1"/>
  <c r="I8511" i="7" s="1"/>
  <c r="J8511" i="7" s="1"/>
  <c r="I8512" i="7" s="1"/>
  <c r="J8512" i="7" s="1"/>
  <c r="I8513" i="7" s="1"/>
  <c r="J8513" i="7" s="1"/>
  <c r="I8514" i="7" s="1"/>
  <c r="J8514" i="7" s="1"/>
  <c r="I8515" i="7" s="1"/>
  <c r="J8515" i="7" s="1"/>
  <c r="I8516" i="7" s="1"/>
  <c r="J8516" i="7" s="1"/>
  <c r="I8517" i="7" s="1"/>
  <c r="J8517" i="7" s="1"/>
  <c r="I8518" i="7" s="1"/>
  <c r="J8518" i="7" s="1"/>
  <c r="I8519" i="7" s="1"/>
  <c r="J8519" i="7" s="1"/>
  <c r="I8520" i="7" s="1"/>
  <c r="J8520" i="7" s="1"/>
  <c r="I8521" i="7" s="1"/>
  <c r="J8521" i="7" s="1"/>
  <c r="I8522" i="7" s="1"/>
  <c r="J8522" i="7" s="1"/>
  <c r="I8523" i="7" s="1"/>
  <c r="J8523" i="7" s="1"/>
  <c r="I8524" i="7" s="1"/>
  <c r="J8524" i="7" s="1"/>
  <c r="I8525" i="7" s="1"/>
  <c r="J8525" i="7" s="1"/>
  <c r="I8526" i="7" s="1"/>
  <c r="J8526" i="7" s="1"/>
  <c r="I8527" i="7" s="1"/>
  <c r="J8527" i="7" s="1"/>
  <c r="I8528" i="7" s="1"/>
  <c r="J8528" i="7" s="1"/>
  <c r="I8529" i="7" s="1"/>
  <c r="J8529" i="7" s="1"/>
  <c r="I8530" i="7" s="1"/>
  <c r="J8530" i="7" s="1"/>
  <c r="I8531" i="7" s="1"/>
  <c r="J8531" i="7" s="1"/>
  <c r="I8532" i="7" s="1"/>
  <c r="J8532" i="7" s="1"/>
  <c r="I8533" i="7" s="1"/>
  <c r="J8533" i="7" s="1"/>
  <c r="I8534" i="7" s="1"/>
  <c r="J8534" i="7" s="1"/>
  <c r="I8535" i="7" s="1"/>
  <c r="J8535" i="7" s="1"/>
  <c r="I8536" i="7" s="1"/>
  <c r="J8536" i="7" s="1"/>
  <c r="I8537" i="7" s="1"/>
  <c r="J8537" i="7" s="1"/>
  <c r="I8538" i="7" s="1"/>
  <c r="J8538" i="7" s="1"/>
  <c r="I8539" i="7" s="1"/>
  <c r="J8539" i="7" s="1"/>
  <c r="I8540" i="7" s="1"/>
  <c r="J8540" i="7" s="1"/>
  <c r="I8541" i="7" s="1"/>
  <c r="J8541" i="7" s="1"/>
  <c r="I8542" i="7" s="1"/>
  <c r="J8542" i="7" s="1"/>
  <c r="I8543" i="7" s="1"/>
  <c r="J8543" i="7" s="1"/>
  <c r="I8544" i="7" s="1"/>
  <c r="J8544" i="7" s="1"/>
  <c r="I8545" i="7" s="1"/>
  <c r="J8545" i="7" s="1"/>
  <c r="I8546" i="7" s="1"/>
  <c r="J8546" i="7" s="1"/>
  <c r="I8547" i="7" s="1"/>
  <c r="J8547" i="7" s="1"/>
  <c r="I8548" i="7" s="1"/>
  <c r="J8548" i="7" s="1"/>
  <c r="I8549" i="7" s="1"/>
  <c r="J8549" i="7" s="1"/>
  <c r="I8550" i="7" s="1"/>
  <c r="J8550" i="7" s="1"/>
  <c r="I8551" i="7" s="1"/>
  <c r="J8551" i="7" s="1"/>
  <c r="I8552" i="7" s="1"/>
  <c r="J8552" i="7" s="1"/>
  <c r="I8553" i="7" s="1"/>
  <c r="J8553" i="7" s="1"/>
  <c r="I8554" i="7" s="1"/>
  <c r="J8554" i="7" s="1"/>
  <c r="I8555" i="7" s="1"/>
  <c r="J8555" i="7" s="1"/>
  <c r="I8556" i="7" s="1"/>
  <c r="J8556" i="7" s="1"/>
  <c r="I8557" i="7" s="1"/>
  <c r="J8557" i="7" s="1"/>
  <c r="I8558" i="7" s="1"/>
  <c r="J8558" i="7" s="1"/>
  <c r="I8559" i="7" s="1"/>
  <c r="J8559" i="7" s="1"/>
  <c r="I8560" i="7" s="1"/>
  <c r="J8560" i="7" s="1"/>
  <c r="I8561" i="7" s="1"/>
  <c r="J8561" i="7" s="1"/>
  <c r="I8562" i="7" s="1"/>
  <c r="J8562" i="7" s="1"/>
  <c r="I8563" i="7" s="1"/>
  <c r="J8563" i="7" s="1"/>
  <c r="I8564" i="7" s="1"/>
  <c r="J8564" i="7" s="1"/>
  <c r="I8565" i="7" s="1"/>
  <c r="J8565" i="7" s="1"/>
  <c r="I8566" i="7" s="1"/>
  <c r="J8566" i="7" s="1"/>
  <c r="I8567" i="7" s="1"/>
  <c r="J8567" i="7" s="1"/>
  <c r="I8568" i="7" s="1"/>
  <c r="J8568" i="7" s="1"/>
  <c r="I8569" i="7" s="1"/>
  <c r="J8569" i="7" s="1"/>
  <c r="I8570" i="7" s="1"/>
  <c r="J8570" i="7" s="1"/>
  <c r="I8571" i="7" s="1"/>
  <c r="J8571" i="7" s="1"/>
  <c r="I8572" i="7" s="1"/>
  <c r="J8572" i="7" s="1"/>
  <c r="I8573" i="7" s="1"/>
  <c r="J8573" i="7" s="1"/>
  <c r="I8574" i="7" s="1"/>
  <c r="J8574" i="7" s="1"/>
  <c r="I8575" i="7" s="1"/>
  <c r="J8575" i="7" s="1"/>
  <c r="I8576" i="7" s="1"/>
  <c r="J8576" i="7" s="1"/>
  <c r="I8577" i="7" s="1"/>
  <c r="J8577" i="7" s="1"/>
  <c r="I8578" i="7" s="1"/>
  <c r="J8578" i="7" s="1"/>
  <c r="I8579" i="7" s="1"/>
  <c r="J8579" i="7" s="1"/>
  <c r="I8580" i="7" s="1"/>
  <c r="J8580" i="7" s="1"/>
  <c r="I8581" i="7" s="1"/>
  <c r="J8581" i="7" s="1"/>
  <c r="I8582" i="7" s="1"/>
  <c r="J8582" i="7" s="1"/>
  <c r="I8583" i="7" s="1"/>
  <c r="J8583" i="7" s="1"/>
  <c r="I8584" i="7" s="1"/>
  <c r="J8584" i="7" s="1"/>
  <c r="I8585" i="7" s="1"/>
  <c r="J8585" i="7" s="1"/>
  <c r="I8586" i="7" s="1"/>
  <c r="J8586" i="7" s="1"/>
  <c r="I8587" i="7" s="1"/>
  <c r="J8587" i="7" s="1"/>
  <c r="I8588" i="7" s="1"/>
  <c r="J8588" i="7" s="1"/>
  <c r="I8589" i="7" s="1"/>
  <c r="J8589" i="7" s="1"/>
  <c r="I8590" i="7" s="1"/>
  <c r="J8590" i="7" s="1"/>
  <c r="I8591" i="7" s="1"/>
  <c r="J8591" i="7" s="1"/>
  <c r="I8592" i="7" s="1"/>
  <c r="J8592" i="7" s="1"/>
  <c r="I8593" i="7" s="1"/>
  <c r="J8593" i="7" s="1"/>
  <c r="I8594" i="7" s="1"/>
  <c r="J8594" i="7" s="1"/>
  <c r="I8595" i="7" s="1"/>
  <c r="J8595" i="7" s="1"/>
  <c r="I8596" i="7" s="1"/>
  <c r="J8596" i="7" s="1"/>
  <c r="I8597" i="7" s="1"/>
  <c r="J8597" i="7" s="1"/>
  <c r="I8598" i="7" s="1"/>
  <c r="J8598" i="7" s="1"/>
  <c r="I8599" i="7" s="1"/>
  <c r="J8599" i="7" s="1"/>
  <c r="I8600" i="7" s="1"/>
  <c r="J8600" i="7" s="1"/>
  <c r="I8601" i="7" s="1"/>
  <c r="J8601" i="7" s="1"/>
  <c r="I8602" i="7" s="1"/>
  <c r="J8602" i="7" s="1"/>
  <c r="I8603" i="7" s="1"/>
  <c r="J8603" i="7" s="1"/>
  <c r="I8604" i="7" s="1"/>
  <c r="J8604" i="7" s="1"/>
  <c r="I8605" i="7" s="1"/>
  <c r="J8605" i="7" s="1"/>
  <c r="I8606" i="7" s="1"/>
  <c r="J8606" i="7" s="1"/>
  <c r="I8607" i="7" s="1"/>
  <c r="J8607" i="7" s="1"/>
  <c r="I8608" i="7" s="1"/>
  <c r="J8608" i="7" s="1"/>
  <c r="I8609" i="7" s="1"/>
  <c r="J8609" i="7" s="1"/>
  <c r="I8610" i="7" s="1"/>
  <c r="J8610" i="7" s="1"/>
  <c r="I8611" i="7" s="1"/>
  <c r="J8611" i="7" s="1"/>
  <c r="I8612" i="7" s="1"/>
  <c r="J8612" i="7" s="1"/>
  <c r="I8613" i="7" s="1"/>
  <c r="J8613" i="7" s="1"/>
  <c r="I8614" i="7" s="1"/>
  <c r="J8614" i="7" s="1"/>
  <c r="I8615" i="7" s="1"/>
  <c r="J8615" i="7" s="1"/>
  <c r="I8616" i="7" s="1"/>
  <c r="J8616" i="7" s="1"/>
  <c r="I8617" i="7" s="1"/>
  <c r="J8617" i="7" s="1"/>
  <c r="I8618" i="7" s="1"/>
  <c r="J8618" i="7" s="1"/>
  <c r="I8619" i="7" s="1"/>
  <c r="J8619" i="7" s="1"/>
  <c r="I8620" i="7" s="1"/>
  <c r="J8620" i="7" s="1"/>
  <c r="I8621" i="7" s="1"/>
  <c r="J8621" i="7" s="1"/>
  <c r="I8622" i="7" s="1"/>
  <c r="J8622" i="7" s="1"/>
  <c r="I8623" i="7" s="1"/>
  <c r="J8623" i="7" s="1"/>
  <c r="I8624" i="7" s="1"/>
  <c r="J8624" i="7" s="1"/>
  <c r="I8625" i="7" s="1"/>
  <c r="J8625" i="7" s="1"/>
  <c r="I8626" i="7" s="1"/>
  <c r="J8626" i="7" s="1"/>
  <c r="I8627" i="7" s="1"/>
  <c r="J8627" i="7" s="1"/>
  <c r="I8628" i="7" s="1"/>
  <c r="J8628" i="7" s="1"/>
  <c r="I8629" i="7" s="1"/>
  <c r="J8629" i="7" s="1"/>
  <c r="I8630" i="7" s="1"/>
  <c r="J8630" i="7" s="1"/>
  <c r="I8631" i="7" s="1"/>
  <c r="J8631" i="7" s="1"/>
  <c r="I8632" i="7" s="1"/>
  <c r="J8632" i="7" s="1"/>
  <c r="I8633" i="7" s="1"/>
  <c r="J8633" i="7" s="1"/>
  <c r="I8634" i="7" s="1"/>
  <c r="J8634" i="7" s="1"/>
  <c r="I8635" i="7" s="1"/>
  <c r="J8635" i="7" s="1"/>
  <c r="I8636" i="7" s="1"/>
  <c r="J8636" i="7" s="1"/>
  <c r="I8637" i="7" s="1"/>
  <c r="J8637" i="7" s="1"/>
  <c r="I8638" i="7" s="1"/>
  <c r="J8638" i="7" s="1"/>
  <c r="I8639" i="7" s="1"/>
  <c r="J8639" i="7" s="1"/>
  <c r="I8640" i="7" s="1"/>
  <c r="J8640" i="7" s="1"/>
  <c r="I8641" i="7" s="1"/>
  <c r="J8641" i="7" s="1"/>
  <c r="I8642" i="7" s="1"/>
  <c r="J8642" i="7" s="1"/>
  <c r="I8643" i="7" s="1"/>
  <c r="J8643" i="7" s="1"/>
  <c r="I8644" i="7" s="1"/>
  <c r="J8644" i="7" s="1"/>
  <c r="I8645" i="7" s="1"/>
  <c r="J8645" i="7" s="1"/>
  <c r="I8646" i="7" s="1"/>
  <c r="J8646" i="7" s="1"/>
  <c r="I8647" i="7" s="1"/>
  <c r="J8647" i="7" s="1"/>
  <c r="I8648" i="7" s="1"/>
  <c r="J8648" i="7" s="1"/>
  <c r="I8649" i="7" s="1"/>
  <c r="J8649" i="7" s="1"/>
  <c r="I8650" i="7" s="1"/>
  <c r="J8650" i="7" s="1"/>
  <c r="I8651" i="7" s="1"/>
  <c r="J8651" i="7" s="1"/>
  <c r="I8652" i="7" s="1"/>
  <c r="J8652" i="7" s="1"/>
  <c r="I8653" i="7" s="1"/>
  <c r="J8653" i="7" s="1"/>
  <c r="I8654" i="7" s="1"/>
  <c r="J8654" i="7" s="1"/>
  <c r="I8655" i="7" s="1"/>
  <c r="J8655" i="7" s="1"/>
  <c r="I8656" i="7" s="1"/>
  <c r="J8656" i="7" s="1"/>
  <c r="I8657" i="7" s="1"/>
  <c r="J8657" i="7" s="1"/>
  <c r="I8658" i="7" s="1"/>
  <c r="J8658" i="7" s="1"/>
  <c r="I8659" i="7" s="1"/>
  <c r="J8659" i="7" s="1"/>
  <c r="I8660" i="7" s="1"/>
  <c r="J8660" i="7" s="1"/>
  <c r="I8661" i="7" s="1"/>
  <c r="J8661" i="7" s="1"/>
  <c r="I8662" i="7" s="1"/>
  <c r="J8662" i="7" s="1"/>
  <c r="I8663" i="7" s="1"/>
  <c r="J8663" i="7" s="1"/>
  <c r="I8664" i="7" s="1"/>
  <c r="J8664" i="7" s="1"/>
  <c r="I8665" i="7" s="1"/>
  <c r="J8665" i="7" s="1"/>
  <c r="I8666" i="7" s="1"/>
  <c r="J8666" i="7" s="1"/>
  <c r="I8667" i="7" s="1"/>
  <c r="J8667" i="7" s="1"/>
  <c r="I8668" i="7" s="1"/>
  <c r="J8668" i="7" s="1"/>
  <c r="I8669" i="7" s="1"/>
  <c r="J8669" i="7" s="1"/>
  <c r="I8670" i="7" s="1"/>
  <c r="J8670" i="7" s="1"/>
  <c r="I8671" i="7" s="1"/>
  <c r="J8671" i="7" s="1"/>
  <c r="I8672" i="7" s="1"/>
  <c r="J8672" i="7" s="1"/>
  <c r="I8673" i="7" s="1"/>
  <c r="J8673" i="7" s="1"/>
  <c r="I8674" i="7" s="1"/>
  <c r="J8674" i="7" s="1"/>
  <c r="I8675" i="7" s="1"/>
  <c r="J8675" i="7" s="1"/>
  <c r="I8676" i="7" s="1"/>
  <c r="J8676" i="7" s="1"/>
  <c r="I8677" i="7" s="1"/>
  <c r="J8677" i="7" s="1"/>
  <c r="I8678" i="7" s="1"/>
  <c r="J8678" i="7" s="1"/>
  <c r="I8679" i="7" s="1"/>
  <c r="J8679" i="7" s="1"/>
  <c r="I8680" i="7" s="1"/>
  <c r="J8680" i="7" s="1"/>
  <c r="I8681" i="7" s="1"/>
  <c r="J8681" i="7" s="1"/>
  <c r="I8682" i="7" s="1"/>
  <c r="J8682" i="7" s="1"/>
  <c r="I8683" i="7" s="1"/>
  <c r="J8683" i="7" s="1"/>
  <c r="I8684" i="7" s="1"/>
  <c r="J8684" i="7" s="1"/>
  <c r="I8685" i="7" s="1"/>
  <c r="J8685" i="7" s="1"/>
  <c r="I8686" i="7" s="1"/>
  <c r="J8686" i="7" s="1"/>
  <c r="I8687" i="7" s="1"/>
  <c r="J8687" i="7" s="1"/>
  <c r="I8688" i="7" s="1"/>
  <c r="J8688" i="7" s="1"/>
  <c r="I8689" i="7" s="1"/>
  <c r="J8689" i="7" s="1"/>
  <c r="I8690" i="7" s="1"/>
  <c r="J8690" i="7" s="1"/>
  <c r="I8691" i="7" s="1"/>
  <c r="J8691" i="7" s="1"/>
  <c r="I8692" i="7" s="1"/>
  <c r="J8692" i="7" s="1"/>
  <c r="I8693" i="7" s="1"/>
  <c r="J8693" i="7" s="1"/>
  <c r="I8694" i="7" s="1"/>
  <c r="J8694" i="7" s="1"/>
  <c r="I8695" i="7" s="1"/>
  <c r="J8695" i="7" s="1"/>
  <c r="I8696" i="7" s="1"/>
  <c r="J8696" i="7" s="1"/>
  <c r="I8697" i="7" s="1"/>
  <c r="J8697" i="7" s="1"/>
  <c r="I8698" i="7" s="1"/>
  <c r="J8698" i="7" s="1"/>
  <c r="I8699" i="7" s="1"/>
  <c r="J8699" i="7" s="1"/>
  <c r="I8700" i="7" s="1"/>
  <c r="J8700" i="7" s="1"/>
  <c r="I8701" i="7" s="1"/>
  <c r="J8701" i="7" s="1"/>
  <c r="I8702" i="7" s="1"/>
  <c r="J8702" i="7" s="1"/>
  <c r="I8703" i="7" s="1"/>
  <c r="J8703" i="7" s="1"/>
  <c r="I8704" i="7" s="1"/>
  <c r="J8704" i="7" s="1"/>
  <c r="I8705" i="7" s="1"/>
  <c r="J8705" i="7" s="1"/>
  <c r="I8706" i="7" s="1"/>
  <c r="J8706" i="7" s="1"/>
  <c r="I8707" i="7" s="1"/>
  <c r="J8707" i="7" s="1"/>
  <c r="I8708" i="7" s="1"/>
  <c r="J8708" i="7" s="1"/>
  <c r="I8709" i="7" s="1"/>
  <c r="J8709" i="7" s="1"/>
  <c r="I8710" i="7" s="1"/>
  <c r="J8710" i="7" s="1"/>
  <c r="I8711" i="7" s="1"/>
  <c r="J8711" i="7" s="1"/>
  <c r="I8712" i="7" s="1"/>
  <c r="J8712" i="7" s="1"/>
  <c r="I8713" i="7" s="1"/>
  <c r="J8713" i="7" s="1"/>
  <c r="I8714" i="7" s="1"/>
  <c r="J8714" i="7" s="1"/>
  <c r="I8715" i="7" s="1"/>
  <c r="J8715" i="7" s="1"/>
  <c r="I8716" i="7" s="1"/>
  <c r="J8716" i="7" s="1"/>
  <c r="I8717" i="7" s="1"/>
  <c r="J8717" i="7" s="1"/>
  <c r="I8718" i="7" s="1"/>
  <c r="J8718" i="7" s="1"/>
  <c r="I8719" i="7" s="1"/>
  <c r="J8719" i="7" s="1"/>
  <c r="I8720" i="7" s="1"/>
  <c r="J8720" i="7" s="1"/>
  <c r="I8721" i="7" s="1"/>
  <c r="J8721" i="7" s="1"/>
  <c r="I8722" i="7" s="1"/>
  <c r="J8722" i="7" s="1"/>
  <c r="I8723" i="7" s="1"/>
  <c r="J8723" i="7" s="1"/>
  <c r="I8724" i="7" s="1"/>
  <c r="J8724" i="7" s="1"/>
  <c r="I8725" i="7" s="1"/>
  <c r="J8725" i="7" s="1"/>
  <c r="I8726" i="7" s="1"/>
  <c r="J8726" i="7" s="1"/>
  <c r="I8727" i="7" s="1"/>
  <c r="J8727" i="7" s="1"/>
  <c r="I8728" i="7" s="1"/>
  <c r="J8728" i="7" s="1"/>
  <c r="I8729" i="7" s="1"/>
  <c r="J8729" i="7" s="1"/>
  <c r="I8730" i="7" s="1"/>
  <c r="J8730" i="7" s="1"/>
  <c r="I8731" i="7" s="1"/>
  <c r="J8731" i="7" s="1"/>
  <c r="I8732" i="7" s="1"/>
  <c r="J8732" i="7" s="1"/>
  <c r="I8733" i="7" s="1"/>
  <c r="J8733" i="7" s="1"/>
  <c r="I8734" i="7" s="1"/>
  <c r="J8734" i="7" s="1"/>
  <c r="I8735" i="7" s="1"/>
  <c r="J8735" i="7" s="1"/>
  <c r="I8736" i="7" s="1"/>
  <c r="J8736" i="7" s="1"/>
  <c r="I8737" i="7" s="1"/>
  <c r="J8737" i="7" s="1"/>
  <c r="I8738" i="7" s="1"/>
  <c r="J8738" i="7" s="1"/>
  <c r="I8739" i="7" s="1"/>
  <c r="J8739" i="7" s="1"/>
  <c r="I8740" i="7" s="1"/>
  <c r="J8740" i="7" s="1"/>
  <c r="I8741" i="7" s="1"/>
  <c r="J8741" i="7" s="1"/>
  <c r="I8742" i="7" s="1"/>
  <c r="J8742" i="7" s="1"/>
  <c r="I8743" i="7" s="1"/>
  <c r="J8743" i="7" s="1"/>
  <c r="I8744" i="7" s="1"/>
  <c r="J8744" i="7" s="1"/>
  <c r="I8745" i="7" s="1"/>
  <c r="J8745" i="7" s="1"/>
  <c r="I8746" i="7" s="1"/>
  <c r="J8746" i="7" s="1"/>
  <c r="I8747" i="7" s="1"/>
  <c r="J8747" i="7" s="1"/>
  <c r="I8748" i="7" s="1"/>
  <c r="J8748" i="7" s="1"/>
  <c r="I8749" i="7" s="1"/>
  <c r="J8749" i="7" s="1"/>
  <c r="I8750" i="7" s="1"/>
  <c r="J8750" i="7" s="1"/>
  <c r="I8751" i="7" s="1"/>
  <c r="J8751" i="7" s="1"/>
  <c r="I8752" i="7" s="1"/>
  <c r="J8752" i="7" s="1"/>
  <c r="I8753" i="7" s="1"/>
  <c r="J8753" i="7" s="1"/>
  <c r="I8754" i="7" s="1"/>
  <c r="J8754" i="7" s="1"/>
  <c r="I8755" i="7" s="1"/>
  <c r="J8755" i="7" s="1"/>
  <c r="I8756" i="7" s="1"/>
  <c r="J8756" i="7" s="1"/>
  <c r="I8757" i="7" s="1"/>
  <c r="J8757" i="7" s="1"/>
  <c r="I8758" i="7" s="1"/>
  <c r="J8758" i="7" s="1"/>
  <c r="I8759" i="7" s="1"/>
  <c r="J8759" i="7" s="1"/>
  <c r="I8760" i="7" s="1"/>
  <c r="J8760" i="7" s="1"/>
  <c r="I8761" i="7" s="1"/>
  <c r="J8761" i="7" s="1"/>
  <c r="I8762" i="7" s="1"/>
  <c r="J8762" i="7" s="1"/>
  <c r="I8763" i="7" s="1"/>
  <c r="J8763" i="7" s="1"/>
  <c r="I8764" i="7" s="1"/>
  <c r="J8764" i="7" s="1"/>
  <c r="I8765" i="7" s="1"/>
  <c r="J8765" i="7" s="1"/>
  <c r="I8766" i="7" s="1"/>
  <c r="J8766" i="7" s="1"/>
  <c r="I8767" i="7" s="1"/>
  <c r="J8767" i="7" s="1"/>
  <c r="I8768" i="7" s="1"/>
  <c r="J8768" i="7" s="1"/>
  <c r="I8769" i="7" s="1"/>
  <c r="J8769" i="7" s="1"/>
  <c r="I8770" i="7" s="1"/>
  <c r="J8770" i="7" s="1"/>
  <c r="I8771" i="7" s="1"/>
  <c r="J8771" i="7" s="1"/>
  <c r="I8772" i="7" s="1"/>
  <c r="J8772" i="7" s="1"/>
  <c r="I8773" i="7" s="1"/>
  <c r="J8773" i="7" s="1"/>
  <c r="I8774" i="7" s="1"/>
  <c r="J8774" i="7" s="1"/>
  <c r="I8775" i="7" s="1"/>
  <c r="J8775" i="7" s="1"/>
  <c r="I8776" i="7" s="1"/>
  <c r="J8776" i="7" s="1"/>
  <c r="I8777" i="7" s="1"/>
  <c r="J8777" i="7" s="1"/>
  <c r="I8778" i="7" s="1"/>
  <c r="J8778" i="7" s="1"/>
  <c r="I8779" i="7" s="1"/>
  <c r="J8779" i="7" s="1"/>
  <c r="I8780" i="7" s="1"/>
  <c r="J8780" i="7" s="1"/>
  <c r="I8781" i="7" s="1"/>
  <c r="J8781" i="7" s="1"/>
  <c r="I8782" i="7" s="1"/>
  <c r="J8782" i="7" s="1"/>
  <c r="I8783" i="7" s="1"/>
  <c r="J8783" i="7" s="1"/>
  <c r="I8784" i="7" s="1"/>
  <c r="J8784" i="7" s="1"/>
  <c r="I8785" i="7" s="1"/>
  <c r="J8785" i="7" s="1"/>
  <c r="I8786" i="7" s="1"/>
  <c r="J8786" i="7" s="1"/>
  <c r="I8787" i="7" s="1"/>
  <c r="J8787" i="7" s="1"/>
  <c r="I8788" i="7" s="1"/>
  <c r="J8788" i="7" s="1"/>
  <c r="I8789" i="7" s="1"/>
  <c r="J8789" i="7" s="1"/>
  <c r="I8790" i="7" s="1"/>
  <c r="J8790" i="7" s="1"/>
  <c r="I8791" i="7" s="1"/>
  <c r="J8791" i="7" s="1"/>
  <c r="I8792" i="7" s="1"/>
  <c r="J8792" i="7" s="1"/>
  <c r="I8793" i="7" s="1"/>
  <c r="J8793" i="7" s="1"/>
  <c r="I8794" i="7" s="1"/>
  <c r="J8794" i="7" s="1"/>
  <c r="I8795" i="7" s="1"/>
  <c r="J8795" i="7" s="1"/>
  <c r="I8796" i="7" s="1"/>
  <c r="J8796" i="7" s="1"/>
  <c r="I8797" i="7" s="1"/>
  <c r="J8797" i="7" s="1"/>
  <c r="I8798" i="7" s="1"/>
  <c r="J8798" i="7" s="1"/>
  <c r="I8799" i="7" s="1"/>
  <c r="J8799" i="7" s="1"/>
  <c r="I8800" i="7" s="1"/>
  <c r="J8800" i="7" s="1"/>
  <c r="I8801" i="7" s="1"/>
  <c r="J8801" i="7" s="1"/>
  <c r="I8802" i="7" s="1"/>
  <c r="J8802" i="7" s="1"/>
  <c r="I8803" i="7" s="1"/>
  <c r="J8803" i="7" s="1"/>
  <c r="I8804" i="7" s="1"/>
  <c r="J8804" i="7" s="1"/>
  <c r="I8805" i="7" s="1"/>
  <c r="J8805" i="7" s="1"/>
  <c r="I8806" i="7" s="1"/>
  <c r="J8806" i="7" s="1"/>
  <c r="I8807" i="7" s="1"/>
  <c r="J8807" i="7" s="1"/>
  <c r="I8808" i="7" s="1"/>
  <c r="J8808" i="7" s="1"/>
  <c r="I8809" i="7" s="1"/>
  <c r="J8809" i="7" s="1"/>
  <c r="I8810" i="7" s="1"/>
  <c r="J8810" i="7" s="1"/>
  <c r="I8811" i="7" s="1"/>
  <c r="J8811" i="7" s="1"/>
  <c r="I8812" i="7" s="1"/>
  <c r="J8812" i="7" s="1"/>
  <c r="I8813" i="7" s="1"/>
  <c r="J8813" i="7" s="1"/>
  <c r="I8814" i="7" s="1"/>
  <c r="J8814" i="7" s="1"/>
  <c r="I8815" i="7" s="1"/>
  <c r="J8815" i="7" s="1"/>
  <c r="I8816" i="7" s="1"/>
  <c r="J8816" i="7" s="1"/>
  <c r="I8817" i="7" s="1"/>
  <c r="J8817" i="7" s="1"/>
  <c r="I8818" i="7" s="1"/>
  <c r="J8818" i="7" s="1"/>
  <c r="I8819" i="7" s="1"/>
  <c r="J8819" i="7" s="1"/>
  <c r="I8820" i="7" s="1"/>
  <c r="J8820" i="7" s="1"/>
  <c r="I8821" i="7" s="1"/>
  <c r="J8821" i="7" s="1"/>
  <c r="I8822" i="7" s="1"/>
  <c r="J8822" i="7" s="1"/>
  <c r="I8823" i="7" s="1"/>
  <c r="J8823" i="7" s="1"/>
  <c r="I8824" i="7" s="1"/>
  <c r="J8824" i="7" s="1"/>
  <c r="I8825" i="7" s="1"/>
  <c r="J8825" i="7" s="1"/>
  <c r="I8826" i="7" s="1"/>
  <c r="J8826" i="7" s="1"/>
  <c r="I8827" i="7" s="1"/>
  <c r="J8827" i="7" s="1"/>
  <c r="I8828" i="7" s="1"/>
  <c r="J8828" i="7" s="1"/>
  <c r="I8829" i="7" s="1"/>
  <c r="J8829" i="7" s="1"/>
  <c r="I8830" i="7" s="1"/>
  <c r="J8830" i="7" s="1"/>
  <c r="I8831" i="7" s="1"/>
  <c r="J8831" i="7" s="1"/>
  <c r="I8832" i="7" s="1"/>
  <c r="J8832" i="7" s="1"/>
  <c r="I8833" i="7" s="1"/>
  <c r="J8833" i="7" s="1"/>
  <c r="I8834" i="7" s="1"/>
  <c r="J8834" i="7" s="1"/>
  <c r="I8835" i="7" s="1"/>
  <c r="J8835" i="7" s="1"/>
  <c r="I8836" i="7" s="1"/>
  <c r="J8836" i="7" s="1"/>
  <c r="I8837" i="7" s="1"/>
  <c r="J8837" i="7" s="1"/>
  <c r="I8838" i="7" s="1"/>
  <c r="J8838" i="7" s="1"/>
  <c r="I8839" i="7" s="1"/>
  <c r="J8839" i="7" s="1"/>
  <c r="I8840" i="7" s="1"/>
  <c r="J8840" i="7" s="1"/>
  <c r="I8841" i="7" s="1"/>
  <c r="J8841" i="7" s="1"/>
  <c r="I8842" i="7" s="1"/>
  <c r="J8842" i="7" s="1"/>
  <c r="I8843" i="7" s="1"/>
  <c r="J8843" i="7" s="1"/>
  <c r="I8844" i="7" s="1"/>
  <c r="J8844" i="7" s="1"/>
  <c r="I8845" i="7" s="1"/>
  <c r="J8845" i="7" s="1"/>
  <c r="I8846" i="7" s="1"/>
  <c r="J8846" i="7" s="1"/>
  <c r="I8847" i="7" l="1"/>
  <c r="K8848" i="7" s="1"/>
  <c r="J8847" i="7"/>
  <c r="C53" i="7" s="1"/>
  <c r="C57" i="7" s="1"/>
  <c r="I8848" i="7" l="1"/>
  <c r="C23" i="7" s="1"/>
  <c r="C64" i="7"/>
  <c r="D64" i="7" s="1"/>
  <c r="D73" i="7"/>
  <c r="K73" i="7"/>
  <c r="G73" i="7"/>
  <c r="F73" i="7"/>
  <c r="O73" i="7"/>
  <c r="Q73" i="7"/>
  <c r="T73" i="7"/>
  <c r="N73" i="7"/>
  <c r="V73" i="7"/>
  <c r="R73" i="7"/>
  <c r="S73" i="7"/>
  <c r="P73" i="7"/>
  <c r="W73" i="7"/>
  <c r="U73" i="7"/>
  <c r="E73" i="7"/>
  <c r="J73" i="7"/>
  <c r="H73" i="7"/>
  <c r="L73" i="7"/>
  <c r="C70" i="7"/>
  <c r="I73" i="7"/>
  <c r="M73" i="7"/>
  <c r="C73" i="7" l="1"/>
  <c r="D78" i="7"/>
  <c r="D65" i="7"/>
  <c r="J78" i="7"/>
  <c r="Q78" i="7"/>
  <c r="F79" i="7"/>
  <c r="V79" i="7"/>
  <c r="P79" i="7"/>
  <c r="U79" i="7"/>
  <c r="T78" i="7"/>
  <c r="L79" i="7"/>
  <c r="J79" i="7"/>
  <c r="E79" i="7"/>
  <c r="H79" i="7"/>
  <c r="W79" i="7"/>
  <c r="R78" i="7"/>
  <c r="H78" i="7"/>
  <c r="I78" i="7"/>
  <c r="Q79" i="7"/>
  <c r="I79" i="7"/>
  <c r="S78" i="7"/>
  <c r="F78" i="7"/>
  <c r="M78" i="7"/>
  <c r="O79" i="7"/>
  <c r="G79" i="7"/>
  <c r="O78" i="7"/>
  <c r="R79" i="7"/>
  <c r="K78" i="7"/>
  <c r="D79" i="7"/>
  <c r="U78" i="7"/>
  <c r="N79" i="7"/>
  <c r="L78" i="7"/>
  <c r="S79" i="7"/>
  <c r="V78" i="7"/>
  <c r="M79" i="7"/>
  <c r="P78" i="7"/>
  <c r="N78" i="7"/>
  <c r="E64" i="7"/>
  <c r="E78" i="7"/>
  <c r="G78" i="7"/>
  <c r="K79" i="7"/>
  <c r="T79" i="7"/>
  <c r="W78" i="7"/>
  <c r="J75" i="7" l="1"/>
  <c r="U75" i="7"/>
  <c r="P75" i="7"/>
  <c r="G75" i="7"/>
  <c r="R75" i="7"/>
  <c r="I75" i="7"/>
  <c r="N75" i="7"/>
  <c r="E65" i="7"/>
  <c r="F75" i="7"/>
  <c r="K75" i="7"/>
  <c r="H75" i="7"/>
  <c r="T75" i="7"/>
  <c r="Q75" i="7"/>
  <c r="L75" i="7"/>
  <c r="E75" i="7"/>
  <c r="M75" i="7"/>
  <c r="O75" i="7"/>
  <c r="V75" i="7"/>
  <c r="D75" i="7"/>
  <c r="S75" i="7"/>
  <c r="W75" i="7"/>
  <c r="C78" i="7"/>
  <c r="C79" i="7"/>
  <c r="C76" i="7" s="1"/>
  <c r="C75" i="7" l="1"/>
  <c r="D77" i="7"/>
  <c r="J77" i="7"/>
  <c r="L77" i="7"/>
  <c r="S77" i="7"/>
  <c r="E77" i="7"/>
  <c r="V77" i="7"/>
  <c r="H77" i="7"/>
  <c r="P77" i="7"/>
  <c r="W77" i="7"/>
  <c r="T77" i="7"/>
  <c r="U77" i="7"/>
  <c r="F77" i="7"/>
  <c r="N77" i="7"/>
  <c r="K77" i="7"/>
  <c r="I77" i="7"/>
  <c r="R77" i="7"/>
  <c r="O77" i="7"/>
  <c r="Q77" i="7"/>
  <c r="M77" i="7"/>
  <c r="G77" i="7"/>
  <c r="C77" i="7" l="1"/>
  <c r="C81" i="7" s="1"/>
  <c r="X75" i="7"/>
  <c r="X71" i="7"/>
  <c r="X70" i="7"/>
  <c r="X69" i="7"/>
  <c r="C80" i="7"/>
  <c r="B26" i="7" s="1"/>
  <c r="X73" i="7"/>
  <c r="X72" i="7"/>
  <c r="X74" i="7"/>
  <c r="Y69" i="7" l="1"/>
  <c r="Y71" i="7"/>
  <c r="Y75" i="7"/>
  <c r="X79" i="7"/>
  <c r="Y77" i="7"/>
  <c r="Y76" i="7"/>
  <c r="Y78" i="7"/>
  <c r="Y73" i="7"/>
  <c r="Y70" i="7"/>
  <c r="Y74" i="7"/>
  <c r="Y72" i="7"/>
  <c r="Y79" i="7" l="1"/>
</calcChain>
</file>

<file path=xl/sharedStrings.xml><?xml version="1.0" encoding="utf-8"?>
<sst xmlns="http://schemas.openxmlformats.org/spreadsheetml/2006/main" count="439" uniqueCount="285">
  <si>
    <t>kW/m2</t>
  </si>
  <si>
    <t>Bc</t>
  </si>
  <si>
    <t>kWh</t>
  </si>
  <si>
    <t>Energy surplus or deficit (kWh)</t>
  </si>
  <si>
    <t>DOD</t>
  </si>
  <si>
    <t>Es</t>
  </si>
  <si>
    <t>€/kW</t>
  </si>
  <si>
    <t>€/kWh</t>
  </si>
  <si>
    <t>Electrolyser size</t>
  </si>
  <si>
    <t>Incident radiation at STC</t>
  </si>
  <si>
    <t>Q</t>
  </si>
  <si>
    <t>Performance ratio</t>
  </si>
  <si>
    <t>Istc</t>
  </si>
  <si>
    <t>€/kWp</t>
  </si>
  <si>
    <t>PV Capex</t>
  </si>
  <si>
    <t>Battery Capex</t>
  </si>
  <si>
    <t>kW</t>
  </si>
  <si>
    <t xml:space="preserve">Battery capacity (kWh), </t>
  </si>
  <si>
    <t>η</t>
  </si>
  <si>
    <t>Efficiency of the battery</t>
  </si>
  <si>
    <t>Depth of discharge</t>
  </si>
  <si>
    <t>Energy surplus to be stored (kWh),</t>
  </si>
  <si>
    <t>Batery Size Calculation</t>
  </si>
  <si>
    <t>Energy consumption</t>
  </si>
  <si>
    <t>H2 Production nominal</t>
  </si>
  <si>
    <t>Water consumption</t>
  </si>
  <si>
    <t>kg/Kg H2</t>
  </si>
  <si>
    <t>€/kg</t>
  </si>
  <si>
    <t>Irradiance Peak</t>
  </si>
  <si>
    <t>kWh/m2</t>
  </si>
  <si>
    <t>Quantity(Nm3)</t>
  </si>
  <si>
    <t>Molar mass</t>
  </si>
  <si>
    <t>M</t>
  </si>
  <si>
    <t>R</t>
  </si>
  <si>
    <t>T</t>
  </si>
  <si>
    <t>p</t>
  </si>
  <si>
    <t>g/mol</t>
  </si>
  <si>
    <t>J/molK=NM/mol*K</t>
  </si>
  <si>
    <t>K</t>
  </si>
  <si>
    <t>N/m2</t>
  </si>
  <si>
    <t>Standar Temperature</t>
  </si>
  <si>
    <t>Standar Pressure ( 100kPa= 1bar)</t>
  </si>
  <si>
    <t xml:space="preserve">Ideal gas constant </t>
  </si>
  <si>
    <t>kWh per Nm3 H2</t>
  </si>
  <si>
    <t>Quantity(Kg/day)</t>
  </si>
  <si>
    <t>Production</t>
  </si>
  <si>
    <t xml:space="preserve">Irradiance/Irradiance Peak </t>
  </si>
  <si>
    <t>Ppeak</t>
  </si>
  <si>
    <t>kWpeak</t>
  </si>
  <si>
    <t>Electrolyser Capex</t>
  </si>
  <si>
    <t>Water price</t>
  </si>
  <si>
    <t>Produced H2</t>
  </si>
  <si>
    <t>-</t>
  </si>
  <si>
    <t>Ppeak multiplicator</t>
  </si>
  <si>
    <t>Total Energy</t>
  </si>
  <si>
    <t xml:space="preserve"> PV Energy yield (kWh) </t>
  </si>
  <si>
    <t>100%-Xi</t>
  </si>
  <si>
    <t>PV Capex(€)</t>
  </si>
  <si>
    <t>Battery Capex(€)</t>
  </si>
  <si>
    <t>Electrolyzer Capex (€)</t>
  </si>
  <si>
    <t>Water cost(€)</t>
  </si>
  <si>
    <t>Energy Used without Battery(kWh)</t>
  </si>
  <si>
    <t>Energy Used with Battery(kWh)</t>
  </si>
  <si>
    <t>Mass(kg/y)</t>
  </si>
  <si>
    <t>Nm3/h (900kg/d para 2000)</t>
  </si>
  <si>
    <t xml:space="preserve"> Use of electrolyzer </t>
  </si>
  <si>
    <t>Input</t>
  </si>
  <si>
    <t>Mass flow (g/s)</t>
  </si>
  <si>
    <t>Biogas</t>
  </si>
  <si>
    <t>%CH4</t>
  </si>
  <si>
    <t>%CO2</t>
  </si>
  <si>
    <t>Component</t>
  </si>
  <si>
    <t>Molecular mass (g/mol)</t>
  </si>
  <si>
    <t>m,in (g/s)</t>
  </si>
  <si>
    <t>F,in (mol/s)</t>
  </si>
  <si>
    <t>F,r (mol/s)</t>
  </si>
  <si>
    <t>m,r (g/s)</t>
  </si>
  <si>
    <t>F,out (mol/s)</t>
  </si>
  <si>
    <t>m,out (g/s)</t>
  </si>
  <si>
    <t>CH4</t>
  </si>
  <si>
    <t>CO2</t>
  </si>
  <si>
    <t>CO</t>
  </si>
  <si>
    <t>H2</t>
  </si>
  <si>
    <t>kJ/mol</t>
  </si>
  <si>
    <t>Ratio of addtional CH4 unit per 2CO+2H unit</t>
  </si>
  <si>
    <t>CH4 Required for heating Dry reforming</t>
  </si>
  <si>
    <t>Low heating value Methane</t>
  </si>
  <si>
    <t>Mean bond energy</t>
  </si>
  <si>
    <t>F,added (mol/s)</t>
  </si>
  <si>
    <t>m,added (g/s)</t>
  </si>
  <si>
    <t>H2:CO ratio</t>
  </si>
  <si>
    <t>CH3OH</t>
  </si>
  <si>
    <t>Energy Required</t>
  </si>
  <si>
    <t>kJ</t>
  </si>
  <si>
    <t>% H2 Introduced</t>
  </si>
  <si>
    <t>Cost of Feedstock</t>
  </si>
  <si>
    <t>Biogass</t>
  </si>
  <si>
    <t>Quatity(kg/s)</t>
  </si>
  <si>
    <t>Feedstock cost(€)</t>
  </si>
  <si>
    <t>Methanol</t>
  </si>
  <si>
    <t>H2 Additional</t>
  </si>
  <si>
    <t>Cost of H2</t>
  </si>
  <si>
    <t>Methane</t>
  </si>
  <si>
    <t>Methane sale</t>
  </si>
  <si>
    <t>H2:CO Ratio</t>
  </si>
  <si>
    <t>From Electrolyzer</t>
  </si>
  <si>
    <t>Energy efficiency of heating process</t>
  </si>
  <si>
    <t>Units</t>
  </si>
  <si>
    <t>Type</t>
  </si>
  <si>
    <t>Input Model</t>
  </si>
  <si>
    <t>Assumption</t>
  </si>
  <si>
    <t>Source</t>
  </si>
  <si>
    <t>Variable</t>
  </si>
  <si>
    <t>Value</t>
  </si>
  <si>
    <t>Biomass processing</t>
  </si>
  <si>
    <t>Standard Measure</t>
  </si>
  <si>
    <t>Methanol Synthesis</t>
  </si>
  <si>
    <t>Hydrogen yield</t>
  </si>
  <si>
    <t>Performance ratio PV System</t>
  </si>
  <si>
    <t>Assupmtion</t>
  </si>
  <si>
    <t>Reformer Capex</t>
  </si>
  <si>
    <t>Methanol Synthesis Capex</t>
  </si>
  <si>
    <t>€</t>
  </si>
  <si>
    <t>Ratio PV Size vs Electrolyzer</t>
  </si>
  <si>
    <t>Battery System Capacity</t>
  </si>
  <si>
    <t>J/mol.K</t>
  </si>
  <si>
    <t xml:space="preserve">Standar Temperature </t>
  </si>
  <si>
    <t xml:space="preserve">Standar Pressure </t>
  </si>
  <si>
    <t>( 100kPa= 1 bar)</t>
  </si>
  <si>
    <t>°K</t>
  </si>
  <si>
    <t>Interest rate</t>
  </si>
  <si>
    <t>Life time</t>
  </si>
  <si>
    <t>years</t>
  </si>
  <si>
    <t>Costs</t>
  </si>
  <si>
    <t>Description</t>
  </si>
  <si>
    <t>PV Opex</t>
  </si>
  <si>
    <t>Battery Opex</t>
  </si>
  <si>
    <t>Stack replacement</t>
  </si>
  <si>
    <t>PV Opex(€)</t>
  </si>
  <si>
    <t>Battery Opex(€)</t>
  </si>
  <si>
    <t>Electrolyser Opex</t>
  </si>
  <si>
    <t>/y</t>
  </si>
  <si>
    <t>Electrolyzer Opex(€)</t>
  </si>
  <si>
    <t>Compressor Capex</t>
  </si>
  <si>
    <t>Digestor Opex</t>
  </si>
  <si>
    <t>Reformer Opex</t>
  </si>
  <si>
    <t>PVDatabase</t>
  </si>
  <si>
    <t>PV Database</t>
  </si>
  <si>
    <t>Minimum</t>
  </si>
  <si>
    <t>PV Capex / kWp</t>
  </si>
  <si>
    <t>PV Opex %</t>
  </si>
  <si>
    <t>Methanol Synthesis Opex</t>
  </si>
  <si>
    <t>Optimal value</t>
  </si>
  <si>
    <t>Captured CO2</t>
  </si>
  <si>
    <t>PV</t>
  </si>
  <si>
    <t>Captured CO2 price</t>
  </si>
  <si>
    <t>LCOH (€/kg) Hydrogen</t>
  </si>
  <si>
    <t>%</t>
  </si>
  <si>
    <t>Electrolyser Size Module</t>
  </si>
  <si>
    <t>LCOM (€/kg) Biomethanol</t>
  </si>
  <si>
    <t>LCOM (€/kg) Bio-E-Methanol</t>
  </si>
  <si>
    <t xml:space="preserve">Cost of Feedstock </t>
  </si>
  <si>
    <t>Model Variables</t>
  </si>
  <si>
    <t>Factor</t>
  </si>
  <si>
    <t>Time</t>
  </si>
  <si>
    <t>Biomass Potential</t>
  </si>
  <si>
    <t xml:space="preserve">LCOM(€/kg) E-Methanol </t>
  </si>
  <si>
    <t>Units of Supply</t>
  </si>
  <si>
    <t>Dd/D</t>
  </si>
  <si>
    <t>Optimal value PV peak</t>
  </si>
  <si>
    <t>Optimal Battery</t>
  </si>
  <si>
    <t>Minimum Price</t>
  </si>
  <si>
    <t>Cost distribution H</t>
  </si>
  <si>
    <t>Cost distribution E-Methanol</t>
  </si>
  <si>
    <t>Cost distribution Biomethanol</t>
  </si>
  <si>
    <t>Cost distribution Bio-e-methanol</t>
  </si>
  <si>
    <t>Internal Variable</t>
  </si>
  <si>
    <t>Technology</t>
  </si>
  <si>
    <t>Price Range (€)</t>
  </si>
  <si>
    <t>Unit</t>
  </si>
  <si>
    <t>Sources of Information</t>
  </si>
  <si>
    <t>Solar Panels</t>
  </si>
  <si>
    <t>€1,000 - €3,000</t>
  </si>
  <si>
    <t>per kWp</t>
  </si>
  <si>
    <t>Solar industry reports, local suppliers</t>
  </si>
  <si>
    <t>Electrolyzer</t>
  </si>
  <si>
    <t>€600 - €1,200</t>
  </si>
  <si>
    <t>per kW</t>
  </si>
  <si>
    <t>Electrolyzer manufacturers, energy industry reports</t>
  </si>
  <si>
    <t>Batteries (Li-ion)</t>
  </si>
  <si>
    <t>€150 - €600</t>
  </si>
  <si>
    <t>per kWh</t>
  </si>
  <si>
    <t>Battery manufacturers, energy storage reports</t>
  </si>
  <si>
    <t>Water</t>
  </si>
  <si>
    <t>€0.0005 - €0.001</t>
  </si>
  <si>
    <t>per kg</t>
  </si>
  <si>
    <t>Local utility providers, government water agencies</t>
  </si>
  <si>
    <t>€0.05 - €0.60</t>
  </si>
  <si>
    <t>per kg CO2</t>
  </si>
  <si>
    <t>Carbon capture reports, energy and environmental studies</t>
  </si>
  <si>
    <t>Column1</t>
  </si>
  <si>
    <t>Column2</t>
  </si>
  <si>
    <t>Column3</t>
  </si>
  <si>
    <t>Column4</t>
  </si>
  <si>
    <t>Hourly Solar Radiation</t>
  </si>
  <si>
    <t>Constant</t>
  </si>
  <si>
    <t xml:space="preserve">Use of electrolyzer </t>
  </si>
  <si>
    <t>455- 1365</t>
  </si>
  <si>
    <t>Hydrogen Production(kg)</t>
  </si>
  <si>
    <t>1% to 5%</t>
  </si>
  <si>
    <t>Conversion Efficiency Methanol Synthesis</t>
  </si>
  <si>
    <t>Conversion Efficiency Dry Refoming process</t>
  </si>
  <si>
    <t>Sustainable supply potential and costs – Outlook for biogas and biomethane: Prospects for organic growth – Analysis - IEA</t>
  </si>
  <si>
    <t>Energy Demanded by Electrolyzer (kwh)</t>
  </si>
  <si>
    <t>Cumulative Energy  (kWh)</t>
  </si>
  <si>
    <t>Wh/m2</t>
  </si>
  <si>
    <t>Irradiance (Wh/m2)</t>
  </si>
  <si>
    <t>Variability %</t>
  </si>
  <si>
    <t>Methanol Production(kg)</t>
  </si>
  <si>
    <t>Price( €)</t>
  </si>
  <si>
    <t>Methanol Synthesis Capex(€)</t>
  </si>
  <si>
    <t>Methanol Syntthesis Opex(€)</t>
  </si>
  <si>
    <t>Captured CO2(kg)</t>
  </si>
  <si>
    <t>Reformer Capex(€)</t>
  </si>
  <si>
    <t>Methanol Synthesis Capex (€)</t>
  </si>
  <si>
    <t>Other Capex (€)</t>
  </si>
  <si>
    <t>Reformer Opex (€)</t>
  </si>
  <si>
    <t>Methanol Synthesis Opex (€)</t>
  </si>
  <si>
    <t>Other Opex (€)</t>
  </si>
  <si>
    <t>Additional H2(kg)</t>
  </si>
  <si>
    <t>Annual Enery Demand</t>
  </si>
  <si>
    <t>E-Methanol</t>
  </si>
  <si>
    <t>units</t>
  </si>
  <si>
    <t>PV peak</t>
  </si>
  <si>
    <t>Energy PV system / Energy Electrolyzer</t>
  </si>
  <si>
    <t>Battery Use (%)</t>
  </si>
  <si>
    <t xml:space="preserve">Energy PV/ Energy Electrolyzer </t>
  </si>
  <si>
    <t>Ppeak/Electrolyzer size</t>
  </si>
  <si>
    <t>(Superservicios &amp; Comision de Regulación de Agua Potable y saneaminto Basico, 2017)</t>
  </si>
  <si>
    <t xml:space="preserve">(Schmidt et al, 2019) </t>
  </si>
  <si>
    <t>Nm3/h (900kg/d )</t>
  </si>
  <si>
    <t>Datasheet</t>
  </si>
  <si>
    <t>Range</t>
  </si>
  <si>
    <t>https://www.irena.org/-/media/Files/IRENA/Agency/Publication/2012/RE_Technologies_Cost_Analysis-SOLAR_PV.pdf</t>
  </si>
  <si>
    <t>https://about.bnef.com/blog/lithium-ion-battery-pack-prices-hit-record-low-of-139-kwh/</t>
  </si>
  <si>
    <t>https://doi.org/10.1016/j.ijhydene.2023.03.320</t>
  </si>
  <si>
    <t>https://doi.org/10.3390/en15249329</t>
  </si>
  <si>
    <t>IRENA_2017_Power_Costs_2018.pdf</t>
  </si>
  <si>
    <t>Biogas plant(€)</t>
  </si>
  <si>
    <t>Biogas plant (€)</t>
  </si>
  <si>
    <t>Biogas plant Capex</t>
  </si>
  <si>
    <t>Module Price Index – pv magazine International (pv-magazine.com)</t>
  </si>
  <si>
    <t>https://www.irena.org/-/media/Files/IRENA/Agency/Publication/2023/Aug/IRENA_Renewable_power_generation_costs_in_2022.pdf?rev=cccb713bf8294cc5bec3f870e1fa15c2</t>
  </si>
  <si>
    <t>Reference</t>
  </si>
  <si>
    <t>(IEA, 2020)</t>
  </si>
  <si>
    <t>(Nguyen et al., 2024)</t>
  </si>
  <si>
    <t>per m3</t>
  </si>
  <si>
    <t>(Balcioglu et al., 2022)</t>
  </si>
  <si>
    <t>https://doi.org/10.1016/j.spc.2022.06.011</t>
  </si>
  <si>
    <t>https://doi.org/10.1016/j.jiec.2024.06.017</t>
  </si>
  <si>
    <t>500-1500</t>
  </si>
  <si>
    <t>0-0,1</t>
  </si>
  <si>
    <t>0,80-0,9</t>
  </si>
  <si>
    <t>(PV Magazine USA, 2024)</t>
  </si>
  <si>
    <t>800-1000</t>
  </si>
  <si>
    <t>PEM Electrolyzer Hydrogen Technololgy | Accelera (accelerazero.com)</t>
  </si>
  <si>
    <t>https://normas.cra.gov.co/gestor/docs/resolucion_cra_0825_2017.htm</t>
  </si>
  <si>
    <t>(IRENA,2017)</t>
  </si>
  <si>
    <t>540-600</t>
  </si>
  <si>
    <t>130-300</t>
  </si>
  <si>
    <t>(Rodríguez-Fontalvo et al., 2024)</t>
  </si>
  <si>
    <t>(IRENA,2012)</t>
  </si>
  <si>
    <t>Renewable Power Generation Costs in 2022 (irena.org)</t>
  </si>
  <si>
    <t>Lithium-Ion Battery Pack Prices Hit Record Low of $139/kWh | BloombergNEF (bnef.com)</t>
  </si>
  <si>
    <t>Gasifier</t>
  </si>
  <si>
    <t>Digister</t>
  </si>
  <si>
    <t xml:space="preserve">1 kt/a </t>
  </si>
  <si>
    <t>1 kW</t>
  </si>
  <si>
    <t xml:space="preserve">(Bube et al, 2024) </t>
  </si>
  <si>
    <t>https://doi.org/10.1016/j.enconman.2024.118220</t>
  </si>
  <si>
    <t>€/ton/y</t>
  </si>
  <si>
    <t>(Godini et al.2013)</t>
  </si>
  <si>
    <t>(Poietruszko et al, 2009)</t>
  </si>
  <si>
    <t>(Fasihi &amp; Efimova, 2019)</t>
  </si>
  <si>
    <t>(Svitinic et a., 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</si>
</sst>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(* #,##0.00_);_(* \(#,##0.00\);_(* &quot;-&quot;??_);_(@_)"/>
    <numFmt numFmtId="165" formatCode="#,##0.000"/>
    <numFmt numFmtId="166" formatCode="_-* #,##0.0000_-;\-* #,##0.0000_-;_-* &quot;-&quot;??_-;_-@_-"/>
    <numFmt numFmtId="167" formatCode="#,##0.0000"/>
    <numFmt numFmtId="168" formatCode="#,##0_ ;[Red]\-#,##0\ "/>
    <numFmt numFmtId="169" formatCode="0.0000"/>
    <numFmt numFmtId="170" formatCode="0.000"/>
    <numFmt numFmtId="171" formatCode="0.0%"/>
    <numFmt numFmtId="172" formatCode="0.00000"/>
    <numFmt numFmtId="173" formatCode="#,##0.00000"/>
    <numFmt numFmtId="174" formatCode="0.000%"/>
    <numFmt numFmtId="175" formatCode="[$-F400]h:mm:ss\ AM/PM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color rgb="FF000000"/>
      <name val="Times New Roman"/>
      <family val="1"/>
    </font>
    <font>
      <sz val="11"/>
      <color theme="2"/>
      <name val="Times New Roman"/>
      <family val="1"/>
    </font>
    <font>
      <sz val="11"/>
      <color rgb="FFFF0000"/>
      <name val="Times New Roman"/>
      <family val="1"/>
    </font>
    <font>
      <sz val="11"/>
      <color theme="2" tint="-9.9978637043366805E-2"/>
      <name val="Times New Roman"/>
      <family val="1"/>
    </font>
    <font>
      <u/>
      <sz val="11"/>
      <color theme="10"/>
      <name val="Aptos Narrow"/>
      <family val="2"/>
      <scheme val="minor"/>
    </font>
    <font>
      <u/>
      <sz val="11"/>
      <color theme="10"/>
      <name val="Times New Roman"/>
      <family val="1"/>
    </font>
    <font>
      <sz val="11"/>
      <name val="Times New Roman"/>
      <family val="1"/>
    </font>
    <font>
      <sz val="11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</fills>
  <borders count="1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212">
    <xf numFmtId="0" fontId="0" fillId="0" borderId="0" xfId="0"/>
    <xf numFmtId="0" fontId="2" fillId="2" borderId="1" xfId="0" applyFont="1" applyFill="1" applyBorder="1" applyAlignment="1">
      <alignment horizontal="center"/>
    </xf>
    <xf numFmtId="43" fontId="3" fillId="2" borderId="1" xfId="1" applyFont="1" applyFill="1" applyBorder="1"/>
    <xf numFmtId="0" fontId="3" fillId="2" borderId="1" xfId="0" applyFont="1" applyFill="1" applyBorder="1"/>
    <xf numFmtId="0" fontId="3" fillId="0" borderId="1" xfId="0" applyFont="1" applyBorder="1"/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vertical="center"/>
    </xf>
    <xf numFmtId="43" fontId="3" fillId="0" borderId="0" xfId="1" applyFont="1"/>
    <xf numFmtId="0" fontId="3" fillId="0" borderId="0" xfId="0" applyFont="1" applyAlignment="1">
      <alignment horizontal="center" wrapText="1"/>
    </xf>
    <xf numFmtId="0" fontId="4" fillId="0" borderId="0" xfId="0" applyFont="1"/>
    <xf numFmtId="3" fontId="3" fillId="0" borderId="0" xfId="0" applyNumberFormat="1" applyFont="1"/>
    <xf numFmtId="0" fontId="3" fillId="0" borderId="5" xfId="0" applyFont="1" applyBorder="1" applyAlignment="1">
      <alignment horizontal="left" vertical="center"/>
    </xf>
    <xf numFmtId="0" fontId="3" fillId="3" borderId="0" xfId="0" applyFont="1" applyFill="1" applyAlignment="1">
      <alignment horizontal="right" vertical="center"/>
    </xf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 vertical="center"/>
    </xf>
    <xf numFmtId="43" fontId="4" fillId="0" borderId="0" xfId="1" applyFont="1"/>
    <xf numFmtId="3" fontId="3" fillId="0" borderId="0" xfId="0" applyNumberFormat="1" applyFont="1" applyAlignment="1">
      <alignment horizontal="right"/>
    </xf>
    <xf numFmtId="3" fontId="4" fillId="0" borderId="6" xfId="0" applyNumberFormat="1" applyFont="1" applyBorder="1" applyAlignment="1">
      <alignment horizontal="center" vertical="center" wrapText="1"/>
    </xf>
    <xf numFmtId="165" fontId="3" fillId="0" borderId="0" xfId="0" applyNumberFormat="1" applyFont="1" applyAlignment="1">
      <alignment horizontal="center"/>
    </xf>
    <xf numFmtId="3" fontId="3" fillId="0" borderId="0" xfId="1" applyNumberFormat="1" applyFont="1" applyBorder="1" applyAlignment="1">
      <alignment horizontal="right" vertical="center"/>
    </xf>
    <xf numFmtId="3" fontId="3" fillId="0" borderId="2" xfId="1" applyNumberFormat="1" applyFont="1" applyBorder="1" applyAlignment="1">
      <alignment horizontal="right" vertical="center"/>
    </xf>
    <xf numFmtId="169" fontId="3" fillId="0" borderId="0" xfId="0" applyNumberFormat="1" applyFont="1"/>
    <xf numFmtId="0" fontId="4" fillId="0" borderId="8" xfId="0" applyFont="1" applyBorder="1" applyAlignment="1">
      <alignment horizontal="center" vertical="center" wrapText="1"/>
    </xf>
    <xf numFmtId="10" fontId="3" fillId="0" borderId="0" xfId="0" applyNumberFormat="1" applyFont="1" applyAlignment="1">
      <alignment horizontal="right"/>
    </xf>
    <xf numFmtId="168" fontId="3" fillId="0" borderId="0" xfId="0" applyNumberFormat="1" applyFont="1" applyAlignment="1">
      <alignment horizontal="right" vertical="center"/>
    </xf>
    <xf numFmtId="168" fontId="3" fillId="0" borderId="0" xfId="0" applyNumberFormat="1" applyFont="1" applyAlignment="1">
      <alignment horizontal="right"/>
    </xf>
    <xf numFmtId="3" fontId="3" fillId="0" borderId="6" xfId="1" applyNumberFormat="1" applyFont="1" applyBorder="1" applyAlignment="1">
      <alignment horizontal="right" vertical="center"/>
    </xf>
    <xf numFmtId="168" fontId="3" fillId="0" borderId="6" xfId="0" applyNumberFormat="1" applyFont="1" applyBorder="1" applyAlignment="1">
      <alignment horizontal="right" vertical="center"/>
    </xf>
    <xf numFmtId="168" fontId="3" fillId="0" borderId="6" xfId="0" applyNumberFormat="1" applyFont="1" applyBorder="1" applyAlignment="1">
      <alignment horizontal="right"/>
    </xf>
    <xf numFmtId="3" fontId="3" fillId="0" borderId="11" xfId="1" applyNumberFormat="1" applyFont="1" applyBorder="1" applyAlignment="1">
      <alignment horizontal="right" vertical="center"/>
    </xf>
    <xf numFmtId="3" fontId="3" fillId="0" borderId="12" xfId="1" applyNumberFormat="1" applyFont="1" applyBorder="1" applyAlignment="1">
      <alignment horizontal="right" vertical="center"/>
    </xf>
    <xf numFmtId="9" fontId="3" fillId="0" borderId="0" xfId="2" applyFont="1" applyAlignment="1">
      <alignment horizontal="right" vertical="center"/>
    </xf>
    <xf numFmtId="3" fontId="4" fillId="0" borderId="13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2" borderId="14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72" fontId="3" fillId="2" borderId="6" xfId="0" applyNumberFormat="1" applyFont="1" applyFill="1" applyBorder="1" applyAlignment="1">
      <alignment horizontal="center" vertical="center"/>
    </xf>
    <xf numFmtId="172" fontId="3" fillId="2" borderId="0" xfId="0" applyNumberFormat="1" applyFont="1" applyFill="1" applyAlignment="1">
      <alignment horizontal="center" vertical="center"/>
    </xf>
    <xf numFmtId="172" fontId="3" fillId="2" borderId="7" xfId="0" applyNumberFormat="1" applyFont="1" applyFill="1" applyBorder="1" applyAlignment="1">
      <alignment horizontal="center" vertical="center"/>
    </xf>
    <xf numFmtId="172" fontId="3" fillId="0" borderId="0" xfId="0" applyNumberFormat="1" applyFont="1" applyAlignment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 wrapText="1"/>
    </xf>
    <xf numFmtId="0" fontId="3" fillId="4" borderId="0" xfId="0" applyFont="1" applyFill="1" applyAlignment="1">
      <alignment horizontal="right"/>
    </xf>
    <xf numFmtId="43" fontId="6" fillId="0" borderId="0" xfId="0" applyNumberFormat="1" applyFont="1" applyAlignment="1">
      <alignment horizontal="center" vertical="center"/>
    </xf>
    <xf numFmtId="9" fontId="3" fillId="0" borderId="0" xfId="2" applyFont="1" applyAlignment="1">
      <alignment horizontal="center" vertical="center"/>
    </xf>
    <xf numFmtId="0" fontId="3" fillId="0" borderId="0" xfId="0" applyFont="1" applyAlignment="1">
      <alignment vertical="top" wrapText="1"/>
    </xf>
    <xf numFmtId="3" fontId="3" fillId="0" borderId="0" xfId="0" applyNumberFormat="1" applyFont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4" borderId="0" xfId="0" applyFont="1" applyFill="1" applyAlignment="1">
      <alignment horizontal="right" vertical="center"/>
    </xf>
    <xf numFmtId="0" fontId="3" fillId="4" borderId="0" xfId="0" applyFont="1" applyFill="1" applyAlignment="1">
      <alignment vertical="top"/>
    </xf>
    <xf numFmtId="0" fontId="3" fillId="9" borderId="6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4" borderId="0" xfId="0" applyFont="1" applyFill="1" applyAlignment="1">
      <alignment horizontal="right" vertical="center" wrapText="1"/>
    </xf>
    <xf numFmtId="1" fontId="3" fillId="3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vertical="center" wrapText="1"/>
    </xf>
    <xf numFmtId="0" fontId="3" fillId="6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8" borderId="0" xfId="0" applyFont="1" applyFill="1" applyAlignment="1">
      <alignment horizontal="center" vertical="center"/>
    </xf>
    <xf numFmtId="2" fontId="3" fillId="6" borderId="0" xfId="0" applyNumberFormat="1" applyFont="1" applyFill="1" applyAlignment="1">
      <alignment horizontal="right"/>
    </xf>
    <xf numFmtId="1" fontId="3" fillId="0" borderId="0" xfId="2" applyNumberFormat="1" applyFont="1"/>
    <xf numFmtId="9" fontId="3" fillId="4" borderId="0" xfId="0" applyNumberFormat="1" applyFont="1" applyFill="1" applyAlignment="1">
      <alignment horizontal="center"/>
    </xf>
    <xf numFmtId="3" fontId="3" fillId="0" borderId="7" xfId="0" applyNumberFormat="1" applyFont="1" applyBorder="1" applyAlignment="1">
      <alignment horizontal="right"/>
    </xf>
    <xf numFmtId="9" fontId="3" fillId="4" borderId="0" xfId="0" applyNumberFormat="1" applyFont="1" applyFill="1" applyAlignment="1">
      <alignment horizontal="right" vertical="center"/>
    </xf>
    <xf numFmtId="0" fontId="4" fillId="0" borderId="9" xfId="0" applyFont="1" applyBorder="1"/>
    <xf numFmtId="0" fontId="3" fillId="0" borderId="6" xfId="0" applyFont="1" applyBorder="1"/>
    <xf numFmtId="0" fontId="3" fillId="0" borderId="6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5" xfId="0" applyFont="1" applyBorder="1"/>
    <xf numFmtId="0" fontId="3" fillId="0" borderId="10" xfId="0" applyFont="1" applyBorder="1"/>
    <xf numFmtId="0" fontId="3" fillId="0" borderId="7" xfId="0" applyFont="1" applyBorder="1" applyAlignment="1">
      <alignment horizontal="right"/>
    </xf>
    <xf numFmtId="2" fontId="3" fillId="0" borderId="3" xfId="0" applyNumberFormat="1" applyFont="1" applyBorder="1" applyAlignment="1">
      <alignment horizontal="center"/>
    </xf>
    <xf numFmtId="3" fontId="3" fillId="0" borderId="5" xfId="0" applyNumberFormat="1" applyFont="1" applyBorder="1" applyAlignment="1">
      <alignment vertical="center"/>
    </xf>
    <xf numFmtId="3" fontId="3" fillId="0" borderId="12" xfId="0" applyNumberFormat="1" applyFont="1" applyBorder="1"/>
    <xf numFmtId="3" fontId="4" fillId="0" borderId="5" xfId="0" applyNumberFormat="1" applyFont="1" applyBorder="1"/>
    <xf numFmtId="3" fontId="3" fillId="0" borderId="5" xfId="0" applyNumberFormat="1" applyFont="1" applyBorder="1"/>
    <xf numFmtId="3" fontId="3" fillId="0" borderId="16" xfId="0" applyNumberFormat="1" applyFont="1" applyBorder="1" applyAlignment="1">
      <alignment horizontal="right"/>
    </xf>
    <xf numFmtId="3" fontId="3" fillId="0" borderId="16" xfId="1" applyNumberFormat="1" applyFont="1" applyBorder="1" applyAlignment="1">
      <alignment horizontal="right"/>
    </xf>
    <xf numFmtId="3" fontId="3" fillId="0" borderId="16" xfId="0" applyNumberFormat="1" applyFont="1" applyBorder="1"/>
    <xf numFmtId="3" fontId="3" fillId="0" borderId="4" xfId="0" applyNumberFormat="1" applyFont="1" applyBorder="1"/>
    <xf numFmtId="3" fontId="4" fillId="0" borderId="15" xfId="0" applyNumberFormat="1" applyFont="1" applyBorder="1"/>
    <xf numFmtId="3" fontId="3" fillId="0" borderId="2" xfId="0" applyNumberFormat="1" applyFont="1" applyBorder="1" applyAlignment="1">
      <alignment horizontal="center"/>
    </xf>
    <xf numFmtId="3" fontId="3" fillId="0" borderId="16" xfId="0" applyNumberFormat="1" applyFont="1" applyBorder="1" applyAlignment="1">
      <alignment horizontal="center"/>
    </xf>
    <xf numFmtId="3" fontId="3" fillId="0" borderId="16" xfId="1" applyNumberFormat="1" applyFont="1" applyBorder="1"/>
    <xf numFmtId="2" fontId="3" fillId="0" borderId="12" xfId="0" applyNumberFormat="1" applyFont="1" applyBorder="1" applyAlignment="1">
      <alignment horizontal="center"/>
    </xf>
    <xf numFmtId="3" fontId="3" fillId="0" borderId="2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0" borderId="2" xfId="1" applyNumberFormat="1" applyFont="1" applyBorder="1" applyAlignment="1">
      <alignment horizontal="right"/>
    </xf>
    <xf numFmtId="0" fontId="3" fillId="0" borderId="1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67" fontId="3" fillId="5" borderId="13" xfId="0" applyNumberFormat="1" applyFont="1" applyFill="1" applyBorder="1"/>
    <xf numFmtId="0" fontId="7" fillId="0" borderId="0" xfId="0" applyFont="1" applyAlignment="1">
      <alignment horizontal="center"/>
    </xf>
    <xf numFmtId="166" fontId="3" fillId="5" borderId="13" xfId="1" applyNumberFormat="1" applyFont="1" applyFill="1" applyBorder="1"/>
    <xf numFmtId="0" fontId="4" fillId="0" borderId="10" xfId="0" applyFont="1" applyBorder="1"/>
    <xf numFmtId="167" fontId="3" fillId="5" borderId="3" xfId="0" applyNumberFormat="1" applyFont="1" applyFill="1" applyBorder="1"/>
    <xf numFmtId="10" fontId="3" fillId="4" borderId="0" xfId="0" applyNumberFormat="1" applyFont="1" applyFill="1" applyAlignment="1">
      <alignment horizontal="center" vertical="center"/>
    </xf>
    <xf numFmtId="0" fontId="4" fillId="0" borderId="16" xfId="0" applyFont="1" applyBorder="1"/>
    <xf numFmtId="43" fontId="3" fillId="0" borderId="0" xfId="1" applyFont="1" applyAlignment="1">
      <alignment horizontal="left" vertical="top"/>
    </xf>
    <xf numFmtId="10" fontId="3" fillId="0" borderId="11" xfId="2" applyNumberFormat="1" applyFont="1" applyFill="1" applyBorder="1"/>
    <xf numFmtId="10" fontId="3" fillId="0" borderId="12" xfId="2" applyNumberFormat="1" applyFont="1" applyFill="1" applyBorder="1"/>
    <xf numFmtId="3" fontId="4" fillId="0" borderId="2" xfId="0" applyNumberFormat="1" applyFont="1" applyBorder="1" applyAlignment="1">
      <alignment horizontal="center" vertical="center" wrapText="1"/>
    </xf>
    <xf numFmtId="3" fontId="3" fillId="3" borderId="0" xfId="0" applyNumberFormat="1" applyFont="1" applyFill="1" applyAlignment="1">
      <alignment horizontal="right" vertical="center"/>
    </xf>
    <xf numFmtId="3" fontId="4" fillId="0" borderId="2" xfId="1" applyNumberFormat="1" applyFont="1" applyBorder="1" applyAlignment="1">
      <alignment horizontal="center" vertical="center" wrapText="1"/>
    </xf>
    <xf numFmtId="3" fontId="3" fillId="0" borderId="15" xfId="0" applyNumberFormat="1" applyFont="1" applyBorder="1" applyAlignment="1">
      <alignment horizontal="right" vertical="center"/>
    </xf>
    <xf numFmtId="3" fontId="4" fillId="0" borderId="14" xfId="0" applyNumberFormat="1" applyFont="1" applyBorder="1" applyAlignment="1">
      <alignment horizontal="right" vertical="center"/>
    </xf>
    <xf numFmtId="10" fontId="3" fillId="0" borderId="2" xfId="0" applyNumberFormat="1" applyFont="1" applyBorder="1" applyAlignment="1">
      <alignment horizontal="right"/>
    </xf>
    <xf numFmtId="168" fontId="3" fillId="0" borderId="2" xfId="0" applyNumberFormat="1" applyFont="1" applyBorder="1" applyAlignment="1">
      <alignment horizontal="right"/>
    </xf>
    <xf numFmtId="3" fontId="3" fillId="0" borderId="2" xfId="0" applyNumberFormat="1" applyFont="1" applyBorder="1" applyAlignment="1">
      <alignment horizontal="right" vertical="center"/>
    </xf>
    <xf numFmtId="3" fontId="4" fillId="0" borderId="9" xfId="0" applyNumberFormat="1" applyFont="1" applyBorder="1"/>
    <xf numFmtId="3" fontId="3" fillId="0" borderId="8" xfId="0" applyNumberFormat="1" applyFont="1" applyBorder="1"/>
    <xf numFmtId="3" fontId="4" fillId="0" borderId="10" xfId="0" applyNumberFormat="1" applyFont="1" applyBorder="1"/>
    <xf numFmtId="165" fontId="8" fillId="0" borderId="0" xfId="0" applyNumberFormat="1" applyFont="1"/>
    <xf numFmtId="173" fontId="3" fillId="0" borderId="0" xfId="0" applyNumberFormat="1" applyFont="1"/>
    <xf numFmtId="3" fontId="3" fillId="0" borderId="12" xfId="0" applyNumberFormat="1" applyFont="1" applyBorder="1" applyAlignment="1">
      <alignment horizontal="right"/>
    </xf>
    <xf numFmtId="172" fontId="3" fillId="0" borderId="0" xfId="0" applyNumberFormat="1" applyFont="1" applyAlignment="1">
      <alignment horizontal="right" vertical="center"/>
    </xf>
    <xf numFmtId="172" fontId="3" fillId="0" borderId="7" xfId="0" applyNumberFormat="1" applyFont="1" applyBorder="1" applyAlignment="1">
      <alignment horizontal="right"/>
    </xf>
    <xf numFmtId="3" fontId="3" fillId="0" borderId="3" xfId="0" applyNumberFormat="1" applyFont="1" applyBorder="1" applyAlignment="1">
      <alignment horizontal="right"/>
    </xf>
    <xf numFmtId="0" fontId="3" fillId="0" borderId="15" xfId="0" applyFont="1" applyBorder="1"/>
    <xf numFmtId="3" fontId="3" fillId="0" borderId="2" xfId="0" applyNumberFormat="1" applyFont="1" applyBorder="1"/>
    <xf numFmtId="3" fontId="3" fillId="0" borderId="13" xfId="0" applyNumberFormat="1" applyFont="1" applyBorder="1"/>
    <xf numFmtId="43" fontId="3" fillId="0" borderId="15" xfId="1" applyFont="1" applyBorder="1" applyAlignment="1">
      <alignment horizontal="right"/>
    </xf>
    <xf numFmtId="166" fontId="3" fillId="0" borderId="14" xfId="1" applyNumberFormat="1" applyFont="1" applyBorder="1" applyAlignment="1">
      <alignment horizontal="right" vertical="center"/>
    </xf>
    <xf numFmtId="171" fontId="3" fillId="0" borderId="2" xfId="2" applyNumberFormat="1" applyFont="1" applyBorder="1" applyAlignment="1">
      <alignment horizontal="right"/>
    </xf>
    <xf numFmtId="170" fontId="3" fillId="0" borderId="0" xfId="0" applyNumberFormat="1" applyFont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169" fontId="3" fillId="5" borderId="0" xfId="0" applyNumberFormat="1" applyFont="1" applyFill="1" applyAlignment="1">
      <alignment horizontal="center" vertical="center"/>
    </xf>
    <xf numFmtId="170" fontId="3" fillId="6" borderId="0" xfId="0" applyNumberFormat="1" applyFont="1" applyFill="1" applyAlignment="1">
      <alignment vertical="center"/>
    </xf>
    <xf numFmtId="9" fontId="3" fillId="6" borderId="0" xfId="2" applyFont="1" applyFill="1" applyBorder="1" applyAlignment="1">
      <alignment horizontal="right" vertical="center"/>
    </xf>
    <xf numFmtId="172" fontId="3" fillId="6" borderId="7" xfId="0" applyNumberFormat="1" applyFont="1" applyFill="1" applyBorder="1" applyAlignment="1">
      <alignment horizontal="center" vertical="center"/>
    </xf>
    <xf numFmtId="9" fontId="3" fillId="0" borderId="0" xfId="2" applyFont="1" applyFill="1" applyBorder="1" applyAlignment="1">
      <alignment horizontal="center" vertical="center"/>
    </xf>
    <xf numFmtId="9" fontId="3" fillId="0" borderId="7" xfId="2" applyFont="1" applyFill="1" applyBorder="1" applyAlignment="1">
      <alignment horizontal="center" vertical="center"/>
    </xf>
    <xf numFmtId="167" fontId="3" fillId="0" borderId="0" xfId="0" applyNumberFormat="1" applyFont="1" applyAlignment="1">
      <alignment horizontal="right"/>
    </xf>
    <xf numFmtId="167" fontId="3" fillId="0" borderId="0" xfId="1" applyNumberFormat="1" applyFont="1" applyAlignment="1">
      <alignment horizontal="right"/>
    </xf>
    <xf numFmtId="167" fontId="3" fillId="0" borderId="0" xfId="0" applyNumberFormat="1" applyFont="1"/>
    <xf numFmtId="167" fontId="3" fillId="0" borderId="0" xfId="1" applyNumberFormat="1" applyFont="1"/>
    <xf numFmtId="0" fontId="3" fillId="0" borderId="2" xfId="0" applyFont="1" applyBorder="1" applyAlignment="1">
      <alignment horizontal="center"/>
    </xf>
    <xf numFmtId="174" fontId="3" fillId="0" borderId="8" xfId="2" applyNumberFormat="1" applyFont="1" applyBorder="1"/>
    <xf numFmtId="174" fontId="3" fillId="0" borderId="16" xfId="2" applyNumberFormat="1" applyFont="1" applyBorder="1"/>
    <xf numFmtId="174" fontId="3" fillId="0" borderId="4" xfId="2" applyNumberFormat="1" applyFont="1" applyBorder="1"/>
    <xf numFmtId="174" fontId="3" fillId="0" borderId="2" xfId="2" applyNumberFormat="1" applyFont="1" applyBorder="1"/>
    <xf numFmtId="174" fontId="3" fillId="0" borderId="2" xfId="0" applyNumberFormat="1" applyFont="1" applyBorder="1"/>
    <xf numFmtId="10" fontId="3" fillId="0" borderId="2" xfId="0" applyNumberFormat="1" applyFont="1" applyBorder="1" applyAlignment="1">
      <alignment horizontal="center" vertical="center"/>
    </xf>
    <xf numFmtId="174" fontId="3" fillId="0" borderId="2" xfId="0" applyNumberFormat="1" applyFont="1" applyBorder="1" applyAlignment="1">
      <alignment horizontal="center" vertical="center"/>
    </xf>
    <xf numFmtId="2" fontId="3" fillId="0" borderId="0" xfId="1" applyNumberFormat="1" applyFont="1" applyAlignment="1">
      <alignment horizontal="right"/>
    </xf>
    <xf numFmtId="169" fontId="3" fillId="5" borderId="0" xfId="0" applyNumberFormat="1" applyFont="1" applyFill="1" applyAlignment="1">
      <alignment horizontal="right"/>
    </xf>
    <xf numFmtId="166" fontId="3" fillId="0" borderId="0" xfId="1" applyNumberFormat="1" applyFont="1" applyAlignment="1"/>
    <xf numFmtId="9" fontId="3" fillId="0" borderId="8" xfId="2" applyFont="1" applyBorder="1" applyAlignment="1">
      <alignment horizontal="center" vertical="center"/>
    </xf>
    <xf numFmtId="9" fontId="3" fillId="0" borderId="16" xfId="2" applyFont="1" applyBorder="1" applyAlignment="1">
      <alignment horizontal="center" vertical="center"/>
    </xf>
    <xf numFmtId="9" fontId="3" fillId="0" borderId="4" xfId="2" applyFont="1" applyBorder="1" applyAlignment="1">
      <alignment horizontal="center" vertical="center"/>
    </xf>
    <xf numFmtId="3" fontId="3" fillId="0" borderId="7" xfId="1" applyNumberFormat="1" applyFont="1" applyBorder="1" applyAlignment="1">
      <alignment horizontal="right" vertical="center"/>
    </xf>
    <xf numFmtId="3" fontId="3" fillId="0" borderId="15" xfId="1" applyNumberFormat="1" applyFont="1" applyBorder="1" applyAlignment="1">
      <alignment horizontal="right" vertical="center"/>
    </xf>
    <xf numFmtId="168" fontId="3" fillId="0" borderId="2" xfId="0" applyNumberFormat="1" applyFont="1" applyBorder="1" applyAlignment="1">
      <alignment horizontal="right" vertical="center"/>
    </xf>
    <xf numFmtId="9" fontId="3" fillId="0" borderId="0" xfId="2" applyFont="1"/>
    <xf numFmtId="172" fontId="3" fillId="0" borderId="0" xfId="0" applyNumberFormat="1" applyFont="1"/>
    <xf numFmtId="0" fontId="10" fillId="0" borderId="0" xfId="4" applyFont="1"/>
    <xf numFmtId="9" fontId="3" fillId="4" borderId="0" xfId="2" applyFont="1" applyFill="1" applyAlignment="1">
      <alignment horizontal="center"/>
    </xf>
    <xf numFmtId="175" fontId="3" fillId="0" borderId="0" xfId="0" applyNumberFormat="1" applyFont="1" applyAlignment="1">
      <alignment horizontal="left" vertical="center"/>
    </xf>
    <xf numFmtId="175" fontId="4" fillId="0" borderId="2" xfId="0" applyNumberFormat="1" applyFont="1" applyBorder="1" applyAlignment="1">
      <alignment horizontal="left" vertical="center"/>
    </xf>
    <xf numFmtId="0" fontId="3" fillId="0" borderId="2" xfId="0" applyFont="1" applyBorder="1" applyAlignment="1">
      <alignment horizontal="right"/>
    </xf>
    <xf numFmtId="0" fontId="3" fillId="0" borderId="9" xfId="0" applyFont="1" applyBorder="1"/>
    <xf numFmtId="43" fontId="3" fillId="0" borderId="6" xfId="0" applyNumberFormat="1" applyFont="1" applyBorder="1" applyAlignment="1">
      <alignment horizontal="right" vertical="center"/>
    </xf>
    <xf numFmtId="0" fontId="3" fillId="0" borderId="11" xfId="0" applyFont="1" applyBorder="1"/>
    <xf numFmtId="0" fontId="3" fillId="0" borderId="12" xfId="0" applyFont="1" applyBorder="1"/>
    <xf numFmtId="9" fontId="4" fillId="0" borderId="0" xfId="0" applyNumberFormat="1" applyFont="1" applyAlignment="1">
      <alignment horizontal="right" vertical="center"/>
    </xf>
    <xf numFmtId="9" fontId="4" fillId="0" borderId="12" xfId="0" applyNumberFormat="1" applyFont="1" applyBorder="1" applyAlignment="1">
      <alignment horizontal="right" vertical="center"/>
    </xf>
    <xf numFmtId="9" fontId="3" fillId="0" borderId="0" xfId="0" applyNumberFormat="1" applyFont="1" applyAlignment="1">
      <alignment horizontal="right" vertical="center"/>
    </xf>
    <xf numFmtId="9" fontId="3" fillId="0" borderId="12" xfId="0" applyNumberFormat="1" applyFont="1" applyBorder="1" applyAlignment="1">
      <alignment horizontal="right" vertical="center"/>
    </xf>
    <xf numFmtId="0" fontId="3" fillId="0" borderId="7" xfId="0" applyFont="1" applyBorder="1"/>
    <xf numFmtId="0" fontId="3" fillId="0" borderId="3" xfId="0" applyFont="1" applyBorder="1"/>
    <xf numFmtId="0" fontId="2" fillId="0" borderId="14" xfId="0" applyFont="1" applyBorder="1"/>
    <xf numFmtId="0" fontId="3" fillId="7" borderId="6" xfId="0" applyFont="1" applyFill="1" applyBorder="1"/>
    <xf numFmtId="1" fontId="3" fillId="4" borderId="0" xfId="0" applyNumberFormat="1" applyFont="1" applyFill="1"/>
    <xf numFmtId="0" fontId="3" fillId="4" borderId="0" xfId="0" applyFont="1" applyFill="1"/>
    <xf numFmtId="2" fontId="3" fillId="6" borderId="0" xfId="0" applyNumberFormat="1" applyFont="1" applyFill="1"/>
    <xf numFmtId="172" fontId="3" fillId="3" borderId="0" xfId="0" applyNumberFormat="1" applyFont="1" applyFill="1"/>
    <xf numFmtId="170" fontId="3" fillId="0" borderId="12" xfId="0" applyNumberFormat="1" applyFont="1" applyBorder="1"/>
    <xf numFmtId="9" fontId="3" fillId="4" borderId="0" xfId="0" applyNumberFormat="1" applyFont="1" applyFill="1"/>
    <xf numFmtId="170" fontId="3" fillId="4" borderId="0" xfId="0" applyNumberFormat="1" applyFont="1" applyFill="1"/>
    <xf numFmtId="165" fontId="3" fillId="4" borderId="0" xfId="0" applyNumberFormat="1" applyFont="1" applyFill="1"/>
    <xf numFmtId="9" fontId="3" fillId="4" borderId="0" xfId="2" applyFont="1" applyFill="1" applyBorder="1"/>
    <xf numFmtId="10" fontId="3" fillId="6" borderId="0" xfId="0" applyNumberFormat="1" applyFont="1" applyFill="1" applyAlignment="1">
      <alignment horizontal="right"/>
    </xf>
    <xf numFmtId="9" fontId="3" fillId="0" borderId="12" xfId="2" applyFont="1" applyBorder="1"/>
    <xf numFmtId="171" fontId="3" fillId="0" borderId="7" xfId="2" applyNumberFormat="1" applyFont="1" applyBorder="1" applyAlignment="1">
      <alignment horizontal="right" vertical="center"/>
    </xf>
    <xf numFmtId="0" fontId="2" fillId="2" borderId="14" xfId="0" applyFont="1" applyFill="1" applyBorder="1"/>
    <xf numFmtId="0" fontId="2" fillId="2" borderId="14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0" fontId="4" fillId="0" borderId="13" xfId="0" applyFont="1" applyBorder="1"/>
    <xf numFmtId="0" fontId="5" fillId="0" borderId="7" xfId="0" applyFont="1" applyBorder="1"/>
    <xf numFmtId="43" fontId="3" fillId="6" borderId="7" xfId="0" applyNumberFormat="1" applyFont="1" applyFill="1" applyBorder="1" applyAlignment="1">
      <alignment horizontal="right" vertical="center"/>
    </xf>
    <xf numFmtId="10" fontId="3" fillId="0" borderId="0" xfId="2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top"/>
    </xf>
    <xf numFmtId="0" fontId="11" fillId="0" borderId="0" xfId="0" applyFont="1"/>
    <xf numFmtId="0" fontId="9" fillId="0" borderId="0" xfId="4"/>
    <xf numFmtId="172" fontId="9" fillId="0" borderId="0" xfId="4" applyNumberFormat="1" applyAlignment="1">
      <alignment horizontal="center" vertical="center"/>
    </xf>
    <xf numFmtId="0" fontId="12" fillId="0" borderId="0" xfId="0" applyFont="1"/>
    <xf numFmtId="172" fontId="9" fillId="0" borderId="0" xfId="4" applyNumberFormat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8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</cellXfs>
  <cellStyles count="5">
    <cellStyle name="Comma" xfId="1" builtinId="3"/>
    <cellStyle name="Comma 2" xfId="3" xr:uid="{18E500A2-4905-4511-AA33-2E4BCDA8DAFD}"/>
    <cellStyle name="Hyperlink" xfId="4" builtinId="8"/>
    <cellStyle name="Normal" xfId="0" builtinId="0"/>
    <cellStyle name="Percent" xfId="2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  <dxf>
      <font>
        <strike val="0"/>
        <outline val="0"/>
        <shadow val="0"/>
        <vertAlign val="baseline"/>
        <sz val="11"/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yield profile(24h Period)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Electrolyzer Nominal (kWh)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'Hydrogen yield'!$B$1570:$B$1620</c15:sqref>
                  </c15:fullRef>
                </c:ext>
              </c:extLst>
              <c:f>'Hydrogen yield'!$B$1580:$B$1603</c:f>
              <c:numCache>
                <c:formatCode>[$-F400]h:mm:ss\ AM/PM</c:formatCode>
                <c:ptCount val="24"/>
                <c:pt idx="0">
                  <c:v>63.2083333333333</c:v>
                </c:pt>
                <c:pt idx="1">
                  <c:v>63.25</c:v>
                </c:pt>
                <c:pt idx="2">
                  <c:v>63.2916666666667</c:v>
                </c:pt>
                <c:pt idx="3">
                  <c:v>63.3333333333333</c:v>
                </c:pt>
                <c:pt idx="4">
                  <c:v>63.375</c:v>
                </c:pt>
                <c:pt idx="5">
                  <c:v>63.4166666666667</c:v>
                </c:pt>
                <c:pt idx="6">
                  <c:v>63.4583333333333</c:v>
                </c:pt>
                <c:pt idx="7">
                  <c:v>63.5</c:v>
                </c:pt>
                <c:pt idx="8">
                  <c:v>63.5416666666667</c:v>
                </c:pt>
                <c:pt idx="9">
                  <c:v>63.5833333333333</c:v>
                </c:pt>
                <c:pt idx="10">
                  <c:v>63.625</c:v>
                </c:pt>
                <c:pt idx="11">
                  <c:v>63.6666666666667</c:v>
                </c:pt>
                <c:pt idx="12">
                  <c:v>63.7083333333333</c:v>
                </c:pt>
                <c:pt idx="13">
                  <c:v>63.75</c:v>
                </c:pt>
                <c:pt idx="14">
                  <c:v>63.7916666666667</c:v>
                </c:pt>
                <c:pt idx="15">
                  <c:v>63.8333333333333</c:v>
                </c:pt>
                <c:pt idx="16">
                  <c:v>63.875</c:v>
                </c:pt>
                <c:pt idx="17">
                  <c:v>63.9166666666667</c:v>
                </c:pt>
                <c:pt idx="18">
                  <c:v>63.9583333333333</c:v>
                </c:pt>
                <c:pt idx="19">
                  <c:v>64</c:v>
                </c:pt>
                <c:pt idx="20">
                  <c:v>64.0416666666667</c:v>
                </c:pt>
                <c:pt idx="21">
                  <c:v>64.0833333333333</c:v>
                </c:pt>
                <c:pt idx="22">
                  <c:v>64.125</c:v>
                </c:pt>
                <c:pt idx="23">
                  <c:v>64.1666666666667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yield'!$C$1570:$C$1620</c15:sqref>
                  </c15:fullRef>
                </c:ext>
              </c:extLst>
              <c:f>'Hydrogen yield'!$C$1580:$C$1603</c:f>
              <c:numCache>
                <c:formatCode>#,##0</c:formatCode>
                <c:ptCount val="24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26-4B9D-9F5B-ED5332470C8C}"/>
            </c:ext>
          </c:extLst>
        </c:ser>
        <c:ser>
          <c:idx val="1"/>
          <c:order val="1"/>
          <c:tx>
            <c:strRef>
              <c:f>'Hydrogen yield'!$G$86</c:f>
              <c:strCache>
                <c:ptCount val="1"/>
                <c:pt idx="0">
                  <c:v> PV Energy yield (kWh)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'Hydrogen yield'!$B$1570:$B$1620</c15:sqref>
                  </c15:fullRef>
                </c:ext>
              </c:extLst>
              <c:f>'Hydrogen yield'!$B$1580:$B$1603</c:f>
              <c:numCache>
                <c:formatCode>[$-F400]h:mm:ss\ AM/PM</c:formatCode>
                <c:ptCount val="24"/>
                <c:pt idx="0">
                  <c:v>63.2083333333333</c:v>
                </c:pt>
                <c:pt idx="1">
                  <c:v>63.25</c:v>
                </c:pt>
                <c:pt idx="2">
                  <c:v>63.2916666666667</c:v>
                </c:pt>
                <c:pt idx="3">
                  <c:v>63.3333333333333</c:v>
                </c:pt>
                <c:pt idx="4">
                  <c:v>63.375</c:v>
                </c:pt>
                <c:pt idx="5">
                  <c:v>63.4166666666667</c:v>
                </c:pt>
                <c:pt idx="6">
                  <c:v>63.4583333333333</c:v>
                </c:pt>
                <c:pt idx="7">
                  <c:v>63.5</c:v>
                </c:pt>
                <c:pt idx="8">
                  <c:v>63.5416666666667</c:v>
                </c:pt>
                <c:pt idx="9">
                  <c:v>63.5833333333333</c:v>
                </c:pt>
                <c:pt idx="10">
                  <c:v>63.625</c:v>
                </c:pt>
                <c:pt idx="11">
                  <c:v>63.6666666666667</c:v>
                </c:pt>
                <c:pt idx="12">
                  <c:v>63.7083333333333</c:v>
                </c:pt>
                <c:pt idx="13">
                  <c:v>63.75</c:v>
                </c:pt>
                <c:pt idx="14">
                  <c:v>63.7916666666667</c:v>
                </c:pt>
                <c:pt idx="15">
                  <c:v>63.8333333333333</c:v>
                </c:pt>
                <c:pt idx="16">
                  <c:v>63.875</c:v>
                </c:pt>
                <c:pt idx="17">
                  <c:v>63.9166666666667</c:v>
                </c:pt>
                <c:pt idx="18">
                  <c:v>63.9583333333333</c:v>
                </c:pt>
                <c:pt idx="19">
                  <c:v>64</c:v>
                </c:pt>
                <c:pt idx="20">
                  <c:v>64.0416666666667</c:v>
                </c:pt>
                <c:pt idx="21">
                  <c:v>64.0833333333333</c:v>
                </c:pt>
                <c:pt idx="22">
                  <c:v>64.125</c:v>
                </c:pt>
                <c:pt idx="23">
                  <c:v>64.1666666666667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yield'!$G$87:$G$8846</c15:sqref>
                  </c15:fullRef>
                </c:ext>
              </c:extLst>
              <c:f>'Hydrogen yield'!$G$97:$G$120</c:f>
              <c:numCache>
                <c:formatCode>#,##0</c:formatCode>
                <c:ptCount val="24"/>
                <c:pt idx="0">
                  <c:v>0</c:v>
                </c:pt>
                <c:pt idx="1">
                  <c:v>31.201031981270596</c:v>
                </c:pt>
                <c:pt idx="2">
                  <c:v>1834.4830678046462</c:v>
                </c:pt>
                <c:pt idx="3">
                  <c:v>2088.7489840693179</c:v>
                </c:pt>
                <c:pt idx="4">
                  <c:v>2446.0656370049542</c:v>
                </c:pt>
                <c:pt idx="5">
                  <c:v>2421.8775596250721</c:v>
                </c:pt>
                <c:pt idx="6">
                  <c:v>2323.5374113278699</c:v>
                </c:pt>
                <c:pt idx="7">
                  <c:v>2445.7745332290483</c:v>
                </c:pt>
                <c:pt idx="8">
                  <c:v>2212.8121205648195</c:v>
                </c:pt>
                <c:pt idx="9">
                  <c:v>2126.9894346316046</c:v>
                </c:pt>
                <c:pt idx="10">
                  <c:v>2039.2348781855544</c:v>
                </c:pt>
                <c:pt idx="11">
                  <c:v>1624.3855335389064</c:v>
                </c:pt>
                <c:pt idx="12">
                  <c:v>19.318705128352448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26-4B9D-9F5B-ED5332470C8C}"/>
            </c:ext>
          </c:extLst>
        </c:ser>
        <c:ser>
          <c:idx val="2"/>
          <c:order val="2"/>
          <c:tx>
            <c:strRef>
              <c:f>'Hydrogen yield'!$I$86</c:f>
              <c:strCache>
                <c:ptCount val="1"/>
                <c:pt idx="0">
                  <c:v>Energy Used with Battery(kWh)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'Hydrogen yield'!$B$1570:$B$1620</c15:sqref>
                  </c15:fullRef>
                </c:ext>
              </c:extLst>
              <c:f>'Hydrogen yield'!$B$1580:$B$1603</c:f>
              <c:numCache>
                <c:formatCode>[$-F400]h:mm:ss\ AM/PM</c:formatCode>
                <c:ptCount val="24"/>
                <c:pt idx="0">
                  <c:v>63.2083333333333</c:v>
                </c:pt>
                <c:pt idx="1">
                  <c:v>63.25</c:v>
                </c:pt>
                <c:pt idx="2">
                  <c:v>63.2916666666667</c:v>
                </c:pt>
                <c:pt idx="3">
                  <c:v>63.3333333333333</c:v>
                </c:pt>
                <c:pt idx="4">
                  <c:v>63.375</c:v>
                </c:pt>
                <c:pt idx="5">
                  <c:v>63.4166666666667</c:v>
                </c:pt>
                <c:pt idx="6">
                  <c:v>63.4583333333333</c:v>
                </c:pt>
                <c:pt idx="7">
                  <c:v>63.5</c:v>
                </c:pt>
                <c:pt idx="8">
                  <c:v>63.5416666666667</c:v>
                </c:pt>
                <c:pt idx="9">
                  <c:v>63.5833333333333</c:v>
                </c:pt>
                <c:pt idx="10">
                  <c:v>63.625</c:v>
                </c:pt>
                <c:pt idx="11">
                  <c:v>63.6666666666667</c:v>
                </c:pt>
                <c:pt idx="12">
                  <c:v>63.7083333333333</c:v>
                </c:pt>
                <c:pt idx="13">
                  <c:v>63.75</c:v>
                </c:pt>
                <c:pt idx="14">
                  <c:v>63.7916666666667</c:v>
                </c:pt>
                <c:pt idx="15">
                  <c:v>63.8333333333333</c:v>
                </c:pt>
                <c:pt idx="16">
                  <c:v>63.875</c:v>
                </c:pt>
                <c:pt idx="17">
                  <c:v>63.9166666666667</c:v>
                </c:pt>
                <c:pt idx="18">
                  <c:v>63.9583333333333</c:v>
                </c:pt>
                <c:pt idx="19">
                  <c:v>64</c:v>
                </c:pt>
                <c:pt idx="20">
                  <c:v>64.0416666666667</c:v>
                </c:pt>
                <c:pt idx="21">
                  <c:v>64.0833333333333</c:v>
                </c:pt>
                <c:pt idx="22">
                  <c:v>64.125</c:v>
                </c:pt>
                <c:pt idx="23">
                  <c:v>64.1666666666667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yield'!$I$87:$I$8846</c15:sqref>
                  </c15:fullRef>
                </c:ext>
              </c:extLst>
              <c:f>'Hydrogen yield'!$I$97:$I$120</c:f>
              <c:numCache>
                <c:formatCode>#,##0</c:formatCode>
                <c:ptCount val="24"/>
                <c:pt idx="0">
                  <c:v>0</c:v>
                </c:pt>
                <c:pt idx="1">
                  <c:v>31.201031981270596</c:v>
                </c:pt>
                <c:pt idx="2">
                  <c:v>1834.4830678046462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1748.7447973054996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8-48A4-8216-91B88EDF6874}"/>
            </c:ext>
          </c:extLst>
        </c:ser>
        <c:ser>
          <c:idx val="4"/>
          <c:order val="3"/>
          <c:tx>
            <c:strRef>
              <c:f>'Hydrogen yield'!$K$86</c:f>
              <c:strCache>
                <c:ptCount val="1"/>
                <c:pt idx="0">
                  <c:v>Energy Used without Battery(kWh)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'Hydrogen yield'!$B$1570:$B$1620</c15:sqref>
                  </c15:fullRef>
                </c:ext>
              </c:extLst>
              <c:f>'Hydrogen yield'!$B$1580:$B$1603</c:f>
              <c:numCache>
                <c:formatCode>[$-F400]h:mm:ss\ AM/PM</c:formatCode>
                <c:ptCount val="24"/>
                <c:pt idx="0">
                  <c:v>63.2083333333333</c:v>
                </c:pt>
                <c:pt idx="1">
                  <c:v>63.25</c:v>
                </c:pt>
                <c:pt idx="2">
                  <c:v>63.2916666666667</c:v>
                </c:pt>
                <c:pt idx="3">
                  <c:v>63.3333333333333</c:v>
                </c:pt>
                <c:pt idx="4">
                  <c:v>63.375</c:v>
                </c:pt>
                <c:pt idx="5">
                  <c:v>63.4166666666667</c:v>
                </c:pt>
                <c:pt idx="6">
                  <c:v>63.4583333333333</c:v>
                </c:pt>
                <c:pt idx="7">
                  <c:v>63.5</c:v>
                </c:pt>
                <c:pt idx="8">
                  <c:v>63.5416666666667</c:v>
                </c:pt>
                <c:pt idx="9">
                  <c:v>63.5833333333333</c:v>
                </c:pt>
                <c:pt idx="10">
                  <c:v>63.625</c:v>
                </c:pt>
                <c:pt idx="11">
                  <c:v>63.6666666666667</c:v>
                </c:pt>
                <c:pt idx="12">
                  <c:v>63.7083333333333</c:v>
                </c:pt>
                <c:pt idx="13">
                  <c:v>63.75</c:v>
                </c:pt>
                <c:pt idx="14">
                  <c:v>63.7916666666667</c:v>
                </c:pt>
                <c:pt idx="15">
                  <c:v>63.8333333333333</c:v>
                </c:pt>
                <c:pt idx="16">
                  <c:v>63.875</c:v>
                </c:pt>
                <c:pt idx="17">
                  <c:v>63.9166666666667</c:v>
                </c:pt>
                <c:pt idx="18">
                  <c:v>63.9583333333333</c:v>
                </c:pt>
                <c:pt idx="19">
                  <c:v>64</c:v>
                </c:pt>
                <c:pt idx="20">
                  <c:v>64.0416666666667</c:v>
                </c:pt>
                <c:pt idx="21">
                  <c:v>64.0833333333333</c:v>
                </c:pt>
                <c:pt idx="22">
                  <c:v>64.125</c:v>
                </c:pt>
                <c:pt idx="23">
                  <c:v>64.1666666666667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yield'!$K$87:$K$8846</c15:sqref>
                  </c15:fullRef>
                </c:ext>
              </c:extLst>
              <c:f>'Hydrogen yield'!$K$97:$K$120</c:f>
              <c:numCache>
                <c:formatCode>#,##0</c:formatCode>
                <c:ptCount val="24"/>
                <c:pt idx="0">
                  <c:v>0</c:v>
                </c:pt>
                <c:pt idx="1">
                  <c:v>31.201031981270596</c:v>
                </c:pt>
                <c:pt idx="2">
                  <c:v>1834.4830678046462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1624.3855335389064</c:v>
                </c:pt>
                <c:pt idx="12">
                  <c:v>19.318705128352448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C4-428D-958C-48EE14F82B1A}"/>
            </c:ext>
          </c:extLst>
        </c:ser>
        <c:ser>
          <c:idx val="3"/>
          <c:order val="4"/>
          <c:tx>
            <c:strRef>
              <c:f>'Hydrogen yield'!$J$86</c:f>
              <c:strCache>
                <c:ptCount val="1"/>
                <c:pt idx="0">
                  <c:v>Cumulative Energy  (kWh)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'Hydrogen yield'!$B$1570:$B$1620</c15:sqref>
                  </c15:fullRef>
                </c:ext>
              </c:extLst>
              <c:f>'Hydrogen yield'!$B$1580:$B$1603</c:f>
              <c:numCache>
                <c:formatCode>[$-F400]h:mm:ss\ AM/PM</c:formatCode>
                <c:ptCount val="24"/>
                <c:pt idx="0">
                  <c:v>63.2083333333333</c:v>
                </c:pt>
                <c:pt idx="1">
                  <c:v>63.25</c:v>
                </c:pt>
                <c:pt idx="2">
                  <c:v>63.2916666666667</c:v>
                </c:pt>
                <c:pt idx="3">
                  <c:v>63.3333333333333</c:v>
                </c:pt>
                <c:pt idx="4">
                  <c:v>63.375</c:v>
                </c:pt>
                <c:pt idx="5">
                  <c:v>63.4166666666667</c:v>
                </c:pt>
                <c:pt idx="6">
                  <c:v>63.4583333333333</c:v>
                </c:pt>
                <c:pt idx="7">
                  <c:v>63.5</c:v>
                </c:pt>
                <c:pt idx="8">
                  <c:v>63.5416666666667</c:v>
                </c:pt>
                <c:pt idx="9">
                  <c:v>63.5833333333333</c:v>
                </c:pt>
                <c:pt idx="10">
                  <c:v>63.625</c:v>
                </c:pt>
                <c:pt idx="11">
                  <c:v>63.6666666666667</c:v>
                </c:pt>
                <c:pt idx="12">
                  <c:v>63.7083333333333</c:v>
                </c:pt>
                <c:pt idx="13">
                  <c:v>63.75</c:v>
                </c:pt>
                <c:pt idx="14">
                  <c:v>63.7916666666667</c:v>
                </c:pt>
                <c:pt idx="15">
                  <c:v>63.8333333333333</c:v>
                </c:pt>
                <c:pt idx="16">
                  <c:v>63.875</c:v>
                </c:pt>
                <c:pt idx="17">
                  <c:v>63.9166666666667</c:v>
                </c:pt>
                <c:pt idx="18">
                  <c:v>63.9583333333333</c:v>
                </c:pt>
                <c:pt idx="19">
                  <c:v>64</c:v>
                </c:pt>
                <c:pt idx="20">
                  <c:v>64.0416666666667</c:v>
                </c:pt>
                <c:pt idx="21">
                  <c:v>64.0833333333333</c:v>
                </c:pt>
                <c:pt idx="22">
                  <c:v>64.125</c:v>
                </c:pt>
                <c:pt idx="23">
                  <c:v>64.1666666666667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yield'!$J$87:$J$8846</c15:sqref>
                  </c15:fullRef>
                </c:ext>
              </c:extLst>
              <c:f>'Hydrogen yield'!$J$97:$J$120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88.748984069317885</c:v>
                </c:pt>
                <c:pt idx="4">
                  <c:v>534.81462107427205</c:v>
                </c:pt>
                <c:pt idx="5">
                  <c:v>956.69218069934414</c:v>
                </c:pt>
                <c:pt idx="6">
                  <c:v>1280.229592027214</c:v>
                </c:pt>
                <c:pt idx="7">
                  <c:v>1726.0041252562623</c:v>
                </c:pt>
                <c:pt idx="8">
                  <c:v>1938.8162458210818</c:v>
                </c:pt>
                <c:pt idx="9">
                  <c:v>2065.8056804526864</c:v>
                </c:pt>
                <c:pt idx="10">
                  <c:v>2105.0405586382408</c:v>
                </c:pt>
                <c:pt idx="11">
                  <c:v>1729.4260921771472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4C4-428D-958C-48EE14F82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62349295"/>
        <c:axId val="415876015"/>
        <c:extLst/>
      </c:barChart>
      <c:catAx>
        <c:axId val="16234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n-th</a:t>
                </a:r>
                <a:r>
                  <a:rPr lang="en-US" baseline="0"/>
                  <a:t> hour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76015"/>
        <c:crosses val="autoZero"/>
        <c:auto val="1"/>
        <c:lblAlgn val="ctr"/>
        <c:lblOffset val="100"/>
        <c:noMultiLvlLbl val="0"/>
      </c:catAx>
      <c:valAx>
        <c:axId val="41587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4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Hydrogen Production cost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31945125543207"/>
          <c:y val="8.6086807342597368E-2"/>
          <c:w val="0.86695617219410437"/>
          <c:h val="0.67617330129153308"/>
        </c:manualLayout>
      </c:layout>
      <c:scatterChart>
        <c:scatterStyle val="lineMarker"/>
        <c:varyColors val="0"/>
        <c:ser>
          <c:idx val="0"/>
          <c:order val="0"/>
          <c:tx>
            <c:v>Without Battery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xVal>
            <c:numRef>
              <c:f>'Hydrogen yield'!$A$27:$A$46</c:f>
              <c:numCache>
                <c:formatCode>0%</c:formatCode>
                <c:ptCount val="20"/>
                <c:pt idx="0">
                  <c:v>0.1</c:v>
                </c:pt>
                <c:pt idx="1">
                  <c:v>0.15</c:v>
                </c:pt>
                <c:pt idx="2">
                  <c:v>0.2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0.65</c:v>
                </c:pt>
                <c:pt idx="12">
                  <c:v>0.7</c:v>
                </c:pt>
                <c:pt idx="13">
                  <c:v>0.75</c:v>
                </c:pt>
                <c:pt idx="14">
                  <c:v>0.8</c:v>
                </c:pt>
                <c:pt idx="15">
                  <c:v>0.85</c:v>
                </c:pt>
                <c:pt idx="16">
                  <c:v>0.9</c:v>
                </c:pt>
                <c:pt idx="17">
                  <c:v>0.95</c:v>
                </c:pt>
                <c:pt idx="18">
                  <c:v>1</c:v>
                </c:pt>
                <c:pt idx="19">
                  <c:v>1.05</c:v>
                </c:pt>
              </c:numCache>
            </c:numRef>
          </c:xVal>
          <c:yVal>
            <c:numRef>
              <c:f>'Hydrogen yield'!$C$27:$C$46</c:f>
              <c:numCache>
                <c:formatCode>#,##0.0000</c:formatCode>
                <c:ptCount val="20"/>
                <c:pt idx="0">
                  <c:v>4.5247701764914572</c:v>
                </c:pt>
                <c:pt idx="1">
                  <c:v>3.478656074205801</c:v>
                </c:pt>
                <c:pt idx="2">
                  <c:v>2.9555990230629678</c:v>
                </c:pt>
                <c:pt idx="3">
                  <c:v>2.6423278508252319</c:v>
                </c:pt>
                <c:pt idx="4">
                  <c:v>2.4619816204141931</c:v>
                </c:pt>
                <c:pt idx="5">
                  <c:v>2.4140014999615329</c:v>
                </c:pt>
                <c:pt idx="6">
                  <c:v>2.4450243591649059</c:v>
                </c:pt>
                <c:pt idx="7">
                  <c:v>2.5206058007572745</c:v>
                </c:pt>
                <c:pt idx="8">
                  <c:v>2.6206417078968305</c:v>
                </c:pt>
                <c:pt idx="9">
                  <c:v>2.7350601881601886</c:v>
                </c:pt>
                <c:pt idx="10">
                  <c:v>2.8582236748166325</c:v>
                </c:pt>
                <c:pt idx="11">
                  <c:v>2.9875827634313419</c:v>
                </c:pt>
                <c:pt idx="12">
                  <c:v>3.1231120090683553</c:v>
                </c:pt>
                <c:pt idx="13">
                  <c:v>3.2628553483514424</c:v>
                </c:pt>
                <c:pt idx="14">
                  <c:v>3.4052870930796089</c:v>
                </c:pt>
                <c:pt idx="15">
                  <c:v>3.5495374541055602</c:v>
                </c:pt>
                <c:pt idx="16">
                  <c:v>3.6952265627962602</c:v>
                </c:pt>
                <c:pt idx="17">
                  <c:v>3.8421596097401904</c:v>
                </c:pt>
                <c:pt idx="18">
                  <c:v>3.9895816084564584</c:v>
                </c:pt>
                <c:pt idx="19">
                  <c:v>4.1375078203642452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7B-4F8B-A200-018C3CBEB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750224"/>
        <c:axId val="39382713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With Battery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'Hydrogen yield'!$A$27:$A$46</c15:sqref>
                        </c15:formulaRef>
                      </c:ext>
                    </c:extLst>
                    <c:numCache>
                      <c:formatCode>0%</c:formatCode>
                      <c:ptCount val="20"/>
                      <c:pt idx="0">
                        <c:v>0.1</c:v>
                      </c:pt>
                      <c:pt idx="1">
                        <c:v>0.15</c:v>
                      </c:pt>
                      <c:pt idx="2">
                        <c:v>0.2</c:v>
                      </c:pt>
                      <c:pt idx="3">
                        <c:v>0.25</c:v>
                      </c:pt>
                      <c:pt idx="4">
                        <c:v>0.3</c:v>
                      </c:pt>
                      <c:pt idx="5">
                        <c:v>0.35</c:v>
                      </c:pt>
                      <c:pt idx="6">
                        <c:v>0.4</c:v>
                      </c:pt>
                      <c:pt idx="7">
                        <c:v>0.45</c:v>
                      </c:pt>
                      <c:pt idx="8">
                        <c:v>0.5</c:v>
                      </c:pt>
                      <c:pt idx="9">
                        <c:v>0.55000000000000004</c:v>
                      </c:pt>
                      <c:pt idx="10">
                        <c:v>0.6</c:v>
                      </c:pt>
                      <c:pt idx="11">
                        <c:v>0.65</c:v>
                      </c:pt>
                      <c:pt idx="12">
                        <c:v>0.7</c:v>
                      </c:pt>
                      <c:pt idx="13">
                        <c:v>0.75</c:v>
                      </c:pt>
                      <c:pt idx="14">
                        <c:v>0.8</c:v>
                      </c:pt>
                      <c:pt idx="15">
                        <c:v>0.85</c:v>
                      </c:pt>
                      <c:pt idx="16">
                        <c:v>0.9</c:v>
                      </c:pt>
                      <c:pt idx="17">
                        <c:v>0.95</c:v>
                      </c:pt>
                      <c:pt idx="18">
                        <c:v>1</c:v>
                      </c:pt>
                      <c:pt idx="19">
                        <c:v>1.05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'Hydrogen yield'!$F$27:$F$46</c15:sqref>
                        </c15:formulaRef>
                      </c:ext>
                    </c:extLst>
                    <c:numCache>
                      <c:formatCode>#,##0.0000</c:formatCode>
                      <c:ptCount val="20"/>
                      <c:pt idx="0">
                        <c:v>4.5247701764914572</c:v>
                      </c:pt>
                      <c:pt idx="1">
                        <c:v>3.478656074205801</c:v>
                      </c:pt>
                      <c:pt idx="2">
                        <c:v>2.9555990230629678</c:v>
                      </c:pt>
                      <c:pt idx="3">
                        <c:v>2.6886475020927745</c:v>
                      </c:pt>
                      <c:pt idx="4">
                        <c:v>2.7445712397328106</c:v>
                      </c:pt>
                      <c:pt idx="5">
                        <c:v>2.8376845244919893</c:v>
                      </c:pt>
                      <c:pt idx="6">
                        <c:v>2.9245051173952521</c:v>
                      </c:pt>
                      <c:pt idx="7">
                        <c:v>2.9945425621677377</c:v>
                      </c:pt>
                      <c:pt idx="8">
                        <c:v>3.0505725179857208</c:v>
                      </c:pt>
                      <c:pt idx="9">
                        <c:v>3.0970284128805772</c:v>
                      </c:pt>
                      <c:pt idx="10">
                        <c:v>3.135778846661585</c:v>
                      </c:pt>
                      <c:pt idx="11">
                        <c:v>3.2079798211153236</c:v>
                      </c:pt>
                      <c:pt idx="12">
                        <c:v>3.4942578883741771</c:v>
                      </c:pt>
                      <c:pt idx="13">
                        <c:v>3.8744760050766676</c:v>
                      </c:pt>
                      <c:pt idx="14">
                        <c:v>4.5180849535861416</c:v>
                      </c:pt>
                      <c:pt idx="15">
                        <c:v>6.3233850379970518</c:v>
                      </c:pt>
                      <c:pt idx="16">
                        <c:v>9.2137788855535216</c:v>
                      </c:pt>
                      <c:pt idx="17">
                        <c:v>18.250251547485124</c:v>
                      </c:pt>
                      <c:pt idx="18">
                        <c:v>28.178959809424974</c:v>
                      </c:pt>
                      <c:pt idx="19">
                        <c:v>37.501868826127222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07B-4F8B-A200-018C3CBEB71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'Hydrogen yield'!$E$26</c15:sqref>
                        </c15:formulaRef>
                      </c:ext>
                    </c:extLst>
                    <c:strCache>
                      <c:ptCount val="1"/>
                      <c:pt idx="0">
                        <c:v>66%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'Hydrogen yield'!$E$27:$E$46</c15:sqref>
                        </c15:formulaRef>
                      </c:ext>
                    </c:extLst>
                    <c:numCache>
                      <c:formatCode>#,##0.0000</c:formatCode>
                      <c:ptCount val="20"/>
                      <c:pt idx="0">
                        <c:v>4.5247701764914572</c:v>
                      </c:pt>
                      <c:pt idx="1">
                        <c:v>3.478656074205801</c:v>
                      </c:pt>
                      <c:pt idx="2">
                        <c:v>2.9555990230629678</c:v>
                      </c:pt>
                      <c:pt idx="3">
                        <c:v>2.6729010448788513</c:v>
                      </c:pt>
                      <c:pt idx="4">
                        <c:v>2.6492555308612125</c:v>
                      </c:pt>
                      <c:pt idx="5">
                        <c:v>2.6989089652744953</c:v>
                      </c:pt>
                      <c:pt idx="6">
                        <c:v>2.7740756290640514</c:v>
                      </c:pt>
                      <c:pt idx="7">
                        <c:v>2.8530763970231372</c:v>
                      </c:pt>
                      <c:pt idx="8">
                        <c:v>2.9287423240039159</c:v>
                      </c:pt>
                      <c:pt idx="9">
                        <c:v>2.9996378835647235</c:v>
                      </c:pt>
                      <c:pt idx="10">
                        <c:v>3.0647947289995812</c:v>
                      </c:pt>
                      <c:pt idx="11">
                        <c:v>3.1543253974275625</c:v>
                      </c:pt>
                      <c:pt idx="12">
                        <c:v>3.4081489401025364</c:v>
                      </c:pt>
                      <c:pt idx="13">
                        <c:v>3.7390426228652176</c:v>
                      </c:pt>
                      <c:pt idx="14">
                        <c:v>4.2822780325798071</c:v>
                      </c:pt>
                      <c:pt idx="15">
                        <c:v>5.7591636202514591</c:v>
                      </c:pt>
                      <c:pt idx="16">
                        <c:v>8.1297962417136169</c:v>
                      </c:pt>
                      <c:pt idx="17">
                        <c:v>15.490992375017962</c:v>
                      </c:pt>
                      <c:pt idx="18">
                        <c:v>23.651085494352763</c:v>
                      </c:pt>
                      <c:pt idx="19">
                        <c:v>31.395391659283455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07B-4F8B-A200-018C3CBEB714}"/>
                  </c:ext>
                </c:extLst>
              </c15:ser>
            </c15:filteredScatterSeries>
          </c:ext>
        </c:extLst>
      </c:scatterChart>
      <c:valAx>
        <c:axId val="193975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PV/ Energy Electrolyzer(%)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27136"/>
        <c:crosses val="autoZero"/>
        <c:crossBetween val="midCat"/>
      </c:valAx>
      <c:valAx>
        <c:axId val="39382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Price(€)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50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</a:t>
            </a:r>
            <a:r>
              <a:rPr lang="en-US" baseline="0"/>
              <a:t>distribution</a:t>
            </a:r>
          </a:p>
          <a:p>
            <a:pPr>
              <a:defRPr/>
            </a:pPr>
            <a:r>
              <a:rPr lang="en-US" baseline="0"/>
              <a:t>Hydrogen Production</a:t>
            </a:r>
            <a:endParaRPr lang="en-US"/>
          </a:p>
        </c:rich>
      </c:tx>
      <c:layout>
        <c:manualLayout>
          <c:xMode val="edge"/>
          <c:yMode val="edge"/>
          <c:x val="1.5214904370602595E-2"/>
          <c:y val="4.73207988890585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207294665766428"/>
          <c:y val="9.7222222222222224E-2"/>
          <c:w val="0.45952184656503592"/>
          <c:h val="0.8619039807524059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534-49F4-900D-2E59FED8BF3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2F-44F6-9035-892FF1896A45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34-49F4-900D-2E59FED8BF37}"/>
              </c:ext>
            </c:extLst>
          </c:dPt>
          <c:dLbls>
            <c:dLbl>
              <c:idx val="1"/>
              <c:layout>
                <c:manualLayout>
                  <c:x val="0.52427012061900458"/>
                  <c:y val="-0.153127794621240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2F-44F6-9035-892FF1896A45}"/>
                </c:ext>
              </c:extLst>
            </c:dLbl>
            <c:dLbl>
              <c:idx val="2"/>
              <c:layout>
                <c:manualLayout>
                  <c:x val="-8.5125635679970488E-2"/>
                  <c:y val="0.242237587337593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34-49F4-900D-2E59FED8BF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'Hydrogen yield'!$B$69:$B$75</c15:sqref>
                  </c15:fullRef>
                </c:ext>
              </c:extLst>
              <c:f>'Hydrogen yield'!$B$69:$B$71</c:f>
              <c:strCache>
                <c:ptCount val="3"/>
                <c:pt idx="0">
                  <c:v>PV Capex(€)</c:v>
                </c:pt>
                <c:pt idx="1">
                  <c:v>Battery Capex(€)</c:v>
                </c:pt>
                <c:pt idx="2">
                  <c:v>Electrolyzer Capex (€)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yield'!$X$69:$X$75</c15:sqref>
                  </c15:fullRef>
                </c:ext>
              </c:extLst>
              <c:f>'Hydrogen yield'!$X$69:$X$71</c:f>
              <c:numCache>
                <c:formatCode>0.000%</c:formatCode>
                <c:ptCount val="3"/>
                <c:pt idx="0">
                  <c:v>0.53054850311251844</c:v>
                </c:pt>
                <c:pt idx="1">
                  <c:v>0</c:v>
                </c:pt>
                <c:pt idx="2">
                  <c:v>0.30888691163565363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'Hydrogen yield'!$X$72</c15:sqref>
                  <c15:spPr xmlns:c15="http://schemas.microsoft.com/office/drawing/2012/chart">
                    <a:solidFill>
                      <a:schemeClr val="accent2">
                        <a:tint val="3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'Hydrogen yield'!$X$73</c15:sqref>
                  <c15:spPr xmlns:c15="http://schemas.microsoft.com/office/drawing/2012/chart">
                    <a:solidFill>
                      <a:schemeClr val="accent2">
                        <a:tint val="95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'Hydrogen yield'!$X$74</c15:sqref>
                  <c15:spPr xmlns:c15="http://schemas.microsoft.com/office/drawing/2012/chart">
                    <a:solidFill>
                      <a:schemeClr val="accent2">
                        <a:tint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  <c15:dLbl>
                    <c:idx val="2"/>
                    <c:layout>
                      <c:manualLayout>
                        <c:x val="0.18164154682386624"/>
                        <c:y val="2.58246631913393E-2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0648-4E07-85A8-E4B92C0896FB}"/>
                      </c:ext>
                    </c:extLst>
                  </c15:dLbl>
                </c15:categoryFilterException>
                <c15:categoryFilterException>
                  <c15:sqref>'Hydrogen yield'!$X$75</c15:sqref>
                  <c15:spPr xmlns:c15="http://schemas.microsoft.com/office/drawing/2012/chart">
                    <a:solidFill>
                      <a:schemeClr val="accent2">
                        <a:tint val="25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B534-49F4-900D-2E59FED8BF3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</a:t>
            </a:r>
            <a:r>
              <a:rPr lang="en-US" baseline="0"/>
              <a:t> distribution</a:t>
            </a:r>
          </a:p>
          <a:p>
            <a:pPr>
              <a:defRPr/>
            </a:pPr>
            <a:r>
              <a:rPr lang="en-US" baseline="0"/>
              <a:t>E-Methanol Production</a:t>
            </a:r>
            <a:endParaRPr lang="en-US"/>
          </a:p>
        </c:rich>
      </c:tx>
      <c:layout>
        <c:manualLayout>
          <c:xMode val="edge"/>
          <c:yMode val="edge"/>
          <c:x val="3.2625929635896403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207294665766428"/>
          <c:y val="9.7222222222222224E-2"/>
          <c:w val="0.45952184656503592"/>
          <c:h val="0.8619039807524059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4FF-489F-8797-0C8D97135A00}"/>
              </c:ext>
            </c:extLst>
          </c:dPt>
          <c:dPt>
            <c:idx val="1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97-46A3-AE6E-84E09BEB950C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4FF-489F-8797-0C8D97135A00}"/>
              </c:ext>
            </c:extLst>
          </c:dPt>
          <c:dPt>
            <c:idx val="3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004-47C5-851A-E39F712429E6}"/>
              </c:ext>
            </c:extLst>
          </c:dPt>
          <c:dPt>
            <c:idx val="4"/>
            <c:bubble3D val="0"/>
            <c:spPr>
              <a:solidFill>
                <a:schemeClr val="accent2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4FF-489F-8797-0C8D97135A00}"/>
              </c:ext>
            </c:extLst>
          </c:dPt>
          <c:dLbls>
            <c:dLbl>
              <c:idx val="2"/>
              <c:layout>
                <c:manualLayout>
                  <c:x val="-0.18442054837208172"/>
                  <c:y val="-3.22061191626408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921722244069611"/>
                      <c:h val="0.162180814354727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4FF-489F-8797-0C8D97135A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'Hydrogen yield'!$B$69:$B$79</c15:sqref>
                  </c15:fullRef>
                </c:ext>
              </c:extLst>
              <c:f>('Hydrogen yield'!$B$69:$B$71,'Hydrogen yield'!$B$76,'Hydrogen yield'!$B$78:$B$79)</c:f>
              <c:strCache>
                <c:ptCount val="6"/>
                <c:pt idx="0">
                  <c:v>PV Capex(€)</c:v>
                </c:pt>
                <c:pt idx="1">
                  <c:v>Battery Capex(€)</c:v>
                </c:pt>
                <c:pt idx="2">
                  <c:v>Electrolyzer Capex (€)</c:v>
                </c:pt>
                <c:pt idx="3">
                  <c:v>Methanol Synthesis Capex(€)</c:v>
                </c:pt>
                <c:pt idx="4">
                  <c:v>Captured CO2(kg)</c:v>
                </c:pt>
                <c:pt idx="5">
                  <c:v>Hydrogen Production(kg)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'Hydrogen yield'!$Y$69:$Y$78</c15:sqref>
                  </c15:fullRef>
                </c:ext>
              </c:extLst>
              <c:f>('Hydrogen yield'!$Y$69:$Y$71,'Hydrogen yield'!$Y$76,'Hydrogen yield'!$Y$78)</c:f>
              <c:numCache>
                <c:formatCode>0.000%</c:formatCode>
                <c:ptCount val="5"/>
                <c:pt idx="0">
                  <c:v>0.16001421762240847</c:v>
                </c:pt>
                <c:pt idx="1">
                  <c:v>0</c:v>
                </c:pt>
                <c:pt idx="2">
                  <c:v>9.3160751956167215E-2</c:v>
                </c:pt>
                <c:pt idx="3">
                  <c:v>0.59989173216500835</c:v>
                </c:pt>
                <c:pt idx="4">
                  <c:v>1.6979536419390626E-2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'Hydrogen yield'!$Y$72</c15:sqref>
                  <c15:spPr xmlns:c15="http://schemas.microsoft.com/office/drawing/2012/chart">
                    <a:solidFill>
                      <a:schemeClr val="accent2">
                        <a:tint val="77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'Hydrogen yield'!$Y$73</c15:sqref>
                  <c15:spPr xmlns:c15="http://schemas.microsoft.com/office/drawing/2012/chart">
                    <a:solidFill>
                      <a:schemeClr val="accent2">
                        <a:tint val="54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'Hydrogen yield'!$Y$74</c15:sqref>
                  <c15:spPr xmlns:c15="http://schemas.microsoft.com/office/drawing/2012/chart">
                    <a:solidFill>
                      <a:schemeClr val="accent2">
                        <a:tint val="3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  <c15:dLbl>
                    <c:idx val="2"/>
                    <c:layout>
                      <c:manualLayout>
                        <c:x val="0.52803652731391948"/>
                        <c:y val="-9.471741637831603E-2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F-C9E9-40C2-956E-68D475E1A6FA}"/>
                      </c:ext>
                    </c:extLst>
                  </c15:dLbl>
                </c15:categoryFilterException>
                <c15:categoryFilterException>
                  <c15:sqref>'Hydrogen yield'!$Y$75</c15:sqref>
                  <c15:spPr xmlns:c15="http://schemas.microsoft.com/office/drawing/2012/chart">
                    <a:solidFill>
                      <a:schemeClr val="accent2">
                        <a:tint val="7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  <c15:dLbl>
                    <c:idx val="2"/>
                    <c:layout>
                      <c:manualLayout>
                        <c:x val="-0.1656052367799094"/>
                        <c:y val="-0.22604094778007822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1-C9E9-40C2-956E-68D475E1A6FA}"/>
                      </c:ext>
                    </c:extLst>
                  </c15:dLbl>
                </c15:categoryFilterException>
                <c15:categoryFilterException>
                  <c15:sqref>'Hydrogen yield'!$Y$77</c15:sqref>
                  <c15:spPr xmlns:c15="http://schemas.microsoft.com/office/drawing/2012/chart">
                    <a:solidFill>
                      <a:schemeClr val="accent2">
                        <a:tint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C-94FF-489F-8797-0C8D97135A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cost </a:t>
            </a:r>
          </a:p>
          <a:p>
            <a:pPr>
              <a:defRPr/>
            </a:pPr>
            <a:r>
              <a:rPr lang="en-US"/>
              <a:t>Bio-Methanol</a:t>
            </a:r>
          </a:p>
        </c:rich>
      </c:tx>
      <c:layout>
        <c:manualLayout>
          <c:xMode val="edge"/>
          <c:yMode val="edge"/>
          <c:x val="5.9887554212046404E-2"/>
          <c:y val="6.31688251148947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CC1-47C4-AD5A-BC1D9FDE6623}"/>
              </c:ext>
            </c:extLst>
          </c:dPt>
          <c:dPt>
            <c:idx val="1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CC1-47C4-AD5A-BC1D9FDE6623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97B-4975-B682-756ACD455FE9}"/>
              </c:ext>
            </c:extLst>
          </c:dPt>
          <c:dPt>
            <c:idx val="3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97B-4975-B682-756ACD455FE9}"/>
              </c:ext>
            </c:extLst>
          </c:dPt>
          <c:dPt>
            <c:idx val="4"/>
            <c:bubble3D val="0"/>
            <c:spPr>
              <a:solidFill>
                <a:schemeClr val="accent2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D62-4D10-89E5-028961F84FAD}"/>
              </c:ext>
            </c:extLst>
          </c:dPt>
          <c:dLbls>
            <c:dLbl>
              <c:idx val="0"/>
              <c:layout>
                <c:manualLayout>
                  <c:x val="0.18087725882386108"/>
                  <c:y val="-3.62064127468696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CC1-47C4-AD5A-BC1D9FDE6623}"/>
                </c:ext>
              </c:extLst>
            </c:dLbl>
            <c:dLbl>
              <c:idx val="1"/>
              <c:layout>
                <c:manualLayout>
                  <c:x val="5.8541552139715833E-2"/>
                  <c:y val="-0.20359068234585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CC1-47C4-AD5A-BC1D9FDE6623}"/>
                </c:ext>
              </c:extLst>
            </c:dLbl>
            <c:dLbl>
              <c:idx val="3"/>
              <c:layout>
                <c:manualLayout>
                  <c:x val="-7.6310408561682461E-2"/>
                  <c:y val="4.54677932510671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7B-4975-B682-756ACD455F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'Biomass processing'!$B$53:$B$61</c15:sqref>
                  </c15:fullRef>
                </c:ext>
              </c:extLst>
              <c:f>('Biomass processing'!$B$53,'Biomass processing'!$B$55:$B$56,'Biomass processing'!$B$59,'Biomass processing'!$B$61)</c:f>
              <c:strCache>
                <c:ptCount val="5"/>
                <c:pt idx="0">
                  <c:v>Biogas plant(€)</c:v>
                </c:pt>
                <c:pt idx="1">
                  <c:v>Methanol Synthesis Capex (€)</c:v>
                </c:pt>
                <c:pt idx="2">
                  <c:v>Other Capex (€)</c:v>
                </c:pt>
                <c:pt idx="3">
                  <c:v>Methanol Synthesis Opex (€)</c:v>
                </c:pt>
                <c:pt idx="4">
                  <c:v>Feedstock cost(€)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'Biomass processing'!$C$53:$C$61</c15:sqref>
                  </c15:fullRef>
                </c:ext>
              </c:extLst>
              <c:f>('Biomass processing'!$C$53,'Biomass processing'!$C$55:$C$56,'Biomass processing'!$C$59,'Biomass processing'!$C$61)</c:f>
              <c:numCache>
                <c:formatCode>#,##0</c:formatCode>
                <c:ptCount val="5"/>
                <c:pt idx="0">
                  <c:v>500</c:v>
                </c:pt>
                <c:pt idx="1">
                  <c:v>124352731.7840804</c:v>
                </c:pt>
                <c:pt idx="2">
                  <c:v>0</c:v>
                </c:pt>
                <c:pt idx="3">
                  <c:v>16899942.068338882</c:v>
                </c:pt>
                <c:pt idx="4">
                  <c:v>42124716.44336538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'Biomass processing'!$C$54</c15:sqref>
                  <c15:spPr xmlns:c15="http://schemas.microsoft.com/office/drawing/2012/chart">
                    <a:solidFill>
                      <a:schemeClr val="accent2">
                        <a:shade val="76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  <c15:dLbl>
                    <c:idx val="0"/>
                    <c:layout>
                      <c:manualLayout>
                        <c:x val="0.36408039628610123"/>
                        <c:y val="0.18639008255680348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D97F-408E-9210-196447FEFAE7}"/>
                      </c:ext>
                    </c:extLst>
                  </c15:dLbl>
                </c15:categoryFilterException>
                <c15:categoryFilterException>
                  <c15:sqref>'Biomass processing'!$C$57</c15:sqref>
                  <c15:spPr xmlns:c15="http://schemas.microsoft.com/office/drawing/2012/chart">
                    <a:solidFill>
                      <a:schemeClr val="accent2">
                        <a:tint val="54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'Biomass processing'!$C$58</c15:sqref>
                  <c15:spPr xmlns:c15="http://schemas.microsoft.com/office/drawing/2012/chart">
                    <a:solidFill>
                      <a:schemeClr val="accent2">
                        <a:tint val="3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'Biomass processing'!$C$60</c15:sqref>
                  <c15:spPr xmlns:c15="http://schemas.microsoft.com/office/drawing/2012/chart">
                    <a:solidFill>
                      <a:schemeClr val="accent2">
                        <a:tint val="84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56A4-4359-B9C2-AB097922092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Marginal price (€/kg) by H2:CO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'Biomass processing'!$B$70</c:f>
              <c:strCache>
                <c:ptCount val="1"/>
                <c:pt idx="0">
                  <c:v>H2:CO Ratio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'Biomass processing'!$B$71:$B$80</c:f>
              <c:numCache>
                <c:formatCode>General</c:formatCode>
                <c:ptCount val="10"/>
                <c:pt idx="0">
                  <c:v>1</c:v>
                </c:pt>
                <c:pt idx="1">
                  <c:v>1.1000000000000001</c:v>
                </c:pt>
                <c:pt idx="2">
                  <c:v>1.2</c:v>
                </c:pt>
                <c:pt idx="3">
                  <c:v>1.3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</c:v>
                </c:pt>
                <c:pt idx="8">
                  <c:v>1.8</c:v>
                </c:pt>
                <c:pt idx="9">
                  <c:v>2</c:v>
                </c:pt>
              </c:numCache>
            </c:numRef>
          </c:xVal>
          <c:yVal>
            <c:numRef>
              <c:f>'Biomass processing'!$D$71:$D$80</c:f>
              <c:numCache>
                <c:formatCode>0.000</c:formatCode>
                <c:ptCount val="10"/>
                <c:pt idx="0">
                  <c:v>0.78040214521174989</c:v>
                </c:pt>
                <c:pt idx="1">
                  <c:v>0.77547322922041406</c:v>
                </c:pt>
                <c:pt idx="2">
                  <c:v>0.77136579922329074</c:v>
                </c:pt>
                <c:pt idx="3">
                  <c:v>0.76789028153033345</c:v>
                </c:pt>
                <c:pt idx="4">
                  <c:v>0.76491126636269113</c:v>
                </c:pt>
                <c:pt idx="5">
                  <c:v>0.76232945321572099</c:v>
                </c:pt>
                <c:pt idx="6">
                  <c:v>0.76007036671084205</c:v>
                </c:pt>
                <c:pt idx="7">
                  <c:v>0.75807705508789858</c:v>
                </c:pt>
                <c:pt idx="8">
                  <c:v>0.7563052225333905</c:v>
                </c:pt>
                <c:pt idx="9">
                  <c:v>0.75329310718904008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2E-4168-9269-F2BCA93E1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928480"/>
        <c:axId val="973917920"/>
      </c:scatterChart>
      <c:valAx>
        <c:axId val="973928480"/>
        <c:scaling>
          <c:orientation val="minMax"/>
          <c:min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917920"/>
        <c:crosses val="autoZero"/>
        <c:crossBetween val="midCat"/>
      </c:valAx>
      <c:valAx>
        <c:axId val="97391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Price(€)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928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cost </a:t>
            </a:r>
          </a:p>
          <a:p>
            <a:pPr>
              <a:defRPr/>
            </a:pPr>
            <a:r>
              <a:rPr lang="en-US"/>
              <a:t>Bio-e-Methanol</a:t>
            </a:r>
          </a:p>
        </c:rich>
      </c:tx>
      <c:layout>
        <c:manualLayout>
          <c:xMode val="edge"/>
          <c:yMode val="edge"/>
          <c:x val="9.4343699958820745E-3"/>
          <c:y val="5.1783855595325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10-4B1C-B935-FA5A4A806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410-4B1C-B935-FA5A4A806DE1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410-4B1C-B935-FA5A4A806DE1}"/>
              </c:ext>
            </c:extLst>
          </c:dPt>
          <c:dPt>
            <c:idx val="3"/>
            <c:bubble3D val="0"/>
            <c:spPr>
              <a:solidFill>
                <a:schemeClr val="accent2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410-4B1C-B935-FA5A4A806DE1}"/>
              </c:ext>
            </c:extLst>
          </c:dPt>
          <c:dLbls>
            <c:dLbl>
              <c:idx val="0"/>
              <c:layout>
                <c:manualLayout>
                  <c:x val="0.16778902289786482"/>
                  <c:y val="-2.12499055782131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10-4B1C-B935-FA5A4A806DE1}"/>
                </c:ext>
              </c:extLst>
            </c:dLbl>
            <c:dLbl>
              <c:idx val="1"/>
              <c:layout>
                <c:manualLayout>
                  <c:x val="0.14189752203410325"/>
                  <c:y val="-0.11264255236712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10-4B1C-B935-FA5A4A806DE1}"/>
                </c:ext>
              </c:extLst>
            </c:dLbl>
            <c:dLbl>
              <c:idx val="3"/>
              <c:layout>
                <c:manualLayout>
                  <c:x val="0.319531269870935"/>
                  <c:y val="0.15240916430273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82966317693787"/>
                      <c:h val="0.163864249555007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2410-4B1C-B935-FA5A4A806D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'Biomass processing'!$B$53:$B$62</c15:sqref>
                  </c15:fullRef>
                </c:ext>
              </c:extLst>
              <c:f>('Biomass processing'!$B$53,'Biomass processing'!$B$55,'Biomass processing'!$B$61:$B$62)</c:f>
              <c:strCache>
                <c:ptCount val="4"/>
                <c:pt idx="0">
                  <c:v>Biogas plant(€)</c:v>
                </c:pt>
                <c:pt idx="1">
                  <c:v>Methanol Synthesis Capex (€)</c:v>
                </c:pt>
                <c:pt idx="2">
                  <c:v>Feedstock cost(€)</c:v>
                </c:pt>
                <c:pt idx="3">
                  <c:v>Additional H2(kg)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'Biomass processing'!$C$53:$C$62</c15:sqref>
                  </c15:fullRef>
                </c:ext>
              </c:extLst>
              <c:f>('Biomass processing'!$C$53,'Biomass processing'!$C$55,'Biomass processing'!$C$61:$C$62)</c:f>
              <c:numCache>
                <c:formatCode>#,##0</c:formatCode>
                <c:ptCount val="4"/>
                <c:pt idx="0">
                  <c:v>500</c:v>
                </c:pt>
                <c:pt idx="1">
                  <c:v>124352731.7840804</c:v>
                </c:pt>
                <c:pt idx="2">
                  <c:v>42124716.44336538</c:v>
                </c:pt>
                <c:pt idx="3">
                  <c:v>25529745.953245394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'Biomass processing'!$C$54</c15:sqref>
                  <c15:spPr xmlns:c15="http://schemas.microsoft.com/office/drawing/2012/chart">
                    <a:solidFill>
                      <a:schemeClr val="accent2">
                        <a:shade val="76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  <c15:dLbl>
                    <c:idx val="0"/>
                    <c:layout>
                      <c:manualLayout>
                        <c:x val="0.36408039628610123"/>
                        <c:y val="0.18639008255680348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BB03-4BFF-9C5F-67F5C340CAD0}"/>
                      </c:ext>
                    </c:extLst>
                  </c15:dLbl>
                </c15:categoryFilterException>
                <c15:categoryFilterException>
                  <c15:sqref>'Biomass processing'!$C$56</c15:sqref>
                  <c15:spPr xmlns:c15="http://schemas.microsoft.com/office/drawing/2012/chart">
                    <a:solidFill>
                      <a:schemeClr val="accent2">
                        <a:tint val="77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'Biomass processing'!$C$57</c15:sqref>
                  <c15:spPr xmlns:c15="http://schemas.microsoft.com/office/drawing/2012/chart">
                    <a:solidFill>
                      <a:schemeClr val="accent2">
                        <a:tint val="54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'Biomass processing'!$C$58</c15:sqref>
                  <c15:spPr xmlns:c15="http://schemas.microsoft.com/office/drawing/2012/chart">
                    <a:solidFill>
                      <a:schemeClr val="accent2">
                        <a:tint val="3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'Biomass processing'!$C$59</c15:sqref>
                  <c15:spPr xmlns:c15="http://schemas.microsoft.com/office/drawing/2012/chart">
                    <a:solidFill>
                      <a:schemeClr val="accent2">
                        <a:tint val="7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'Biomass processing'!$C$60</c15:sqref>
                  <c15:spPr xmlns:c15="http://schemas.microsoft.com/office/drawing/2012/chart">
                    <a:solidFill>
                      <a:schemeClr val="accent2">
                        <a:tint val="84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A-2410-4B1C-B935-FA5A4A806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2.png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295387</xdr:colOff>
      <xdr:row>52</xdr:row>
      <xdr:rowOff>91710</xdr:rowOff>
    </xdr:from>
    <xdr:to>
      <xdr:col>5</xdr:col>
      <xdr:colOff>515696</xdr:colOff>
      <xdr:row>56</xdr:row>
      <xdr:rowOff>94355</xdr:rowOff>
    </xdr:to>
    <xdr:pic>
      <xdr:nvPicPr>
        <xdr:cNvPr id="2" name="Picture 1" descr="Battery sizing&#10;">
          <a:extLst>
            <a:ext uri="{FF2B5EF4-FFF2-40B4-BE49-F238E27FC236}">
              <a16:creationId xmlns:a16="http://schemas.microsoft.com/office/drawing/2014/main" id="{E4366226-5948-4F05-A39C-376BB734F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5858" y="8910739"/>
          <a:ext cx="1598408" cy="682617"/>
        </a:xfrm>
        <a:prstGeom prst="rect">
          <a:avLst/>
        </a:prstGeom>
      </xdr:spPr>
    </xdr:pic>
    <xdr:clientData/>
  </xdr:twoCellAnchor>
  <xdr:twoCellAnchor editAs="oneCell">
    <xdr:from>
      <xdr:col>4</xdr:col>
      <xdr:colOff>211631</xdr:colOff>
      <xdr:row>57</xdr:row>
      <xdr:rowOff>93137</xdr:rowOff>
    </xdr:from>
    <xdr:to>
      <xdr:col>5</xdr:col>
      <xdr:colOff>516639</xdr:colOff>
      <xdr:row>61</xdr:row>
      <xdr:rowOff>115</xdr:rowOff>
    </xdr:to>
    <xdr:pic>
      <xdr:nvPicPr>
        <xdr:cNvPr id="5" name="Picture 4" descr="Ideal Equation Gas">
          <a:extLst>
            <a:ext uri="{FF2B5EF4-FFF2-40B4-BE49-F238E27FC236}">
              <a16:creationId xmlns:a16="http://schemas.microsoft.com/office/drawing/2014/main" id="{B259EEEE-39DA-4848-9712-90CD40EFAEE3}"/>
            </a:ext>
            <a:ext uri="{147F2762-F138-4A5C-976F-8EAC2B608ADB}">
              <a16:predDERef xmlns:a16="http://schemas.microsoft.com/office/drawing/2014/main" pred="{FA2EF5DE-95BF-4C85-A467-513EED7AA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2102" y="9786225"/>
          <a:ext cx="1704062" cy="571711"/>
        </a:xfrm>
        <a:prstGeom prst="rect">
          <a:avLst/>
        </a:prstGeom>
      </xdr:spPr>
    </xdr:pic>
    <xdr:clientData/>
  </xdr:twoCellAnchor>
  <xdr:twoCellAnchor>
    <xdr:from>
      <xdr:col>6</xdr:col>
      <xdr:colOff>1078085</xdr:colOff>
      <xdr:row>0</xdr:row>
      <xdr:rowOff>239788</xdr:rowOff>
    </xdr:from>
    <xdr:to>
      <xdr:col>16</xdr:col>
      <xdr:colOff>587829</xdr:colOff>
      <xdr:row>21</xdr:row>
      <xdr:rowOff>42502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CC4354-A91D-36AF-341A-3929EC591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61789</xdr:colOff>
      <xdr:row>24</xdr:row>
      <xdr:rowOff>18570</xdr:rowOff>
    </xdr:from>
    <xdr:to>
      <xdr:col>14</xdr:col>
      <xdr:colOff>87291</xdr:colOff>
      <xdr:row>47</xdr:row>
      <xdr:rowOff>101159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51B6E3-5948-E006-2F06-DAA08DA91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5523</xdr:colOff>
      <xdr:row>49</xdr:row>
      <xdr:rowOff>5536</xdr:rowOff>
    </xdr:from>
    <xdr:to>
      <xdr:col>11</xdr:col>
      <xdr:colOff>462804</xdr:colOff>
      <xdr:row>64</xdr:row>
      <xdr:rowOff>165892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4300F0-1B32-1D11-3654-E18040A89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25180</xdr:colOff>
      <xdr:row>49</xdr:row>
      <xdr:rowOff>20410</xdr:rowOff>
    </xdr:from>
    <xdr:to>
      <xdr:col>19</xdr:col>
      <xdr:colOff>65378</xdr:colOff>
      <xdr:row>65</xdr:row>
      <xdr:rowOff>16488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884BB03-6DCD-4D38-91AB-E0CD5177A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192405</xdr:colOff>
      <xdr:row>17</xdr:row>
      <xdr:rowOff>45720</xdr:rowOff>
    </xdr:from>
    <xdr:to>
      <xdr:col>4</xdr:col>
      <xdr:colOff>492308</xdr:colOff>
      <xdr:row>20</xdr:row>
      <xdr:rowOff>72347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ED64C1-A31F-476E-8A4A-B39DD588B79E}"/>
            </a:ext>
            <a:ext uri="{147F2762-F138-4A5C-976F-8EAC2B608ADB}">
              <a16:predDERef xmlns:a16="http://schemas.microsoft.com/office/drawing/2014/main" pred="{FA2EF5DE-95BF-4C85-A467-513EED7AA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42385" y="1973580"/>
          <a:ext cx="1507673" cy="539070"/>
        </a:xfrm>
        <a:prstGeom prst="rect">
          <a:avLst/>
        </a:prstGeom>
      </xdr:spPr>
    </xdr:pic>
    <xdr:clientData/>
  </xdr:twoCellAnchor>
  <xdr:oneCellAnchor>
    <xdr:from>
      <xdr:col>6</xdr:col>
      <xdr:colOff>7620</xdr:colOff>
      <xdr:row>18</xdr:row>
      <xdr:rowOff>110490</xdr:rowOff>
    </xdr:from>
    <xdr:ext cx="4602480" cy="4281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8E2AA379-943F-5D62-BB53-572DE2E8B009}"/>
                </a:ext>
              </a:extLst>
            </xdr:cNvPr>
            <xdr:cNvSpPr txBox="1"/>
          </xdr:nvSpPr>
          <xdr:spPr>
            <a:xfrm>
              <a:off x="7391400" y="3265170"/>
              <a:ext cx="4602480" cy="428194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0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𝐶𝐻</m:t>
                        </m:r>
                      </m:e>
                      <m:sub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de-DE" sz="20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de-DE" sz="20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𝐶𝑂</m:t>
                        </m:r>
                      </m:e>
                      <m:sub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groupChr>
                      <m:groupChrPr>
                        <m:chr m:val="⇔"/>
                        <m:pos m:val="top"/>
                        <m:ctrlPr>
                          <a:rPr lang="de-DE" sz="2000" b="0" i="1">
                            <a:latin typeface="Cambria Math" panose="02040503050406030204" pitchFamily="18" charset="0"/>
                          </a:rPr>
                        </m:ctrlPr>
                      </m:groupChrPr>
                      <m:e>
                        <m:r>
                          <m:rPr>
                            <m:brk m:alnAt="1"/>
                          </m:rPr>
                          <a:rPr lang="de-DE" sz="2000" b="0" i="1">
                            <a:latin typeface="Cambria Math" panose="02040503050406030204" pitchFamily="18" charset="0"/>
                          </a:rPr>
                          <m:t>𝐷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𝑟𝑦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𝑅𝑒𝑓𝑜𝑟𝑚𝑖𝑛𝑔</m:t>
                        </m:r>
                      </m:e>
                    </m:groupChr>
                    <m:r>
                      <a:rPr lang="de-DE" sz="2000" b="0" i="1">
                        <a:latin typeface="Cambria Math" panose="02040503050406030204" pitchFamily="18" charset="0"/>
                      </a:rPr>
                      <m:t>2</m:t>
                    </m:r>
                    <m:r>
                      <a:rPr lang="de-DE" sz="2000" b="0" i="1">
                        <a:latin typeface="Cambria Math" panose="02040503050406030204" pitchFamily="18" charset="0"/>
                      </a:rPr>
                      <m:t>𝐶𝑂</m:t>
                    </m:r>
                    <m:r>
                      <a:rPr lang="de-DE" sz="2000" b="0" i="1">
                        <a:latin typeface="Cambria Math" panose="02040503050406030204" pitchFamily="18" charset="0"/>
                      </a:rPr>
                      <m:t>+2</m:t>
                    </m:r>
                    <m:sSub>
                      <m:sSubPr>
                        <m:ctrlPr>
                          <a:rPr lang="de-DE" sz="20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0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8E2AA379-943F-5D62-BB53-572DE2E8B009}"/>
                </a:ext>
              </a:extLst>
            </xdr:cNvPr>
            <xdr:cNvSpPr txBox="1"/>
          </xdr:nvSpPr>
          <xdr:spPr>
            <a:xfrm>
              <a:off x="7391400" y="3265170"/>
              <a:ext cx="4602480" cy="428194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2000" i="0">
                  <a:latin typeface="Cambria Math" panose="02040503050406030204" pitchFamily="18" charset="0"/>
                </a:rPr>
                <a:t>〖</a:t>
              </a:r>
              <a:r>
                <a:rPr lang="de-DE" sz="2000" b="0" i="0">
                  <a:latin typeface="Cambria Math" panose="02040503050406030204" pitchFamily="18" charset="0"/>
                </a:rPr>
                <a:t>𝐶𝐻</a:t>
              </a:r>
              <a:r>
                <a:rPr lang="en-US" sz="2000" b="0" i="0">
                  <a:latin typeface="Cambria Math" panose="02040503050406030204" pitchFamily="18" charset="0"/>
                </a:rPr>
                <a:t>〗_</a:t>
              </a:r>
              <a:r>
                <a:rPr lang="de-DE" sz="2000" b="0" i="0">
                  <a:latin typeface="Cambria Math" panose="02040503050406030204" pitchFamily="18" charset="0"/>
                </a:rPr>
                <a:t>4+〖𝐶𝑂〗_2 ⇔┬(𝐷𝑟𝑦 𝑅𝑒𝑓𝑜𝑟𝑚𝑖𝑛𝑔) 2𝐶𝑂+2𝐻_2</a:t>
              </a:r>
              <a:endParaRPr lang="en-US" sz="2000"/>
            </a:p>
          </xdr:txBody>
        </xdr:sp>
      </mc:Fallback>
    </mc:AlternateContent>
    <xdr:clientData/>
  </xdr:oneCellAnchor>
  <xdr:oneCellAnchor>
    <xdr:from>
      <xdr:col>6</xdr:col>
      <xdr:colOff>106680</xdr:colOff>
      <xdr:row>31</xdr:row>
      <xdr:rowOff>7620</xdr:rowOff>
    </xdr:from>
    <xdr:ext cx="4602480" cy="464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3191D4CC-2617-4833-8A2B-D4DA66574D99}"/>
                </a:ext>
              </a:extLst>
            </xdr:cNvPr>
            <xdr:cNvSpPr txBox="1"/>
          </xdr:nvSpPr>
          <xdr:spPr>
            <a:xfrm>
              <a:off x="7490460" y="5615940"/>
              <a:ext cx="4602480" cy="46482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2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20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de-DE" sz="20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groupChr>
                      <m:groupChrPr>
                        <m:chr m:val="⇔"/>
                        <m:pos m:val="top"/>
                        <m:ctrlPr>
                          <a:rPr lang="de-DE" sz="2000" b="0" i="1">
                            <a:latin typeface="Cambria Math" panose="02040503050406030204" pitchFamily="18" charset="0"/>
                          </a:rPr>
                        </m:ctrlPr>
                      </m:groupChrPr>
                      <m:e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𝐴𝑑𝑗𝑢𝑠𝑡𝑚𝑒𝑛𝑡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𝐻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2: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𝐶𝑂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2000" b="0" i="1">
                            <a:latin typeface="Cambria Math" panose="02040503050406030204" pitchFamily="18" charset="0"/>
                          </a:rPr>
                          <m:t>𝑟𝑎𝑡𝑖𝑜</m:t>
                        </m:r>
                      </m:e>
                    </m:groupChr>
                    <m:r>
                      <a:rPr lang="de-DE" sz="20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de-DE" sz="20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de-DE" sz="2000" b="0" i="1">
                        <a:latin typeface="Cambria Math" panose="02040503050406030204" pitchFamily="18" charset="0"/>
                      </a:rPr>
                      <m:t>2:</m:t>
                    </m:r>
                    <m:r>
                      <a:rPr lang="de-DE" sz="2000" b="0" i="1">
                        <a:latin typeface="Cambria Math" panose="02040503050406030204" pitchFamily="18" charset="0"/>
                      </a:rPr>
                      <m:t>𝐶𝑂</m:t>
                    </m:r>
                    <m:r>
                      <a:rPr lang="de-DE" sz="2000" b="0" i="1">
                        <a:latin typeface="Cambria Math" panose="02040503050406030204" pitchFamily="18" charset="0"/>
                      </a:rPr>
                      <m:t>=2</m:t>
                    </m:r>
                  </m:oMath>
                </m:oMathPara>
              </a14:m>
              <a:endParaRPr lang="en-US" sz="20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3191D4CC-2617-4833-8A2B-D4DA66574D99}"/>
                </a:ext>
              </a:extLst>
            </xdr:cNvPr>
            <xdr:cNvSpPr txBox="1"/>
          </xdr:nvSpPr>
          <xdr:spPr>
            <a:xfrm>
              <a:off x="7490460" y="5615940"/>
              <a:ext cx="4602480" cy="46482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2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de-DE" sz="2000" b="0" i="0">
                  <a:latin typeface="Cambria Math" panose="02040503050406030204" pitchFamily="18" charset="0"/>
                </a:rPr>
                <a:t>+〖2𝐻〗_2 ⇔┬(𝐴𝑑𝑗𝑢𝑠𝑡𝑚𝑒𝑛𝑡 𝐻2:𝐶𝑂 𝑟𝑎𝑡𝑖𝑜)  𝐻2:𝐶𝑂=2</a:t>
              </a:r>
              <a:endParaRPr lang="en-US" sz="2000"/>
            </a:p>
          </xdr:txBody>
        </xdr:sp>
      </mc:Fallback>
    </mc:AlternateContent>
    <xdr:clientData/>
  </xdr:oneCellAnchor>
  <xdr:oneCellAnchor>
    <xdr:from>
      <xdr:col>5</xdr:col>
      <xdr:colOff>198120</xdr:colOff>
      <xdr:row>37</xdr:row>
      <xdr:rowOff>7620</xdr:rowOff>
    </xdr:from>
    <xdr:ext cx="4602480" cy="4274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D41FC22C-DF7A-44F3-B073-E1432CC8A87C}"/>
                </a:ext>
              </a:extLst>
            </xdr:cNvPr>
            <xdr:cNvSpPr txBox="1"/>
          </xdr:nvSpPr>
          <xdr:spPr>
            <a:xfrm>
              <a:off x="6118860" y="5615940"/>
              <a:ext cx="4602480" cy="427489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de-DE" sz="2000" b="0" i="1">
                  <a:latin typeface="Cambria Math" panose="02040503050406030204" pitchFamily="18" charset="0"/>
                  <a:ea typeface="Cambria Math" panose="02040503050406030204" pitchFamily="18" charset="0"/>
                </a:rPr>
                <a:t>CO</a:t>
              </a:r>
              <a14:m>
                <m:oMath xmlns:m="http://schemas.openxmlformats.org/officeDocument/2006/math">
                  <m:r>
                    <a:rPr lang="de-DE" sz="2000" b="0" i="1">
                      <a:latin typeface="Cambria Math" panose="02040503050406030204" pitchFamily="18" charset="0"/>
                    </a:rPr>
                    <m:t>+</m:t>
                  </m:r>
                  <m:sSub>
                    <m:sSubPr>
                      <m:ctrlPr>
                        <a:rPr lang="de-DE" sz="20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de-DE" sz="2000" b="0" i="1">
                          <a:latin typeface="Cambria Math" panose="02040503050406030204" pitchFamily="18" charset="0"/>
                        </a:rPr>
                        <m:t>2</m:t>
                      </m:r>
                      <m:r>
                        <a:rPr lang="de-DE" sz="2000" b="0" i="1">
                          <a:latin typeface="Cambria Math" panose="02040503050406030204" pitchFamily="18" charset="0"/>
                        </a:rPr>
                        <m:t>𝐻</m:t>
                      </m:r>
                    </m:e>
                    <m:sub>
                      <m:r>
                        <a:rPr lang="de-DE" sz="20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  <m:groupChr>
                    <m:groupChrPr>
                      <m:chr m:val="⇔"/>
                      <m:pos m:val="top"/>
                      <m:ctrlPr>
                        <a:rPr lang="de-DE" sz="2000" b="0" i="1">
                          <a:latin typeface="Cambria Math" panose="02040503050406030204" pitchFamily="18" charset="0"/>
                        </a:rPr>
                      </m:ctrlPr>
                    </m:groupChrPr>
                    <m:e>
                      <m:r>
                        <m:rPr>
                          <m:brk m:alnAt="1"/>
                        </m:rPr>
                        <a:rPr lang="de-DE" sz="2000" b="0" i="1">
                          <a:latin typeface="Cambria Math" panose="02040503050406030204" pitchFamily="18" charset="0"/>
                        </a:rPr>
                        <m:t>𝑀</m:t>
                      </m:r>
                      <m:r>
                        <a:rPr lang="de-DE" sz="2000" b="0" i="1">
                          <a:latin typeface="Cambria Math" panose="02040503050406030204" pitchFamily="18" charset="0"/>
                        </a:rPr>
                        <m:t>𝑒𝑡h𝑎𝑛𝑜𝑙</m:t>
                      </m:r>
                      <m:r>
                        <a:rPr lang="de-DE" sz="2000" b="0" i="1"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de-DE" sz="2000" b="0" i="1">
                          <a:latin typeface="Cambria Math" panose="02040503050406030204" pitchFamily="18" charset="0"/>
                        </a:rPr>
                        <m:t>𝑆𝑦𝑛𝑡h𝑒𝑠𝑖𝑠</m:t>
                      </m:r>
                    </m:e>
                  </m:groupChr>
                  <m:sSub>
                    <m:sSubPr>
                      <m:ctrlPr>
                        <a:rPr lang="de-DE" sz="20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de-DE" sz="2000" b="0" i="1">
                          <a:latin typeface="Cambria Math" panose="02040503050406030204" pitchFamily="18" charset="0"/>
                        </a:rPr>
                        <m:t>𝐶𝐻</m:t>
                      </m:r>
                    </m:e>
                    <m:sub>
                      <m:r>
                        <a:rPr lang="de-DE" sz="2000" b="0" i="1">
                          <a:latin typeface="Cambria Math" panose="02040503050406030204" pitchFamily="18" charset="0"/>
                        </a:rPr>
                        <m:t>3</m:t>
                      </m:r>
                    </m:sub>
                  </m:sSub>
                  <m:r>
                    <a:rPr lang="de-DE" sz="2000" b="0" i="1">
                      <a:latin typeface="Cambria Math" panose="02040503050406030204" pitchFamily="18" charset="0"/>
                    </a:rPr>
                    <m:t>𝑂𝐻</m:t>
                  </m:r>
                </m:oMath>
              </a14:m>
              <a:endParaRPr lang="en-US" sz="20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D41FC22C-DF7A-44F3-B073-E1432CC8A87C}"/>
                </a:ext>
              </a:extLst>
            </xdr:cNvPr>
            <xdr:cNvSpPr txBox="1"/>
          </xdr:nvSpPr>
          <xdr:spPr>
            <a:xfrm>
              <a:off x="6118860" y="5615940"/>
              <a:ext cx="4602480" cy="427489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de-DE" sz="2000" b="0" i="1">
                  <a:latin typeface="Cambria Math" panose="02040503050406030204" pitchFamily="18" charset="0"/>
                  <a:ea typeface="Cambria Math" panose="02040503050406030204" pitchFamily="18" charset="0"/>
                </a:rPr>
                <a:t>CO</a:t>
              </a:r>
              <a:r>
                <a:rPr lang="de-DE" sz="2000" b="0" i="0">
                  <a:latin typeface="Cambria Math" panose="02040503050406030204" pitchFamily="18" charset="0"/>
                </a:rPr>
                <a:t>+〖2𝐻〗_2 ⇔┬(𝑀𝑒𝑡ℎ𝑎𝑛𝑜𝑙 𝑆𝑦𝑛𝑡ℎ𝑒𝑠𝑖𝑠) 〖𝐶𝐻〗_3 𝑂𝐻</a:t>
              </a:r>
              <a:endParaRPr lang="en-US" sz="2000"/>
            </a:p>
          </xdr:txBody>
        </xdr:sp>
      </mc:Fallback>
    </mc:AlternateContent>
    <xdr:clientData/>
  </xdr:oneCellAnchor>
  <xdr:twoCellAnchor>
    <xdr:from>
      <xdr:col>10</xdr:col>
      <xdr:colOff>482573</xdr:colOff>
      <xdr:row>32</xdr:row>
      <xdr:rowOff>103319</xdr:rowOff>
    </xdr:from>
    <xdr:to>
      <xdr:col>15</xdr:col>
      <xdr:colOff>708724</xdr:colOff>
      <xdr:row>50</xdr:row>
      <xdr:rowOff>36099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A582F-2876-1627-8BD1-5A0C7DE38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320040</xdr:colOff>
      <xdr:row>67</xdr:row>
      <xdr:rowOff>54292</xdr:rowOff>
    </xdr:from>
    <xdr:to>
      <xdr:col>9</xdr:col>
      <xdr:colOff>619125</xdr:colOff>
      <xdr:row>84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6206AF-CA08-9795-8D74-81415ACC0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10614</xdr:colOff>
      <xdr:row>32</xdr:row>
      <xdr:rowOff>112395</xdr:rowOff>
    </xdr:from>
    <xdr:to>
      <xdr:col>21</xdr:col>
      <xdr:colOff>221525</xdr:colOff>
      <xdr:row>50</xdr:row>
      <xdr:rowOff>28030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46DE94-3E8B-4ADD-AF22-3238787794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B6586E-754B-4104-9A6C-7E01BE34793B}" name="Table1" displayName="Table1" ref="R22:U28" totalsRowShown="0" headerRowDxfId="15" dataDxfId="14">
  <autoFilter ref="R22:U28" xr:uid="{8CB6586E-754B-4104-9A6C-7E01BE34793B}"/>
  <tableColumns count="4">
    <tableColumn id="1" xr3:uid="{BFFB77A7-9F1E-4B94-B689-4A29DFF1C32F}" name="Column1" dataDxfId="13"/>
    <tableColumn id="2" xr3:uid="{2ED862DA-8765-45E1-AC68-B1037C466C30}" name="Column2" dataDxfId="12"/>
    <tableColumn id="3" xr3:uid="{7372AA88-362E-4309-B36B-7829BDBAE428}" name="Column3" dataDxfId="11"/>
    <tableColumn id="4" xr3:uid="{88103562-4BC5-4116-89AD-4B4796B49D32}" name="Column4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rena.org/-/media/Files/IRENA/Agency/Publication/2023/Aug/IRENA_Renewable_power_generation_costs_in_2022.pdf?rev=cccb713bf8294cc5bec3f870e1fa15c2" TargetMode="External"/><Relationship Id="rId13" Type="http://schemas.openxmlformats.org/officeDocument/2006/relationships/hyperlink" Target="https://www.pv-magazine.com/features/investors/module-price-index/" TargetMode="External"/><Relationship Id="rId18" Type="http://schemas.openxmlformats.org/officeDocument/2006/relationships/hyperlink" Target="https://doi.org/10.1016/j.ijhydene.2023.03.320" TargetMode="External"/><Relationship Id="rId3" Type="http://schemas.openxmlformats.org/officeDocument/2006/relationships/hyperlink" Target="https://about.bnef.com/blog/lithium-ion-battery-pack-prices-hit-record-low-of-139-kwh/" TargetMode="External"/><Relationship Id="rId21" Type="http://schemas.openxmlformats.org/officeDocument/2006/relationships/hyperlink" Target="https://doi.org/10.1016/j.enconman.2024.118220" TargetMode="External"/><Relationship Id="rId7" Type="http://schemas.openxmlformats.org/officeDocument/2006/relationships/hyperlink" Target="https://www.pv-magazine.com/features/investors/module-price-index/" TargetMode="External"/><Relationship Id="rId12" Type="http://schemas.openxmlformats.org/officeDocument/2006/relationships/hyperlink" Target="https://www.irena.org/-/media/Files/IRENA/Agency/Publication/2018/Jan/IRENA_2017_Power_Costs_2018.pdf" TargetMode="External"/><Relationship Id="rId17" Type="http://schemas.openxmlformats.org/officeDocument/2006/relationships/hyperlink" Target="https://doi.org/10.1016/j.ijhydene.2023.03.320" TargetMode="External"/><Relationship Id="rId2" Type="http://schemas.openxmlformats.org/officeDocument/2006/relationships/hyperlink" Target="https://www.irena.org/-/media/Files/IRENA/Agency/Publication/2012/RE_Technologies_Cost_Analysis-SOLAR_PV.pdf" TargetMode="External"/><Relationship Id="rId16" Type="http://schemas.openxmlformats.org/officeDocument/2006/relationships/hyperlink" Target="https://about.bnef.com/blog/lithium-ion-battery-pack-prices-hit-record-low-of-139-kwh/" TargetMode="External"/><Relationship Id="rId20" Type="http://schemas.openxmlformats.org/officeDocument/2006/relationships/hyperlink" Target="https://www.accelerazero.com/electrolyzers/pem" TargetMode="External"/><Relationship Id="rId1" Type="http://schemas.openxmlformats.org/officeDocument/2006/relationships/hyperlink" Target="https://www.iea.org/reports/outlook-for-biogas-and-biomethane-prospects-for-organic-growth/sustainable-supply-potential-and-costs" TargetMode="External"/><Relationship Id="rId6" Type="http://schemas.openxmlformats.org/officeDocument/2006/relationships/hyperlink" Target="https://www.irena.org/-/media/Files/IRENA/Agency/Publication/2018/Jan/IRENA_2017_Power_Costs_2018.pdf" TargetMode="External"/><Relationship Id="rId11" Type="http://schemas.openxmlformats.org/officeDocument/2006/relationships/hyperlink" Target="https://www.irena.org/-/media/Files/IRENA/Agency/Publication/2012/RE_Technologies_Cost_Analysis-SOLAR_PV.pdf" TargetMode="External"/><Relationship Id="rId5" Type="http://schemas.openxmlformats.org/officeDocument/2006/relationships/hyperlink" Target="https://doi.org/10.3390/en15249329" TargetMode="External"/><Relationship Id="rId15" Type="http://schemas.openxmlformats.org/officeDocument/2006/relationships/hyperlink" Target="https://www.irena.org/Publications/2023/Aug/Renewable-Power-Generation-Costs-in-2022" TargetMode="External"/><Relationship Id="rId10" Type="http://schemas.openxmlformats.org/officeDocument/2006/relationships/hyperlink" Target="https://normas.cra.gov.co/gestor/docs/resolucion_cra_0825_2017.htm" TargetMode="External"/><Relationship Id="rId19" Type="http://schemas.openxmlformats.org/officeDocument/2006/relationships/hyperlink" Target="https://doi.org/10.1016/j.ijhydene.2023.03.320" TargetMode="External"/><Relationship Id="rId4" Type="http://schemas.openxmlformats.org/officeDocument/2006/relationships/hyperlink" Target="https://doi.org/10.1016/j.ijhydene.2023.03.320" TargetMode="External"/><Relationship Id="rId9" Type="http://schemas.openxmlformats.org/officeDocument/2006/relationships/hyperlink" Target="https://www.accelerazero.com/electrolyzers/pem" TargetMode="External"/><Relationship Id="rId14" Type="http://schemas.openxmlformats.org/officeDocument/2006/relationships/hyperlink" Target="https://www.irena.org/-/media/Files/IRENA/Agency/Publication/2023/Aug/IRENA_Renewable_power_generation_costs_in_2022.pdf?rev=cccb713bf8294cc5bec3f870e1fa15c2" TargetMode="External"/><Relationship Id="rId22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4D5D-339D-42AB-B9F0-3818DBF87922}">
  <dimension ref="A1:U43"/>
  <sheetViews>
    <sheetView workbookViewId="0">
      <selection activeCell="H11" sqref="H11"/>
    </sheetView>
  </sheetViews>
  <sheetFormatPr defaultRowHeight="13.8" x14ac:dyDescent="0.25"/>
  <cols>
    <col min="1" max="1" width="18.5546875" style="5" bestFit="1" customWidth="1"/>
    <col min="2" max="2" width="37.6640625" style="5" customWidth="1"/>
    <col min="3" max="3" width="7.33203125" style="6" bestFit="1" customWidth="1"/>
    <col min="4" max="4" width="13" style="5" customWidth="1"/>
    <col min="5" max="7" width="15.33203125" style="5" customWidth="1"/>
    <col min="8" max="8" width="19.109375" style="5" bestFit="1" customWidth="1"/>
    <col min="9" max="9" width="13.109375" style="5" customWidth="1"/>
    <col min="10" max="14" width="8.88671875" style="5"/>
    <col min="15" max="15" width="15.21875" style="5" bestFit="1" customWidth="1"/>
    <col min="16" max="16" width="14.5546875" style="5" bestFit="1" customWidth="1"/>
    <col min="17" max="17" width="10.88671875" style="5" customWidth="1"/>
    <col min="18" max="18" width="51.77734375" style="5" bestFit="1" customWidth="1"/>
    <col min="19" max="16384" width="8.88671875" style="5"/>
  </cols>
  <sheetData>
    <row r="1" spans="1:15" x14ac:dyDescent="0.25">
      <c r="B1" s="208" t="s">
        <v>162</v>
      </c>
      <c r="C1" s="208"/>
      <c r="D1" s="208"/>
      <c r="E1" s="208"/>
      <c r="F1" s="6"/>
      <c r="G1" s="6"/>
    </row>
    <row r="2" spans="1:15" x14ac:dyDescent="0.25">
      <c r="B2" s="5" t="s">
        <v>112</v>
      </c>
      <c r="C2" s="6" t="s">
        <v>113</v>
      </c>
      <c r="D2" s="5" t="s">
        <v>107</v>
      </c>
      <c r="E2" s="5" t="s">
        <v>108</v>
      </c>
      <c r="F2" s="5" t="s">
        <v>242</v>
      </c>
      <c r="G2" s="5" t="s">
        <v>253</v>
      </c>
      <c r="H2" s="5" t="s">
        <v>111</v>
      </c>
    </row>
    <row r="3" spans="1:15" x14ac:dyDescent="0.25">
      <c r="A3" s="5" t="s">
        <v>114</v>
      </c>
      <c r="B3" s="37" t="s">
        <v>95</v>
      </c>
      <c r="C3" s="63">
        <v>0.1</v>
      </c>
      <c r="D3" s="5" t="s">
        <v>27</v>
      </c>
      <c r="E3" s="5" t="s">
        <v>109</v>
      </c>
      <c r="F3" s="5" t="s">
        <v>261</v>
      </c>
      <c r="G3" s="5" t="s">
        <v>254</v>
      </c>
      <c r="H3" s="165" t="s">
        <v>212</v>
      </c>
    </row>
    <row r="4" spans="1:15" ht="18.600000000000001" customHeight="1" x14ac:dyDescent="0.25">
      <c r="A4" s="5" t="s">
        <v>114</v>
      </c>
      <c r="B4" s="60" t="s">
        <v>211</v>
      </c>
      <c r="C4" s="65">
        <v>0.86</v>
      </c>
      <c r="E4" s="5" t="s">
        <v>110</v>
      </c>
      <c r="F4" s="5" t="s">
        <v>262</v>
      </c>
      <c r="G4" s="5" t="s">
        <v>255</v>
      </c>
      <c r="H4" s="165" t="s">
        <v>259</v>
      </c>
    </row>
    <row r="5" spans="1:15" ht="14.4" x14ac:dyDescent="0.3">
      <c r="A5" s="5" t="s">
        <v>114</v>
      </c>
      <c r="B5" s="5" t="s">
        <v>250</v>
      </c>
      <c r="C5" s="64">
        <v>500</v>
      </c>
      <c r="D5" s="5" t="s">
        <v>256</v>
      </c>
      <c r="E5" s="5" t="s">
        <v>110</v>
      </c>
      <c r="F5" s="5" t="s">
        <v>260</v>
      </c>
      <c r="G5" s="5" t="s">
        <v>257</v>
      </c>
      <c r="H5" s="5" t="s">
        <v>258</v>
      </c>
      <c r="J5" s="205"/>
      <c r="K5" s="47" t="s">
        <v>274</v>
      </c>
      <c r="L5" s="5">
        <v>2395</v>
      </c>
      <c r="M5" s="206" t="s">
        <v>277</v>
      </c>
      <c r="N5" s="206" t="s">
        <v>270</v>
      </c>
      <c r="O5" s="204" t="s">
        <v>245</v>
      </c>
    </row>
    <row r="6" spans="1:15" ht="14.4" x14ac:dyDescent="0.3">
      <c r="A6" s="5" t="s">
        <v>114</v>
      </c>
      <c r="B6" s="5" t="s">
        <v>144</v>
      </c>
      <c r="C6" s="64">
        <v>1</v>
      </c>
      <c r="D6" s="5" t="s">
        <v>157</v>
      </c>
      <c r="E6" s="5" t="s">
        <v>110</v>
      </c>
      <c r="G6" s="5" t="s">
        <v>281</v>
      </c>
      <c r="J6" s="47"/>
      <c r="K6" s="47" t="s">
        <v>275</v>
      </c>
      <c r="L6" s="5">
        <v>70.75</v>
      </c>
      <c r="M6" s="5" t="s">
        <v>276</v>
      </c>
      <c r="N6" s="206" t="s">
        <v>270</v>
      </c>
      <c r="O6" s="204" t="s">
        <v>245</v>
      </c>
    </row>
    <row r="7" spans="1:15" x14ac:dyDescent="0.25">
      <c r="A7" s="5" t="s">
        <v>114</v>
      </c>
      <c r="B7" s="5" t="s">
        <v>120</v>
      </c>
      <c r="C7" s="64">
        <v>20000</v>
      </c>
      <c r="D7" s="5" t="s">
        <v>122</v>
      </c>
      <c r="E7" s="5" t="s">
        <v>110</v>
      </c>
    </row>
    <row r="8" spans="1:15" x14ac:dyDescent="0.25">
      <c r="A8" s="5" t="s">
        <v>114</v>
      </c>
      <c r="B8" s="5" t="s">
        <v>145</v>
      </c>
      <c r="C8" s="64">
        <v>1</v>
      </c>
      <c r="D8" s="5" t="s">
        <v>157</v>
      </c>
      <c r="E8" s="5" t="s">
        <v>110</v>
      </c>
    </row>
    <row r="10" spans="1:15" x14ac:dyDescent="0.25">
      <c r="A10" s="5" t="s">
        <v>117</v>
      </c>
      <c r="B10" s="5" t="s">
        <v>28</v>
      </c>
      <c r="C10" s="62" t="s">
        <v>52</v>
      </c>
      <c r="D10" s="5" t="s">
        <v>29</v>
      </c>
      <c r="E10" s="5" t="s">
        <v>109</v>
      </c>
      <c r="G10" s="5" t="s">
        <v>146</v>
      </c>
    </row>
    <row r="11" spans="1:15" x14ac:dyDescent="0.25">
      <c r="A11" s="5" t="s">
        <v>117</v>
      </c>
      <c r="B11" s="5" t="s">
        <v>158</v>
      </c>
      <c r="C11" s="66">
        <v>2000</v>
      </c>
      <c r="D11" s="5" t="s">
        <v>16</v>
      </c>
      <c r="E11" s="37" t="s">
        <v>176</v>
      </c>
      <c r="F11" s="37"/>
      <c r="G11" s="5" t="s">
        <v>241</v>
      </c>
    </row>
    <row r="12" spans="1:15" x14ac:dyDescent="0.25">
      <c r="A12" s="5" t="s">
        <v>117</v>
      </c>
      <c r="B12" s="5" t="s">
        <v>204</v>
      </c>
      <c r="C12" s="62" t="s">
        <v>52</v>
      </c>
      <c r="D12" s="5" t="s">
        <v>29</v>
      </c>
      <c r="E12" s="37" t="s">
        <v>109</v>
      </c>
      <c r="F12" s="37"/>
      <c r="G12" s="5" t="s">
        <v>147</v>
      </c>
    </row>
    <row r="13" spans="1:15" x14ac:dyDescent="0.25">
      <c r="A13" s="5" t="s">
        <v>117</v>
      </c>
      <c r="B13" s="5" t="s">
        <v>24</v>
      </c>
      <c r="C13" s="64">
        <v>420</v>
      </c>
      <c r="D13" s="5" t="s">
        <v>64</v>
      </c>
      <c r="E13" s="37" t="s">
        <v>110</v>
      </c>
      <c r="F13" s="37"/>
      <c r="G13" s="5" t="s">
        <v>241</v>
      </c>
    </row>
    <row r="14" spans="1:15" x14ac:dyDescent="0.25">
      <c r="A14" s="5" t="s">
        <v>117</v>
      </c>
      <c r="B14" s="5" t="s">
        <v>25</v>
      </c>
      <c r="C14" s="64">
        <v>16</v>
      </c>
      <c r="D14" s="5" t="s">
        <v>26</v>
      </c>
      <c r="E14" s="37" t="s">
        <v>110</v>
      </c>
      <c r="F14" s="37"/>
      <c r="G14" s="5" t="s">
        <v>241</v>
      </c>
    </row>
    <row r="15" spans="1:15" x14ac:dyDescent="0.25">
      <c r="A15" s="5" t="s">
        <v>117</v>
      </c>
      <c r="B15" s="5" t="s">
        <v>23</v>
      </c>
      <c r="C15" s="64">
        <v>4.8</v>
      </c>
      <c r="D15" s="5" t="s">
        <v>43</v>
      </c>
      <c r="E15" s="37" t="s">
        <v>110</v>
      </c>
      <c r="F15" s="37"/>
      <c r="G15" s="5" t="s">
        <v>241</v>
      </c>
    </row>
    <row r="16" spans="1:15" ht="14.4" x14ac:dyDescent="0.3">
      <c r="A16" s="5" t="s">
        <v>117</v>
      </c>
      <c r="B16" s="5" t="s">
        <v>118</v>
      </c>
      <c r="C16" s="64">
        <v>0.5</v>
      </c>
      <c r="E16" s="37" t="s">
        <v>110</v>
      </c>
      <c r="F16" s="37"/>
      <c r="G16" s="37" t="s">
        <v>282</v>
      </c>
      <c r="H16" s="204" t="s">
        <v>246</v>
      </c>
    </row>
    <row r="17" spans="1:21" ht="14.4" x14ac:dyDescent="0.3">
      <c r="A17" s="5" t="s">
        <v>117</v>
      </c>
      <c r="B17" s="5" t="s">
        <v>50</v>
      </c>
      <c r="C17" s="64">
        <v>1E-3</v>
      </c>
      <c r="D17" s="5" t="s">
        <v>27</v>
      </c>
      <c r="E17" s="37" t="s">
        <v>110</v>
      </c>
      <c r="F17" s="37"/>
      <c r="G17" s="203" t="s">
        <v>238</v>
      </c>
      <c r="H17" s="204" t="s">
        <v>266</v>
      </c>
    </row>
    <row r="18" spans="1:21" ht="14.4" x14ac:dyDescent="0.3">
      <c r="A18" s="5" t="s">
        <v>117</v>
      </c>
      <c r="B18" s="5" t="s">
        <v>14</v>
      </c>
      <c r="C18" s="64">
        <v>540</v>
      </c>
      <c r="D18" s="5" t="s">
        <v>13</v>
      </c>
      <c r="E18" s="37" t="s">
        <v>110</v>
      </c>
      <c r="F18" s="37" t="s">
        <v>268</v>
      </c>
      <c r="G18" s="5" t="s">
        <v>271</v>
      </c>
      <c r="H18" s="204" t="s">
        <v>247</v>
      </c>
      <c r="I18" s="204" t="s">
        <v>243</v>
      </c>
      <c r="J18" s="204" t="s">
        <v>252</v>
      </c>
      <c r="K18" s="204" t="s">
        <v>251</v>
      </c>
      <c r="L18" s="204" t="s">
        <v>272</v>
      </c>
    </row>
    <row r="19" spans="1:21" ht="14.4" x14ac:dyDescent="0.3">
      <c r="A19" s="5" t="s">
        <v>117</v>
      </c>
      <c r="B19" s="5" t="s">
        <v>135</v>
      </c>
      <c r="C19" s="71">
        <v>0.01</v>
      </c>
      <c r="E19" s="37" t="s">
        <v>110</v>
      </c>
      <c r="F19" s="37"/>
      <c r="G19" s="5" t="s">
        <v>267</v>
      </c>
      <c r="H19" s="204" t="s">
        <v>247</v>
      </c>
      <c r="I19" s="204" t="s">
        <v>243</v>
      </c>
      <c r="J19" s="204" t="s">
        <v>252</v>
      </c>
      <c r="K19" s="204" t="s">
        <v>251</v>
      </c>
    </row>
    <row r="20" spans="1:21" ht="14.4" x14ac:dyDescent="0.3">
      <c r="A20" s="5" t="s">
        <v>117</v>
      </c>
      <c r="B20" s="5" t="s">
        <v>15</v>
      </c>
      <c r="C20" s="64">
        <v>140</v>
      </c>
      <c r="D20" s="5" t="s">
        <v>7</v>
      </c>
      <c r="E20" s="37" t="s">
        <v>110</v>
      </c>
      <c r="F20" s="37" t="s">
        <v>269</v>
      </c>
      <c r="G20" s="5" t="s">
        <v>239</v>
      </c>
      <c r="H20" s="204" t="s">
        <v>244</v>
      </c>
      <c r="I20" s="204" t="s">
        <v>273</v>
      </c>
    </row>
    <row r="21" spans="1:21" x14ac:dyDescent="0.25">
      <c r="A21" s="5" t="s">
        <v>117</v>
      </c>
      <c r="B21" s="5" t="s">
        <v>136</v>
      </c>
      <c r="C21" s="64">
        <v>2.7E-2</v>
      </c>
      <c r="D21" s="5" t="s">
        <v>7</v>
      </c>
      <c r="E21" s="37" t="s">
        <v>110</v>
      </c>
      <c r="F21" s="37" t="s">
        <v>269</v>
      </c>
      <c r="G21" s="5" t="s">
        <v>239</v>
      </c>
    </row>
    <row r="22" spans="1:21" ht="14.4" x14ac:dyDescent="0.3">
      <c r="A22" s="5" t="s">
        <v>117</v>
      </c>
      <c r="B22" s="5" t="s">
        <v>49</v>
      </c>
      <c r="C22" s="64">
        <v>800</v>
      </c>
      <c r="D22" s="5" t="s">
        <v>6</v>
      </c>
      <c r="E22" s="37" t="s">
        <v>110</v>
      </c>
      <c r="F22" s="5" t="s">
        <v>264</v>
      </c>
      <c r="G22" s="5" t="s">
        <v>270</v>
      </c>
      <c r="H22" s="207" t="s">
        <v>245</v>
      </c>
      <c r="I22" s="206" t="s">
        <v>263</v>
      </c>
      <c r="J22" s="204" t="s">
        <v>265</v>
      </c>
      <c r="R22" s="5" t="s">
        <v>200</v>
      </c>
      <c r="S22" s="5" t="s">
        <v>201</v>
      </c>
      <c r="T22" s="5" t="s">
        <v>202</v>
      </c>
      <c r="U22" s="5" t="s">
        <v>203</v>
      </c>
    </row>
    <row r="23" spans="1:21" ht="14.4" x14ac:dyDescent="0.3">
      <c r="A23" s="5" t="s">
        <v>117</v>
      </c>
      <c r="B23" s="5" t="s">
        <v>140</v>
      </c>
      <c r="C23" s="71">
        <v>0.02</v>
      </c>
      <c r="E23" s="37" t="s">
        <v>110</v>
      </c>
      <c r="F23" s="37"/>
      <c r="G23" s="5" t="s">
        <v>270</v>
      </c>
      <c r="H23" s="207" t="s">
        <v>245</v>
      </c>
      <c r="I23" s="206" t="s">
        <v>263</v>
      </c>
      <c r="J23" s="204" t="s">
        <v>265</v>
      </c>
      <c r="R23" s="5" t="s">
        <v>177</v>
      </c>
      <c r="S23" s="5" t="s">
        <v>178</v>
      </c>
      <c r="T23" s="5" t="s">
        <v>179</v>
      </c>
      <c r="U23" s="5" t="s">
        <v>180</v>
      </c>
    </row>
    <row r="24" spans="1:21" x14ac:dyDescent="0.25">
      <c r="A24" s="5" t="s">
        <v>117</v>
      </c>
      <c r="B24" s="5" t="s">
        <v>137</v>
      </c>
      <c r="C24" s="64">
        <v>340</v>
      </c>
      <c r="D24" s="5" t="s">
        <v>6</v>
      </c>
      <c r="E24" s="37" t="s">
        <v>110</v>
      </c>
      <c r="F24" s="37"/>
      <c r="R24" s="5" t="s">
        <v>181</v>
      </c>
      <c r="S24" s="5" t="s">
        <v>182</v>
      </c>
      <c r="T24" s="5" t="s">
        <v>183</v>
      </c>
      <c r="U24" s="5" t="s">
        <v>184</v>
      </c>
    </row>
    <row r="25" spans="1:21" x14ac:dyDescent="0.25">
      <c r="A25" s="5" t="s">
        <v>117</v>
      </c>
      <c r="B25" s="5" t="s">
        <v>123</v>
      </c>
      <c r="C25" s="66" t="s">
        <v>52</v>
      </c>
      <c r="E25" s="202" t="s">
        <v>176</v>
      </c>
      <c r="F25" s="202"/>
      <c r="G25" s="202"/>
      <c r="R25" s="5" t="s">
        <v>185</v>
      </c>
      <c r="S25" s="5" t="s">
        <v>186</v>
      </c>
      <c r="T25" s="5" t="s">
        <v>187</v>
      </c>
      <c r="U25" s="5" t="s">
        <v>188</v>
      </c>
    </row>
    <row r="26" spans="1:21" x14ac:dyDescent="0.25">
      <c r="A26" s="5" t="s">
        <v>117</v>
      </c>
      <c r="B26" s="5" t="s">
        <v>124</v>
      </c>
      <c r="C26" s="66" t="s">
        <v>52</v>
      </c>
      <c r="E26" s="202" t="s">
        <v>176</v>
      </c>
      <c r="F26" s="202"/>
      <c r="G26" s="202"/>
      <c r="R26" s="5" t="s">
        <v>189</v>
      </c>
      <c r="S26" s="5" t="s">
        <v>190</v>
      </c>
      <c r="T26" s="5" t="s">
        <v>191</v>
      </c>
      <c r="U26" s="5" t="s">
        <v>192</v>
      </c>
    </row>
    <row r="27" spans="1:21" x14ac:dyDescent="0.25">
      <c r="R27" s="5" t="s">
        <v>193</v>
      </c>
      <c r="S27" s="5" t="s">
        <v>194</v>
      </c>
      <c r="T27" s="5" t="s">
        <v>195</v>
      </c>
      <c r="U27" s="5" t="s">
        <v>196</v>
      </c>
    </row>
    <row r="28" spans="1:21" x14ac:dyDescent="0.25">
      <c r="R28" s="5" t="s">
        <v>153</v>
      </c>
      <c r="S28" s="5" t="s">
        <v>197</v>
      </c>
      <c r="T28" s="5" t="s">
        <v>198</v>
      </c>
      <c r="U28" s="5" t="s">
        <v>199</v>
      </c>
    </row>
    <row r="29" spans="1:21" x14ac:dyDescent="0.25">
      <c r="A29" s="5" t="s">
        <v>116</v>
      </c>
      <c r="B29" s="5" t="s">
        <v>153</v>
      </c>
      <c r="C29" s="64">
        <v>0.1</v>
      </c>
      <c r="D29" s="5" t="s">
        <v>27</v>
      </c>
      <c r="E29" s="5" t="s">
        <v>110</v>
      </c>
      <c r="G29" s="5" t="s">
        <v>283</v>
      </c>
    </row>
    <row r="30" spans="1:21" x14ac:dyDescent="0.25">
      <c r="A30" s="5" t="s">
        <v>116</v>
      </c>
      <c r="B30" s="5" t="s">
        <v>143</v>
      </c>
      <c r="C30" s="64">
        <v>10000</v>
      </c>
      <c r="D30" s="5" t="s">
        <v>122</v>
      </c>
      <c r="E30" s="5" t="s">
        <v>110</v>
      </c>
    </row>
    <row r="31" spans="1:21" ht="11.4" customHeight="1" x14ac:dyDescent="0.3">
      <c r="A31" s="5" t="s">
        <v>116</v>
      </c>
      <c r="B31" s="60" t="s">
        <v>210</v>
      </c>
      <c r="C31" s="106">
        <v>0.96</v>
      </c>
      <c r="E31" s="5" t="s">
        <v>110</v>
      </c>
      <c r="G31" s="5" t="s">
        <v>278</v>
      </c>
      <c r="H31" s="204" t="s">
        <v>279</v>
      </c>
    </row>
    <row r="32" spans="1:21" x14ac:dyDescent="0.25">
      <c r="A32" s="5" t="s">
        <v>116</v>
      </c>
      <c r="B32" s="5" t="s">
        <v>121</v>
      </c>
      <c r="C32" s="64">
        <v>450</v>
      </c>
      <c r="D32" s="5" t="s">
        <v>280</v>
      </c>
      <c r="E32" s="5" t="s">
        <v>119</v>
      </c>
      <c r="F32" s="5" t="s">
        <v>207</v>
      </c>
    </row>
    <row r="33" spans="1:7" x14ac:dyDescent="0.25">
      <c r="A33" s="5" t="s">
        <v>116</v>
      </c>
      <c r="B33" s="5" t="s">
        <v>151</v>
      </c>
      <c r="C33" s="166">
        <v>0.01</v>
      </c>
      <c r="E33" s="5" t="s">
        <v>119</v>
      </c>
      <c r="F33" s="5" t="s">
        <v>209</v>
      </c>
      <c r="G33" s="5" t="s">
        <v>284</v>
      </c>
    </row>
    <row r="35" spans="1:7" x14ac:dyDescent="0.25">
      <c r="A35" s="5" t="s">
        <v>133</v>
      </c>
      <c r="B35" s="5" t="s">
        <v>130</v>
      </c>
      <c r="C35" s="71">
        <v>0.04</v>
      </c>
      <c r="E35" s="5" t="s">
        <v>110</v>
      </c>
    </row>
    <row r="36" spans="1:7" x14ac:dyDescent="0.25">
      <c r="A36" s="5" t="s">
        <v>133</v>
      </c>
      <c r="B36" s="5" t="s">
        <v>131</v>
      </c>
      <c r="C36" s="64">
        <v>20</v>
      </c>
      <c r="D36" s="5" t="s">
        <v>132</v>
      </c>
      <c r="E36" s="5" t="s">
        <v>110</v>
      </c>
    </row>
    <row r="38" spans="1:7" x14ac:dyDescent="0.25">
      <c r="A38" s="5" t="s">
        <v>115</v>
      </c>
      <c r="B38" s="5" t="s">
        <v>86</v>
      </c>
      <c r="C38" s="67">
        <v>891</v>
      </c>
      <c r="D38" s="37" t="s">
        <v>83</v>
      </c>
      <c r="E38" s="5" t="s">
        <v>205</v>
      </c>
    </row>
    <row r="39" spans="1:7" x14ac:dyDescent="0.25">
      <c r="A39" s="5" t="s">
        <v>115</v>
      </c>
      <c r="B39" s="37" t="s">
        <v>87</v>
      </c>
      <c r="C39" s="68">
        <v>237</v>
      </c>
      <c r="D39" s="5" t="s">
        <v>83</v>
      </c>
      <c r="E39" s="5" t="s">
        <v>205</v>
      </c>
    </row>
    <row r="40" spans="1:7" x14ac:dyDescent="0.25">
      <c r="A40" s="5" t="s">
        <v>115</v>
      </c>
      <c r="B40" s="5" t="s">
        <v>127</v>
      </c>
      <c r="C40" s="67">
        <v>100000</v>
      </c>
      <c r="D40" s="5" t="s">
        <v>128</v>
      </c>
      <c r="E40" s="5" t="s">
        <v>205</v>
      </c>
    </row>
    <row r="41" spans="1:7" x14ac:dyDescent="0.25">
      <c r="A41" s="5" t="s">
        <v>115</v>
      </c>
      <c r="B41" s="5" t="s">
        <v>126</v>
      </c>
      <c r="C41" s="67">
        <v>273</v>
      </c>
      <c r="D41" s="5" t="s">
        <v>129</v>
      </c>
      <c r="E41" s="5" t="s">
        <v>205</v>
      </c>
    </row>
    <row r="42" spans="1:7" x14ac:dyDescent="0.25">
      <c r="A42" s="5" t="s">
        <v>115</v>
      </c>
      <c r="B42" s="5" t="s">
        <v>42</v>
      </c>
      <c r="C42" s="67">
        <v>8.3140000000000001</v>
      </c>
      <c r="D42" s="5" t="s">
        <v>125</v>
      </c>
      <c r="E42" s="5" t="s">
        <v>205</v>
      </c>
    </row>
    <row r="43" spans="1:7" x14ac:dyDescent="0.25">
      <c r="A43" s="5" t="s">
        <v>115</v>
      </c>
      <c r="B43" s="5" t="s">
        <v>9</v>
      </c>
      <c r="C43" s="67">
        <v>1</v>
      </c>
      <c r="D43" s="5" t="s">
        <v>0</v>
      </c>
      <c r="E43" s="5" t="s">
        <v>205</v>
      </c>
    </row>
  </sheetData>
  <mergeCells count="1">
    <mergeCell ref="B1:E1"/>
  </mergeCells>
  <hyperlinks>
    <hyperlink ref="H3" r:id="rId1" display="https://www.iea.org/reports/outlook-for-biogas-and-biomethane-prospects-for-organic-growth/sustainable-supply-potential-and-costs" xr:uid="{24827964-400F-4E9E-9EDF-4F42BF9E3B04}"/>
    <hyperlink ref="I18" r:id="rId2" location=":~:text=URL%3A%20https%3A%2F%2Fwww.irena.org%2F" display="https://www.irena.org/-/media/Files/IRENA/Agency/Publication/2012/RE_Technologies_Cost_Analysis-SOLAR_PV.pdf - :~:text=URL%3A%20https%3A%2F%2Fwww.irena.org%2F" xr:uid="{69F5F780-7B5C-43FF-B55A-3BDD570F9C79}"/>
    <hyperlink ref="H20" r:id="rId3" xr:uid="{6A5B3E54-2ADB-44D1-94BF-927F462E6DA3}"/>
    <hyperlink ref="H22" r:id="rId4" xr:uid="{4C1C761B-C613-4295-BEF8-DE4669180C44}"/>
    <hyperlink ref="H16" r:id="rId5" xr:uid="{867EADDD-71DA-42B2-AECC-416492923053}"/>
    <hyperlink ref="H18" r:id="rId6" display="https://www.irena.org/-/media/Files/IRENA/Agency/Publication/2018/Jan/IRENA_2017_Power_Costs_2018.pdf" xr:uid="{12E0668A-8E87-4614-8B76-61AFCB96160E}"/>
    <hyperlink ref="K18" r:id="rId7" display="https://www.pv-magazine.com/features/investors/module-price-index/" xr:uid="{90EAD5A1-FA3F-4D71-ACB6-77D3585BBF64}"/>
    <hyperlink ref="J18" r:id="rId8" xr:uid="{C73A5444-DA96-4531-A020-CE7B48F44EAB}"/>
    <hyperlink ref="J22" r:id="rId9" display="https://www.accelerazero.com/electrolyzers/pem" xr:uid="{45B3482C-5BC8-475C-99E1-EC1723CEA2CA}"/>
    <hyperlink ref="H17" r:id="rId10" xr:uid="{584F8F7B-1E82-45E4-908F-B604D33C4266}"/>
    <hyperlink ref="I19" r:id="rId11" location=":~:text=URL%3A%20https%3A%2F%2Fwww.irena.org%2F" display="https://www.irena.org/-/media/Files/IRENA/Agency/Publication/2012/RE_Technologies_Cost_Analysis-SOLAR_PV.pdf - :~:text=URL%3A%20https%3A%2F%2Fwww.irena.org%2F" xr:uid="{3C594215-F20E-4DBF-8E54-AF31F2384A56}"/>
    <hyperlink ref="H19" r:id="rId12" display="https://www.irena.org/-/media/Files/IRENA/Agency/Publication/2018/Jan/IRENA_2017_Power_Costs_2018.pdf" xr:uid="{50D238F1-248A-4BB1-BCC2-6F48AB369E01}"/>
    <hyperlink ref="K19" r:id="rId13" display="https://www.pv-magazine.com/features/investors/module-price-index/" xr:uid="{ACDFCB70-71FF-4C2F-8FED-74D5DD36B921}"/>
    <hyperlink ref="J19" r:id="rId14" xr:uid="{144F051D-1843-4CD1-BE9B-393B093B30A4}"/>
    <hyperlink ref="L18" r:id="rId15" display="https://www.irena.org/Publications/2023/Aug/Renewable-Power-Generation-Costs-in-2022" xr:uid="{60AEA823-8339-4108-B86D-1D519CF84C6A}"/>
    <hyperlink ref="I20" r:id="rId16" display="https://about.bnef.com/blog/lithium-ion-battery-pack-prices-hit-record-low-of-139-kwh/" xr:uid="{7D17F0BC-742F-48C6-9E95-86DF62B9A838}"/>
    <hyperlink ref="O6" r:id="rId17" xr:uid="{5E901319-7F32-4252-9DA1-77B31ACD084A}"/>
    <hyperlink ref="O5" r:id="rId18" xr:uid="{981D0A20-6401-43A5-A3DF-E8CFD62498D6}"/>
    <hyperlink ref="H23" r:id="rId19" xr:uid="{0315A223-3212-4E52-B667-65D8E19B680D}"/>
    <hyperlink ref="J23" r:id="rId20" display="https://www.accelerazero.com/electrolyzers/pem" xr:uid="{4A8DC3CE-0726-4196-9993-5692B95A2F75}"/>
    <hyperlink ref="H31" r:id="rId21" xr:uid="{181F52AF-A5F1-4678-B19D-D4A930A06EE9}"/>
  </hyperlinks>
  <pageMargins left="0.7" right="0.7" top="0.75" bottom="0.75" header="0.3" footer="0.3"/>
  <tableParts count="1">
    <tablePart r:id="rId2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23428-9814-42A6-948A-D5CDBC52D974}">
  <sheetPr>
    <pageSetUpPr fitToPage="1"/>
  </sheetPr>
  <dimension ref="A1:Y8848"/>
  <sheetViews>
    <sheetView tabSelected="1" topLeftCell="A8815" zoomScale="85" zoomScaleNormal="85" workbookViewId="0">
      <selection activeCell="E8856" sqref="E8856"/>
    </sheetView>
  </sheetViews>
  <sheetFormatPr defaultColWidth="9.109375" defaultRowHeight="13.8" x14ac:dyDescent="0.25"/>
  <cols>
    <col min="1" max="1" width="14.109375" style="5" customWidth="1"/>
    <col min="2" max="2" width="37.88671875" style="5" customWidth="1"/>
    <col min="3" max="3" width="20.6640625" style="5" customWidth="1"/>
    <col min="4" max="4" width="23" style="5" customWidth="1"/>
    <col min="5" max="5" width="20.33203125" style="6" customWidth="1"/>
    <col min="6" max="6" width="19.6640625" style="6" customWidth="1"/>
    <col min="7" max="7" width="16.33203125" style="8" bestFit="1" customWidth="1"/>
    <col min="8" max="8" width="20.6640625" style="5" customWidth="1"/>
    <col min="9" max="9" width="16.109375" style="5" bestFit="1" customWidth="1"/>
    <col min="10" max="10" width="17.6640625" style="5" bestFit="1" customWidth="1"/>
    <col min="11" max="11" width="13.33203125" style="5" bestFit="1" customWidth="1"/>
    <col min="12" max="12" width="11.6640625" style="5" bestFit="1" customWidth="1"/>
    <col min="13" max="14" width="11.109375" style="5" bestFit="1" customWidth="1"/>
    <col min="15" max="23" width="10.33203125" style="5" bestFit="1" customWidth="1"/>
    <col min="24" max="24" width="11.109375" style="5" bestFit="1" customWidth="1"/>
    <col min="25" max="25" width="10.88671875" style="5" customWidth="1"/>
    <col min="26" max="16384" width="9.109375" style="5"/>
  </cols>
  <sheetData>
    <row r="1" spans="1:18" ht="15.6" x14ac:dyDescent="0.3">
      <c r="A1" s="128"/>
      <c r="B1" s="194" t="s">
        <v>112</v>
      </c>
      <c r="C1" s="195" t="s">
        <v>113</v>
      </c>
      <c r="D1" s="196" t="s">
        <v>232</v>
      </c>
      <c r="F1" s="1"/>
      <c r="G1" s="2"/>
      <c r="H1" s="3"/>
      <c r="I1" s="3"/>
      <c r="J1" s="4"/>
      <c r="K1" s="4"/>
      <c r="L1" s="4"/>
      <c r="M1" s="4"/>
      <c r="N1" s="4"/>
      <c r="O1" s="4"/>
      <c r="P1" s="4"/>
      <c r="Q1" s="4"/>
      <c r="R1" s="4"/>
    </row>
    <row r="2" spans="1:18" ht="13.2" customHeight="1" x14ac:dyDescent="0.25">
      <c r="A2" s="170"/>
      <c r="B2" s="75" t="s">
        <v>8</v>
      </c>
      <c r="C2" s="181">
        <f>'Variable Inputs - Assumptions'!C11</f>
        <v>2000</v>
      </c>
      <c r="D2" s="172" t="s">
        <v>16</v>
      </c>
    </row>
    <row r="3" spans="1:18" ht="13.2" customHeight="1" x14ac:dyDescent="0.25">
      <c r="A3" s="78"/>
      <c r="B3" s="5" t="s">
        <v>28</v>
      </c>
      <c r="C3" s="182">
        <f>MAX(F87:F8846)</f>
        <v>1122.06</v>
      </c>
      <c r="D3" s="173" t="s">
        <v>215</v>
      </c>
    </row>
    <row r="4" spans="1:18" ht="13.2" customHeight="1" x14ac:dyDescent="0.25">
      <c r="A4" s="78"/>
      <c r="B4" s="5" t="s">
        <v>24</v>
      </c>
      <c r="C4" s="183">
        <f>'Variable Inputs - Assumptions'!C13</f>
        <v>420</v>
      </c>
      <c r="D4" s="173" t="s">
        <v>240</v>
      </c>
    </row>
    <row r="5" spans="1:18" ht="13.2" customHeight="1" x14ac:dyDescent="0.25">
      <c r="A5" s="78"/>
      <c r="B5" s="5" t="s">
        <v>25</v>
      </c>
      <c r="C5" s="183">
        <f>'Variable Inputs - Assumptions'!C14</f>
        <v>16</v>
      </c>
      <c r="D5" s="173" t="s">
        <v>26</v>
      </c>
    </row>
    <row r="6" spans="1:18" ht="13.2" customHeight="1" x14ac:dyDescent="0.25">
      <c r="A6" s="78"/>
      <c r="B6" s="5" t="s">
        <v>23</v>
      </c>
      <c r="C6" s="183">
        <f>'Variable Inputs - Assumptions'!C15</f>
        <v>4.8</v>
      </c>
      <c r="D6" s="173" t="s">
        <v>43</v>
      </c>
      <c r="G6" s="6"/>
    </row>
    <row r="7" spans="1:18" ht="14.4" customHeight="1" x14ac:dyDescent="0.25">
      <c r="A7" s="78" t="s">
        <v>12</v>
      </c>
      <c r="B7" s="5" t="s">
        <v>9</v>
      </c>
      <c r="C7" s="183">
        <f>'Variable Inputs - Assumptions'!C43</f>
        <v>1</v>
      </c>
      <c r="D7" s="173" t="s">
        <v>0</v>
      </c>
      <c r="G7" s="6"/>
      <c r="H7" s="8"/>
    </row>
    <row r="8" spans="1:18" x14ac:dyDescent="0.25">
      <c r="A8" s="78" t="s">
        <v>10</v>
      </c>
      <c r="B8" s="5" t="s">
        <v>11</v>
      </c>
      <c r="C8" s="183">
        <v>0.52</v>
      </c>
      <c r="D8" s="173"/>
      <c r="G8" s="6"/>
      <c r="H8" s="6"/>
      <c r="I8" s="6"/>
      <c r="J8" s="6"/>
    </row>
    <row r="9" spans="1:18" x14ac:dyDescent="0.25">
      <c r="A9" s="78" t="s">
        <v>233</v>
      </c>
      <c r="B9" s="5" t="s">
        <v>47</v>
      </c>
      <c r="C9" s="184">
        <f>((C8847*C7*(1+E8847))/((F8847/1000)*$C$8))*C10</f>
        <v>5089.2268515153974</v>
      </c>
      <c r="D9" s="173" t="s">
        <v>48</v>
      </c>
      <c r="E9" s="102"/>
    </row>
    <row r="10" spans="1:18" x14ac:dyDescent="0.25">
      <c r="A10" s="78"/>
      <c r="B10" s="5" t="s">
        <v>53</v>
      </c>
      <c r="C10" s="185">
        <v>8.2507770179229403E-2</v>
      </c>
      <c r="D10" s="186"/>
    </row>
    <row r="11" spans="1:18" x14ac:dyDescent="0.25">
      <c r="A11" s="78"/>
      <c r="B11" s="5" t="s">
        <v>149</v>
      </c>
      <c r="C11" s="183">
        <f>'Variable Inputs - Assumptions'!C18</f>
        <v>540</v>
      </c>
      <c r="D11" s="173" t="s">
        <v>13</v>
      </c>
    </row>
    <row r="12" spans="1:18" x14ac:dyDescent="0.25">
      <c r="A12" s="78"/>
      <c r="B12" s="5" t="s">
        <v>150</v>
      </c>
      <c r="C12" s="187">
        <f>'Variable Inputs - Assumptions'!C19</f>
        <v>0.01</v>
      </c>
      <c r="D12" s="173"/>
    </row>
    <row r="13" spans="1:18" x14ac:dyDescent="0.25">
      <c r="A13" s="78"/>
      <c r="B13" s="5" t="s">
        <v>15</v>
      </c>
      <c r="C13" s="183">
        <f>'Variable Inputs - Assumptions'!C20</f>
        <v>140</v>
      </c>
      <c r="D13" s="173" t="s">
        <v>7</v>
      </c>
    </row>
    <row r="14" spans="1:18" x14ac:dyDescent="0.25">
      <c r="A14" s="78"/>
      <c r="B14" s="5" t="s">
        <v>136</v>
      </c>
      <c r="C14" s="183">
        <f>'Variable Inputs - Assumptions'!C21</f>
        <v>2.7E-2</v>
      </c>
      <c r="D14" s="173" t="s">
        <v>7</v>
      </c>
    </row>
    <row r="15" spans="1:18" x14ac:dyDescent="0.25">
      <c r="A15" s="78"/>
      <c r="B15" s="5" t="s">
        <v>49</v>
      </c>
      <c r="C15" s="183">
        <f>'Variable Inputs - Assumptions'!C22</f>
        <v>800</v>
      </c>
      <c r="D15" s="173" t="s">
        <v>6</v>
      </c>
    </row>
    <row r="16" spans="1:18" x14ac:dyDescent="0.25">
      <c r="A16" s="78"/>
      <c r="B16" s="5" t="s">
        <v>140</v>
      </c>
      <c r="C16" s="187">
        <f>'Variable Inputs - Assumptions'!C23</f>
        <v>0.02</v>
      </c>
      <c r="D16" s="173" t="s">
        <v>141</v>
      </c>
      <c r="E16" s="7"/>
    </row>
    <row r="17" spans="1:11" x14ac:dyDescent="0.25">
      <c r="A17" s="78"/>
      <c r="B17" s="5" t="s">
        <v>137</v>
      </c>
      <c r="C17" s="183">
        <f>'Variable Inputs - Assumptions'!C24</f>
        <v>340</v>
      </c>
      <c r="D17" s="173" t="s">
        <v>6</v>
      </c>
      <c r="E17" s="7"/>
    </row>
    <row r="18" spans="1:11" x14ac:dyDescent="0.25">
      <c r="A18" s="78"/>
      <c r="B18" s="5" t="s">
        <v>50</v>
      </c>
      <c r="C18" s="188">
        <f>'Variable Inputs - Assumptions'!C17</f>
        <v>1E-3</v>
      </c>
      <c r="D18" s="173" t="s">
        <v>27</v>
      </c>
    </row>
    <row r="19" spans="1:11" x14ac:dyDescent="0.25">
      <c r="A19" s="78"/>
      <c r="B19" s="5" t="s">
        <v>155</v>
      </c>
      <c r="C19" s="189">
        <f>'Variable Inputs - Assumptions'!C29</f>
        <v>0.1</v>
      </c>
      <c r="D19" s="173" t="s">
        <v>27</v>
      </c>
      <c r="G19" s="6"/>
      <c r="H19" s="8"/>
    </row>
    <row r="20" spans="1:11" x14ac:dyDescent="0.25">
      <c r="A20" s="78"/>
      <c r="B20" s="5" t="s">
        <v>130</v>
      </c>
      <c r="C20" s="190">
        <f>'Variable Inputs - Assumptions'!C35</f>
        <v>0.04</v>
      </c>
      <c r="D20" s="173"/>
      <c r="G20" s="6"/>
      <c r="H20" s="8"/>
    </row>
    <row r="21" spans="1:11" x14ac:dyDescent="0.25">
      <c r="A21" s="78"/>
      <c r="B21" s="5" t="s">
        <v>163</v>
      </c>
      <c r="C21" s="191">
        <f>SUM(E87:E8846)/(100%*COUNTA(E87:E8846))</f>
        <v>0.76426351377362944</v>
      </c>
      <c r="D21" s="173"/>
      <c r="G21" s="6"/>
      <c r="H21" s="8"/>
    </row>
    <row r="22" spans="1:11" x14ac:dyDescent="0.25">
      <c r="A22" s="78"/>
      <c r="B22" s="5" t="s">
        <v>234</v>
      </c>
      <c r="C22" s="201">
        <f>G8847/C8847</f>
        <v>0.35000000000000114</v>
      </c>
      <c r="G22" s="6"/>
      <c r="H22" s="8"/>
    </row>
    <row r="23" spans="1:11" x14ac:dyDescent="0.25">
      <c r="A23" s="79"/>
      <c r="B23" s="178" t="s">
        <v>206</v>
      </c>
      <c r="C23" s="193">
        <f>I8848</f>
        <v>0.33093463339906898</v>
      </c>
      <c r="D23" s="179"/>
      <c r="G23" s="6"/>
      <c r="H23" s="8"/>
    </row>
    <row r="24" spans="1:11" ht="14.4" customHeight="1" x14ac:dyDescent="0.25">
      <c r="B24" s="5" t="s">
        <v>237</v>
      </c>
      <c r="C24" s="192">
        <f>Ppeak/C2</f>
        <v>2.5446134257576989</v>
      </c>
      <c r="G24" s="6"/>
      <c r="H24" s="8"/>
    </row>
    <row r="25" spans="1:11" ht="41.4" x14ac:dyDescent="0.25">
      <c r="A25" s="9" t="s">
        <v>236</v>
      </c>
      <c r="B25" s="8"/>
      <c r="C25" s="208" t="s">
        <v>235</v>
      </c>
      <c r="D25" s="208"/>
      <c r="E25" s="208"/>
      <c r="F25" s="208"/>
    </row>
    <row r="26" spans="1:11" x14ac:dyDescent="0.25">
      <c r="A26" s="6"/>
      <c r="B26" s="122">
        <f>C80</f>
        <v>2.4140014999615329</v>
      </c>
      <c r="C26" s="163">
        <v>0</v>
      </c>
      <c r="D26" s="163">
        <v>0.33</v>
      </c>
      <c r="E26" s="163">
        <v>0.66</v>
      </c>
      <c r="F26" s="163">
        <v>1</v>
      </c>
    </row>
    <row r="27" spans="1:11" x14ac:dyDescent="0.25">
      <c r="A27" s="33">
        <v>0.1</v>
      </c>
      <c r="B27" s="164">
        <f>A27/(1+$E$8847)</f>
        <v>2.3573648622636976E-2</v>
      </c>
      <c r="C27" s="142">
        <f t="dataTable" ref="C27:F46" dt2D="1" dtr="1" r1="C54" r2="C10"/>
        <v>4.5247701764914572</v>
      </c>
      <c r="D27" s="142">
        <v>4.5247701764914572</v>
      </c>
      <c r="E27" s="142">
        <v>4.5247701764914572</v>
      </c>
      <c r="F27" s="142">
        <v>4.5247701764914572</v>
      </c>
      <c r="G27" s="5"/>
    </row>
    <row r="28" spans="1:11" x14ac:dyDescent="0.25">
      <c r="A28" s="33">
        <v>0.15</v>
      </c>
      <c r="B28" s="164">
        <f t="shared" ref="B28:B45" si="0">A28/(1+$E$8847)</f>
        <v>3.5360472933955459E-2</v>
      </c>
      <c r="C28" s="142">
        <v>3.478656074205801</v>
      </c>
      <c r="D28" s="143">
        <v>3.478656074205801</v>
      </c>
      <c r="E28" s="142">
        <v>3.478656074205801</v>
      </c>
      <c r="F28" s="142">
        <v>3.478656074205801</v>
      </c>
      <c r="G28" s="5"/>
    </row>
    <row r="29" spans="1:11" x14ac:dyDescent="0.25">
      <c r="A29" s="33">
        <v>0.2</v>
      </c>
      <c r="B29" s="164">
        <f t="shared" si="0"/>
        <v>4.7147297245273952E-2</v>
      </c>
      <c r="C29" s="142">
        <v>2.9555990230629678</v>
      </c>
      <c r="D29" s="143">
        <v>2.9555990230629678</v>
      </c>
      <c r="E29" s="142">
        <v>2.9555990230629678</v>
      </c>
      <c r="F29" s="142">
        <v>2.9555990230629678</v>
      </c>
      <c r="G29" s="5"/>
    </row>
    <row r="30" spans="1:11" x14ac:dyDescent="0.25">
      <c r="A30" s="33">
        <v>0.25</v>
      </c>
      <c r="B30" s="164">
        <f t="shared" si="0"/>
        <v>5.8934121556592431E-2</v>
      </c>
      <c r="C30" s="142">
        <v>2.6423278508252319</v>
      </c>
      <c r="D30" s="143">
        <v>2.6576155274062545</v>
      </c>
      <c r="E30" s="142">
        <v>2.6729010448788513</v>
      </c>
      <c r="F30" s="142">
        <v>2.6886475020927745</v>
      </c>
    </row>
    <row r="31" spans="1:11" x14ac:dyDescent="0.25">
      <c r="A31" s="33">
        <v>0.3</v>
      </c>
      <c r="B31" s="164">
        <f t="shared" si="0"/>
        <v>7.0720945867910917E-2</v>
      </c>
      <c r="C31" s="142">
        <v>2.4619816204141931</v>
      </c>
      <c r="D31" s="143">
        <v>2.5559927208111501</v>
      </c>
      <c r="E31" s="142">
        <v>2.6492555308612125</v>
      </c>
      <c r="F31" s="142">
        <v>2.7445712397328106</v>
      </c>
    </row>
    <row r="32" spans="1:11" x14ac:dyDescent="0.25">
      <c r="A32" s="33">
        <v>0.35</v>
      </c>
      <c r="B32" s="164">
        <f t="shared" si="0"/>
        <v>8.2507770179229403E-2</v>
      </c>
      <c r="C32" s="142">
        <v>2.4140014999615329</v>
      </c>
      <c r="D32" s="143">
        <v>2.5591129672735637</v>
      </c>
      <c r="E32" s="142">
        <v>2.6989089652744953</v>
      </c>
      <c r="F32" s="142">
        <v>2.8376845244919893</v>
      </c>
      <c r="I32" s="20"/>
      <c r="J32" s="20"/>
      <c r="K32" s="20"/>
    </row>
    <row r="33" spans="1:11" x14ac:dyDescent="0.25">
      <c r="A33" s="33">
        <v>0.4</v>
      </c>
      <c r="B33" s="164">
        <f t="shared" si="0"/>
        <v>9.4294594490547903E-2</v>
      </c>
      <c r="C33" s="142">
        <v>2.4450243591649059</v>
      </c>
      <c r="D33" s="143">
        <v>2.6161603349924252</v>
      </c>
      <c r="E33" s="142">
        <v>2.7740756290640514</v>
      </c>
      <c r="F33" s="142">
        <v>2.9245051173952521</v>
      </c>
      <c r="I33" s="20"/>
      <c r="J33" s="20"/>
      <c r="K33" s="20"/>
    </row>
    <row r="34" spans="1:11" x14ac:dyDescent="0.25">
      <c r="A34" s="33">
        <v>0.45</v>
      </c>
      <c r="B34" s="164">
        <f t="shared" si="0"/>
        <v>0.10608141880186638</v>
      </c>
      <c r="C34" s="142">
        <v>2.5206058007572745</v>
      </c>
      <c r="D34" s="143">
        <v>2.6976480581085869</v>
      </c>
      <c r="E34" s="142">
        <v>2.8530763970231372</v>
      </c>
      <c r="F34" s="142">
        <v>2.9945425621677377</v>
      </c>
      <c r="I34" s="20"/>
      <c r="J34" s="20"/>
      <c r="K34" s="20"/>
    </row>
    <row r="35" spans="1:11" x14ac:dyDescent="0.25">
      <c r="A35" s="33">
        <v>0.5</v>
      </c>
      <c r="B35" s="164">
        <f t="shared" si="0"/>
        <v>0.11786824311318486</v>
      </c>
      <c r="C35" s="142">
        <v>2.6206417078968305</v>
      </c>
      <c r="D35" s="143">
        <v>2.7886862652924327</v>
      </c>
      <c r="E35" s="142">
        <v>2.9287423240039159</v>
      </c>
      <c r="F35" s="142">
        <v>3.0505725179857208</v>
      </c>
      <c r="I35" s="20"/>
      <c r="J35" s="20"/>
      <c r="K35" s="20"/>
    </row>
    <row r="36" spans="1:11" x14ac:dyDescent="0.25">
      <c r="A36" s="33">
        <v>0.55000000000000004</v>
      </c>
      <c r="B36" s="164">
        <f t="shared" si="0"/>
        <v>0.12965506742450336</v>
      </c>
      <c r="C36" s="142">
        <v>2.7350601881601886</v>
      </c>
      <c r="D36" s="143">
        <v>2.8827577517566545</v>
      </c>
      <c r="E36" s="142">
        <v>2.9996378835647235</v>
      </c>
      <c r="F36" s="142">
        <v>3.0970284128805772</v>
      </c>
      <c r="I36" s="20"/>
      <c r="J36" s="20"/>
      <c r="K36" s="20"/>
    </row>
    <row r="37" spans="1:11" x14ac:dyDescent="0.25">
      <c r="A37" s="33">
        <v>0.6</v>
      </c>
      <c r="B37" s="164">
        <f t="shared" si="0"/>
        <v>0.14144189173582183</v>
      </c>
      <c r="C37" s="142">
        <v>2.8582236748166325</v>
      </c>
      <c r="D37" s="143">
        <v>2.9761161141337085</v>
      </c>
      <c r="E37" s="142">
        <v>3.0647947289995812</v>
      </c>
      <c r="F37" s="142">
        <v>3.135778846661585</v>
      </c>
      <c r="I37" s="20"/>
      <c r="J37" s="20"/>
      <c r="K37" s="20"/>
    </row>
    <row r="38" spans="1:11" x14ac:dyDescent="0.25">
      <c r="A38" s="33">
        <v>0.65</v>
      </c>
      <c r="B38" s="164">
        <f t="shared" si="0"/>
        <v>0.15322871604714033</v>
      </c>
      <c r="C38" s="142">
        <v>2.9875827634313419</v>
      </c>
      <c r="D38" s="143">
        <v>3.0847514021359581</v>
      </c>
      <c r="E38" s="142">
        <v>3.1543253974275625</v>
      </c>
      <c r="F38" s="142">
        <v>3.2079798211153236</v>
      </c>
      <c r="I38" s="20"/>
      <c r="J38" s="20"/>
      <c r="K38" s="20"/>
    </row>
    <row r="39" spans="1:11" x14ac:dyDescent="0.25">
      <c r="A39" s="33">
        <v>0.7</v>
      </c>
      <c r="B39" s="164">
        <f t="shared" si="0"/>
        <v>0.16501554035845881</v>
      </c>
      <c r="C39" s="144">
        <v>3.1231120090683553</v>
      </c>
      <c r="D39" s="144">
        <v>3.2925370780831114</v>
      </c>
      <c r="E39" s="144">
        <v>3.4081489401025364</v>
      </c>
      <c r="F39" s="144">
        <v>3.4942578883741771</v>
      </c>
      <c r="I39" s="20"/>
      <c r="J39" s="20"/>
      <c r="K39" s="20"/>
    </row>
    <row r="40" spans="1:11" x14ac:dyDescent="0.25">
      <c r="A40" s="33">
        <v>0.75</v>
      </c>
      <c r="B40" s="164">
        <f t="shared" si="0"/>
        <v>0.17680236466977731</v>
      </c>
      <c r="C40" s="144">
        <v>3.2628553483514424</v>
      </c>
      <c r="D40" s="144">
        <v>3.5512307941366594</v>
      </c>
      <c r="E40" s="144">
        <v>3.7390426228652176</v>
      </c>
      <c r="F40" s="144">
        <v>3.8744760050766676</v>
      </c>
      <c r="I40" s="20"/>
      <c r="J40" s="20"/>
      <c r="K40" s="20"/>
    </row>
    <row r="41" spans="1:11" x14ac:dyDescent="0.25">
      <c r="A41" s="33">
        <v>0.8</v>
      </c>
      <c r="B41" s="164">
        <f t="shared" si="0"/>
        <v>0.18858918898109581</v>
      </c>
      <c r="C41" s="144">
        <v>3.4052870930796089</v>
      </c>
      <c r="D41" s="144">
        <v>3.9455561010705669</v>
      </c>
      <c r="E41" s="144">
        <v>4.2822780325798071</v>
      </c>
      <c r="F41" s="144">
        <v>4.5180849535861416</v>
      </c>
      <c r="I41" s="20"/>
      <c r="J41" s="20"/>
      <c r="K41" s="20"/>
    </row>
    <row r="42" spans="1:11" x14ac:dyDescent="0.25">
      <c r="A42" s="33">
        <v>0.85</v>
      </c>
      <c r="B42" s="164">
        <f t="shared" si="0"/>
        <v>0.20037601329241428</v>
      </c>
      <c r="C42" s="144">
        <v>3.5495374541055602</v>
      </c>
      <c r="D42" s="144">
        <v>4.9320595739720137</v>
      </c>
      <c r="E42" s="144">
        <v>5.7591636202514591</v>
      </c>
      <c r="F42" s="144">
        <v>6.3233850379970518</v>
      </c>
      <c r="I42" s="20"/>
      <c r="J42" s="20"/>
      <c r="K42" s="20"/>
    </row>
    <row r="43" spans="1:11" x14ac:dyDescent="0.25">
      <c r="A43" s="33">
        <v>0.9</v>
      </c>
      <c r="B43" s="164">
        <f t="shared" si="0"/>
        <v>0.21216283760373275</v>
      </c>
      <c r="C43" s="144">
        <v>3.6952265627962602</v>
      </c>
      <c r="D43" s="144">
        <v>6.5059702446691103</v>
      </c>
      <c r="E43" s="144">
        <v>8.1297962417136169</v>
      </c>
      <c r="F43" s="144">
        <v>9.2137788855535216</v>
      </c>
    </row>
    <row r="44" spans="1:11" x14ac:dyDescent="0.25">
      <c r="A44" s="33">
        <v>0.95</v>
      </c>
      <c r="B44" s="164">
        <f t="shared" si="0"/>
        <v>0.22394966191505122</v>
      </c>
      <c r="C44" s="144">
        <v>3.8421596097401904</v>
      </c>
      <c r="D44" s="144">
        <v>11.293799260112468</v>
      </c>
      <c r="E44" s="144">
        <v>15.490992375017962</v>
      </c>
      <c r="F44" s="144">
        <v>18.250251547485124</v>
      </c>
    </row>
    <row r="45" spans="1:11" x14ac:dyDescent="0.25">
      <c r="A45" s="33">
        <v>1</v>
      </c>
      <c r="B45" s="164">
        <f t="shared" si="0"/>
        <v>0.23573648622636972</v>
      </c>
      <c r="C45" s="144">
        <v>3.9895816084564584</v>
      </c>
      <c r="D45" s="144">
        <v>16.669985816985243</v>
      </c>
      <c r="E45" s="144">
        <v>23.651085494352763</v>
      </c>
      <c r="F45" s="144">
        <v>28.178959809424974</v>
      </c>
    </row>
    <row r="46" spans="1:11" x14ac:dyDescent="0.25">
      <c r="A46" s="33">
        <v>1.05</v>
      </c>
      <c r="B46" s="164">
        <f>A46/(1+$E$8847)</f>
        <v>0.24752331053768822</v>
      </c>
      <c r="C46" s="145">
        <v>4.1375078203642452</v>
      </c>
      <c r="D46" s="145">
        <v>21.856926770953507</v>
      </c>
      <c r="E46" s="145">
        <v>31.395391659283455</v>
      </c>
      <c r="F46" s="145">
        <v>37.501868826127222</v>
      </c>
    </row>
    <row r="47" spans="1:11" x14ac:dyDescent="0.25">
      <c r="A47" s="8"/>
      <c r="B47" s="108" t="s">
        <v>169</v>
      </c>
      <c r="C47" s="156">
        <f>_xlfn.XLOOKUP(MIN(C27:C46),C27:C46,B27:B46,"Not minimum",)</f>
        <v>8.2507770179229403E-2</v>
      </c>
      <c r="D47" s="8"/>
    </row>
    <row r="48" spans="1:11" x14ac:dyDescent="0.25">
      <c r="A48" s="6"/>
      <c r="B48" s="8" t="s">
        <v>170</v>
      </c>
      <c r="C48" s="154">
        <f>_xlfn.XLOOKUP(MIN(C37:F37),C37:F37,C26:F26,,-1)</f>
        <v>0</v>
      </c>
      <c r="D48" s="23"/>
      <c r="E48" s="23"/>
      <c r="F48" s="23"/>
    </row>
    <row r="49" spans="1:8" x14ac:dyDescent="0.25">
      <c r="B49" s="108" t="s">
        <v>171</v>
      </c>
      <c r="C49" s="155">
        <f>MIN(C27:F46)</f>
        <v>2.4140014999615329</v>
      </c>
    </row>
    <row r="51" spans="1:8" x14ac:dyDescent="0.25">
      <c r="C51" s="70"/>
      <c r="G51" s="6"/>
      <c r="H51" s="8"/>
    </row>
    <row r="52" spans="1:8" ht="15.6" x14ac:dyDescent="0.3">
      <c r="A52" s="128"/>
      <c r="B52" s="180" t="s">
        <v>22</v>
      </c>
      <c r="C52" s="197" t="s">
        <v>113</v>
      </c>
      <c r="D52" s="198" t="s">
        <v>107</v>
      </c>
    </row>
    <row r="53" spans="1:8" x14ac:dyDescent="0.25">
      <c r="A53" s="170" t="s">
        <v>5</v>
      </c>
      <c r="B53" s="75" t="s">
        <v>21</v>
      </c>
      <c r="C53" s="171">
        <f>IF(J8847&gt;0,J8847,0)</f>
        <v>6859.2303672250473</v>
      </c>
      <c r="D53" s="172" t="s">
        <v>2</v>
      </c>
    </row>
    <row r="54" spans="1:8" x14ac:dyDescent="0.25">
      <c r="A54" s="78" t="s">
        <v>168</v>
      </c>
      <c r="B54" s="5" t="s">
        <v>167</v>
      </c>
      <c r="C54" s="13">
        <v>0</v>
      </c>
      <c r="D54" s="173"/>
    </row>
    <row r="55" spans="1:8" x14ac:dyDescent="0.25">
      <c r="A55" s="78" t="s">
        <v>18</v>
      </c>
      <c r="B55" s="5" t="s">
        <v>19</v>
      </c>
      <c r="C55" s="174">
        <v>0.85</v>
      </c>
      <c r="D55" s="175"/>
    </row>
    <row r="56" spans="1:8" x14ac:dyDescent="0.25">
      <c r="A56" s="78" t="s">
        <v>4</v>
      </c>
      <c r="B56" s="5" t="s">
        <v>20</v>
      </c>
      <c r="C56" s="176">
        <v>0.9</v>
      </c>
      <c r="D56" s="177"/>
    </row>
    <row r="57" spans="1:8" ht="15.6" x14ac:dyDescent="0.3">
      <c r="A57" s="79" t="s">
        <v>1</v>
      </c>
      <c r="B57" s="199" t="s">
        <v>17</v>
      </c>
      <c r="C57" s="200">
        <f>(C53*C54)/(C55*C56)</f>
        <v>0</v>
      </c>
      <c r="D57" s="179" t="s">
        <v>2</v>
      </c>
      <c r="G57" s="6"/>
      <c r="H57" s="8"/>
    </row>
    <row r="58" spans="1:8" x14ac:dyDescent="0.25">
      <c r="A58" s="78" t="s">
        <v>35</v>
      </c>
      <c r="B58" s="5" t="s">
        <v>41</v>
      </c>
      <c r="C58" s="5">
        <v>100000</v>
      </c>
      <c r="D58" s="173" t="s">
        <v>39</v>
      </c>
    </row>
    <row r="59" spans="1:8" x14ac:dyDescent="0.25">
      <c r="A59" s="78" t="s">
        <v>34</v>
      </c>
      <c r="B59" s="5" t="s">
        <v>40</v>
      </c>
      <c r="C59" s="5">
        <v>273</v>
      </c>
      <c r="D59" s="173" t="s">
        <v>38</v>
      </c>
    </row>
    <row r="60" spans="1:8" x14ac:dyDescent="0.25">
      <c r="A60" s="78" t="s">
        <v>33</v>
      </c>
      <c r="B60" s="5" t="s">
        <v>42</v>
      </c>
      <c r="C60" s="5">
        <v>8.3140000000000001</v>
      </c>
      <c r="D60" s="173" t="s">
        <v>37</v>
      </c>
    </row>
    <row r="61" spans="1:8" x14ac:dyDescent="0.25">
      <c r="A61" s="79" t="s">
        <v>32</v>
      </c>
      <c r="B61" s="178" t="s">
        <v>31</v>
      </c>
      <c r="C61" s="178">
        <v>2.016</v>
      </c>
      <c r="D61" s="179" t="s">
        <v>36</v>
      </c>
    </row>
    <row r="63" spans="1:8" x14ac:dyDescent="0.25">
      <c r="B63" s="74" t="s">
        <v>45</v>
      </c>
      <c r="C63" s="75" t="s">
        <v>30</v>
      </c>
      <c r="D63" s="76" t="s">
        <v>63</v>
      </c>
      <c r="E63" s="77" t="s">
        <v>44</v>
      </c>
    </row>
    <row r="64" spans="1:8" x14ac:dyDescent="0.25">
      <c r="B64" s="78" t="s">
        <v>51</v>
      </c>
      <c r="C64" s="11">
        <f>K8848/C6</f>
        <v>1207911.4119066019</v>
      </c>
      <c r="D64" s="18">
        <f>($C$61/1000*$C$58*C64)/($C$60*$C$59)</f>
        <v>107288.44353642028</v>
      </c>
      <c r="E64" s="94">
        <f>D64/360</f>
        <v>298.0234542678341</v>
      </c>
    </row>
    <row r="65" spans="1:25" x14ac:dyDescent="0.25">
      <c r="B65" s="79" t="s">
        <v>25</v>
      </c>
      <c r="C65" s="80" t="s">
        <v>52</v>
      </c>
      <c r="D65" s="72">
        <f>D64*C5</f>
        <v>1716615.0965827245</v>
      </c>
      <c r="E65" s="81">
        <f>D65/365</f>
        <v>4703.0550591307519</v>
      </c>
      <c r="F65" s="5"/>
      <c r="G65" s="5"/>
      <c r="I65" s="6"/>
      <c r="J65" s="6"/>
    </row>
    <row r="67" spans="1:25" x14ac:dyDescent="0.25">
      <c r="F67" s="5"/>
    </row>
    <row r="68" spans="1:25" s="15" customFormat="1" x14ac:dyDescent="0.25">
      <c r="A68" s="169"/>
      <c r="B68" s="91" t="s">
        <v>134</v>
      </c>
      <c r="C68" s="95" t="s">
        <v>154</v>
      </c>
      <c r="D68" s="96">
        <v>1</v>
      </c>
      <c r="E68" s="95">
        <v>2</v>
      </c>
      <c r="F68" s="95">
        <v>3</v>
      </c>
      <c r="G68" s="97">
        <v>4</v>
      </c>
      <c r="H68" s="95">
        <v>5</v>
      </c>
      <c r="I68" s="95">
        <v>6</v>
      </c>
      <c r="J68" s="95">
        <v>7</v>
      </c>
      <c r="K68" s="95">
        <v>8</v>
      </c>
      <c r="L68" s="95">
        <v>9</v>
      </c>
      <c r="M68" s="95">
        <v>10</v>
      </c>
      <c r="N68" s="95">
        <v>11</v>
      </c>
      <c r="O68" s="95">
        <v>12</v>
      </c>
      <c r="P68" s="95">
        <v>13</v>
      </c>
      <c r="Q68" s="95">
        <v>14</v>
      </c>
      <c r="R68" s="97">
        <v>15</v>
      </c>
      <c r="S68" s="95">
        <v>16</v>
      </c>
      <c r="T68" s="95">
        <v>17</v>
      </c>
      <c r="U68" s="95">
        <v>18</v>
      </c>
      <c r="V68" s="95">
        <v>19</v>
      </c>
      <c r="W68" s="95">
        <v>20</v>
      </c>
      <c r="X68" s="146" t="s">
        <v>172</v>
      </c>
      <c r="Y68" s="146" t="s">
        <v>173</v>
      </c>
    </row>
    <row r="69" spans="1:25" x14ac:dyDescent="0.25">
      <c r="A69" s="209" t="s">
        <v>117</v>
      </c>
      <c r="B69" s="82" t="s">
        <v>57</v>
      </c>
      <c r="C69" s="86">
        <f>C9*C11</f>
        <v>2748182.4998183148</v>
      </c>
      <c r="D69" s="83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147">
        <f>C69/SUM($C$69:$C$75)</f>
        <v>0.53054850311251844</v>
      </c>
      <c r="Y69" s="148">
        <f>C69/SUM($C$69:$C$78)</f>
        <v>0.16001421762240847</v>
      </c>
    </row>
    <row r="70" spans="1:25" x14ac:dyDescent="0.25">
      <c r="A70" s="210"/>
      <c r="B70" s="82" t="s">
        <v>58</v>
      </c>
      <c r="C70" s="87">
        <f>C57*C13</f>
        <v>0</v>
      </c>
      <c r="D70" s="83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148">
        <f>C70/SUM($C$69:$C$75)</f>
        <v>0</v>
      </c>
      <c r="Y70" s="148">
        <f t="shared" ref="Y70:Y78" si="1">C70/SUM($C$69:$C$78)</f>
        <v>0</v>
      </c>
    </row>
    <row r="71" spans="1:25" x14ac:dyDescent="0.25">
      <c r="A71" s="210"/>
      <c r="B71" s="85" t="s">
        <v>59</v>
      </c>
      <c r="C71" s="86">
        <f>C2*C15</f>
        <v>1600000</v>
      </c>
      <c r="D71" s="83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148">
        <f t="shared" ref="X71:X75" si="2">C71/SUM($C$69:$C$75)</f>
        <v>0.30888691163565363</v>
      </c>
      <c r="Y71" s="148">
        <f t="shared" si="1"/>
        <v>9.3160751956167215E-2</v>
      </c>
    </row>
    <row r="72" spans="1:25" x14ac:dyDescent="0.25">
      <c r="A72" s="210"/>
      <c r="B72" s="85" t="s">
        <v>138</v>
      </c>
      <c r="C72" s="88">
        <f>NPV($C$20,D72:W72)</f>
        <v>373486.9702805999</v>
      </c>
      <c r="D72" s="88">
        <f t="shared" ref="D72:W72" si="3">$C$69*1%</f>
        <v>27481.824998183147</v>
      </c>
      <c r="E72" s="88">
        <f t="shared" si="3"/>
        <v>27481.824998183147</v>
      </c>
      <c r="F72" s="88">
        <f t="shared" si="3"/>
        <v>27481.824998183147</v>
      </c>
      <c r="G72" s="88">
        <f t="shared" si="3"/>
        <v>27481.824998183147</v>
      </c>
      <c r="H72" s="88">
        <f t="shared" si="3"/>
        <v>27481.824998183147</v>
      </c>
      <c r="I72" s="88">
        <f t="shared" si="3"/>
        <v>27481.824998183147</v>
      </c>
      <c r="J72" s="88">
        <f t="shared" si="3"/>
        <v>27481.824998183147</v>
      </c>
      <c r="K72" s="88">
        <f t="shared" si="3"/>
        <v>27481.824998183147</v>
      </c>
      <c r="L72" s="88">
        <f t="shared" si="3"/>
        <v>27481.824998183147</v>
      </c>
      <c r="M72" s="88">
        <f t="shared" si="3"/>
        <v>27481.824998183147</v>
      </c>
      <c r="N72" s="88">
        <f t="shared" si="3"/>
        <v>27481.824998183147</v>
      </c>
      <c r="O72" s="88">
        <f t="shared" si="3"/>
        <v>27481.824998183147</v>
      </c>
      <c r="P72" s="88">
        <f t="shared" si="3"/>
        <v>27481.824998183147</v>
      </c>
      <c r="Q72" s="88">
        <f t="shared" si="3"/>
        <v>27481.824998183147</v>
      </c>
      <c r="R72" s="88">
        <f t="shared" si="3"/>
        <v>27481.824998183147</v>
      </c>
      <c r="S72" s="88">
        <f t="shared" si="3"/>
        <v>27481.824998183147</v>
      </c>
      <c r="T72" s="88">
        <f t="shared" si="3"/>
        <v>27481.824998183147</v>
      </c>
      <c r="U72" s="88">
        <f t="shared" si="3"/>
        <v>27481.824998183147</v>
      </c>
      <c r="V72" s="88">
        <f t="shared" si="3"/>
        <v>27481.824998183147</v>
      </c>
      <c r="W72" s="88">
        <f t="shared" si="3"/>
        <v>27481.824998183147</v>
      </c>
      <c r="X72" s="148">
        <f t="shared" si="2"/>
        <v>7.2103272991332276E-2</v>
      </c>
      <c r="Y72" s="148">
        <f t="shared" si="1"/>
        <v>2.1746454373232103E-2</v>
      </c>
    </row>
    <row r="73" spans="1:25" x14ac:dyDescent="0.25">
      <c r="A73" s="210"/>
      <c r="B73" s="85" t="s">
        <v>139</v>
      </c>
      <c r="C73" s="88">
        <f>NPV($C$20,D73:W73)</f>
        <v>0</v>
      </c>
      <c r="D73" s="83">
        <f t="shared" ref="D73:W73" si="4">$C$14*$C$57</f>
        <v>0</v>
      </c>
      <c r="E73" s="88">
        <f t="shared" si="4"/>
        <v>0</v>
      </c>
      <c r="F73" s="88">
        <f t="shared" si="4"/>
        <v>0</v>
      </c>
      <c r="G73" s="88">
        <f t="shared" si="4"/>
        <v>0</v>
      </c>
      <c r="H73" s="88">
        <f t="shared" si="4"/>
        <v>0</v>
      </c>
      <c r="I73" s="88">
        <f t="shared" si="4"/>
        <v>0</v>
      </c>
      <c r="J73" s="88">
        <f t="shared" si="4"/>
        <v>0</v>
      </c>
      <c r="K73" s="88">
        <f t="shared" si="4"/>
        <v>0</v>
      </c>
      <c r="L73" s="88">
        <f t="shared" si="4"/>
        <v>0</v>
      </c>
      <c r="M73" s="88">
        <f t="shared" si="4"/>
        <v>0</v>
      </c>
      <c r="N73" s="88">
        <f t="shared" si="4"/>
        <v>0</v>
      </c>
      <c r="O73" s="88">
        <f t="shared" si="4"/>
        <v>0</v>
      </c>
      <c r="P73" s="88">
        <f t="shared" si="4"/>
        <v>0</v>
      </c>
      <c r="Q73" s="88">
        <f t="shared" si="4"/>
        <v>0</v>
      </c>
      <c r="R73" s="88">
        <f t="shared" si="4"/>
        <v>0</v>
      </c>
      <c r="S73" s="88">
        <f t="shared" si="4"/>
        <v>0</v>
      </c>
      <c r="T73" s="88">
        <f t="shared" si="4"/>
        <v>0</v>
      </c>
      <c r="U73" s="88">
        <f t="shared" si="4"/>
        <v>0</v>
      </c>
      <c r="V73" s="88">
        <f t="shared" si="4"/>
        <v>0</v>
      </c>
      <c r="W73" s="88">
        <f t="shared" si="4"/>
        <v>0</v>
      </c>
      <c r="X73" s="148">
        <f t="shared" si="2"/>
        <v>0</v>
      </c>
      <c r="Y73" s="148">
        <f t="shared" si="1"/>
        <v>0</v>
      </c>
    </row>
    <row r="74" spans="1:25" x14ac:dyDescent="0.25">
      <c r="A74" s="210"/>
      <c r="B74" s="85" t="s">
        <v>142</v>
      </c>
      <c r="C74" s="88">
        <f>NPV($C$20,D74:W74)</f>
        <v>434890.44303896581</v>
      </c>
      <c r="D74" s="83">
        <f t="shared" ref="D74:W74" si="5">$C$16*$C$71</f>
        <v>32000</v>
      </c>
      <c r="E74" s="88">
        <f t="shared" si="5"/>
        <v>32000</v>
      </c>
      <c r="F74" s="88">
        <f t="shared" si="5"/>
        <v>32000</v>
      </c>
      <c r="G74" s="88">
        <f t="shared" si="5"/>
        <v>32000</v>
      </c>
      <c r="H74" s="88">
        <f t="shared" si="5"/>
        <v>32000</v>
      </c>
      <c r="I74" s="88">
        <f t="shared" si="5"/>
        <v>32000</v>
      </c>
      <c r="J74" s="88">
        <f t="shared" si="5"/>
        <v>32000</v>
      </c>
      <c r="K74" s="88">
        <f t="shared" si="5"/>
        <v>32000</v>
      </c>
      <c r="L74" s="88">
        <f t="shared" si="5"/>
        <v>32000</v>
      </c>
      <c r="M74" s="88">
        <f t="shared" si="5"/>
        <v>32000</v>
      </c>
      <c r="N74" s="88">
        <f t="shared" si="5"/>
        <v>32000</v>
      </c>
      <c r="O74" s="88">
        <f t="shared" si="5"/>
        <v>32000</v>
      </c>
      <c r="P74" s="88">
        <f t="shared" si="5"/>
        <v>32000</v>
      </c>
      <c r="Q74" s="88">
        <f t="shared" si="5"/>
        <v>32000</v>
      </c>
      <c r="R74" s="88">
        <f t="shared" si="5"/>
        <v>32000</v>
      </c>
      <c r="S74" s="88">
        <f t="shared" si="5"/>
        <v>32000</v>
      </c>
      <c r="T74" s="88">
        <f t="shared" si="5"/>
        <v>32000</v>
      </c>
      <c r="U74" s="88">
        <f t="shared" si="5"/>
        <v>32000</v>
      </c>
      <c r="V74" s="88">
        <f t="shared" si="5"/>
        <v>32000</v>
      </c>
      <c r="W74" s="88">
        <f t="shared" si="5"/>
        <v>32000</v>
      </c>
      <c r="X74" s="148">
        <f t="shared" si="2"/>
        <v>8.3957478656354556E-2</v>
      </c>
      <c r="Y74" s="148">
        <f t="shared" si="1"/>
        <v>2.5321700432537977E-2</v>
      </c>
    </row>
    <row r="75" spans="1:25" x14ac:dyDescent="0.25">
      <c r="A75" s="211"/>
      <c r="B75" s="85" t="s">
        <v>60</v>
      </c>
      <c r="C75" s="88">
        <f>NPV($C$20,D75:W75)</f>
        <v>23329.35937125744</v>
      </c>
      <c r="D75" s="83">
        <f t="shared" ref="D75:W75" si="6">$D$65*$C$18</f>
        <v>1716.6150965827246</v>
      </c>
      <c r="E75" s="88">
        <f t="shared" si="6"/>
        <v>1716.6150965827246</v>
      </c>
      <c r="F75" s="88">
        <f t="shared" si="6"/>
        <v>1716.6150965827246</v>
      </c>
      <c r="G75" s="88">
        <f t="shared" si="6"/>
        <v>1716.6150965827246</v>
      </c>
      <c r="H75" s="88">
        <f t="shared" si="6"/>
        <v>1716.6150965827246</v>
      </c>
      <c r="I75" s="88">
        <f t="shared" si="6"/>
        <v>1716.6150965827246</v>
      </c>
      <c r="J75" s="88">
        <f t="shared" si="6"/>
        <v>1716.6150965827246</v>
      </c>
      <c r="K75" s="88">
        <f t="shared" si="6"/>
        <v>1716.6150965827246</v>
      </c>
      <c r="L75" s="88">
        <f t="shared" si="6"/>
        <v>1716.6150965827246</v>
      </c>
      <c r="M75" s="88">
        <f t="shared" si="6"/>
        <v>1716.6150965827246</v>
      </c>
      <c r="N75" s="88">
        <f t="shared" si="6"/>
        <v>1716.6150965827246</v>
      </c>
      <c r="O75" s="88">
        <f t="shared" si="6"/>
        <v>1716.6150965827246</v>
      </c>
      <c r="P75" s="88">
        <f t="shared" si="6"/>
        <v>1716.6150965827246</v>
      </c>
      <c r="Q75" s="88">
        <f t="shared" si="6"/>
        <v>1716.6150965827246</v>
      </c>
      <c r="R75" s="88">
        <f t="shared" si="6"/>
        <v>1716.6150965827246</v>
      </c>
      <c r="S75" s="88">
        <f t="shared" si="6"/>
        <v>1716.6150965827246</v>
      </c>
      <c r="T75" s="88">
        <f t="shared" si="6"/>
        <v>1716.6150965827246</v>
      </c>
      <c r="U75" s="88">
        <f t="shared" si="6"/>
        <v>1716.6150965827246</v>
      </c>
      <c r="V75" s="88">
        <f t="shared" si="6"/>
        <v>1716.6150965827246</v>
      </c>
      <c r="W75" s="88">
        <f t="shared" si="6"/>
        <v>1716.6150965827246</v>
      </c>
      <c r="X75" s="149">
        <f t="shared" si="2"/>
        <v>4.5038336041412531E-3</v>
      </c>
      <c r="Y75" s="149">
        <f t="shared" si="1"/>
        <v>1.3583629135512497E-3</v>
      </c>
    </row>
    <row r="76" spans="1:25" x14ac:dyDescent="0.25">
      <c r="A76" s="209" t="s">
        <v>231</v>
      </c>
      <c r="B76" s="119" t="s">
        <v>220</v>
      </c>
      <c r="C76" s="120">
        <f>(C79*10.67)/1000*'Variable Inputs - Assumptions'!C32</f>
        <v>10302909.232802441</v>
      </c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47"/>
      <c r="Y76" s="147">
        <f t="shared" si="1"/>
        <v>0.59989173216500835</v>
      </c>
    </row>
    <row r="77" spans="1:25" x14ac:dyDescent="0.25">
      <c r="A77" s="210"/>
      <c r="B77" s="107" t="s">
        <v>221</v>
      </c>
      <c r="C77" s="88">
        <f>NPV(C20,D77:W77)</f>
        <v>1400198.9877636582</v>
      </c>
      <c r="D77" s="88">
        <f>$C$76*'Variable Inputs - Assumptions'!$C$33</f>
        <v>103029.09232802442</v>
      </c>
      <c r="E77" s="88">
        <f>$C$76*'Variable Inputs - Assumptions'!$C$33</f>
        <v>103029.09232802442</v>
      </c>
      <c r="F77" s="88">
        <f>$C$76*'Variable Inputs - Assumptions'!$C$33</f>
        <v>103029.09232802442</v>
      </c>
      <c r="G77" s="88">
        <f>$C$76*'Variable Inputs - Assumptions'!$C$33</f>
        <v>103029.09232802442</v>
      </c>
      <c r="H77" s="88">
        <f>$C$76*'Variable Inputs - Assumptions'!$C$33</f>
        <v>103029.09232802442</v>
      </c>
      <c r="I77" s="88">
        <f>$C$76*'Variable Inputs - Assumptions'!$C$33</f>
        <v>103029.09232802442</v>
      </c>
      <c r="J77" s="88">
        <f>$C$76*'Variable Inputs - Assumptions'!$C$33</f>
        <v>103029.09232802442</v>
      </c>
      <c r="K77" s="88">
        <f>$C$76*'Variable Inputs - Assumptions'!$C$33</f>
        <v>103029.09232802442</v>
      </c>
      <c r="L77" s="88">
        <f>$C$76*'Variable Inputs - Assumptions'!$C$33</f>
        <v>103029.09232802442</v>
      </c>
      <c r="M77" s="88">
        <f>$C$76*'Variable Inputs - Assumptions'!$C$33</f>
        <v>103029.09232802442</v>
      </c>
      <c r="N77" s="88">
        <f>$C$76*'Variable Inputs - Assumptions'!$C$33</f>
        <v>103029.09232802442</v>
      </c>
      <c r="O77" s="88">
        <f>$C$76*'Variable Inputs - Assumptions'!$C$33</f>
        <v>103029.09232802442</v>
      </c>
      <c r="P77" s="88">
        <f>$C$76*'Variable Inputs - Assumptions'!$C$33</f>
        <v>103029.09232802442</v>
      </c>
      <c r="Q77" s="88">
        <f>$C$76*'Variable Inputs - Assumptions'!$C$33</f>
        <v>103029.09232802442</v>
      </c>
      <c r="R77" s="88">
        <f>$C$76*'Variable Inputs - Assumptions'!$C$33</f>
        <v>103029.09232802442</v>
      </c>
      <c r="S77" s="88">
        <f>$C$76*'Variable Inputs - Assumptions'!$C$33</f>
        <v>103029.09232802442</v>
      </c>
      <c r="T77" s="88">
        <f>$C$76*'Variable Inputs - Assumptions'!$C$33</f>
        <v>103029.09232802442</v>
      </c>
      <c r="U77" s="88">
        <f>$C$76*'Variable Inputs - Assumptions'!$C$33</f>
        <v>103029.09232802442</v>
      </c>
      <c r="V77" s="88">
        <f>$C$76*'Variable Inputs - Assumptions'!$C$33</f>
        <v>103029.09232802442</v>
      </c>
      <c r="W77" s="88">
        <f>$C$76*'Variable Inputs - Assumptions'!$C$33</f>
        <v>103029.09232802442</v>
      </c>
      <c r="X77" s="88"/>
      <c r="Y77" s="148">
        <f t="shared" si="1"/>
        <v>8.1527244117704109E-2</v>
      </c>
    </row>
    <row r="78" spans="1:25" x14ac:dyDescent="0.25">
      <c r="A78" s="211"/>
      <c r="B78" s="121" t="s">
        <v>222</v>
      </c>
      <c r="C78" s="89">
        <f>NPV(C20,D78:W78)</f>
        <v>291616.9921407181</v>
      </c>
      <c r="D78" s="89">
        <f t="shared" ref="D78:W78" si="7">$D$64*$C$19*2</f>
        <v>21457.688707284058</v>
      </c>
      <c r="E78" s="89">
        <f t="shared" si="7"/>
        <v>21457.688707284058</v>
      </c>
      <c r="F78" s="89">
        <f t="shared" si="7"/>
        <v>21457.688707284058</v>
      </c>
      <c r="G78" s="89">
        <f t="shared" si="7"/>
        <v>21457.688707284058</v>
      </c>
      <c r="H78" s="89">
        <f t="shared" si="7"/>
        <v>21457.688707284058</v>
      </c>
      <c r="I78" s="89">
        <f t="shared" si="7"/>
        <v>21457.688707284058</v>
      </c>
      <c r="J78" s="89">
        <f t="shared" si="7"/>
        <v>21457.688707284058</v>
      </c>
      <c r="K78" s="89">
        <f t="shared" si="7"/>
        <v>21457.688707284058</v>
      </c>
      <c r="L78" s="89">
        <f t="shared" si="7"/>
        <v>21457.688707284058</v>
      </c>
      <c r="M78" s="89">
        <f t="shared" si="7"/>
        <v>21457.688707284058</v>
      </c>
      <c r="N78" s="89">
        <f t="shared" si="7"/>
        <v>21457.688707284058</v>
      </c>
      <c r="O78" s="89">
        <f t="shared" si="7"/>
        <v>21457.688707284058</v>
      </c>
      <c r="P78" s="89">
        <f t="shared" si="7"/>
        <v>21457.688707284058</v>
      </c>
      <c r="Q78" s="89">
        <f t="shared" si="7"/>
        <v>21457.688707284058</v>
      </c>
      <c r="R78" s="89">
        <f t="shared" si="7"/>
        <v>21457.688707284058</v>
      </c>
      <c r="S78" s="89">
        <f t="shared" si="7"/>
        <v>21457.688707284058</v>
      </c>
      <c r="T78" s="89">
        <f t="shared" si="7"/>
        <v>21457.688707284058</v>
      </c>
      <c r="U78" s="89">
        <f t="shared" si="7"/>
        <v>21457.688707284058</v>
      </c>
      <c r="V78" s="89">
        <f t="shared" si="7"/>
        <v>21457.688707284058</v>
      </c>
      <c r="W78" s="89">
        <f t="shared" si="7"/>
        <v>21457.688707284058</v>
      </c>
      <c r="X78" s="149"/>
      <c r="Y78" s="149">
        <f t="shared" si="1"/>
        <v>1.6979536419390626E-2</v>
      </c>
    </row>
    <row r="79" spans="1:25" x14ac:dyDescent="0.25">
      <c r="B79" s="79" t="s">
        <v>208</v>
      </c>
      <c r="C79" s="89">
        <f>SUM(D79:W79)</f>
        <v>2145768.8707284061</v>
      </c>
      <c r="D79" s="89">
        <f t="shared" ref="D79:W79" si="8">$D$64</f>
        <v>107288.44353642028</v>
      </c>
      <c r="E79" s="89">
        <f t="shared" si="8"/>
        <v>107288.44353642028</v>
      </c>
      <c r="F79" s="89">
        <f t="shared" si="8"/>
        <v>107288.44353642028</v>
      </c>
      <c r="G79" s="89">
        <f t="shared" si="8"/>
        <v>107288.44353642028</v>
      </c>
      <c r="H79" s="89">
        <f t="shared" si="8"/>
        <v>107288.44353642028</v>
      </c>
      <c r="I79" s="89">
        <f t="shared" si="8"/>
        <v>107288.44353642028</v>
      </c>
      <c r="J79" s="89">
        <f t="shared" si="8"/>
        <v>107288.44353642028</v>
      </c>
      <c r="K79" s="89">
        <f t="shared" si="8"/>
        <v>107288.44353642028</v>
      </c>
      <c r="L79" s="89">
        <f t="shared" si="8"/>
        <v>107288.44353642028</v>
      </c>
      <c r="M79" s="89">
        <f t="shared" si="8"/>
        <v>107288.44353642028</v>
      </c>
      <c r="N79" s="89">
        <f t="shared" si="8"/>
        <v>107288.44353642028</v>
      </c>
      <c r="O79" s="89">
        <f t="shared" si="8"/>
        <v>107288.44353642028</v>
      </c>
      <c r="P79" s="89">
        <f t="shared" si="8"/>
        <v>107288.44353642028</v>
      </c>
      <c r="Q79" s="89">
        <f t="shared" si="8"/>
        <v>107288.44353642028</v>
      </c>
      <c r="R79" s="89">
        <f t="shared" si="8"/>
        <v>107288.44353642028</v>
      </c>
      <c r="S79" s="89">
        <f t="shared" si="8"/>
        <v>107288.44353642028</v>
      </c>
      <c r="T79" s="89">
        <f t="shared" si="8"/>
        <v>107288.44353642028</v>
      </c>
      <c r="U79" s="89">
        <f t="shared" si="8"/>
        <v>107288.44353642028</v>
      </c>
      <c r="V79" s="89">
        <f t="shared" si="8"/>
        <v>107288.44353642028</v>
      </c>
      <c r="W79" s="89">
        <f t="shared" si="8"/>
        <v>107288.44353642028</v>
      </c>
      <c r="X79" s="151">
        <f>SUM(X69:X78)</f>
        <v>1</v>
      </c>
      <c r="Y79" s="150">
        <f>SUM(Y69:Y78)</f>
        <v>1</v>
      </c>
    </row>
    <row r="80" spans="1:25" x14ac:dyDescent="0.25">
      <c r="B80" s="90" t="s">
        <v>156</v>
      </c>
      <c r="C80" s="101">
        <f>SUM(C69:C75)/SUM(D79:W79)</f>
        <v>2.4140014999615329</v>
      </c>
      <c r="E80" s="5"/>
      <c r="F80" s="5"/>
      <c r="G80" s="5"/>
    </row>
    <row r="81" spans="1:11" x14ac:dyDescent="0.25">
      <c r="B81" s="104" t="s">
        <v>166</v>
      </c>
      <c r="C81" s="105">
        <f>(SUM(C69:C78))/SUM(D79:W79)</f>
        <v>8.0039442828648326</v>
      </c>
    </row>
    <row r="82" spans="1:11" x14ac:dyDescent="0.25">
      <c r="C82" s="9"/>
      <c r="G82" s="9"/>
    </row>
    <row r="84" spans="1:11" x14ac:dyDescent="0.25">
      <c r="C84" s="15"/>
      <c r="F84" s="15"/>
      <c r="G84" s="15"/>
    </row>
    <row r="86" spans="1:11" ht="69.75" customHeight="1" x14ac:dyDescent="0.25">
      <c r="A86" s="7"/>
      <c r="B86" s="35" t="s">
        <v>164</v>
      </c>
      <c r="C86" s="111" t="s">
        <v>213</v>
      </c>
      <c r="D86" s="34" t="s">
        <v>46</v>
      </c>
      <c r="E86" s="35" t="s">
        <v>56</v>
      </c>
      <c r="F86" s="111" t="s">
        <v>216</v>
      </c>
      <c r="G86" s="113" t="s">
        <v>55</v>
      </c>
      <c r="H86" s="19" t="s">
        <v>3</v>
      </c>
      <c r="I86" s="24" t="s">
        <v>62</v>
      </c>
      <c r="J86" s="24" t="s">
        <v>214</v>
      </c>
      <c r="K86" s="24" t="s">
        <v>61</v>
      </c>
    </row>
    <row r="87" spans="1:11" x14ac:dyDescent="0.25">
      <c r="B87" s="167">
        <v>1</v>
      </c>
      <c r="C87" s="21">
        <f>$C$2</f>
        <v>2000</v>
      </c>
      <c r="D87" s="109">
        <f>F87/$C$3</f>
        <v>0</v>
      </c>
      <c r="E87" s="25">
        <f t="shared" ref="E87" si="9">100%-D87</f>
        <v>1</v>
      </c>
      <c r="F87" s="112">
        <v>0</v>
      </c>
      <c r="G87" s="21">
        <f>($C$9*(F87/1000)*$C$8)/($C$7)</f>
        <v>0</v>
      </c>
      <c r="H87" s="29">
        <f t="shared" ref="H87" si="10">G87-C87</f>
        <v>-2000</v>
      </c>
      <c r="I87" s="28">
        <f>IF(G87&gt;C87,C87,G87)</f>
        <v>0</v>
      </c>
      <c r="J87" s="30">
        <f>G87-I87</f>
        <v>0</v>
      </c>
      <c r="K87" s="31">
        <f>IF(G87&gt;C87,C87,G87)</f>
        <v>0</v>
      </c>
    </row>
    <row r="88" spans="1:11" x14ac:dyDescent="0.25">
      <c r="B88" s="167">
        <v>1.0416666666666701</v>
      </c>
      <c r="C88" s="21">
        <f>$C$2</f>
        <v>2000</v>
      </c>
      <c r="D88" s="110">
        <f>F88/$C$3</f>
        <v>0</v>
      </c>
      <c r="E88" s="25">
        <f>100%-D88</f>
        <v>1</v>
      </c>
      <c r="F88" s="112">
        <v>0</v>
      </c>
      <c r="G88" s="21">
        <f t="shared" ref="G88:G151" si="11">($C$9*(F88/1000)*$C$8)/($C$7)</f>
        <v>0</v>
      </c>
      <c r="H88" s="26">
        <f>G88-C88</f>
        <v>-2000</v>
      </c>
      <c r="I88" s="21">
        <f>MIN(C88,IF((J87+H88)&gt;0,ABS(H88)+G88,J87+G88))</f>
        <v>0</v>
      </c>
      <c r="J88" s="27">
        <f>G88-I88+J87</f>
        <v>0</v>
      </c>
      <c r="K88" s="32">
        <f>IF(G88&gt;C88,C88,G88)</f>
        <v>0</v>
      </c>
    </row>
    <row r="89" spans="1:11" x14ac:dyDescent="0.25">
      <c r="B89" s="167">
        <v>1.0833333333333299</v>
      </c>
      <c r="C89" s="21">
        <f t="shared" ref="C89:C152" si="12">$C$2</f>
        <v>2000</v>
      </c>
      <c r="D89" s="110">
        <f t="shared" ref="D89:D152" si="13">F89/$C$3</f>
        <v>0</v>
      </c>
      <c r="E89" s="25">
        <f t="shared" ref="E89:E152" si="14">100%-D89</f>
        <v>1</v>
      </c>
      <c r="F89" s="112">
        <v>0</v>
      </c>
      <c r="G89" s="21">
        <f t="shared" si="11"/>
        <v>0</v>
      </c>
      <c r="H89" s="26">
        <f t="shared" ref="H89:H152" si="15">G89-C89</f>
        <v>-2000</v>
      </c>
      <c r="I89" s="21">
        <f t="shared" ref="I89:I152" si="16">MIN(C89,IF((J88+H89)&gt;0,ABS(H89)+G89,J88+G89))</f>
        <v>0</v>
      </c>
      <c r="J89" s="27">
        <f t="shared" ref="J89:J152" si="17">G89-I89+J88</f>
        <v>0</v>
      </c>
      <c r="K89" s="32">
        <f t="shared" ref="K89:K152" si="18">IF(G89&gt;C89,C89,G89)</f>
        <v>0</v>
      </c>
    </row>
    <row r="90" spans="1:11" x14ac:dyDescent="0.25">
      <c r="B90" s="167">
        <v>1.125</v>
      </c>
      <c r="C90" s="21">
        <f t="shared" si="12"/>
        <v>2000</v>
      </c>
      <c r="D90" s="110">
        <f t="shared" si="13"/>
        <v>0</v>
      </c>
      <c r="E90" s="25">
        <f t="shared" si="14"/>
        <v>1</v>
      </c>
      <c r="F90" s="112">
        <v>0</v>
      </c>
      <c r="G90" s="21">
        <f t="shared" si="11"/>
        <v>0</v>
      </c>
      <c r="H90" s="26">
        <f t="shared" si="15"/>
        <v>-2000</v>
      </c>
      <c r="I90" s="21">
        <f t="shared" si="16"/>
        <v>0</v>
      </c>
      <c r="J90" s="27">
        <f t="shared" si="17"/>
        <v>0</v>
      </c>
      <c r="K90" s="32">
        <f t="shared" si="18"/>
        <v>0</v>
      </c>
    </row>
    <row r="91" spans="1:11" x14ac:dyDescent="0.25">
      <c r="B91" s="167">
        <v>1.1666666666666701</v>
      </c>
      <c r="C91" s="21">
        <f t="shared" si="12"/>
        <v>2000</v>
      </c>
      <c r="D91" s="110">
        <f t="shared" si="13"/>
        <v>0</v>
      </c>
      <c r="E91" s="25">
        <f t="shared" si="14"/>
        <v>1</v>
      </c>
      <c r="F91" s="112">
        <v>0</v>
      </c>
      <c r="G91" s="21">
        <f t="shared" si="11"/>
        <v>0</v>
      </c>
      <c r="H91" s="26">
        <f t="shared" si="15"/>
        <v>-2000</v>
      </c>
      <c r="I91" s="21">
        <f t="shared" si="16"/>
        <v>0</v>
      </c>
      <c r="J91" s="27">
        <f t="shared" si="17"/>
        <v>0</v>
      </c>
      <c r="K91" s="32">
        <f t="shared" si="18"/>
        <v>0</v>
      </c>
    </row>
    <row r="92" spans="1:11" x14ac:dyDescent="0.25">
      <c r="B92" s="167">
        <v>1.2083333333333299</v>
      </c>
      <c r="C92" s="21">
        <f t="shared" si="12"/>
        <v>2000</v>
      </c>
      <c r="D92" s="110">
        <f t="shared" si="13"/>
        <v>0</v>
      </c>
      <c r="E92" s="25">
        <f t="shared" si="14"/>
        <v>1</v>
      </c>
      <c r="F92" s="112">
        <v>0</v>
      </c>
      <c r="G92" s="21">
        <f t="shared" si="11"/>
        <v>0</v>
      </c>
      <c r="H92" s="26">
        <f t="shared" si="15"/>
        <v>-2000</v>
      </c>
      <c r="I92" s="21">
        <f t="shared" si="16"/>
        <v>0</v>
      </c>
      <c r="J92" s="27">
        <f t="shared" si="17"/>
        <v>0</v>
      </c>
      <c r="K92" s="32">
        <f t="shared" si="18"/>
        <v>0</v>
      </c>
    </row>
    <row r="93" spans="1:11" x14ac:dyDescent="0.25">
      <c r="B93" s="167">
        <v>1.25</v>
      </c>
      <c r="C93" s="21">
        <f t="shared" si="12"/>
        <v>2000</v>
      </c>
      <c r="D93" s="110">
        <f t="shared" si="13"/>
        <v>0</v>
      </c>
      <c r="E93" s="25">
        <f t="shared" si="14"/>
        <v>1</v>
      </c>
      <c r="F93" s="112">
        <v>0</v>
      </c>
      <c r="G93" s="21">
        <f t="shared" si="11"/>
        <v>0</v>
      </c>
      <c r="H93" s="26">
        <f t="shared" si="15"/>
        <v>-2000</v>
      </c>
      <c r="I93" s="21">
        <f t="shared" si="16"/>
        <v>0</v>
      </c>
      <c r="J93" s="27">
        <f t="shared" si="17"/>
        <v>0</v>
      </c>
      <c r="K93" s="32">
        <f t="shared" si="18"/>
        <v>0</v>
      </c>
    </row>
    <row r="94" spans="1:11" x14ac:dyDescent="0.25">
      <c r="B94" s="167">
        <v>1.2916666666666701</v>
      </c>
      <c r="C94" s="21">
        <f t="shared" si="12"/>
        <v>2000</v>
      </c>
      <c r="D94" s="110">
        <f t="shared" si="13"/>
        <v>0</v>
      </c>
      <c r="E94" s="25">
        <f t="shared" si="14"/>
        <v>1</v>
      </c>
      <c r="F94" s="112">
        <v>0</v>
      </c>
      <c r="G94" s="21">
        <f t="shared" si="11"/>
        <v>0</v>
      </c>
      <c r="H94" s="26">
        <f t="shared" si="15"/>
        <v>-2000</v>
      </c>
      <c r="I94" s="21">
        <f t="shared" si="16"/>
        <v>0</v>
      </c>
      <c r="J94" s="27">
        <f t="shared" si="17"/>
        <v>0</v>
      </c>
      <c r="K94" s="32">
        <f t="shared" si="18"/>
        <v>0</v>
      </c>
    </row>
    <row r="95" spans="1:11" x14ac:dyDescent="0.25">
      <c r="B95" s="167">
        <v>1.3333333333333299</v>
      </c>
      <c r="C95" s="21">
        <f t="shared" si="12"/>
        <v>2000</v>
      </c>
      <c r="D95" s="110">
        <f t="shared" si="13"/>
        <v>0</v>
      </c>
      <c r="E95" s="25">
        <f t="shared" si="14"/>
        <v>1</v>
      </c>
      <c r="F95" s="112">
        <v>0</v>
      </c>
      <c r="G95" s="21">
        <f t="shared" si="11"/>
        <v>0</v>
      </c>
      <c r="H95" s="26">
        <f t="shared" si="15"/>
        <v>-2000</v>
      </c>
      <c r="I95" s="21">
        <f t="shared" si="16"/>
        <v>0</v>
      </c>
      <c r="J95" s="27">
        <f t="shared" si="17"/>
        <v>0</v>
      </c>
      <c r="K95" s="32">
        <f t="shared" si="18"/>
        <v>0</v>
      </c>
    </row>
    <row r="96" spans="1:11" x14ac:dyDescent="0.25">
      <c r="B96" s="167">
        <v>1.375</v>
      </c>
      <c r="C96" s="21">
        <f t="shared" si="12"/>
        <v>2000</v>
      </c>
      <c r="D96" s="110">
        <f t="shared" si="13"/>
        <v>0</v>
      </c>
      <c r="E96" s="25">
        <f t="shared" si="14"/>
        <v>1</v>
      </c>
      <c r="F96" s="112">
        <v>0</v>
      </c>
      <c r="G96" s="21">
        <f t="shared" si="11"/>
        <v>0</v>
      </c>
      <c r="H96" s="26">
        <f t="shared" si="15"/>
        <v>-2000</v>
      </c>
      <c r="I96" s="21">
        <f t="shared" si="16"/>
        <v>0</v>
      </c>
      <c r="J96" s="27">
        <f t="shared" si="17"/>
        <v>0</v>
      </c>
      <c r="K96" s="32">
        <f t="shared" si="18"/>
        <v>0</v>
      </c>
    </row>
    <row r="97" spans="2:11" x14ac:dyDescent="0.25">
      <c r="B97" s="167">
        <v>1.4166666666666701</v>
      </c>
      <c r="C97" s="21">
        <f t="shared" si="12"/>
        <v>2000</v>
      </c>
      <c r="D97" s="110">
        <f t="shared" si="13"/>
        <v>0</v>
      </c>
      <c r="E97" s="25">
        <f>100%-D97</f>
        <v>1</v>
      </c>
      <c r="F97" s="112">
        <v>0</v>
      </c>
      <c r="G97" s="21">
        <f>($C$9*(F97/1000)*$C$8)/($C$7)</f>
        <v>0</v>
      </c>
      <c r="H97" s="26">
        <f t="shared" si="15"/>
        <v>-2000</v>
      </c>
      <c r="I97" s="21">
        <f t="shared" si="16"/>
        <v>0</v>
      </c>
      <c r="J97" s="27">
        <f t="shared" si="17"/>
        <v>0</v>
      </c>
      <c r="K97" s="32">
        <f t="shared" si="18"/>
        <v>0</v>
      </c>
    </row>
    <row r="98" spans="2:11" x14ac:dyDescent="0.25">
      <c r="B98" s="167">
        <v>1.4583333333333299</v>
      </c>
      <c r="C98" s="21">
        <f t="shared" si="12"/>
        <v>2000</v>
      </c>
      <c r="D98" s="110">
        <f t="shared" si="13"/>
        <v>1.0507459494144698E-2</v>
      </c>
      <c r="E98" s="25">
        <f t="shared" si="14"/>
        <v>0.98949254050585533</v>
      </c>
      <c r="F98" s="112">
        <v>11.79</v>
      </c>
      <c r="G98" s="21">
        <f t="shared" si="11"/>
        <v>31.201031981270596</v>
      </c>
      <c r="H98" s="26">
        <f t="shared" si="15"/>
        <v>-1968.7989680187295</v>
      </c>
      <c r="I98" s="21">
        <f t="shared" si="16"/>
        <v>31.201031981270596</v>
      </c>
      <c r="J98" s="27">
        <f t="shared" si="17"/>
        <v>0</v>
      </c>
      <c r="K98" s="32">
        <f t="shared" si="18"/>
        <v>31.201031981270596</v>
      </c>
    </row>
    <row r="99" spans="2:11" x14ac:dyDescent="0.25">
      <c r="B99" s="167">
        <v>1.5</v>
      </c>
      <c r="C99" s="21">
        <f t="shared" si="12"/>
        <v>2000</v>
      </c>
      <c r="D99" s="110">
        <f t="shared" si="13"/>
        <v>0.61779227492290967</v>
      </c>
      <c r="E99" s="25">
        <f t="shared" si="14"/>
        <v>0.38220772507709033</v>
      </c>
      <c r="F99" s="112">
        <v>693.2</v>
      </c>
      <c r="G99" s="21">
        <f t="shared" ref="G99:G109" si="19">($C$9*(F99/1000)*$C$8)/($C$7)</f>
        <v>1834.4830678046462</v>
      </c>
      <c r="H99" s="26">
        <f>G99-C99</f>
        <v>-165.51693219535377</v>
      </c>
      <c r="I99" s="21">
        <f>MIN(C99,IF((J98+H99)&gt;0,ABS(H99)+G99,J98+G99))</f>
        <v>1834.4830678046462</v>
      </c>
      <c r="J99" s="27">
        <f>G99-I99+J98</f>
        <v>0</v>
      </c>
      <c r="K99" s="32">
        <f>IF(G99&gt;C99,C99,G99)</f>
        <v>1834.4830678046462</v>
      </c>
    </row>
    <row r="100" spans="2:11" x14ac:dyDescent="0.25">
      <c r="B100" s="167">
        <v>1.5416666666666701</v>
      </c>
      <c r="C100" s="21">
        <f t="shared" si="12"/>
        <v>2000</v>
      </c>
      <c r="D100" s="110">
        <f t="shared" si="13"/>
        <v>0.70342049444771226</v>
      </c>
      <c r="E100" s="25">
        <f t="shared" si="14"/>
        <v>0.29657950555228774</v>
      </c>
      <c r="F100" s="112">
        <v>789.28</v>
      </c>
      <c r="G100" s="21">
        <f t="shared" si="19"/>
        <v>2088.7489840693179</v>
      </c>
      <c r="H100" s="26">
        <f t="shared" si="15"/>
        <v>88.748984069317885</v>
      </c>
      <c r="I100" s="21">
        <f t="shared" si="16"/>
        <v>2000</v>
      </c>
      <c r="J100" s="27">
        <f t="shared" si="17"/>
        <v>88.748984069317885</v>
      </c>
      <c r="K100" s="32">
        <f t="shared" si="18"/>
        <v>2000</v>
      </c>
    </row>
    <row r="101" spans="2:11" x14ac:dyDescent="0.25">
      <c r="B101" s="167">
        <v>1.5833333333333299</v>
      </c>
      <c r="C101" s="21">
        <f t="shared" si="12"/>
        <v>2000</v>
      </c>
      <c r="D101" s="110">
        <f t="shared" si="13"/>
        <v>0.82375274049516067</v>
      </c>
      <c r="E101" s="25">
        <f t="shared" si="14"/>
        <v>0.17624725950483933</v>
      </c>
      <c r="F101" s="112">
        <v>924.3</v>
      </c>
      <c r="G101" s="21">
        <f t="shared" si="19"/>
        <v>2446.0656370049542</v>
      </c>
      <c r="H101" s="26">
        <f t="shared" si="15"/>
        <v>446.06563700495417</v>
      </c>
      <c r="I101" s="21">
        <f t="shared" si="16"/>
        <v>2000</v>
      </c>
      <c r="J101" s="27">
        <f t="shared" si="17"/>
        <v>534.81462107427205</v>
      </c>
      <c r="K101" s="32">
        <f t="shared" si="18"/>
        <v>2000</v>
      </c>
    </row>
    <row r="102" spans="2:11" x14ac:dyDescent="0.25">
      <c r="B102" s="167">
        <v>1.625</v>
      </c>
      <c r="C102" s="21">
        <f t="shared" si="12"/>
        <v>2000</v>
      </c>
      <c r="D102" s="110">
        <f t="shared" si="13"/>
        <v>0.81560700853786783</v>
      </c>
      <c r="E102" s="25">
        <f t="shared" si="14"/>
        <v>0.18439299146213217</v>
      </c>
      <c r="F102" s="112">
        <v>915.16</v>
      </c>
      <c r="G102" s="21">
        <f t="shared" si="19"/>
        <v>2421.8775596250721</v>
      </c>
      <c r="H102" s="26">
        <f t="shared" si="15"/>
        <v>421.87755962507208</v>
      </c>
      <c r="I102" s="21">
        <f t="shared" si="16"/>
        <v>2000</v>
      </c>
      <c r="J102" s="27">
        <f t="shared" si="17"/>
        <v>956.69218069934414</v>
      </c>
      <c r="K102" s="32">
        <f t="shared" si="18"/>
        <v>2000</v>
      </c>
    </row>
    <row r="103" spans="2:11" x14ac:dyDescent="0.25">
      <c r="B103" s="167">
        <v>1.6666666666666701</v>
      </c>
      <c r="C103" s="21">
        <f t="shared" si="12"/>
        <v>2000</v>
      </c>
      <c r="D103" s="110">
        <f t="shared" si="13"/>
        <v>0.78248934994563579</v>
      </c>
      <c r="E103" s="25">
        <f t="shared" si="14"/>
        <v>0.21751065005436421</v>
      </c>
      <c r="F103" s="112">
        <v>878</v>
      </c>
      <c r="G103" s="21">
        <f t="shared" si="19"/>
        <v>2323.5374113278699</v>
      </c>
      <c r="H103" s="26">
        <f t="shared" si="15"/>
        <v>323.5374113278699</v>
      </c>
      <c r="I103" s="21">
        <f t="shared" si="16"/>
        <v>2000</v>
      </c>
      <c r="J103" s="27">
        <f t="shared" si="17"/>
        <v>1280.229592027214</v>
      </c>
      <c r="K103" s="32">
        <f t="shared" si="18"/>
        <v>2000</v>
      </c>
    </row>
    <row r="104" spans="2:11" x14ac:dyDescent="0.25">
      <c r="B104" s="167">
        <v>1.7083333333333299</v>
      </c>
      <c r="C104" s="21">
        <f t="shared" si="12"/>
        <v>2000</v>
      </c>
      <c r="D104" s="110">
        <f t="shared" si="13"/>
        <v>0.82365470652193296</v>
      </c>
      <c r="E104" s="25">
        <f t="shared" si="14"/>
        <v>0.17634529347806704</v>
      </c>
      <c r="F104" s="112">
        <v>924.19</v>
      </c>
      <c r="G104" s="21">
        <f t="shared" si="19"/>
        <v>2445.7745332290483</v>
      </c>
      <c r="H104" s="26">
        <f t="shared" si="15"/>
        <v>445.7745332290483</v>
      </c>
      <c r="I104" s="21">
        <f t="shared" si="16"/>
        <v>2000</v>
      </c>
      <c r="J104" s="27">
        <f t="shared" si="17"/>
        <v>1726.0041252562623</v>
      </c>
      <c r="K104" s="32">
        <f t="shared" si="18"/>
        <v>2000</v>
      </c>
    </row>
    <row r="105" spans="2:11" x14ac:dyDescent="0.25">
      <c r="B105" s="167">
        <v>1.75</v>
      </c>
      <c r="C105" s="21">
        <f t="shared" si="12"/>
        <v>2000</v>
      </c>
      <c r="D105" s="110">
        <f t="shared" si="13"/>
        <v>0.74520079140152928</v>
      </c>
      <c r="E105" s="25">
        <f t="shared" si="14"/>
        <v>0.25479920859847072</v>
      </c>
      <c r="F105" s="112">
        <v>836.16</v>
      </c>
      <c r="G105" s="21">
        <f t="shared" si="19"/>
        <v>2212.8121205648195</v>
      </c>
      <c r="H105" s="26">
        <f t="shared" si="15"/>
        <v>212.81212056481945</v>
      </c>
      <c r="I105" s="21">
        <f t="shared" si="16"/>
        <v>2000</v>
      </c>
      <c r="J105" s="27">
        <f t="shared" si="17"/>
        <v>1938.8162458210818</v>
      </c>
      <c r="K105" s="32">
        <f t="shared" si="18"/>
        <v>2000</v>
      </c>
    </row>
    <row r="106" spans="2:11" x14ac:dyDescent="0.25">
      <c r="B106" s="167">
        <v>1.7916666666666701</v>
      </c>
      <c r="C106" s="21">
        <f t="shared" si="12"/>
        <v>2000</v>
      </c>
      <c r="D106" s="110">
        <f t="shared" si="13"/>
        <v>0.71629859365809323</v>
      </c>
      <c r="E106" s="25">
        <f t="shared" si="14"/>
        <v>0.28370140634190677</v>
      </c>
      <c r="F106" s="112">
        <v>803.73</v>
      </c>
      <c r="G106" s="21">
        <f t="shared" si="19"/>
        <v>2126.9894346316046</v>
      </c>
      <c r="H106" s="26">
        <f t="shared" si="15"/>
        <v>126.98943463160458</v>
      </c>
      <c r="I106" s="21">
        <f t="shared" si="16"/>
        <v>2000</v>
      </c>
      <c r="J106" s="27">
        <f t="shared" si="17"/>
        <v>2065.8056804526864</v>
      </c>
      <c r="K106" s="32">
        <f t="shared" si="18"/>
        <v>2000</v>
      </c>
    </row>
    <row r="107" spans="2:11" x14ac:dyDescent="0.25">
      <c r="B107" s="167">
        <v>1.8333333333333299</v>
      </c>
      <c r="C107" s="21">
        <f t="shared" si="12"/>
        <v>2000</v>
      </c>
      <c r="D107" s="110">
        <f t="shared" si="13"/>
        <v>0.68674580681959974</v>
      </c>
      <c r="E107" s="25">
        <f t="shared" si="14"/>
        <v>0.31325419318040026</v>
      </c>
      <c r="F107" s="112">
        <v>770.57</v>
      </c>
      <c r="G107" s="21">
        <f t="shared" si="19"/>
        <v>2039.2348781855544</v>
      </c>
      <c r="H107" s="26">
        <f t="shared" si="15"/>
        <v>39.234878185554408</v>
      </c>
      <c r="I107" s="21">
        <f t="shared" si="16"/>
        <v>2000</v>
      </c>
      <c r="J107" s="27">
        <f t="shared" si="17"/>
        <v>2105.0405586382408</v>
      </c>
      <c r="K107" s="32">
        <f t="shared" si="18"/>
        <v>2000</v>
      </c>
    </row>
    <row r="108" spans="2:11" x14ac:dyDescent="0.25">
      <c r="B108" s="167">
        <v>1.875</v>
      </c>
      <c r="C108" s="21">
        <f t="shared" si="12"/>
        <v>2000</v>
      </c>
      <c r="D108" s="110">
        <f t="shared" si="13"/>
        <v>0.54703848279058154</v>
      </c>
      <c r="E108" s="25">
        <f t="shared" si="14"/>
        <v>0.45296151720941846</v>
      </c>
      <c r="F108" s="112">
        <v>613.80999999999995</v>
      </c>
      <c r="G108" s="21">
        <f t="shared" si="19"/>
        <v>1624.3855335389064</v>
      </c>
      <c r="H108" s="26">
        <f t="shared" si="15"/>
        <v>-375.61446646109357</v>
      </c>
      <c r="I108" s="21">
        <f t="shared" si="16"/>
        <v>2000</v>
      </c>
      <c r="J108" s="27">
        <f t="shared" si="17"/>
        <v>1729.4260921771472</v>
      </c>
      <c r="K108" s="32">
        <f t="shared" si="18"/>
        <v>1624.3855335389064</v>
      </c>
    </row>
    <row r="109" spans="2:11" x14ac:dyDescent="0.25">
      <c r="B109" s="167">
        <v>1.9166666666666701</v>
      </c>
      <c r="C109" s="21">
        <f t="shared" si="12"/>
        <v>2000</v>
      </c>
      <c r="D109" s="110">
        <f t="shared" si="13"/>
        <v>6.5058909505730537E-3</v>
      </c>
      <c r="E109" s="25">
        <f t="shared" si="14"/>
        <v>0.99349410904942692</v>
      </c>
      <c r="F109" s="112">
        <v>7.3</v>
      </c>
      <c r="G109" s="21">
        <f t="shared" si="19"/>
        <v>19.318705128352448</v>
      </c>
      <c r="H109" s="26">
        <f t="shared" si="15"/>
        <v>-1980.6812948716477</v>
      </c>
      <c r="I109" s="21">
        <f t="shared" si="16"/>
        <v>1748.7447973054996</v>
      </c>
      <c r="J109" s="27">
        <f t="shared" si="17"/>
        <v>0</v>
      </c>
      <c r="K109" s="32">
        <f t="shared" si="18"/>
        <v>19.318705128352448</v>
      </c>
    </row>
    <row r="110" spans="2:11" x14ac:dyDescent="0.25">
      <c r="B110" s="167">
        <v>1.9583333333333299</v>
      </c>
      <c r="C110" s="21">
        <f t="shared" si="12"/>
        <v>2000</v>
      </c>
      <c r="D110" s="110">
        <f t="shared" si="13"/>
        <v>0</v>
      </c>
      <c r="E110" s="25">
        <f t="shared" si="14"/>
        <v>1</v>
      </c>
      <c r="F110" s="112">
        <v>0</v>
      </c>
      <c r="G110" s="21">
        <f t="shared" ref="G110:G126" si="20">($C$9*(F110/1000)*$C$8)/($C$7)</f>
        <v>0</v>
      </c>
      <c r="H110" s="26">
        <f t="shared" si="15"/>
        <v>-2000</v>
      </c>
      <c r="I110" s="21">
        <f t="shared" si="16"/>
        <v>0</v>
      </c>
      <c r="J110" s="27">
        <f t="shared" si="17"/>
        <v>0</v>
      </c>
      <c r="K110" s="32">
        <f t="shared" si="18"/>
        <v>0</v>
      </c>
    </row>
    <row r="111" spans="2:11" x14ac:dyDescent="0.25">
      <c r="B111" s="167">
        <v>2</v>
      </c>
      <c r="C111" s="21">
        <f t="shared" si="12"/>
        <v>2000</v>
      </c>
      <c r="D111" s="110">
        <f t="shared" si="13"/>
        <v>0</v>
      </c>
      <c r="E111" s="25">
        <f t="shared" si="14"/>
        <v>1</v>
      </c>
      <c r="F111" s="112">
        <v>0</v>
      </c>
      <c r="G111" s="21">
        <f t="shared" si="20"/>
        <v>0</v>
      </c>
      <c r="H111" s="26">
        <f t="shared" si="15"/>
        <v>-2000</v>
      </c>
      <c r="I111" s="21">
        <f t="shared" si="16"/>
        <v>0</v>
      </c>
      <c r="J111" s="27">
        <f t="shared" si="17"/>
        <v>0</v>
      </c>
      <c r="K111" s="32">
        <f t="shared" si="18"/>
        <v>0</v>
      </c>
    </row>
    <row r="112" spans="2:11" x14ac:dyDescent="0.25">
      <c r="B112" s="167">
        <v>2.0416666666666701</v>
      </c>
      <c r="C112" s="21">
        <f t="shared" si="12"/>
        <v>2000</v>
      </c>
      <c r="D112" s="110">
        <f t="shared" si="13"/>
        <v>0</v>
      </c>
      <c r="E112" s="25">
        <f t="shared" si="14"/>
        <v>1</v>
      </c>
      <c r="F112" s="112">
        <v>0</v>
      </c>
      <c r="G112" s="21">
        <f t="shared" si="20"/>
        <v>0</v>
      </c>
      <c r="H112" s="26">
        <f t="shared" si="15"/>
        <v>-2000</v>
      </c>
      <c r="I112" s="21">
        <f t="shared" si="16"/>
        <v>0</v>
      </c>
      <c r="J112" s="27">
        <f t="shared" si="17"/>
        <v>0</v>
      </c>
      <c r="K112" s="32">
        <f t="shared" si="18"/>
        <v>0</v>
      </c>
    </row>
    <row r="113" spans="2:11" x14ac:dyDescent="0.25">
      <c r="B113" s="167">
        <v>2.0833333333333299</v>
      </c>
      <c r="C113" s="21">
        <f t="shared" si="12"/>
        <v>2000</v>
      </c>
      <c r="D113" s="110">
        <f t="shared" si="13"/>
        <v>0</v>
      </c>
      <c r="E113" s="25">
        <f t="shared" si="14"/>
        <v>1</v>
      </c>
      <c r="F113" s="112">
        <v>0</v>
      </c>
      <c r="G113" s="21">
        <f t="shared" si="20"/>
        <v>0</v>
      </c>
      <c r="H113" s="26">
        <f t="shared" si="15"/>
        <v>-2000</v>
      </c>
      <c r="I113" s="21">
        <f t="shared" si="16"/>
        <v>0</v>
      </c>
      <c r="J113" s="27">
        <f t="shared" si="17"/>
        <v>0</v>
      </c>
      <c r="K113" s="32">
        <f t="shared" si="18"/>
        <v>0</v>
      </c>
    </row>
    <row r="114" spans="2:11" x14ac:dyDescent="0.25">
      <c r="B114" s="167">
        <v>2.125</v>
      </c>
      <c r="C114" s="21">
        <f t="shared" si="12"/>
        <v>2000</v>
      </c>
      <c r="D114" s="110">
        <f t="shared" si="13"/>
        <v>0</v>
      </c>
      <c r="E114" s="25">
        <f t="shared" si="14"/>
        <v>1</v>
      </c>
      <c r="F114" s="112">
        <v>0</v>
      </c>
      <c r="G114" s="21">
        <f t="shared" si="20"/>
        <v>0</v>
      </c>
      <c r="H114" s="26">
        <f t="shared" si="15"/>
        <v>-2000</v>
      </c>
      <c r="I114" s="21">
        <f t="shared" si="16"/>
        <v>0</v>
      </c>
      <c r="J114" s="27">
        <f t="shared" si="17"/>
        <v>0</v>
      </c>
      <c r="K114" s="32">
        <f t="shared" si="18"/>
        <v>0</v>
      </c>
    </row>
    <row r="115" spans="2:11" x14ac:dyDescent="0.25">
      <c r="B115" s="167">
        <v>2.1666666666666701</v>
      </c>
      <c r="C115" s="21">
        <f t="shared" si="12"/>
        <v>2000</v>
      </c>
      <c r="D115" s="110">
        <f t="shared" si="13"/>
        <v>0</v>
      </c>
      <c r="E115" s="25">
        <f t="shared" si="14"/>
        <v>1</v>
      </c>
      <c r="F115" s="112">
        <v>0</v>
      </c>
      <c r="G115" s="21">
        <f t="shared" si="20"/>
        <v>0</v>
      </c>
      <c r="H115" s="26">
        <f t="shared" si="15"/>
        <v>-2000</v>
      </c>
      <c r="I115" s="21">
        <f t="shared" si="16"/>
        <v>0</v>
      </c>
      <c r="J115" s="27">
        <f t="shared" si="17"/>
        <v>0</v>
      </c>
      <c r="K115" s="32">
        <f t="shared" si="18"/>
        <v>0</v>
      </c>
    </row>
    <row r="116" spans="2:11" x14ac:dyDescent="0.25">
      <c r="B116" s="167">
        <v>2.2083333333333299</v>
      </c>
      <c r="C116" s="21">
        <f t="shared" si="12"/>
        <v>2000</v>
      </c>
      <c r="D116" s="110">
        <f t="shared" si="13"/>
        <v>0</v>
      </c>
      <c r="E116" s="25">
        <f t="shared" si="14"/>
        <v>1</v>
      </c>
      <c r="F116" s="112">
        <v>0</v>
      </c>
      <c r="G116" s="21">
        <f t="shared" si="20"/>
        <v>0</v>
      </c>
      <c r="H116" s="26">
        <f t="shared" si="15"/>
        <v>-2000</v>
      </c>
      <c r="I116" s="21">
        <f t="shared" si="16"/>
        <v>0</v>
      </c>
      <c r="J116" s="27">
        <f t="shared" si="17"/>
        <v>0</v>
      </c>
      <c r="K116" s="32">
        <f t="shared" si="18"/>
        <v>0</v>
      </c>
    </row>
    <row r="117" spans="2:11" x14ac:dyDescent="0.25">
      <c r="B117" s="167">
        <v>2.25</v>
      </c>
      <c r="C117" s="21">
        <f t="shared" si="12"/>
        <v>2000</v>
      </c>
      <c r="D117" s="110">
        <f t="shared" si="13"/>
        <v>0</v>
      </c>
      <c r="E117" s="25">
        <f t="shared" si="14"/>
        <v>1</v>
      </c>
      <c r="F117" s="112">
        <v>0</v>
      </c>
      <c r="G117" s="21">
        <f t="shared" si="20"/>
        <v>0</v>
      </c>
      <c r="H117" s="26">
        <f t="shared" si="15"/>
        <v>-2000</v>
      </c>
      <c r="I117" s="21">
        <f t="shared" si="16"/>
        <v>0</v>
      </c>
      <c r="J117" s="27">
        <f t="shared" si="17"/>
        <v>0</v>
      </c>
      <c r="K117" s="32">
        <f t="shared" si="18"/>
        <v>0</v>
      </c>
    </row>
    <row r="118" spans="2:11" x14ac:dyDescent="0.25">
      <c r="B118" s="167">
        <v>2.2916666666666701</v>
      </c>
      <c r="C118" s="21">
        <f t="shared" si="12"/>
        <v>2000</v>
      </c>
      <c r="D118" s="110">
        <f t="shared" si="13"/>
        <v>0</v>
      </c>
      <c r="E118" s="25">
        <f t="shared" si="14"/>
        <v>1</v>
      </c>
      <c r="F118" s="112">
        <v>0</v>
      </c>
      <c r="G118" s="21">
        <f t="shared" si="20"/>
        <v>0</v>
      </c>
      <c r="H118" s="26">
        <f t="shared" si="15"/>
        <v>-2000</v>
      </c>
      <c r="I118" s="21">
        <f t="shared" si="16"/>
        <v>0</v>
      </c>
      <c r="J118" s="27">
        <f t="shared" si="17"/>
        <v>0</v>
      </c>
      <c r="K118" s="32">
        <f t="shared" si="18"/>
        <v>0</v>
      </c>
    </row>
    <row r="119" spans="2:11" x14ac:dyDescent="0.25">
      <c r="B119" s="167">
        <v>2.3333333333333299</v>
      </c>
      <c r="C119" s="21">
        <f t="shared" si="12"/>
        <v>2000</v>
      </c>
      <c r="D119" s="110">
        <f t="shared" si="13"/>
        <v>0</v>
      </c>
      <c r="E119" s="25">
        <f t="shared" si="14"/>
        <v>1</v>
      </c>
      <c r="F119" s="112">
        <v>0</v>
      </c>
      <c r="G119" s="21">
        <f t="shared" si="20"/>
        <v>0</v>
      </c>
      <c r="H119" s="26">
        <f t="shared" si="15"/>
        <v>-2000</v>
      </c>
      <c r="I119" s="21">
        <f t="shared" si="16"/>
        <v>0</v>
      </c>
      <c r="J119" s="27">
        <f t="shared" si="17"/>
        <v>0</v>
      </c>
      <c r="K119" s="32">
        <f t="shared" si="18"/>
        <v>0</v>
      </c>
    </row>
    <row r="120" spans="2:11" x14ac:dyDescent="0.25">
      <c r="B120" s="167">
        <v>2.375</v>
      </c>
      <c r="C120" s="21">
        <f t="shared" si="12"/>
        <v>2000</v>
      </c>
      <c r="D120" s="110">
        <f t="shared" si="13"/>
        <v>0</v>
      </c>
      <c r="E120" s="25">
        <f t="shared" si="14"/>
        <v>1</v>
      </c>
      <c r="F120" s="112">
        <v>0</v>
      </c>
      <c r="G120" s="21">
        <f t="shared" si="20"/>
        <v>0</v>
      </c>
      <c r="H120" s="26">
        <f t="shared" si="15"/>
        <v>-2000</v>
      </c>
      <c r="I120" s="21">
        <f t="shared" si="16"/>
        <v>0</v>
      </c>
      <c r="J120" s="27">
        <f t="shared" si="17"/>
        <v>0</v>
      </c>
      <c r="K120" s="32">
        <f t="shared" si="18"/>
        <v>0</v>
      </c>
    </row>
    <row r="121" spans="2:11" x14ac:dyDescent="0.25">
      <c r="B121" s="167">
        <v>2.4166666666666701</v>
      </c>
      <c r="C121" s="21">
        <f t="shared" si="12"/>
        <v>2000</v>
      </c>
      <c r="D121" s="110">
        <f t="shared" si="13"/>
        <v>0</v>
      </c>
      <c r="E121" s="25">
        <f t="shared" si="14"/>
        <v>1</v>
      </c>
      <c r="F121" s="112">
        <v>0</v>
      </c>
      <c r="G121" s="21">
        <f t="shared" si="20"/>
        <v>0</v>
      </c>
      <c r="H121" s="26">
        <f t="shared" si="15"/>
        <v>-2000</v>
      </c>
      <c r="I121" s="21">
        <f t="shared" si="16"/>
        <v>0</v>
      </c>
      <c r="J121" s="27">
        <f t="shared" si="17"/>
        <v>0</v>
      </c>
      <c r="K121" s="32">
        <f t="shared" si="18"/>
        <v>0</v>
      </c>
    </row>
    <row r="122" spans="2:11" x14ac:dyDescent="0.25">
      <c r="B122" s="167">
        <v>2.4583333333333299</v>
      </c>
      <c r="C122" s="21">
        <f t="shared" si="12"/>
        <v>2000</v>
      </c>
      <c r="D122" s="110">
        <f t="shared" si="13"/>
        <v>1.1131312051048965E-2</v>
      </c>
      <c r="E122" s="25">
        <f t="shared" si="14"/>
        <v>0.988868687948951</v>
      </c>
      <c r="F122" s="112">
        <v>12.49</v>
      </c>
      <c r="G122" s="21">
        <f t="shared" si="20"/>
        <v>33.053510555222203</v>
      </c>
      <c r="H122" s="26">
        <f t="shared" si="15"/>
        <v>-1966.9464894447779</v>
      </c>
      <c r="I122" s="21">
        <f t="shared" si="16"/>
        <v>33.053510555222203</v>
      </c>
      <c r="J122" s="27">
        <f t="shared" si="17"/>
        <v>0</v>
      </c>
      <c r="K122" s="32">
        <f t="shared" si="18"/>
        <v>33.053510555222203</v>
      </c>
    </row>
    <row r="123" spans="2:11" x14ac:dyDescent="0.25">
      <c r="B123" s="167">
        <v>2.5</v>
      </c>
      <c r="C123" s="21">
        <f t="shared" si="12"/>
        <v>2000</v>
      </c>
      <c r="D123" s="110">
        <f t="shared" si="13"/>
        <v>0.7584086412491311</v>
      </c>
      <c r="E123" s="25">
        <f t="shared" si="14"/>
        <v>0.2415913587508689</v>
      </c>
      <c r="F123" s="112">
        <v>850.98</v>
      </c>
      <c r="G123" s="21">
        <f t="shared" si="20"/>
        <v>2252.0317383733377</v>
      </c>
      <c r="H123" s="26">
        <f>G123-C123</f>
        <v>252.0317383733377</v>
      </c>
      <c r="I123" s="21">
        <f t="shared" si="16"/>
        <v>2000</v>
      </c>
      <c r="J123" s="27">
        <f t="shared" si="17"/>
        <v>252.0317383733377</v>
      </c>
      <c r="K123" s="32">
        <f t="shared" si="18"/>
        <v>2000</v>
      </c>
    </row>
    <row r="124" spans="2:11" x14ac:dyDescent="0.25">
      <c r="B124" s="167">
        <v>2.5416666666666701</v>
      </c>
      <c r="C124" s="21">
        <f t="shared" si="12"/>
        <v>2000</v>
      </c>
      <c r="D124" s="110">
        <f t="shared" si="13"/>
        <v>0.85113986774325801</v>
      </c>
      <c r="E124" s="25">
        <f t="shared" si="14"/>
        <v>0.14886013225674199</v>
      </c>
      <c r="F124" s="112">
        <v>955.03</v>
      </c>
      <c r="G124" s="21">
        <f t="shared" si="20"/>
        <v>2527.3894464014302</v>
      </c>
      <c r="H124" s="26">
        <f>G124-C124</f>
        <v>527.38944640143018</v>
      </c>
      <c r="I124" s="21">
        <f t="shared" si="16"/>
        <v>2000</v>
      </c>
      <c r="J124" s="27">
        <f t="shared" si="17"/>
        <v>779.42118477476788</v>
      </c>
      <c r="K124" s="32">
        <f t="shared" si="18"/>
        <v>2000</v>
      </c>
    </row>
    <row r="125" spans="2:11" x14ac:dyDescent="0.25">
      <c r="B125" s="167">
        <v>2.5833333333333299</v>
      </c>
      <c r="C125" s="21">
        <f t="shared" si="12"/>
        <v>2000</v>
      </c>
      <c r="D125" s="110">
        <f t="shared" si="13"/>
        <v>0.86916920663779129</v>
      </c>
      <c r="E125" s="25">
        <f t="shared" si="14"/>
        <v>0.13083079336220871</v>
      </c>
      <c r="F125" s="112">
        <v>975.26</v>
      </c>
      <c r="G125" s="21">
        <f t="shared" si="20"/>
        <v>2580.9260771886316</v>
      </c>
      <c r="H125" s="26">
        <f>G125-C125</f>
        <v>580.92607718863155</v>
      </c>
      <c r="I125" s="21">
        <f t="shared" si="16"/>
        <v>2000</v>
      </c>
      <c r="J125" s="27">
        <f t="shared" si="17"/>
        <v>1360.3472619633994</v>
      </c>
      <c r="K125" s="32">
        <f t="shared" si="18"/>
        <v>2000</v>
      </c>
    </row>
    <row r="126" spans="2:11" x14ac:dyDescent="0.25">
      <c r="B126" s="167">
        <v>2.625</v>
      </c>
      <c r="C126" s="21">
        <f t="shared" si="12"/>
        <v>2000</v>
      </c>
      <c r="D126" s="110">
        <f t="shared" si="13"/>
        <v>0.94691014740744706</v>
      </c>
      <c r="E126" s="25">
        <f t="shared" si="14"/>
        <v>5.3089852592552944E-2</v>
      </c>
      <c r="F126" s="112">
        <v>1062.49</v>
      </c>
      <c r="G126" s="21">
        <f t="shared" si="20"/>
        <v>2811.7713714826291</v>
      </c>
      <c r="H126" s="26">
        <f t="shared" si="15"/>
        <v>811.77137148262909</v>
      </c>
      <c r="I126" s="21">
        <f t="shared" si="16"/>
        <v>2000</v>
      </c>
      <c r="J126" s="27">
        <f t="shared" si="17"/>
        <v>2172.1186334460285</v>
      </c>
      <c r="K126" s="32">
        <f t="shared" si="18"/>
        <v>2000</v>
      </c>
    </row>
    <row r="127" spans="2:11" x14ac:dyDescent="0.25">
      <c r="B127" s="167">
        <v>2.6666666666666701</v>
      </c>
      <c r="C127" s="21">
        <f t="shared" si="12"/>
        <v>2000</v>
      </c>
      <c r="D127" s="110">
        <f t="shared" si="13"/>
        <v>0.88246617827923646</v>
      </c>
      <c r="E127" s="25">
        <f t="shared" si="14"/>
        <v>0.11753382172076354</v>
      </c>
      <c r="F127" s="112">
        <v>990.18</v>
      </c>
      <c r="G127" s="21">
        <f t="shared" si="11"/>
        <v>2620.4103347934283</v>
      </c>
      <c r="H127" s="26">
        <f t="shared" si="15"/>
        <v>620.41033479342832</v>
      </c>
      <c r="I127" s="21">
        <f t="shared" si="16"/>
        <v>2000</v>
      </c>
      <c r="J127" s="27">
        <f t="shared" si="17"/>
        <v>2792.5289682394568</v>
      </c>
      <c r="K127" s="32">
        <f t="shared" si="18"/>
        <v>2000</v>
      </c>
    </row>
    <row r="128" spans="2:11" x14ac:dyDescent="0.25">
      <c r="B128" s="167">
        <v>2.7083333333333299</v>
      </c>
      <c r="C128" s="21">
        <f t="shared" si="12"/>
        <v>2000</v>
      </c>
      <c r="D128" s="110">
        <f t="shared" si="13"/>
        <v>0.90332959021799197</v>
      </c>
      <c r="E128" s="25">
        <f t="shared" si="14"/>
        <v>9.6670409782008027E-2</v>
      </c>
      <c r="F128" s="112">
        <v>1013.59</v>
      </c>
      <c r="G128" s="21">
        <f>($C$9*(F128/1000)*$C$8)/($C$7)</f>
        <v>2682.3625111022961</v>
      </c>
      <c r="H128" s="26">
        <f t="shared" si="15"/>
        <v>682.36251110229614</v>
      </c>
      <c r="I128" s="21">
        <f t="shared" si="16"/>
        <v>2000</v>
      </c>
      <c r="J128" s="27">
        <f t="shared" si="17"/>
        <v>3474.891479341753</v>
      </c>
      <c r="K128" s="32">
        <f t="shared" si="18"/>
        <v>2000</v>
      </c>
    </row>
    <row r="129" spans="2:11" x14ac:dyDescent="0.25">
      <c r="B129" s="167">
        <v>2.75</v>
      </c>
      <c r="C129" s="21">
        <f t="shared" si="12"/>
        <v>2000</v>
      </c>
      <c r="D129" s="110">
        <f t="shared" si="13"/>
        <v>0.83475036985544449</v>
      </c>
      <c r="E129" s="25">
        <f t="shared" si="14"/>
        <v>0.16524963014455551</v>
      </c>
      <c r="F129" s="112">
        <v>936.64</v>
      </c>
      <c r="G129" s="21">
        <f t="shared" si="11"/>
        <v>2478.7221878657588</v>
      </c>
      <c r="H129" s="26">
        <f t="shared" si="15"/>
        <v>478.72218786575877</v>
      </c>
      <c r="I129" s="21">
        <f t="shared" si="16"/>
        <v>2000</v>
      </c>
      <c r="J129" s="27">
        <f t="shared" si="17"/>
        <v>3953.6136672075118</v>
      </c>
      <c r="K129" s="32">
        <f t="shared" si="18"/>
        <v>2000</v>
      </c>
    </row>
    <row r="130" spans="2:11" x14ac:dyDescent="0.25">
      <c r="B130" s="167">
        <v>2.7916666666666701</v>
      </c>
      <c r="C130" s="21">
        <f t="shared" si="12"/>
        <v>2000</v>
      </c>
      <c r="D130" s="110">
        <f t="shared" si="13"/>
        <v>0.81475143931697069</v>
      </c>
      <c r="E130" s="25">
        <f t="shared" si="14"/>
        <v>0.18524856068302931</v>
      </c>
      <c r="F130" s="112">
        <v>914.2</v>
      </c>
      <c r="G130" s="21">
        <f t="shared" si="11"/>
        <v>2419.3370175807954</v>
      </c>
      <c r="H130" s="26">
        <f t="shared" si="15"/>
        <v>419.33701758079542</v>
      </c>
      <c r="I130" s="21">
        <f t="shared" si="16"/>
        <v>2000</v>
      </c>
      <c r="J130" s="27">
        <f t="shared" si="17"/>
        <v>4372.9506847883076</v>
      </c>
      <c r="K130" s="32">
        <f t="shared" si="18"/>
        <v>2000</v>
      </c>
    </row>
    <row r="131" spans="2:11" x14ac:dyDescent="0.25">
      <c r="B131" s="167">
        <v>2.8333333333333299</v>
      </c>
      <c r="C131" s="21">
        <f t="shared" si="12"/>
        <v>2000</v>
      </c>
      <c r="D131" s="110">
        <f t="shared" si="13"/>
        <v>0.78715041976364908</v>
      </c>
      <c r="E131" s="25">
        <f t="shared" si="14"/>
        <v>0.21284958023635092</v>
      </c>
      <c r="F131" s="112">
        <v>883.23</v>
      </c>
      <c r="G131" s="21">
        <f t="shared" si="11"/>
        <v>2337.3780726732512</v>
      </c>
      <c r="H131" s="26">
        <f t="shared" si="15"/>
        <v>337.37807267325115</v>
      </c>
      <c r="I131" s="21">
        <f t="shared" si="16"/>
        <v>2000</v>
      </c>
      <c r="J131" s="27">
        <f t="shared" si="17"/>
        <v>4710.3287574615588</v>
      </c>
      <c r="K131" s="32">
        <f t="shared" si="18"/>
        <v>2000</v>
      </c>
    </row>
    <row r="132" spans="2:11" x14ac:dyDescent="0.25">
      <c r="B132" s="167">
        <v>2.875</v>
      </c>
      <c r="C132" s="21">
        <f t="shared" si="12"/>
        <v>2000</v>
      </c>
      <c r="D132" s="110">
        <f t="shared" si="13"/>
        <v>0.59732991105644984</v>
      </c>
      <c r="E132" s="25">
        <f t="shared" si="14"/>
        <v>0.40267008894355016</v>
      </c>
      <c r="F132" s="112">
        <v>670.24</v>
      </c>
      <c r="G132" s="21">
        <f t="shared" si="11"/>
        <v>1773.7217705790338</v>
      </c>
      <c r="H132" s="26">
        <f t="shared" si="15"/>
        <v>-226.27822942096623</v>
      </c>
      <c r="I132" s="21">
        <f t="shared" si="16"/>
        <v>2000</v>
      </c>
      <c r="J132" s="27">
        <f t="shared" si="17"/>
        <v>4484.0505280405923</v>
      </c>
      <c r="K132" s="32">
        <f t="shared" si="18"/>
        <v>1773.7217705790338</v>
      </c>
    </row>
    <row r="133" spans="2:11" x14ac:dyDescent="0.25">
      <c r="B133" s="167">
        <v>2.9166666666666701</v>
      </c>
      <c r="C133" s="21">
        <f t="shared" si="12"/>
        <v>2000</v>
      </c>
      <c r="D133" s="110">
        <f t="shared" si="13"/>
        <v>7.2277774807051314E-3</v>
      </c>
      <c r="E133" s="25">
        <f t="shared" si="14"/>
        <v>0.99277222251929487</v>
      </c>
      <c r="F133" s="112">
        <v>8.11</v>
      </c>
      <c r="G133" s="21">
        <f>($C$9*(F133/1000)*$C$8)/($C$7)</f>
        <v>21.462287478210733</v>
      </c>
      <c r="H133" s="26">
        <f t="shared" si="15"/>
        <v>-1978.5377125217892</v>
      </c>
      <c r="I133" s="21">
        <f t="shared" si="16"/>
        <v>2000</v>
      </c>
      <c r="J133" s="27">
        <f t="shared" si="17"/>
        <v>2505.5128155188031</v>
      </c>
      <c r="K133" s="32">
        <f t="shared" si="18"/>
        <v>21.462287478210733</v>
      </c>
    </row>
    <row r="134" spans="2:11" x14ac:dyDescent="0.25">
      <c r="B134" s="167">
        <v>2.9583333333333299</v>
      </c>
      <c r="C134" s="21">
        <f t="shared" si="12"/>
        <v>2000</v>
      </c>
      <c r="D134" s="110">
        <f t="shared" si="13"/>
        <v>0</v>
      </c>
      <c r="E134" s="25">
        <f t="shared" si="14"/>
        <v>1</v>
      </c>
      <c r="F134" s="112">
        <v>0</v>
      </c>
      <c r="G134" s="21">
        <f t="shared" si="11"/>
        <v>0</v>
      </c>
      <c r="H134" s="26">
        <f t="shared" si="15"/>
        <v>-2000</v>
      </c>
      <c r="I134" s="21">
        <f t="shared" si="16"/>
        <v>2000</v>
      </c>
      <c r="J134" s="27">
        <f t="shared" si="17"/>
        <v>505.51281551880311</v>
      </c>
      <c r="K134" s="32">
        <f t="shared" si="18"/>
        <v>0</v>
      </c>
    </row>
    <row r="135" spans="2:11" x14ac:dyDescent="0.25">
      <c r="B135" s="167">
        <v>3</v>
      </c>
      <c r="C135" s="21">
        <f t="shared" si="12"/>
        <v>2000</v>
      </c>
      <c r="D135" s="110">
        <f t="shared" si="13"/>
        <v>0</v>
      </c>
      <c r="E135" s="25">
        <f t="shared" si="14"/>
        <v>1</v>
      </c>
      <c r="F135" s="112">
        <v>0</v>
      </c>
      <c r="G135" s="21">
        <f t="shared" si="11"/>
        <v>0</v>
      </c>
      <c r="H135" s="26">
        <f t="shared" si="15"/>
        <v>-2000</v>
      </c>
      <c r="I135" s="21">
        <f t="shared" si="16"/>
        <v>505.51281551880311</v>
      </c>
      <c r="J135" s="27">
        <f t="shared" si="17"/>
        <v>0</v>
      </c>
      <c r="K135" s="32">
        <f t="shared" si="18"/>
        <v>0</v>
      </c>
    </row>
    <row r="136" spans="2:11" x14ac:dyDescent="0.25">
      <c r="B136" s="167">
        <v>3.0416666666666701</v>
      </c>
      <c r="C136" s="21">
        <f t="shared" si="12"/>
        <v>2000</v>
      </c>
      <c r="D136" s="110">
        <f t="shared" si="13"/>
        <v>0</v>
      </c>
      <c r="E136" s="25">
        <f t="shared" si="14"/>
        <v>1</v>
      </c>
      <c r="F136" s="112">
        <v>0</v>
      </c>
      <c r="G136" s="21">
        <f t="shared" si="11"/>
        <v>0</v>
      </c>
      <c r="H136" s="26">
        <f t="shared" si="15"/>
        <v>-2000</v>
      </c>
      <c r="I136" s="21">
        <f t="shared" si="16"/>
        <v>0</v>
      </c>
      <c r="J136" s="27">
        <f t="shared" si="17"/>
        <v>0</v>
      </c>
      <c r="K136" s="32">
        <f t="shared" si="18"/>
        <v>0</v>
      </c>
    </row>
    <row r="137" spans="2:11" x14ac:dyDescent="0.25">
      <c r="B137" s="167">
        <v>3.0833333333333299</v>
      </c>
      <c r="C137" s="21">
        <f t="shared" si="12"/>
        <v>2000</v>
      </c>
      <c r="D137" s="110">
        <f t="shared" si="13"/>
        <v>0</v>
      </c>
      <c r="E137" s="25">
        <f t="shared" si="14"/>
        <v>1</v>
      </c>
      <c r="F137" s="112">
        <v>0</v>
      </c>
      <c r="G137" s="21">
        <f t="shared" si="11"/>
        <v>0</v>
      </c>
      <c r="H137" s="26">
        <f t="shared" si="15"/>
        <v>-2000</v>
      </c>
      <c r="I137" s="21">
        <f t="shared" si="16"/>
        <v>0</v>
      </c>
      <c r="J137" s="27">
        <f t="shared" si="17"/>
        <v>0</v>
      </c>
      <c r="K137" s="32">
        <f t="shared" si="18"/>
        <v>0</v>
      </c>
    </row>
    <row r="138" spans="2:11" x14ac:dyDescent="0.25">
      <c r="B138" s="167">
        <v>3.125</v>
      </c>
      <c r="C138" s="21">
        <f t="shared" si="12"/>
        <v>2000</v>
      </c>
      <c r="D138" s="110">
        <f t="shared" si="13"/>
        <v>0</v>
      </c>
      <c r="E138" s="25">
        <f t="shared" si="14"/>
        <v>1</v>
      </c>
      <c r="F138" s="112">
        <v>0</v>
      </c>
      <c r="G138" s="21">
        <f t="shared" si="11"/>
        <v>0</v>
      </c>
      <c r="H138" s="26">
        <f t="shared" si="15"/>
        <v>-2000</v>
      </c>
      <c r="I138" s="21">
        <f t="shared" si="16"/>
        <v>0</v>
      </c>
      <c r="J138" s="27">
        <f t="shared" si="17"/>
        <v>0</v>
      </c>
      <c r="K138" s="32">
        <f t="shared" si="18"/>
        <v>0</v>
      </c>
    </row>
    <row r="139" spans="2:11" x14ac:dyDescent="0.25">
      <c r="B139" s="167">
        <v>3.1666666666666701</v>
      </c>
      <c r="C139" s="21">
        <f t="shared" si="12"/>
        <v>2000</v>
      </c>
      <c r="D139" s="110">
        <f t="shared" si="13"/>
        <v>0</v>
      </c>
      <c r="E139" s="25">
        <f t="shared" si="14"/>
        <v>1</v>
      </c>
      <c r="F139" s="112">
        <v>0</v>
      </c>
      <c r="G139" s="21">
        <f t="shared" si="11"/>
        <v>0</v>
      </c>
      <c r="H139" s="26">
        <f t="shared" si="15"/>
        <v>-2000</v>
      </c>
      <c r="I139" s="21">
        <f t="shared" si="16"/>
        <v>0</v>
      </c>
      <c r="J139" s="27">
        <f t="shared" si="17"/>
        <v>0</v>
      </c>
      <c r="K139" s="32">
        <f t="shared" si="18"/>
        <v>0</v>
      </c>
    </row>
    <row r="140" spans="2:11" x14ac:dyDescent="0.25">
      <c r="B140" s="167">
        <v>3.2083333333333299</v>
      </c>
      <c r="C140" s="21">
        <f t="shared" si="12"/>
        <v>2000</v>
      </c>
      <c r="D140" s="110">
        <f t="shared" si="13"/>
        <v>0</v>
      </c>
      <c r="E140" s="25">
        <f t="shared" si="14"/>
        <v>1</v>
      </c>
      <c r="F140" s="112">
        <v>0</v>
      </c>
      <c r="G140" s="21">
        <f t="shared" si="11"/>
        <v>0</v>
      </c>
      <c r="H140" s="26">
        <f t="shared" si="15"/>
        <v>-2000</v>
      </c>
      <c r="I140" s="21">
        <f t="shared" si="16"/>
        <v>0</v>
      </c>
      <c r="J140" s="27">
        <f t="shared" si="17"/>
        <v>0</v>
      </c>
      <c r="K140" s="32">
        <f t="shared" si="18"/>
        <v>0</v>
      </c>
    </row>
    <row r="141" spans="2:11" x14ac:dyDescent="0.25">
      <c r="B141" s="167">
        <v>3.25</v>
      </c>
      <c r="C141" s="21">
        <f t="shared" si="12"/>
        <v>2000</v>
      </c>
      <c r="D141" s="110">
        <f t="shared" si="13"/>
        <v>0</v>
      </c>
      <c r="E141" s="25">
        <f t="shared" si="14"/>
        <v>1</v>
      </c>
      <c r="F141" s="112">
        <v>0</v>
      </c>
      <c r="G141" s="21">
        <f t="shared" si="11"/>
        <v>0</v>
      </c>
      <c r="H141" s="26">
        <f t="shared" si="15"/>
        <v>-2000</v>
      </c>
      <c r="I141" s="21">
        <f t="shared" si="16"/>
        <v>0</v>
      </c>
      <c r="J141" s="27">
        <f t="shared" si="17"/>
        <v>0</v>
      </c>
      <c r="K141" s="32">
        <f t="shared" si="18"/>
        <v>0</v>
      </c>
    </row>
    <row r="142" spans="2:11" x14ac:dyDescent="0.25">
      <c r="B142" s="167">
        <v>3.2916666666666701</v>
      </c>
      <c r="C142" s="21">
        <f t="shared" si="12"/>
        <v>2000</v>
      </c>
      <c r="D142" s="110">
        <f t="shared" si="13"/>
        <v>0</v>
      </c>
      <c r="E142" s="25">
        <f t="shared" si="14"/>
        <v>1</v>
      </c>
      <c r="F142" s="112">
        <v>0</v>
      </c>
      <c r="G142" s="21">
        <f t="shared" si="11"/>
        <v>0</v>
      </c>
      <c r="H142" s="26">
        <f t="shared" si="15"/>
        <v>-2000</v>
      </c>
      <c r="I142" s="21">
        <f t="shared" si="16"/>
        <v>0</v>
      </c>
      <c r="J142" s="27">
        <f t="shared" si="17"/>
        <v>0</v>
      </c>
      <c r="K142" s="32">
        <f t="shared" si="18"/>
        <v>0</v>
      </c>
    </row>
    <row r="143" spans="2:11" x14ac:dyDescent="0.25">
      <c r="B143" s="167">
        <v>3.3333333333333299</v>
      </c>
      <c r="C143" s="21">
        <f t="shared" si="12"/>
        <v>2000</v>
      </c>
      <c r="D143" s="110">
        <f t="shared" si="13"/>
        <v>0</v>
      </c>
      <c r="E143" s="25">
        <f t="shared" si="14"/>
        <v>1</v>
      </c>
      <c r="F143" s="112">
        <v>0</v>
      </c>
      <c r="G143" s="21">
        <f t="shared" si="11"/>
        <v>0</v>
      </c>
      <c r="H143" s="26">
        <f t="shared" si="15"/>
        <v>-2000</v>
      </c>
      <c r="I143" s="21">
        <f t="shared" si="16"/>
        <v>0</v>
      </c>
      <c r="J143" s="27">
        <f t="shared" si="17"/>
        <v>0</v>
      </c>
      <c r="K143" s="32">
        <f t="shared" si="18"/>
        <v>0</v>
      </c>
    </row>
    <row r="144" spans="2:11" x14ac:dyDescent="0.25">
      <c r="B144" s="167">
        <v>3.375</v>
      </c>
      <c r="C144" s="21">
        <f t="shared" si="12"/>
        <v>2000</v>
      </c>
      <c r="D144" s="110">
        <f t="shared" si="13"/>
        <v>0</v>
      </c>
      <c r="E144" s="25">
        <f t="shared" si="14"/>
        <v>1</v>
      </c>
      <c r="F144" s="112">
        <v>0</v>
      </c>
      <c r="G144" s="21">
        <f t="shared" si="11"/>
        <v>0</v>
      </c>
      <c r="H144" s="26">
        <f t="shared" si="15"/>
        <v>-2000</v>
      </c>
      <c r="I144" s="21">
        <f t="shared" si="16"/>
        <v>0</v>
      </c>
      <c r="J144" s="27">
        <f t="shared" si="17"/>
        <v>0</v>
      </c>
      <c r="K144" s="32">
        <f t="shared" si="18"/>
        <v>0</v>
      </c>
    </row>
    <row r="145" spans="2:11" x14ac:dyDescent="0.25">
      <c r="B145" s="167">
        <v>3.4166666666666701</v>
      </c>
      <c r="C145" s="21">
        <f t="shared" si="12"/>
        <v>2000</v>
      </c>
      <c r="D145" s="110">
        <f t="shared" si="13"/>
        <v>0</v>
      </c>
      <c r="E145" s="25">
        <f t="shared" si="14"/>
        <v>1</v>
      </c>
      <c r="F145" s="112">
        <v>0</v>
      </c>
      <c r="G145" s="21">
        <f t="shared" si="11"/>
        <v>0</v>
      </c>
      <c r="H145" s="26">
        <f t="shared" si="15"/>
        <v>-2000</v>
      </c>
      <c r="I145" s="21">
        <f t="shared" si="16"/>
        <v>0</v>
      </c>
      <c r="J145" s="27">
        <f t="shared" si="17"/>
        <v>0</v>
      </c>
      <c r="K145" s="32">
        <f t="shared" si="18"/>
        <v>0</v>
      </c>
    </row>
    <row r="146" spans="2:11" x14ac:dyDescent="0.25">
      <c r="B146" s="167">
        <v>3.4583333333333299</v>
      </c>
      <c r="C146" s="21">
        <f t="shared" si="12"/>
        <v>2000</v>
      </c>
      <c r="D146" s="110">
        <f t="shared" si="13"/>
        <v>1.154127230272891E-2</v>
      </c>
      <c r="E146" s="25">
        <f t="shared" si="14"/>
        <v>0.98845872769727106</v>
      </c>
      <c r="F146" s="112">
        <v>12.95</v>
      </c>
      <c r="G146" s="21">
        <f t="shared" si="11"/>
        <v>34.270853618104688</v>
      </c>
      <c r="H146" s="26">
        <f t="shared" si="15"/>
        <v>-1965.7291463818954</v>
      </c>
      <c r="I146" s="21">
        <f t="shared" si="16"/>
        <v>34.270853618104688</v>
      </c>
      <c r="J146" s="27">
        <f t="shared" si="17"/>
        <v>0</v>
      </c>
      <c r="K146" s="32">
        <f t="shared" si="18"/>
        <v>34.270853618104688</v>
      </c>
    </row>
    <row r="147" spans="2:11" x14ac:dyDescent="0.25">
      <c r="B147" s="167">
        <v>3.5</v>
      </c>
      <c r="C147" s="21">
        <f t="shared" si="12"/>
        <v>2000</v>
      </c>
      <c r="D147" s="110">
        <f t="shared" si="13"/>
        <v>0.60518154109405908</v>
      </c>
      <c r="E147" s="25">
        <f t="shared" si="14"/>
        <v>0.39481845890594092</v>
      </c>
      <c r="F147" s="112">
        <v>679.05</v>
      </c>
      <c r="G147" s="21">
        <f t="shared" si="11"/>
        <v>1797.0365366311958</v>
      </c>
      <c r="H147" s="26">
        <f t="shared" si="15"/>
        <v>-202.96346336880424</v>
      </c>
      <c r="I147" s="21">
        <f t="shared" si="16"/>
        <v>1797.0365366311958</v>
      </c>
      <c r="J147" s="27">
        <f t="shared" si="17"/>
        <v>0</v>
      </c>
      <c r="K147" s="32">
        <f t="shared" si="18"/>
        <v>1797.0365366311958</v>
      </c>
    </row>
    <row r="148" spans="2:11" x14ac:dyDescent="0.25">
      <c r="B148" s="167">
        <v>3.5416666666666701</v>
      </c>
      <c r="C148" s="21">
        <f t="shared" si="12"/>
        <v>2000</v>
      </c>
      <c r="D148" s="110">
        <f t="shared" si="13"/>
        <v>0.84181772810723143</v>
      </c>
      <c r="E148" s="25">
        <f t="shared" si="14"/>
        <v>0.15818227189276857</v>
      </c>
      <c r="F148" s="112">
        <v>944.57</v>
      </c>
      <c r="G148" s="21">
        <f t="shared" si="11"/>
        <v>2499.7081237106677</v>
      </c>
      <c r="H148" s="26">
        <f t="shared" si="15"/>
        <v>499.70812371066768</v>
      </c>
      <c r="I148" s="21">
        <f t="shared" si="16"/>
        <v>2000</v>
      </c>
      <c r="J148" s="27">
        <f t="shared" si="17"/>
        <v>499.70812371066768</v>
      </c>
      <c r="K148" s="32">
        <f t="shared" si="18"/>
        <v>2000</v>
      </c>
    </row>
    <row r="149" spans="2:11" x14ac:dyDescent="0.25">
      <c r="B149" s="167">
        <v>3.5833333333333299</v>
      </c>
      <c r="C149" s="21">
        <f t="shared" si="12"/>
        <v>2000</v>
      </c>
      <c r="D149" s="110">
        <f t="shared" si="13"/>
        <v>0.91891699196121412</v>
      </c>
      <c r="E149" s="25">
        <f t="shared" si="14"/>
        <v>8.1083008038785875E-2</v>
      </c>
      <c r="F149" s="112">
        <v>1031.08</v>
      </c>
      <c r="G149" s="21">
        <f t="shared" si="11"/>
        <v>2728.6480114714577</v>
      </c>
      <c r="H149" s="26">
        <f t="shared" si="15"/>
        <v>728.64801147145772</v>
      </c>
      <c r="I149" s="21">
        <f t="shared" si="16"/>
        <v>2000</v>
      </c>
      <c r="J149" s="27">
        <f t="shared" si="17"/>
        <v>1228.3561351821254</v>
      </c>
      <c r="K149" s="32">
        <f t="shared" si="18"/>
        <v>2000</v>
      </c>
    </row>
    <row r="150" spans="2:11" x14ac:dyDescent="0.25">
      <c r="B150" s="167">
        <v>3.625</v>
      </c>
      <c r="C150" s="21">
        <f t="shared" si="12"/>
        <v>2000</v>
      </c>
      <c r="D150" s="110">
        <f t="shared" si="13"/>
        <v>0.91067322603069367</v>
      </c>
      <c r="E150" s="25">
        <f t="shared" si="14"/>
        <v>8.9326773969306328E-2</v>
      </c>
      <c r="F150" s="112">
        <v>1021.83</v>
      </c>
      <c r="G150" s="21">
        <f t="shared" si="11"/>
        <v>2704.1688303156689</v>
      </c>
      <c r="H150" s="26">
        <f t="shared" si="15"/>
        <v>704.16883031566886</v>
      </c>
      <c r="I150" s="21">
        <f t="shared" si="16"/>
        <v>2000</v>
      </c>
      <c r="J150" s="27">
        <f t="shared" si="17"/>
        <v>1932.5249654977943</v>
      </c>
      <c r="K150" s="32">
        <f t="shared" si="18"/>
        <v>2000</v>
      </c>
    </row>
    <row r="151" spans="2:11" x14ac:dyDescent="0.25">
      <c r="B151" s="167">
        <v>3.6666666666666701</v>
      </c>
      <c r="C151" s="21">
        <f t="shared" si="12"/>
        <v>2000</v>
      </c>
      <c r="D151" s="110">
        <f t="shared" si="13"/>
        <v>0.86471311694561792</v>
      </c>
      <c r="E151" s="25">
        <f t="shared" si="14"/>
        <v>0.13528688305438208</v>
      </c>
      <c r="F151" s="112">
        <v>970.26</v>
      </c>
      <c r="G151" s="21">
        <f t="shared" si="11"/>
        <v>2567.6940873746912</v>
      </c>
      <c r="H151" s="26">
        <f t="shared" si="15"/>
        <v>567.69408737469121</v>
      </c>
      <c r="I151" s="21">
        <f t="shared" si="16"/>
        <v>2000</v>
      </c>
      <c r="J151" s="27">
        <f t="shared" si="17"/>
        <v>2500.2190528724855</v>
      </c>
      <c r="K151" s="32">
        <f t="shared" si="18"/>
        <v>2000</v>
      </c>
    </row>
    <row r="152" spans="2:11" x14ac:dyDescent="0.25">
      <c r="B152" s="167">
        <v>3.7083333333333299</v>
      </c>
      <c r="C152" s="21">
        <f t="shared" si="12"/>
        <v>2000</v>
      </c>
      <c r="D152" s="110">
        <f t="shared" si="13"/>
        <v>0.87783184499937617</v>
      </c>
      <c r="E152" s="25">
        <f t="shared" si="14"/>
        <v>0.12216815500062383</v>
      </c>
      <c r="F152" s="112">
        <v>984.98</v>
      </c>
      <c r="G152" s="21">
        <f t="shared" ref="G152:G215" si="21">($C$9*(F152/1000)*$C$8)/($C$7)</f>
        <v>2606.6490653869309</v>
      </c>
      <c r="H152" s="26">
        <f t="shared" si="15"/>
        <v>606.64906538693094</v>
      </c>
      <c r="I152" s="21">
        <f t="shared" si="16"/>
        <v>2000</v>
      </c>
      <c r="J152" s="27">
        <f t="shared" si="17"/>
        <v>3106.8681182594164</v>
      </c>
      <c r="K152" s="32">
        <f t="shared" si="18"/>
        <v>2000</v>
      </c>
    </row>
    <row r="153" spans="2:11" x14ac:dyDescent="0.25">
      <c r="B153" s="167">
        <v>3.75</v>
      </c>
      <c r="C153" s="21">
        <f t="shared" ref="C153:C216" si="22">$C$2</f>
        <v>2000</v>
      </c>
      <c r="D153" s="110">
        <f t="shared" ref="D153:D216" si="23">F153/$C$3</f>
        <v>0.8390638646774683</v>
      </c>
      <c r="E153" s="25">
        <f t="shared" ref="E153:E216" si="24">100%-D153</f>
        <v>0.1609361353225317</v>
      </c>
      <c r="F153" s="112">
        <v>941.48</v>
      </c>
      <c r="G153" s="21">
        <f t="shared" si="21"/>
        <v>2491.5307540056529</v>
      </c>
      <c r="H153" s="26">
        <f t="shared" ref="H153:H216" si="25">G153-C153</f>
        <v>491.53075400565285</v>
      </c>
      <c r="I153" s="21">
        <f t="shared" ref="I153:I216" si="26">MIN(C153,IF((J152+H153)&gt;0,ABS(H153)+G153,J152+G153))</f>
        <v>2000</v>
      </c>
      <c r="J153" s="27">
        <f t="shared" ref="J153:J216" si="27">G153-I153+J152</f>
        <v>3598.3988722650693</v>
      </c>
      <c r="K153" s="32">
        <f t="shared" ref="K153:K216" si="28">IF(G153&gt;C153,C153,G153)</f>
        <v>2000</v>
      </c>
    </row>
    <row r="154" spans="2:11" x14ac:dyDescent="0.25">
      <c r="B154" s="167">
        <v>3.7916666666666701</v>
      </c>
      <c r="C154" s="21">
        <f t="shared" si="22"/>
        <v>2000</v>
      </c>
      <c r="D154" s="110">
        <f t="shared" si="23"/>
        <v>0.83154198527707968</v>
      </c>
      <c r="E154" s="25">
        <f t="shared" si="24"/>
        <v>0.16845801472292032</v>
      </c>
      <c r="F154" s="112">
        <v>933.04</v>
      </c>
      <c r="G154" s="21">
        <f t="shared" si="21"/>
        <v>2469.1951551997217</v>
      </c>
      <c r="H154" s="26">
        <f t="shared" si="25"/>
        <v>469.19515519972174</v>
      </c>
      <c r="I154" s="21">
        <f t="shared" si="26"/>
        <v>2000</v>
      </c>
      <c r="J154" s="27">
        <f t="shared" si="27"/>
        <v>4067.594027464791</v>
      </c>
      <c r="K154" s="32">
        <f t="shared" si="28"/>
        <v>2000</v>
      </c>
    </row>
    <row r="155" spans="2:11" x14ac:dyDescent="0.25">
      <c r="B155" s="167">
        <v>3.8333333333333299</v>
      </c>
      <c r="C155" s="21">
        <f t="shared" si="22"/>
        <v>2000</v>
      </c>
      <c r="D155" s="110">
        <f t="shared" si="23"/>
        <v>0.83958077108176032</v>
      </c>
      <c r="E155" s="25">
        <f t="shared" si="24"/>
        <v>0.16041922891823968</v>
      </c>
      <c r="F155" s="112">
        <v>942.06</v>
      </c>
      <c r="G155" s="21">
        <f t="shared" si="21"/>
        <v>2493.0656648240692</v>
      </c>
      <c r="H155" s="26">
        <f t="shared" si="25"/>
        <v>493.06566482406924</v>
      </c>
      <c r="I155" s="21">
        <f t="shared" si="26"/>
        <v>2000</v>
      </c>
      <c r="J155" s="27">
        <f t="shared" si="27"/>
        <v>4560.6596922888602</v>
      </c>
      <c r="K155" s="32">
        <f t="shared" si="28"/>
        <v>2000</v>
      </c>
    </row>
    <row r="156" spans="2:11" x14ac:dyDescent="0.25">
      <c r="B156" s="167">
        <v>3.875</v>
      </c>
      <c r="C156" s="21">
        <f t="shared" si="22"/>
        <v>2000</v>
      </c>
      <c r="D156" s="110">
        <f t="shared" si="23"/>
        <v>0.70920449886815329</v>
      </c>
      <c r="E156" s="25">
        <f t="shared" si="24"/>
        <v>0.29079550113184671</v>
      </c>
      <c r="F156" s="112">
        <v>795.77</v>
      </c>
      <c r="G156" s="21">
        <f t="shared" si="21"/>
        <v>2105.9241068478123</v>
      </c>
      <c r="H156" s="26">
        <f t="shared" si="25"/>
        <v>105.92410684781225</v>
      </c>
      <c r="I156" s="21">
        <f t="shared" si="26"/>
        <v>2000</v>
      </c>
      <c r="J156" s="27">
        <f t="shared" si="27"/>
        <v>4666.5837991366725</v>
      </c>
      <c r="K156" s="32">
        <f t="shared" si="28"/>
        <v>2000</v>
      </c>
    </row>
    <row r="157" spans="2:11" x14ac:dyDescent="0.25">
      <c r="B157" s="167">
        <v>3.9166666666666701</v>
      </c>
      <c r="C157" s="21">
        <f t="shared" si="22"/>
        <v>2000</v>
      </c>
      <c r="D157" s="110">
        <f t="shared" si="23"/>
        <v>7.0851826105555859E-3</v>
      </c>
      <c r="E157" s="25">
        <f t="shared" si="24"/>
        <v>0.99291481738944443</v>
      </c>
      <c r="F157" s="112">
        <v>7.95</v>
      </c>
      <c r="G157" s="21">
        <f t="shared" si="21"/>
        <v>21.038863804164652</v>
      </c>
      <c r="H157" s="26">
        <f t="shared" si="25"/>
        <v>-1978.9611361958353</v>
      </c>
      <c r="I157" s="21">
        <f t="shared" si="26"/>
        <v>2000</v>
      </c>
      <c r="J157" s="27">
        <f t="shared" si="27"/>
        <v>2687.6226629408375</v>
      </c>
      <c r="K157" s="32">
        <f t="shared" si="28"/>
        <v>21.038863804164652</v>
      </c>
    </row>
    <row r="158" spans="2:11" x14ac:dyDescent="0.25">
      <c r="B158" s="167">
        <v>3.9583333333333299</v>
      </c>
      <c r="C158" s="21">
        <f t="shared" si="22"/>
        <v>2000</v>
      </c>
      <c r="D158" s="110">
        <f t="shared" si="23"/>
        <v>0</v>
      </c>
      <c r="E158" s="25">
        <f t="shared" si="24"/>
        <v>1</v>
      </c>
      <c r="F158" s="112">
        <v>0</v>
      </c>
      <c r="G158" s="21">
        <f t="shared" si="21"/>
        <v>0</v>
      </c>
      <c r="H158" s="26">
        <f t="shared" si="25"/>
        <v>-2000</v>
      </c>
      <c r="I158" s="21">
        <f t="shared" si="26"/>
        <v>2000</v>
      </c>
      <c r="J158" s="27">
        <f t="shared" si="27"/>
        <v>687.62266294083747</v>
      </c>
      <c r="K158" s="32">
        <f t="shared" si="28"/>
        <v>0</v>
      </c>
    </row>
    <row r="159" spans="2:11" x14ac:dyDescent="0.25">
      <c r="B159" s="167">
        <v>4</v>
      </c>
      <c r="C159" s="21">
        <f t="shared" si="22"/>
        <v>2000</v>
      </c>
      <c r="D159" s="110">
        <f t="shared" si="23"/>
        <v>0</v>
      </c>
      <c r="E159" s="25">
        <f t="shared" si="24"/>
        <v>1</v>
      </c>
      <c r="F159" s="112">
        <v>0</v>
      </c>
      <c r="G159" s="21">
        <f t="shared" si="21"/>
        <v>0</v>
      </c>
      <c r="H159" s="26">
        <f t="shared" si="25"/>
        <v>-2000</v>
      </c>
      <c r="I159" s="21">
        <f t="shared" si="26"/>
        <v>687.62266294083747</v>
      </c>
      <c r="J159" s="27">
        <f t="shared" si="27"/>
        <v>0</v>
      </c>
      <c r="K159" s="32">
        <f t="shared" si="28"/>
        <v>0</v>
      </c>
    </row>
    <row r="160" spans="2:11" x14ac:dyDescent="0.25">
      <c r="B160" s="167">
        <v>4.0416666666666696</v>
      </c>
      <c r="C160" s="21">
        <f t="shared" si="22"/>
        <v>2000</v>
      </c>
      <c r="D160" s="110">
        <f t="shared" si="23"/>
        <v>0</v>
      </c>
      <c r="E160" s="25">
        <f t="shared" si="24"/>
        <v>1</v>
      </c>
      <c r="F160" s="112">
        <v>0</v>
      </c>
      <c r="G160" s="21">
        <f t="shared" si="21"/>
        <v>0</v>
      </c>
      <c r="H160" s="26">
        <f t="shared" si="25"/>
        <v>-2000</v>
      </c>
      <c r="I160" s="21">
        <f t="shared" si="26"/>
        <v>0</v>
      </c>
      <c r="J160" s="27">
        <f t="shared" si="27"/>
        <v>0</v>
      </c>
      <c r="K160" s="32">
        <f t="shared" si="28"/>
        <v>0</v>
      </c>
    </row>
    <row r="161" spans="2:11" x14ac:dyDescent="0.25">
      <c r="B161" s="167">
        <v>4.0833333333333304</v>
      </c>
      <c r="C161" s="21">
        <f t="shared" si="22"/>
        <v>2000</v>
      </c>
      <c r="D161" s="110">
        <f t="shared" si="23"/>
        <v>0</v>
      </c>
      <c r="E161" s="25">
        <f t="shared" si="24"/>
        <v>1</v>
      </c>
      <c r="F161" s="112">
        <v>0</v>
      </c>
      <c r="G161" s="21">
        <f t="shared" si="21"/>
        <v>0</v>
      </c>
      <c r="H161" s="26">
        <f t="shared" si="25"/>
        <v>-2000</v>
      </c>
      <c r="I161" s="21">
        <f t="shared" si="26"/>
        <v>0</v>
      </c>
      <c r="J161" s="27">
        <f t="shared" si="27"/>
        <v>0</v>
      </c>
      <c r="K161" s="32">
        <f t="shared" si="28"/>
        <v>0</v>
      </c>
    </row>
    <row r="162" spans="2:11" x14ac:dyDescent="0.25">
      <c r="B162" s="167">
        <v>4.125</v>
      </c>
      <c r="C162" s="21">
        <f t="shared" si="22"/>
        <v>2000</v>
      </c>
      <c r="D162" s="110">
        <f t="shared" si="23"/>
        <v>0</v>
      </c>
      <c r="E162" s="25">
        <f t="shared" si="24"/>
        <v>1</v>
      </c>
      <c r="F162" s="112">
        <v>0</v>
      </c>
      <c r="G162" s="21">
        <f t="shared" si="21"/>
        <v>0</v>
      </c>
      <c r="H162" s="26">
        <f t="shared" si="25"/>
        <v>-2000</v>
      </c>
      <c r="I162" s="21">
        <f t="shared" si="26"/>
        <v>0</v>
      </c>
      <c r="J162" s="27">
        <f t="shared" si="27"/>
        <v>0</v>
      </c>
      <c r="K162" s="32">
        <f t="shared" si="28"/>
        <v>0</v>
      </c>
    </row>
    <row r="163" spans="2:11" x14ac:dyDescent="0.25">
      <c r="B163" s="167">
        <v>4.1666666666666696</v>
      </c>
      <c r="C163" s="21">
        <f t="shared" si="22"/>
        <v>2000</v>
      </c>
      <c r="D163" s="110">
        <f t="shared" si="23"/>
        <v>0</v>
      </c>
      <c r="E163" s="25">
        <f t="shared" si="24"/>
        <v>1</v>
      </c>
      <c r="F163" s="112">
        <v>0</v>
      </c>
      <c r="G163" s="21">
        <f t="shared" si="21"/>
        <v>0</v>
      </c>
      <c r="H163" s="26">
        <f t="shared" si="25"/>
        <v>-2000</v>
      </c>
      <c r="I163" s="21">
        <f t="shared" si="26"/>
        <v>0</v>
      </c>
      <c r="J163" s="27">
        <f t="shared" si="27"/>
        <v>0</v>
      </c>
      <c r="K163" s="32">
        <f t="shared" si="28"/>
        <v>0</v>
      </c>
    </row>
    <row r="164" spans="2:11" x14ac:dyDescent="0.25">
      <c r="B164" s="167">
        <v>4.2083333333333304</v>
      </c>
      <c r="C164" s="21">
        <f t="shared" si="22"/>
        <v>2000</v>
      </c>
      <c r="D164" s="110">
        <f t="shared" si="23"/>
        <v>0</v>
      </c>
      <c r="E164" s="25">
        <f t="shared" si="24"/>
        <v>1</v>
      </c>
      <c r="F164" s="112">
        <v>0</v>
      </c>
      <c r="G164" s="21">
        <f t="shared" si="21"/>
        <v>0</v>
      </c>
      <c r="H164" s="26">
        <f t="shared" si="25"/>
        <v>-2000</v>
      </c>
      <c r="I164" s="21">
        <f t="shared" si="26"/>
        <v>0</v>
      </c>
      <c r="J164" s="27">
        <f t="shared" si="27"/>
        <v>0</v>
      </c>
      <c r="K164" s="32">
        <f t="shared" si="28"/>
        <v>0</v>
      </c>
    </row>
    <row r="165" spans="2:11" x14ac:dyDescent="0.25">
      <c r="B165" s="167">
        <v>4.25</v>
      </c>
      <c r="C165" s="21">
        <f t="shared" si="22"/>
        <v>2000</v>
      </c>
      <c r="D165" s="110">
        <f t="shared" si="23"/>
        <v>0</v>
      </c>
      <c r="E165" s="25">
        <f t="shared" si="24"/>
        <v>1</v>
      </c>
      <c r="F165" s="112">
        <v>0</v>
      </c>
      <c r="G165" s="21">
        <f t="shared" si="21"/>
        <v>0</v>
      </c>
      <c r="H165" s="26">
        <f t="shared" si="25"/>
        <v>-2000</v>
      </c>
      <c r="I165" s="21">
        <f t="shared" si="26"/>
        <v>0</v>
      </c>
      <c r="J165" s="27">
        <f t="shared" si="27"/>
        <v>0</v>
      </c>
      <c r="K165" s="32">
        <f t="shared" si="28"/>
        <v>0</v>
      </c>
    </row>
    <row r="166" spans="2:11" x14ac:dyDescent="0.25">
      <c r="B166" s="167">
        <v>4.2916666666666696</v>
      </c>
      <c r="C166" s="21">
        <f t="shared" si="22"/>
        <v>2000</v>
      </c>
      <c r="D166" s="110">
        <f t="shared" si="23"/>
        <v>0</v>
      </c>
      <c r="E166" s="25">
        <f t="shared" si="24"/>
        <v>1</v>
      </c>
      <c r="F166" s="112">
        <v>0</v>
      </c>
      <c r="G166" s="21">
        <f t="shared" si="21"/>
        <v>0</v>
      </c>
      <c r="H166" s="26">
        <f t="shared" si="25"/>
        <v>-2000</v>
      </c>
      <c r="I166" s="21">
        <f t="shared" si="26"/>
        <v>0</v>
      </c>
      <c r="J166" s="27">
        <f t="shared" si="27"/>
        <v>0</v>
      </c>
      <c r="K166" s="32">
        <f t="shared" si="28"/>
        <v>0</v>
      </c>
    </row>
    <row r="167" spans="2:11" x14ac:dyDescent="0.25">
      <c r="B167" s="167">
        <v>4.3333333333333304</v>
      </c>
      <c r="C167" s="21">
        <f t="shared" si="22"/>
        <v>2000</v>
      </c>
      <c r="D167" s="110">
        <f t="shared" si="23"/>
        <v>0</v>
      </c>
      <c r="E167" s="25">
        <f t="shared" si="24"/>
        <v>1</v>
      </c>
      <c r="F167" s="112">
        <v>0</v>
      </c>
      <c r="G167" s="21">
        <f t="shared" si="21"/>
        <v>0</v>
      </c>
      <c r="H167" s="26">
        <f t="shared" si="25"/>
        <v>-2000</v>
      </c>
      <c r="I167" s="21">
        <f t="shared" si="26"/>
        <v>0</v>
      </c>
      <c r="J167" s="27">
        <f t="shared" si="27"/>
        <v>0</v>
      </c>
      <c r="K167" s="32">
        <f t="shared" si="28"/>
        <v>0</v>
      </c>
    </row>
    <row r="168" spans="2:11" x14ac:dyDescent="0.25">
      <c r="B168" s="167">
        <v>4.375</v>
      </c>
      <c r="C168" s="21">
        <f t="shared" si="22"/>
        <v>2000</v>
      </c>
      <c r="D168" s="110">
        <f t="shared" si="23"/>
        <v>0</v>
      </c>
      <c r="E168" s="25">
        <f t="shared" si="24"/>
        <v>1</v>
      </c>
      <c r="F168" s="112">
        <v>0</v>
      </c>
      <c r="G168" s="21">
        <f t="shared" si="21"/>
        <v>0</v>
      </c>
      <c r="H168" s="26">
        <f t="shared" si="25"/>
        <v>-2000</v>
      </c>
      <c r="I168" s="21">
        <f t="shared" si="26"/>
        <v>0</v>
      </c>
      <c r="J168" s="27">
        <f t="shared" si="27"/>
        <v>0</v>
      </c>
      <c r="K168" s="32">
        <f t="shared" si="28"/>
        <v>0</v>
      </c>
    </row>
    <row r="169" spans="2:11" x14ac:dyDescent="0.25">
      <c r="B169" s="167">
        <v>4.4166666666666696</v>
      </c>
      <c r="C169" s="21">
        <f t="shared" si="22"/>
        <v>2000</v>
      </c>
      <c r="D169" s="110">
        <f t="shared" si="23"/>
        <v>0</v>
      </c>
      <c r="E169" s="25">
        <f t="shared" si="24"/>
        <v>1</v>
      </c>
      <c r="F169" s="112">
        <v>0</v>
      </c>
      <c r="G169" s="21">
        <f t="shared" si="21"/>
        <v>0</v>
      </c>
      <c r="H169" s="26">
        <f t="shared" si="25"/>
        <v>-2000</v>
      </c>
      <c r="I169" s="21">
        <f t="shared" si="26"/>
        <v>0</v>
      </c>
      <c r="J169" s="27">
        <f t="shared" si="27"/>
        <v>0</v>
      </c>
      <c r="K169" s="32">
        <f t="shared" si="28"/>
        <v>0</v>
      </c>
    </row>
    <row r="170" spans="2:11" x14ac:dyDescent="0.25">
      <c r="B170" s="167">
        <v>4.4583333333333304</v>
      </c>
      <c r="C170" s="21">
        <f t="shared" si="22"/>
        <v>2000</v>
      </c>
      <c r="D170" s="110">
        <f t="shared" si="23"/>
        <v>8.9300037431153407E-3</v>
      </c>
      <c r="E170" s="25">
        <f t="shared" si="24"/>
        <v>0.99106999625688463</v>
      </c>
      <c r="F170" s="112">
        <v>10.02</v>
      </c>
      <c r="G170" s="21">
        <f t="shared" si="21"/>
        <v>26.516907587135826</v>
      </c>
      <c r="H170" s="26">
        <f t="shared" si="25"/>
        <v>-1973.4830924128642</v>
      </c>
      <c r="I170" s="21">
        <f t="shared" si="26"/>
        <v>26.516907587135826</v>
      </c>
      <c r="J170" s="27">
        <f t="shared" si="27"/>
        <v>0</v>
      </c>
      <c r="K170" s="32">
        <f t="shared" si="28"/>
        <v>26.516907587135826</v>
      </c>
    </row>
    <row r="171" spans="2:11" x14ac:dyDescent="0.25">
      <c r="B171" s="167">
        <v>4.5</v>
      </c>
      <c r="C171" s="21">
        <f t="shared" si="22"/>
        <v>2000</v>
      </c>
      <c r="D171" s="110">
        <f t="shared" si="23"/>
        <v>0.50712083132809294</v>
      </c>
      <c r="E171" s="25">
        <f t="shared" si="24"/>
        <v>0.49287916867190706</v>
      </c>
      <c r="F171" s="112">
        <v>569.02</v>
      </c>
      <c r="G171" s="21">
        <f t="shared" si="21"/>
        <v>1505.8533687856316</v>
      </c>
      <c r="H171" s="26">
        <f t="shared" si="25"/>
        <v>-494.14663121436843</v>
      </c>
      <c r="I171" s="21">
        <f t="shared" si="26"/>
        <v>1505.8533687856316</v>
      </c>
      <c r="J171" s="27">
        <f t="shared" si="27"/>
        <v>0</v>
      </c>
      <c r="K171" s="32">
        <f t="shared" si="28"/>
        <v>1505.8533687856316</v>
      </c>
    </row>
    <row r="172" spans="2:11" x14ac:dyDescent="0.25">
      <c r="B172" s="167">
        <v>4.5416666666666696</v>
      </c>
      <c r="C172" s="21">
        <f t="shared" si="22"/>
        <v>2000</v>
      </c>
      <c r="D172" s="110">
        <f t="shared" si="23"/>
        <v>0.47312086697681055</v>
      </c>
      <c r="E172" s="25">
        <f t="shared" si="24"/>
        <v>0.52687913302318945</v>
      </c>
      <c r="F172" s="112">
        <v>530.87</v>
      </c>
      <c r="G172" s="21">
        <f t="shared" si="21"/>
        <v>1404.8932865052691</v>
      </c>
      <c r="H172" s="26">
        <f t="shared" si="25"/>
        <v>-595.10671349473091</v>
      </c>
      <c r="I172" s="21">
        <f t="shared" si="26"/>
        <v>1404.8932865052691</v>
      </c>
      <c r="J172" s="27">
        <f t="shared" si="27"/>
        <v>0</v>
      </c>
      <c r="K172" s="32">
        <f t="shared" si="28"/>
        <v>1404.8932865052691</v>
      </c>
    </row>
    <row r="173" spans="2:11" x14ac:dyDescent="0.25">
      <c r="B173" s="167">
        <v>4.5833333333333304</v>
      </c>
      <c r="C173" s="21">
        <f t="shared" si="22"/>
        <v>2000</v>
      </c>
      <c r="D173" s="110">
        <f t="shared" si="23"/>
        <v>0.70428497584799388</v>
      </c>
      <c r="E173" s="25">
        <f t="shared" si="24"/>
        <v>0.29571502415200612</v>
      </c>
      <c r="F173" s="112">
        <v>790.25</v>
      </c>
      <c r="G173" s="21">
        <f t="shared" si="21"/>
        <v>2091.3159900932224</v>
      </c>
      <c r="H173" s="26">
        <f t="shared" si="25"/>
        <v>91.315990093222354</v>
      </c>
      <c r="I173" s="21">
        <f t="shared" si="26"/>
        <v>2000</v>
      </c>
      <c r="J173" s="27">
        <f t="shared" si="27"/>
        <v>91.315990093222354</v>
      </c>
      <c r="K173" s="32">
        <f t="shared" si="28"/>
        <v>2000</v>
      </c>
    </row>
    <row r="174" spans="2:11" x14ac:dyDescent="0.25">
      <c r="B174" s="167">
        <v>4.625</v>
      </c>
      <c r="C174" s="21">
        <f t="shared" si="22"/>
        <v>2000</v>
      </c>
      <c r="D174" s="110">
        <f t="shared" si="23"/>
        <v>0.66487531861041305</v>
      </c>
      <c r="E174" s="25">
        <f t="shared" si="24"/>
        <v>0.33512468138958695</v>
      </c>
      <c r="F174" s="112">
        <v>746.03</v>
      </c>
      <c r="G174" s="21">
        <f t="shared" si="21"/>
        <v>1974.2922721787365</v>
      </c>
      <c r="H174" s="26">
        <f t="shared" si="25"/>
        <v>-25.707727821263461</v>
      </c>
      <c r="I174" s="21">
        <f t="shared" si="26"/>
        <v>2000</v>
      </c>
      <c r="J174" s="27">
        <f t="shared" si="27"/>
        <v>65.608262271958893</v>
      </c>
      <c r="K174" s="32">
        <f t="shared" si="28"/>
        <v>1974.2922721787365</v>
      </c>
    </row>
    <row r="175" spans="2:11" x14ac:dyDescent="0.25">
      <c r="B175" s="167">
        <v>4.6666666666666696</v>
      </c>
      <c r="C175" s="21">
        <f t="shared" si="22"/>
        <v>2000</v>
      </c>
      <c r="D175" s="110">
        <f t="shared" si="23"/>
        <v>0.62041245566190761</v>
      </c>
      <c r="E175" s="25">
        <f t="shared" si="24"/>
        <v>0.37958754433809239</v>
      </c>
      <c r="F175" s="112">
        <v>696.14</v>
      </c>
      <c r="G175" s="21">
        <f t="shared" si="21"/>
        <v>1842.2634778152428</v>
      </c>
      <c r="H175" s="26">
        <f t="shared" si="25"/>
        <v>-157.73652218475718</v>
      </c>
      <c r="I175" s="21">
        <f t="shared" si="26"/>
        <v>1907.8717400872017</v>
      </c>
      <c r="J175" s="27">
        <f t="shared" si="27"/>
        <v>0</v>
      </c>
      <c r="K175" s="32">
        <f t="shared" si="28"/>
        <v>1842.2634778152428</v>
      </c>
    </row>
    <row r="176" spans="2:11" x14ac:dyDescent="0.25">
      <c r="B176" s="167">
        <v>4.7083333333333304</v>
      </c>
      <c r="C176" s="21">
        <f t="shared" si="22"/>
        <v>2000</v>
      </c>
      <c r="D176" s="110">
        <f t="shared" si="23"/>
        <v>0.76769513216762031</v>
      </c>
      <c r="E176" s="25">
        <f t="shared" si="24"/>
        <v>0.23230486783237969</v>
      </c>
      <c r="F176" s="112">
        <v>861.4</v>
      </c>
      <c r="G176" s="21">
        <f t="shared" si="21"/>
        <v>2279.607205145589</v>
      </c>
      <c r="H176" s="26">
        <f t="shared" si="25"/>
        <v>279.60720514558898</v>
      </c>
      <c r="I176" s="21">
        <f t="shared" si="26"/>
        <v>2000</v>
      </c>
      <c r="J176" s="27">
        <f t="shared" si="27"/>
        <v>279.60720514558898</v>
      </c>
      <c r="K176" s="32">
        <f t="shared" si="28"/>
        <v>2000</v>
      </c>
    </row>
    <row r="177" spans="2:11" x14ac:dyDescent="0.25">
      <c r="B177" s="167">
        <v>4.75</v>
      </c>
      <c r="C177" s="21">
        <f t="shared" si="22"/>
        <v>2000</v>
      </c>
      <c r="D177" s="110">
        <f t="shared" si="23"/>
        <v>0.73751849277222248</v>
      </c>
      <c r="E177" s="25">
        <f t="shared" si="24"/>
        <v>0.26248150722777752</v>
      </c>
      <c r="F177" s="112">
        <v>827.54</v>
      </c>
      <c r="G177" s="21">
        <f t="shared" si="21"/>
        <v>2190.0001701255869</v>
      </c>
      <c r="H177" s="26">
        <f t="shared" si="25"/>
        <v>190.00017012558692</v>
      </c>
      <c r="I177" s="21">
        <f t="shared" si="26"/>
        <v>2000</v>
      </c>
      <c r="J177" s="27">
        <f t="shared" si="27"/>
        <v>469.6073752711759</v>
      </c>
      <c r="K177" s="32">
        <f t="shared" si="28"/>
        <v>2000</v>
      </c>
    </row>
    <row r="178" spans="2:11" x14ac:dyDescent="0.25">
      <c r="B178" s="167">
        <v>4.7916666666666696</v>
      </c>
      <c r="C178" s="21">
        <f t="shared" si="22"/>
        <v>2000</v>
      </c>
      <c r="D178" s="110">
        <f t="shared" si="23"/>
        <v>0.68685275297221193</v>
      </c>
      <c r="E178" s="25">
        <f t="shared" si="24"/>
        <v>0.31314724702778807</v>
      </c>
      <c r="F178" s="112">
        <v>770.69</v>
      </c>
      <c r="G178" s="21">
        <f t="shared" si="21"/>
        <v>2039.5524459410892</v>
      </c>
      <c r="H178" s="26">
        <f t="shared" si="25"/>
        <v>39.552445941089218</v>
      </c>
      <c r="I178" s="21">
        <f t="shared" si="26"/>
        <v>2000</v>
      </c>
      <c r="J178" s="27">
        <f t="shared" si="27"/>
        <v>509.15982121226511</v>
      </c>
      <c r="K178" s="32">
        <f t="shared" si="28"/>
        <v>2000</v>
      </c>
    </row>
    <row r="179" spans="2:11" x14ac:dyDescent="0.25">
      <c r="B179" s="167">
        <v>4.8333333333333304</v>
      </c>
      <c r="C179" s="21">
        <f t="shared" si="22"/>
        <v>2000</v>
      </c>
      <c r="D179" s="110">
        <f t="shared" si="23"/>
        <v>0.7627488726093079</v>
      </c>
      <c r="E179" s="25">
        <f t="shared" si="24"/>
        <v>0.2372511273906921</v>
      </c>
      <c r="F179" s="112">
        <v>855.85</v>
      </c>
      <c r="G179" s="21">
        <f t="shared" si="21"/>
        <v>2264.9196964521157</v>
      </c>
      <c r="H179" s="26">
        <f t="shared" si="25"/>
        <v>264.91969645211566</v>
      </c>
      <c r="I179" s="21">
        <f t="shared" si="26"/>
        <v>2000</v>
      </c>
      <c r="J179" s="27">
        <f t="shared" si="27"/>
        <v>774.07951766438077</v>
      </c>
      <c r="K179" s="32">
        <f t="shared" si="28"/>
        <v>2000</v>
      </c>
    </row>
    <row r="180" spans="2:11" x14ac:dyDescent="0.25">
      <c r="B180" s="167">
        <v>4.875</v>
      </c>
      <c r="C180" s="21">
        <f t="shared" si="22"/>
        <v>2000</v>
      </c>
      <c r="D180" s="110">
        <f t="shared" si="23"/>
        <v>0.57243819403596952</v>
      </c>
      <c r="E180" s="25">
        <f t="shared" si="24"/>
        <v>0.42756180596403048</v>
      </c>
      <c r="F180" s="112">
        <v>642.30999999999995</v>
      </c>
      <c r="G180" s="21">
        <f t="shared" si="21"/>
        <v>1699.8078754783644</v>
      </c>
      <c r="H180" s="26">
        <f t="shared" si="25"/>
        <v>-300.19212452163561</v>
      </c>
      <c r="I180" s="21">
        <f t="shared" si="26"/>
        <v>2000</v>
      </c>
      <c r="J180" s="27">
        <f t="shared" si="27"/>
        <v>473.88739314274517</v>
      </c>
      <c r="K180" s="32">
        <f t="shared" si="28"/>
        <v>1699.8078754783644</v>
      </c>
    </row>
    <row r="181" spans="2:11" x14ac:dyDescent="0.25">
      <c r="B181" s="167">
        <v>4.9166666666666696</v>
      </c>
      <c r="C181" s="21">
        <f t="shared" si="22"/>
        <v>2000</v>
      </c>
      <c r="D181" s="110">
        <f t="shared" si="23"/>
        <v>6.8445537671782261E-3</v>
      </c>
      <c r="E181" s="25">
        <f t="shared" si="24"/>
        <v>0.99315544623282181</v>
      </c>
      <c r="F181" s="112">
        <v>7.68</v>
      </c>
      <c r="G181" s="21">
        <f t="shared" si="21"/>
        <v>20.324336354211887</v>
      </c>
      <c r="H181" s="26">
        <f t="shared" si="25"/>
        <v>-1979.6756636457881</v>
      </c>
      <c r="I181" s="21">
        <f t="shared" si="26"/>
        <v>494.21172949695705</v>
      </c>
      <c r="J181" s="27">
        <f t="shared" si="27"/>
        <v>0</v>
      </c>
      <c r="K181" s="32">
        <f t="shared" si="28"/>
        <v>20.324336354211887</v>
      </c>
    </row>
    <row r="182" spans="2:11" x14ac:dyDescent="0.25">
      <c r="B182" s="167">
        <v>4.9583333333333304</v>
      </c>
      <c r="C182" s="21">
        <f t="shared" si="22"/>
        <v>2000</v>
      </c>
      <c r="D182" s="110">
        <f t="shared" si="23"/>
        <v>0</v>
      </c>
      <c r="E182" s="25">
        <f t="shared" si="24"/>
        <v>1</v>
      </c>
      <c r="F182" s="112">
        <v>0</v>
      </c>
      <c r="G182" s="21">
        <f t="shared" si="21"/>
        <v>0</v>
      </c>
      <c r="H182" s="26">
        <f t="shared" si="25"/>
        <v>-2000</v>
      </c>
      <c r="I182" s="21">
        <f t="shared" si="26"/>
        <v>0</v>
      </c>
      <c r="J182" s="27">
        <f t="shared" si="27"/>
        <v>0</v>
      </c>
      <c r="K182" s="32">
        <f t="shared" si="28"/>
        <v>0</v>
      </c>
    </row>
    <row r="183" spans="2:11" x14ac:dyDescent="0.25">
      <c r="B183" s="167">
        <v>5</v>
      </c>
      <c r="C183" s="21">
        <f t="shared" si="22"/>
        <v>2000</v>
      </c>
      <c r="D183" s="110">
        <f t="shared" si="23"/>
        <v>0</v>
      </c>
      <c r="E183" s="25">
        <f t="shared" si="24"/>
        <v>1</v>
      </c>
      <c r="F183" s="112">
        <v>0</v>
      </c>
      <c r="G183" s="21">
        <f t="shared" si="21"/>
        <v>0</v>
      </c>
      <c r="H183" s="26">
        <f t="shared" si="25"/>
        <v>-2000</v>
      </c>
      <c r="I183" s="21">
        <f t="shared" si="26"/>
        <v>0</v>
      </c>
      <c r="J183" s="27">
        <f t="shared" si="27"/>
        <v>0</v>
      </c>
      <c r="K183" s="32">
        <f t="shared" si="28"/>
        <v>0</v>
      </c>
    </row>
    <row r="184" spans="2:11" x14ac:dyDescent="0.25">
      <c r="B184" s="167">
        <v>5.0416666666666696</v>
      </c>
      <c r="C184" s="21">
        <f t="shared" si="22"/>
        <v>2000</v>
      </c>
      <c r="D184" s="110">
        <f t="shared" si="23"/>
        <v>0</v>
      </c>
      <c r="E184" s="25">
        <f t="shared" si="24"/>
        <v>1</v>
      </c>
      <c r="F184" s="112">
        <v>0</v>
      </c>
      <c r="G184" s="21">
        <f t="shared" si="21"/>
        <v>0</v>
      </c>
      <c r="H184" s="26">
        <f t="shared" si="25"/>
        <v>-2000</v>
      </c>
      <c r="I184" s="21">
        <f t="shared" si="26"/>
        <v>0</v>
      </c>
      <c r="J184" s="27">
        <f t="shared" si="27"/>
        <v>0</v>
      </c>
      <c r="K184" s="32">
        <f t="shared" si="28"/>
        <v>0</v>
      </c>
    </row>
    <row r="185" spans="2:11" x14ac:dyDescent="0.25">
      <c r="B185" s="167">
        <v>5.0833333333333304</v>
      </c>
      <c r="C185" s="21">
        <f t="shared" si="22"/>
        <v>2000</v>
      </c>
      <c r="D185" s="110">
        <f t="shared" si="23"/>
        <v>0</v>
      </c>
      <c r="E185" s="25">
        <f t="shared" si="24"/>
        <v>1</v>
      </c>
      <c r="F185" s="112">
        <v>0</v>
      </c>
      <c r="G185" s="21">
        <f t="shared" si="21"/>
        <v>0</v>
      </c>
      <c r="H185" s="26">
        <f t="shared" si="25"/>
        <v>-2000</v>
      </c>
      <c r="I185" s="21">
        <f t="shared" si="26"/>
        <v>0</v>
      </c>
      <c r="J185" s="27">
        <f t="shared" si="27"/>
        <v>0</v>
      </c>
      <c r="K185" s="32">
        <f t="shared" si="28"/>
        <v>0</v>
      </c>
    </row>
    <row r="186" spans="2:11" x14ac:dyDescent="0.25">
      <c r="B186" s="167">
        <v>5.125</v>
      </c>
      <c r="C186" s="21">
        <f t="shared" si="22"/>
        <v>2000</v>
      </c>
      <c r="D186" s="110">
        <f t="shared" si="23"/>
        <v>0</v>
      </c>
      <c r="E186" s="25">
        <f t="shared" si="24"/>
        <v>1</v>
      </c>
      <c r="F186" s="112">
        <v>0</v>
      </c>
      <c r="G186" s="21">
        <f t="shared" si="21"/>
        <v>0</v>
      </c>
      <c r="H186" s="26">
        <f t="shared" si="25"/>
        <v>-2000</v>
      </c>
      <c r="I186" s="21">
        <f t="shared" si="26"/>
        <v>0</v>
      </c>
      <c r="J186" s="27">
        <f t="shared" si="27"/>
        <v>0</v>
      </c>
      <c r="K186" s="32">
        <f t="shared" si="28"/>
        <v>0</v>
      </c>
    </row>
    <row r="187" spans="2:11" x14ac:dyDescent="0.25">
      <c r="B187" s="167">
        <v>5.1666666666666696</v>
      </c>
      <c r="C187" s="21">
        <f t="shared" si="22"/>
        <v>2000</v>
      </c>
      <c r="D187" s="110">
        <f t="shared" si="23"/>
        <v>0</v>
      </c>
      <c r="E187" s="25">
        <f t="shared" si="24"/>
        <v>1</v>
      </c>
      <c r="F187" s="112">
        <v>0</v>
      </c>
      <c r="G187" s="21">
        <f t="shared" si="21"/>
        <v>0</v>
      </c>
      <c r="H187" s="26">
        <f t="shared" si="25"/>
        <v>-2000</v>
      </c>
      <c r="I187" s="21">
        <f t="shared" si="26"/>
        <v>0</v>
      </c>
      <c r="J187" s="27">
        <f t="shared" si="27"/>
        <v>0</v>
      </c>
      <c r="K187" s="32">
        <f t="shared" si="28"/>
        <v>0</v>
      </c>
    </row>
    <row r="188" spans="2:11" x14ac:dyDescent="0.25">
      <c r="B188" s="167">
        <v>5.2083333333333304</v>
      </c>
      <c r="C188" s="21">
        <f t="shared" si="22"/>
        <v>2000</v>
      </c>
      <c r="D188" s="110">
        <f t="shared" si="23"/>
        <v>0</v>
      </c>
      <c r="E188" s="25">
        <f t="shared" si="24"/>
        <v>1</v>
      </c>
      <c r="F188" s="112">
        <v>0</v>
      </c>
      <c r="G188" s="21">
        <f t="shared" si="21"/>
        <v>0</v>
      </c>
      <c r="H188" s="26">
        <f t="shared" si="25"/>
        <v>-2000</v>
      </c>
      <c r="I188" s="21">
        <f t="shared" si="26"/>
        <v>0</v>
      </c>
      <c r="J188" s="27">
        <f t="shared" si="27"/>
        <v>0</v>
      </c>
      <c r="K188" s="32">
        <f t="shared" si="28"/>
        <v>0</v>
      </c>
    </row>
    <row r="189" spans="2:11" x14ac:dyDescent="0.25">
      <c r="B189" s="167">
        <v>5.25</v>
      </c>
      <c r="C189" s="21">
        <f t="shared" si="22"/>
        <v>2000</v>
      </c>
      <c r="D189" s="110">
        <f t="shared" si="23"/>
        <v>0</v>
      </c>
      <c r="E189" s="25">
        <f t="shared" si="24"/>
        <v>1</v>
      </c>
      <c r="F189" s="112">
        <v>0</v>
      </c>
      <c r="G189" s="21">
        <f t="shared" si="21"/>
        <v>0</v>
      </c>
      <c r="H189" s="26">
        <f t="shared" si="25"/>
        <v>-2000</v>
      </c>
      <c r="I189" s="21">
        <f t="shared" si="26"/>
        <v>0</v>
      </c>
      <c r="J189" s="27">
        <f t="shared" si="27"/>
        <v>0</v>
      </c>
      <c r="K189" s="32">
        <f t="shared" si="28"/>
        <v>0</v>
      </c>
    </row>
    <row r="190" spans="2:11" x14ac:dyDescent="0.25">
      <c r="B190" s="167">
        <v>5.2916666666666696</v>
      </c>
      <c r="C190" s="21">
        <f t="shared" si="22"/>
        <v>2000</v>
      </c>
      <c r="D190" s="110">
        <f t="shared" si="23"/>
        <v>0</v>
      </c>
      <c r="E190" s="25">
        <f t="shared" si="24"/>
        <v>1</v>
      </c>
      <c r="F190" s="112">
        <v>0</v>
      </c>
      <c r="G190" s="21">
        <f t="shared" si="21"/>
        <v>0</v>
      </c>
      <c r="H190" s="26">
        <f t="shared" si="25"/>
        <v>-2000</v>
      </c>
      <c r="I190" s="21">
        <f t="shared" si="26"/>
        <v>0</v>
      </c>
      <c r="J190" s="27">
        <f t="shared" si="27"/>
        <v>0</v>
      </c>
      <c r="K190" s="32">
        <f t="shared" si="28"/>
        <v>0</v>
      </c>
    </row>
    <row r="191" spans="2:11" x14ac:dyDescent="0.25">
      <c r="B191" s="167">
        <v>5.3333333333333304</v>
      </c>
      <c r="C191" s="21">
        <f t="shared" si="22"/>
        <v>2000</v>
      </c>
      <c r="D191" s="110">
        <f t="shared" si="23"/>
        <v>0</v>
      </c>
      <c r="E191" s="25">
        <f t="shared" si="24"/>
        <v>1</v>
      </c>
      <c r="F191" s="112">
        <v>0</v>
      </c>
      <c r="G191" s="21">
        <f t="shared" si="21"/>
        <v>0</v>
      </c>
      <c r="H191" s="26">
        <f t="shared" si="25"/>
        <v>-2000</v>
      </c>
      <c r="I191" s="21">
        <f t="shared" si="26"/>
        <v>0</v>
      </c>
      <c r="J191" s="27">
        <f t="shared" si="27"/>
        <v>0</v>
      </c>
      <c r="K191" s="32">
        <f t="shared" si="28"/>
        <v>0</v>
      </c>
    </row>
    <row r="192" spans="2:11" x14ac:dyDescent="0.25">
      <c r="B192" s="167">
        <v>5.375</v>
      </c>
      <c r="C192" s="21">
        <f t="shared" si="22"/>
        <v>2000</v>
      </c>
      <c r="D192" s="110">
        <f t="shared" si="23"/>
        <v>0</v>
      </c>
      <c r="E192" s="25">
        <f t="shared" si="24"/>
        <v>1</v>
      </c>
      <c r="F192" s="112">
        <v>0</v>
      </c>
      <c r="G192" s="21">
        <f t="shared" si="21"/>
        <v>0</v>
      </c>
      <c r="H192" s="26">
        <f t="shared" si="25"/>
        <v>-2000</v>
      </c>
      <c r="I192" s="21">
        <f t="shared" si="26"/>
        <v>0</v>
      </c>
      <c r="J192" s="27">
        <f t="shared" si="27"/>
        <v>0</v>
      </c>
      <c r="K192" s="32">
        <f t="shared" si="28"/>
        <v>0</v>
      </c>
    </row>
    <row r="193" spans="2:11" x14ac:dyDescent="0.25">
      <c r="B193" s="167">
        <v>5.4166666666666696</v>
      </c>
      <c r="C193" s="21">
        <f t="shared" si="22"/>
        <v>2000</v>
      </c>
      <c r="D193" s="110">
        <f t="shared" si="23"/>
        <v>0</v>
      </c>
      <c r="E193" s="25">
        <f t="shared" si="24"/>
        <v>1</v>
      </c>
      <c r="F193" s="112">
        <v>0</v>
      </c>
      <c r="G193" s="21">
        <f t="shared" si="21"/>
        <v>0</v>
      </c>
      <c r="H193" s="26">
        <f t="shared" si="25"/>
        <v>-2000</v>
      </c>
      <c r="I193" s="21">
        <f t="shared" si="26"/>
        <v>0</v>
      </c>
      <c r="J193" s="27">
        <f t="shared" si="27"/>
        <v>0</v>
      </c>
      <c r="K193" s="32">
        <f t="shared" si="28"/>
        <v>0</v>
      </c>
    </row>
    <row r="194" spans="2:11" x14ac:dyDescent="0.25">
      <c r="B194" s="167">
        <v>5.4583333333333304</v>
      </c>
      <c r="C194" s="21">
        <f t="shared" si="22"/>
        <v>2000</v>
      </c>
      <c r="D194" s="110">
        <f t="shared" si="23"/>
        <v>1.1113487692280271E-2</v>
      </c>
      <c r="E194" s="25">
        <f t="shared" si="24"/>
        <v>0.98888651230771973</v>
      </c>
      <c r="F194" s="112">
        <v>12.47</v>
      </c>
      <c r="G194" s="21">
        <f t="shared" si="21"/>
        <v>33.000582595966442</v>
      </c>
      <c r="H194" s="26">
        <f t="shared" si="25"/>
        <v>-1966.9994174040335</v>
      </c>
      <c r="I194" s="21">
        <f t="shared" si="26"/>
        <v>33.000582595966442</v>
      </c>
      <c r="J194" s="27">
        <f t="shared" si="27"/>
        <v>0</v>
      </c>
      <c r="K194" s="32">
        <f t="shared" si="28"/>
        <v>33.000582595966442</v>
      </c>
    </row>
    <row r="195" spans="2:11" x14ac:dyDescent="0.25">
      <c r="B195" s="167">
        <v>5.5</v>
      </c>
      <c r="C195" s="21">
        <f t="shared" si="22"/>
        <v>2000</v>
      </c>
      <c r="D195" s="110">
        <f t="shared" si="23"/>
        <v>0.67115840507637747</v>
      </c>
      <c r="E195" s="25">
        <f t="shared" si="24"/>
        <v>0.32884159492362253</v>
      </c>
      <c r="F195" s="112">
        <v>753.08</v>
      </c>
      <c r="G195" s="21">
        <f t="shared" si="21"/>
        <v>1992.9493778163924</v>
      </c>
      <c r="H195" s="26">
        <f t="shared" si="25"/>
        <v>-7.0506221836076293</v>
      </c>
      <c r="I195" s="21">
        <f t="shared" si="26"/>
        <v>1992.9493778163924</v>
      </c>
      <c r="J195" s="27">
        <f t="shared" si="27"/>
        <v>0</v>
      </c>
      <c r="K195" s="32">
        <f t="shared" si="28"/>
        <v>1992.9493778163924</v>
      </c>
    </row>
    <row r="196" spans="2:11" x14ac:dyDescent="0.25">
      <c r="B196" s="167">
        <v>5.5416666666666696</v>
      </c>
      <c r="C196" s="21">
        <f t="shared" si="22"/>
        <v>2000</v>
      </c>
      <c r="D196" s="110">
        <f t="shared" si="23"/>
        <v>0.89319644225798989</v>
      </c>
      <c r="E196" s="25">
        <f t="shared" si="24"/>
        <v>0.10680355774201011</v>
      </c>
      <c r="F196" s="112">
        <v>1002.22</v>
      </c>
      <c r="G196" s="21">
        <f t="shared" si="21"/>
        <v>2652.272966265396</v>
      </c>
      <c r="H196" s="26">
        <f t="shared" si="25"/>
        <v>652.27296626539601</v>
      </c>
      <c r="I196" s="21">
        <f t="shared" si="26"/>
        <v>2000</v>
      </c>
      <c r="J196" s="27">
        <f t="shared" si="27"/>
        <v>652.27296626539601</v>
      </c>
      <c r="K196" s="32">
        <f t="shared" si="28"/>
        <v>2000</v>
      </c>
    </row>
    <row r="197" spans="2:11" x14ac:dyDescent="0.25">
      <c r="B197" s="167">
        <v>5.5833333333333304</v>
      </c>
      <c r="C197" s="21">
        <f t="shared" si="22"/>
        <v>2000</v>
      </c>
      <c r="D197" s="110">
        <f t="shared" si="23"/>
        <v>0.90564675685792217</v>
      </c>
      <c r="E197" s="25">
        <f t="shared" si="24"/>
        <v>9.4353243142077825E-2</v>
      </c>
      <c r="F197" s="112">
        <v>1016.19</v>
      </c>
      <c r="G197" s="21">
        <f t="shared" si="21"/>
        <v>2689.2431458055448</v>
      </c>
      <c r="H197" s="26">
        <f t="shared" si="25"/>
        <v>689.24314580554483</v>
      </c>
      <c r="I197" s="21">
        <f t="shared" si="26"/>
        <v>2000</v>
      </c>
      <c r="J197" s="27">
        <f t="shared" si="27"/>
        <v>1341.5161120709408</v>
      </c>
      <c r="K197" s="32">
        <f t="shared" si="28"/>
        <v>2000</v>
      </c>
    </row>
    <row r="198" spans="2:11" x14ac:dyDescent="0.25">
      <c r="B198" s="167">
        <v>5.625</v>
      </c>
      <c r="C198" s="21">
        <f t="shared" si="22"/>
        <v>2000</v>
      </c>
      <c r="D198" s="110">
        <f t="shared" si="23"/>
        <v>0.92085984706700175</v>
      </c>
      <c r="E198" s="25">
        <f t="shared" si="24"/>
        <v>7.9140152932998253E-2</v>
      </c>
      <c r="F198" s="112">
        <v>1033.26</v>
      </c>
      <c r="G198" s="21">
        <f t="shared" si="21"/>
        <v>2734.4171590303358</v>
      </c>
      <c r="H198" s="26">
        <f t="shared" si="25"/>
        <v>734.41715903033582</v>
      </c>
      <c r="I198" s="21">
        <f t="shared" si="26"/>
        <v>2000</v>
      </c>
      <c r="J198" s="27">
        <f t="shared" si="27"/>
        <v>2075.9332711012767</v>
      </c>
      <c r="K198" s="32">
        <f t="shared" si="28"/>
        <v>2000</v>
      </c>
    </row>
    <row r="199" spans="2:11" x14ac:dyDescent="0.25">
      <c r="B199" s="167">
        <v>5.6666666666666696</v>
      </c>
      <c r="C199" s="21">
        <f t="shared" si="22"/>
        <v>2000</v>
      </c>
      <c r="D199" s="110">
        <f t="shared" si="23"/>
        <v>0.88522004170899959</v>
      </c>
      <c r="E199" s="25">
        <f t="shared" si="24"/>
        <v>0.11477995829100041</v>
      </c>
      <c r="F199" s="112">
        <v>993.27</v>
      </c>
      <c r="G199" s="21">
        <f t="shared" si="21"/>
        <v>2628.5877044984431</v>
      </c>
      <c r="H199" s="26">
        <f t="shared" si="25"/>
        <v>628.58770449844314</v>
      </c>
      <c r="I199" s="21">
        <f t="shared" si="26"/>
        <v>2000</v>
      </c>
      <c r="J199" s="27">
        <f t="shared" si="27"/>
        <v>2704.5209755997198</v>
      </c>
      <c r="K199" s="32">
        <f t="shared" si="28"/>
        <v>2000</v>
      </c>
    </row>
    <row r="200" spans="2:11" x14ac:dyDescent="0.25">
      <c r="B200" s="167">
        <v>5.7083333333333304</v>
      </c>
      <c r="C200" s="21">
        <f t="shared" si="22"/>
        <v>2000</v>
      </c>
      <c r="D200" s="110">
        <f t="shared" si="23"/>
        <v>0.94881735379569732</v>
      </c>
      <c r="E200" s="25">
        <f t="shared" si="24"/>
        <v>5.1182646204302684E-2</v>
      </c>
      <c r="F200" s="112">
        <v>1064.6300000000001</v>
      </c>
      <c r="G200" s="21">
        <f t="shared" si="21"/>
        <v>2817.434663122996</v>
      </c>
      <c r="H200" s="26">
        <f t="shared" si="25"/>
        <v>817.43466312299597</v>
      </c>
      <c r="I200" s="21">
        <f t="shared" si="26"/>
        <v>2000</v>
      </c>
      <c r="J200" s="27">
        <f t="shared" si="27"/>
        <v>3521.9556387227158</v>
      </c>
      <c r="K200" s="32">
        <f t="shared" si="28"/>
        <v>2000</v>
      </c>
    </row>
    <row r="201" spans="2:11" x14ac:dyDescent="0.25">
      <c r="B201" s="167">
        <v>5.75</v>
      </c>
      <c r="C201" s="21">
        <f t="shared" si="22"/>
        <v>2000</v>
      </c>
      <c r="D201" s="110">
        <f t="shared" si="23"/>
        <v>0.92188474769620177</v>
      </c>
      <c r="E201" s="25">
        <f t="shared" si="24"/>
        <v>7.8115252303798233E-2</v>
      </c>
      <c r="F201" s="112">
        <v>1034.4100000000001</v>
      </c>
      <c r="G201" s="21">
        <f t="shared" si="21"/>
        <v>2737.4605166875422</v>
      </c>
      <c r="H201" s="26">
        <f t="shared" si="25"/>
        <v>737.46051668754217</v>
      </c>
      <c r="I201" s="21">
        <f t="shared" si="26"/>
        <v>2000</v>
      </c>
      <c r="J201" s="27">
        <f t="shared" si="27"/>
        <v>4259.4161554102575</v>
      </c>
      <c r="K201" s="32">
        <f t="shared" si="28"/>
        <v>2000</v>
      </c>
    </row>
    <row r="202" spans="2:11" x14ac:dyDescent="0.25">
      <c r="B202" s="167">
        <v>5.7916666666666696</v>
      </c>
      <c r="C202" s="21">
        <f t="shared" si="22"/>
        <v>2000</v>
      </c>
      <c r="D202" s="110">
        <f t="shared" si="23"/>
        <v>0.89015738908792752</v>
      </c>
      <c r="E202" s="25">
        <f t="shared" si="24"/>
        <v>0.10984261091207248</v>
      </c>
      <c r="F202" s="112">
        <v>998.81</v>
      </c>
      <c r="G202" s="21">
        <f t="shared" si="21"/>
        <v>2643.2487492122891</v>
      </c>
      <c r="H202" s="26">
        <f t="shared" si="25"/>
        <v>643.24874921228911</v>
      </c>
      <c r="I202" s="21">
        <f t="shared" si="26"/>
        <v>2000</v>
      </c>
      <c r="J202" s="27">
        <f t="shared" si="27"/>
        <v>4902.6649046225466</v>
      </c>
      <c r="K202" s="32">
        <f t="shared" si="28"/>
        <v>2000</v>
      </c>
    </row>
    <row r="203" spans="2:11" x14ac:dyDescent="0.25">
      <c r="B203" s="167">
        <v>5.8333333333333304</v>
      </c>
      <c r="C203" s="21">
        <f t="shared" si="22"/>
        <v>2000</v>
      </c>
      <c r="D203" s="110">
        <f t="shared" si="23"/>
        <v>0.80574122595939612</v>
      </c>
      <c r="E203" s="25">
        <f t="shared" si="24"/>
        <v>0.19425877404060388</v>
      </c>
      <c r="F203" s="112">
        <v>904.09</v>
      </c>
      <c r="G203" s="21">
        <f t="shared" si="21"/>
        <v>2392.5819341770093</v>
      </c>
      <c r="H203" s="26">
        <f t="shared" si="25"/>
        <v>392.58193417700932</v>
      </c>
      <c r="I203" s="21">
        <f t="shared" si="26"/>
        <v>2000</v>
      </c>
      <c r="J203" s="27">
        <f t="shared" si="27"/>
        <v>5295.2468387995559</v>
      </c>
      <c r="K203" s="32">
        <f t="shared" si="28"/>
        <v>2000</v>
      </c>
    </row>
    <row r="204" spans="2:11" x14ac:dyDescent="0.25">
      <c r="B204" s="167">
        <v>5.875</v>
      </c>
      <c r="C204" s="21">
        <f t="shared" si="22"/>
        <v>2000</v>
      </c>
      <c r="D204" s="110">
        <f t="shared" si="23"/>
        <v>0.67196941340035299</v>
      </c>
      <c r="E204" s="25">
        <f t="shared" si="24"/>
        <v>0.32803058659964701</v>
      </c>
      <c r="F204" s="112">
        <v>753.99</v>
      </c>
      <c r="G204" s="21">
        <f t="shared" si="21"/>
        <v>1995.3575999625293</v>
      </c>
      <c r="H204" s="26">
        <f t="shared" si="25"/>
        <v>-4.6424000374706793</v>
      </c>
      <c r="I204" s="21">
        <f t="shared" si="26"/>
        <v>2000</v>
      </c>
      <c r="J204" s="27">
        <f t="shared" si="27"/>
        <v>5290.604438762085</v>
      </c>
      <c r="K204" s="32">
        <f t="shared" si="28"/>
        <v>1995.3575999625293</v>
      </c>
    </row>
    <row r="205" spans="2:11" x14ac:dyDescent="0.25">
      <c r="B205" s="167">
        <v>5.9166666666666696</v>
      </c>
      <c r="C205" s="21">
        <f t="shared" si="22"/>
        <v>2000</v>
      </c>
      <c r="D205" s="110">
        <f t="shared" si="23"/>
        <v>9.5805928381726465E-3</v>
      </c>
      <c r="E205" s="25">
        <f t="shared" si="24"/>
        <v>0.9904194071618273</v>
      </c>
      <c r="F205" s="112">
        <v>10.75</v>
      </c>
      <c r="G205" s="21">
        <f t="shared" si="21"/>
        <v>28.448778099971072</v>
      </c>
      <c r="H205" s="26">
        <f t="shared" si="25"/>
        <v>-1971.5512219000288</v>
      </c>
      <c r="I205" s="21">
        <f t="shared" si="26"/>
        <v>2000</v>
      </c>
      <c r="J205" s="27">
        <f t="shared" si="27"/>
        <v>3319.0532168620562</v>
      </c>
      <c r="K205" s="32">
        <f t="shared" si="28"/>
        <v>28.448778099971072</v>
      </c>
    </row>
    <row r="206" spans="2:11" x14ac:dyDescent="0.25">
      <c r="B206" s="167">
        <v>5.9583333333333304</v>
      </c>
      <c r="C206" s="21">
        <f t="shared" si="22"/>
        <v>2000</v>
      </c>
      <c r="D206" s="110">
        <f t="shared" si="23"/>
        <v>0</v>
      </c>
      <c r="E206" s="25">
        <f t="shared" si="24"/>
        <v>1</v>
      </c>
      <c r="F206" s="112">
        <v>0</v>
      </c>
      <c r="G206" s="21">
        <f t="shared" si="21"/>
        <v>0</v>
      </c>
      <c r="H206" s="26">
        <f t="shared" si="25"/>
        <v>-2000</v>
      </c>
      <c r="I206" s="21">
        <f t="shared" si="26"/>
        <v>2000</v>
      </c>
      <c r="J206" s="27">
        <f t="shared" si="27"/>
        <v>1319.0532168620562</v>
      </c>
      <c r="K206" s="32">
        <f t="shared" si="28"/>
        <v>0</v>
      </c>
    </row>
    <row r="207" spans="2:11" x14ac:dyDescent="0.25">
      <c r="B207" s="167">
        <v>6</v>
      </c>
      <c r="C207" s="21">
        <f t="shared" si="22"/>
        <v>2000</v>
      </c>
      <c r="D207" s="110">
        <f t="shared" si="23"/>
        <v>0</v>
      </c>
      <c r="E207" s="25">
        <f t="shared" si="24"/>
        <v>1</v>
      </c>
      <c r="F207" s="112">
        <v>0</v>
      </c>
      <c r="G207" s="21">
        <f t="shared" si="21"/>
        <v>0</v>
      </c>
      <c r="H207" s="26">
        <f t="shared" si="25"/>
        <v>-2000</v>
      </c>
      <c r="I207" s="21">
        <f t="shared" si="26"/>
        <v>1319.0532168620562</v>
      </c>
      <c r="J207" s="27">
        <f t="shared" si="27"/>
        <v>0</v>
      </c>
      <c r="K207" s="32">
        <f t="shared" si="28"/>
        <v>0</v>
      </c>
    </row>
    <row r="208" spans="2:11" x14ac:dyDescent="0.25">
      <c r="B208" s="167">
        <v>6.0416666666666696</v>
      </c>
      <c r="C208" s="21">
        <f t="shared" si="22"/>
        <v>2000</v>
      </c>
      <c r="D208" s="110">
        <f t="shared" si="23"/>
        <v>0</v>
      </c>
      <c r="E208" s="25">
        <f t="shared" si="24"/>
        <v>1</v>
      </c>
      <c r="F208" s="112">
        <v>0</v>
      </c>
      <c r="G208" s="21">
        <f t="shared" si="21"/>
        <v>0</v>
      </c>
      <c r="H208" s="26">
        <f t="shared" si="25"/>
        <v>-2000</v>
      </c>
      <c r="I208" s="21">
        <f t="shared" si="26"/>
        <v>0</v>
      </c>
      <c r="J208" s="27">
        <f t="shared" si="27"/>
        <v>0</v>
      </c>
      <c r="K208" s="32">
        <f t="shared" si="28"/>
        <v>0</v>
      </c>
    </row>
    <row r="209" spans="2:11" x14ac:dyDescent="0.25">
      <c r="B209" s="167">
        <v>6.0833333333333304</v>
      </c>
      <c r="C209" s="21">
        <f t="shared" si="22"/>
        <v>2000</v>
      </c>
      <c r="D209" s="110">
        <f t="shared" si="23"/>
        <v>0</v>
      </c>
      <c r="E209" s="25">
        <f t="shared" si="24"/>
        <v>1</v>
      </c>
      <c r="F209" s="112">
        <v>0</v>
      </c>
      <c r="G209" s="21">
        <f t="shared" si="21"/>
        <v>0</v>
      </c>
      <c r="H209" s="26">
        <f t="shared" si="25"/>
        <v>-2000</v>
      </c>
      <c r="I209" s="21">
        <f t="shared" si="26"/>
        <v>0</v>
      </c>
      <c r="J209" s="27">
        <f t="shared" si="27"/>
        <v>0</v>
      </c>
      <c r="K209" s="32">
        <f t="shared" si="28"/>
        <v>0</v>
      </c>
    </row>
    <row r="210" spans="2:11" x14ac:dyDescent="0.25">
      <c r="B210" s="167">
        <v>6.125</v>
      </c>
      <c r="C210" s="21">
        <f t="shared" si="22"/>
        <v>2000</v>
      </c>
      <c r="D210" s="110">
        <f t="shared" si="23"/>
        <v>0</v>
      </c>
      <c r="E210" s="25">
        <f t="shared" si="24"/>
        <v>1</v>
      </c>
      <c r="F210" s="112">
        <v>0</v>
      </c>
      <c r="G210" s="21">
        <f t="shared" si="21"/>
        <v>0</v>
      </c>
      <c r="H210" s="26">
        <f t="shared" si="25"/>
        <v>-2000</v>
      </c>
      <c r="I210" s="21">
        <f t="shared" si="26"/>
        <v>0</v>
      </c>
      <c r="J210" s="27">
        <f t="shared" si="27"/>
        <v>0</v>
      </c>
      <c r="K210" s="32">
        <f t="shared" si="28"/>
        <v>0</v>
      </c>
    </row>
    <row r="211" spans="2:11" x14ac:dyDescent="0.25">
      <c r="B211" s="167">
        <v>6.1666666666666696</v>
      </c>
      <c r="C211" s="21">
        <f t="shared" si="22"/>
        <v>2000</v>
      </c>
      <c r="D211" s="110">
        <f t="shared" si="23"/>
        <v>0</v>
      </c>
      <c r="E211" s="25">
        <f t="shared" si="24"/>
        <v>1</v>
      </c>
      <c r="F211" s="112">
        <v>0</v>
      </c>
      <c r="G211" s="21">
        <f t="shared" si="21"/>
        <v>0</v>
      </c>
      <c r="H211" s="26">
        <f t="shared" si="25"/>
        <v>-2000</v>
      </c>
      <c r="I211" s="21">
        <f t="shared" si="26"/>
        <v>0</v>
      </c>
      <c r="J211" s="27">
        <f t="shared" si="27"/>
        <v>0</v>
      </c>
      <c r="K211" s="32">
        <f t="shared" si="28"/>
        <v>0</v>
      </c>
    </row>
    <row r="212" spans="2:11" x14ac:dyDescent="0.25">
      <c r="B212" s="167">
        <v>6.2083333333333304</v>
      </c>
      <c r="C212" s="21">
        <f t="shared" si="22"/>
        <v>2000</v>
      </c>
      <c r="D212" s="110">
        <f t="shared" si="23"/>
        <v>0</v>
      </c>
      <c r="E212" s="25">
        <f t="shared" si="24"/>
        <v>1</v>
      </c>
      <c r="F212" s="112">
        <v>0</v>
      </c>
      <c r="G212" s="21">
        <f t="shared" si="21"/>
        <v>0</v>
      </c>
      <c r="H212" s="26">
        <f t="shared" si="25"/>
        <v>-2000</v>
      </c>
      <c r="I212" s="21">
        <f t="shared" si="26"/>
        <v>0</v>
      </c>
      <c r="J212" s="27">
        <f t="shared" si="27"/>
        <v>0</v>
      </c>
      <c r="K212" s="32">
        <f t="shared" si="28"/>
        <v>0</v>
      </c>
    </row>
    <row r="213" spans="2:11" x14ac:dyDescent="0.25">
      <c r="B213" s="167">
        <v>6.25</v>
      </c>
      <c r="C213" s="21">
        <f t="shared" si="22"/>
        <v>2000</v>
      </c>
      <c r="D213" s="110">
        <f t="shared" si="23"/>
        <v>0</v>
      </c>
      <c r="E213" s="25">
        <f t="shared" si="24"/>
        <v>1</v>
      </c>
      <c r="F213" s="112">
        <v>0</v>
      </c>
      <c r="G213" s="21">
        <f t="shared" si="21"/>
        <v>0</v>
      </c>
      <c r="H213" s="26">
        <f t="shared" si="25"/>
        <v>-2000</v>
      </c>
      <c r="I213" s="21">
        <f t="shared" si="26"/>
        <v>0</v>
      </c>
      <c r="J213" s="27">
        <f t="shared" si="27"/>
        <v>0</v>
      </c>
      <c r="K213" s="32">
        <f t="shared" si="28"/>
        <v>0</v>
      </c>
    </row>
    <row r="214" spans="2:11" x14ac:dyDescent="0.25">
      <c r="B214" s="167">
        <v>6.2916666666666696</v>
      </c>
      <c r="C214" s="21">
        <f t="shared" si="22"/>
        <v>2000</v>
      </c>
      <c r="D214" s="110">
        <f t="shared" si="23"/>
        <v>0</v>
      </c>
      <c r="E214" s="25">
        <f t="shared" si="24"/>
        <v>1</v>
      </c>
      <c r="F214" s="112">
        <v>0</v>
      </c>
      <c r="G214" s="21">
        <f t="shared" si="21"/>
        <v>0</v>
      </c>
      <c r="H214" s="26">
        <f t="shared" si="25"/>
        <v>-2000</v>
      </c>
      <c r="I214" s="21">
        <f t="shared" si="26"/>
        <v>0</v>
      </c>
      <c r="J214" s="27">
        <f t="shared" si="27"/>
        <v>0</v>
      </c>
      <c r="K214" s="32">
        <f t="shared" si="28"/>
        <v>0</v>
      </c>
    </row>
    <row r="215" spans="2:11" x14ac:dyDescent="0.25">
      <c r="B215" s="167">
        <v>6.3333333333333304</v>
      </c>
      <c r="C215" s="21">
        <f t="shared" si="22"/>
        <v>2000</v>
      </c>
      <c r="D215" s="110">
        <f t="shared" si="23"/>
        <v>0</v>
      </c>
      <c r="E215" s="25">
        <f t="shared" si="24"/>
        <v>1</v>
      </c>
      <c r="F215" s="112">
        <v>0</v>
      </c>
      <c r="G215" s="21">
        <f t="shared" si="21"/>
        <v>0</v>
      </c>
      <c r="H215" s="26">
        <f t="shared" si="25"/>
        <v>-2000</v>
      </c>
      <c r="I215" s="21">
        <f t="shared" si="26"/>
        <v>0</v>
      </c>
      <c r="J215" s="27">
        <f t="shared" si="27"/>
        <v>0</v>
      </c>
      <c r="K215" s="32">
        <f t="shared" si="28"/>
        <v>0</v>
      </c>
    </row>
    <row r="216" spans="2:11" x14ac:dyDescent="0.25">
      <c r="B216" s="167">
        <v>6.375</v>
      </c>
      <c r="C216" s="21">
        <f t="shared" si="22"/>
        <v>2000</v>
      </c>
      <c r="D216" s="110">
        <f t="shared" si="23"/>
        <v>0</v>
      </c>
      <c r="E216" s="25">
        <f t="shared" si="24"/>
        <v>1</v>
      </c>
      <c r="F216" s="112">
        <v>0</v>
      </c>
      <c r="G216" s="21">
        <f t="shared" ref="G216:G279" si="29">($C$9*(F216/1000)*$C$8)/($C$7)</f>
        <v>0</v>
      </c>
      <c r="H216" s="26">
        <f t="shared" si="25"/>
        <v>-2000</v>
      </c>
      <c r="I216" s="21">
        <f t="shared" si="26"/>
        <v>0</v>
      </c>
      <c r="J216" s="27">
        <f t="shared" si="27"/>
        <v>0</v>
      </c>
      <c r="K216" s="32">
        <f t="shared" si="28"/>
        <v>0</v>
      </c>
    </row>
    <row r="217" spans="2:11" x14ac:dyDescent="0.25">
      <c r="B217" s="167">
        <v>6.4166666666666696</v>
      </c>
      <c r="C217" s="21">
        <f t="shared" ref="C217:C280" si="30">$C$2</f>
        <v>2000</v>
      </c>
      <c r="D217" s="110">
        <f t="shared" ref="D217:D280" si="31">F217/$C$3</f>
        <v>0</v>
      </c>
      <c r="E217" s="25">
        <f t="shared" ref="E217:E280" si="32">100%-D217</f>
        <v>1</v>
      </c>
      <c r="F217" s="112">
        <v>0</v>
      </c>
      <c r="G217" s="21">
        <f t="shared" si="29"/>
        <v>0</v>
      </c>
      <c r="H217" s="26">
        <f t="shared" ref="H217:H280" si="33">G217-C217</f>
        <v>-2000</v>
      </c>
      <c r="I217" s="21">
        <f t="shared" ref="I217:I280" si="34">MIN(C217,IF((J216+H217)&gt;0,ABS(H217)+G217,J216+G217))</f>
        <v>0</v>
      </c>
      <c r="J217" s="27">
        <f t="shared" ref="J217:J280" si="35">G217-I217+J216</f>
        <v>0</v>
      </c>
      <c r="K217" s="32">
        <f t="shared" ref="K217:K280" si="36">IF(G217&gt;C217,C217,G217)</f>
        <v>0</v>
      </c>
    </row>
    <row r="218" spans="2:11" x14ac:dyDescent="0.25">
      <c r="B218" s="167">
        <v>6.4583333333333304</v>
      </c>
      <c r="C218" s="21">
        <f t="shared" si="30"/>
        <v>2000</v>
      </c>
      <c r="D218" s="110">
        <f t="shared" si="31"/>
        <v>1.0810473593212485E-2</v>
      </c>
      <c r="E218" s="25">
        <f t="shared" si="32"/>
        <v>0.98918952640678748</v>
      </c>
      <c r="F218" s="112">
        <v>12.13</v>
      </c>
      <c r="G218" s="21">
        <f t="shared" si="29"/>
        <v>32.100807288618519</v>
      </c>
      <c r="H218" s="26">
        <f t="shared" si="33"/>
        <v>-1967.8991927113814</v>
      </c>
      <c r="I218" s="21">
        <f t="shared" si="34"/>
        <v>32.100807288618519</v>
      </c>
      <c r="J218" s="27">
        <f t="shared" si="35"/>
        <v>0</v>
      </c>
      <c r="K218" s="32">
        <f t="shared" si="36"/>
        <v>32.100807288618519</v>
      </c>
    </row>
    <row r="219" spans="2:11" x14ac:dyDescent="0.25">
      <c r="B219" s="167">
        <v>6.5</v>
      </c>
      <c r="C219" s="21">
        <f t="shared" si="30"/>
        <v>2000</v>
      </c>
      <c r="D219" s="110">
        <f t="shared" si="31"/>
        <v>0.79583979466338706</v>
      </c>
      <c r="E219" s="25">
        <f t="shared" si="32"/>
        <v>0.20416020533661294</v>
      </c>
      <c r="F219" s="112">
        <v>892.98</v>
      </c>
      <c r="G219" s="21">
        <f t="shared" si="29"/>
        <v>2363.1804528104344</v>
      </c>
      <c r="H219" s="26">
        <f t="shared" si="33"/>
        <v>363.18045281043442</v>
      </c>
      <c r="I219" s="21">
        <f t="shared" si="34"/>
        <v>2000</v>
      </c>
      <c r="J219" s="27">
        <f t="shared" si="35"/>
        <v>363.18045281043442</v>
      </c>
      <c r="K219" s="32">
        <f t="shared" si="36"/>
        <v>2000</v>
      </c>
    </row>
    <row r="220" spans="2:11" x14ac:dyDescent="0.25">
      <c r="B220" s="167">
        <v>6.5416666666666696</v>
      </c>
      <c r="C220" s="21">
        <f t="shared" si="30"/>
        <v>2000</v>
      </c>
      <c r="D220" s="110">
        <f t="shared" si="31"/>
        <v>0.91962105413257755</v>
      </c>
      <c r="E220" s="25">
        <f t="shared" si="32"/>
        <v>8.0378945867422447E-2</v>
      </c>
      <c r="F220" s="112">
        <v>1031.8699999999999</v>
      </c>
      <c r="G220" s="21">
        <f t="shared" si="29"/>
        <v>2730.7386658620603</v>
      </c>
      <c r="H220" s="26">
        <f t="shared" si="33"/>
        <v>730.73866586206032</v>
      </c>
      <c r="I220" s="21">
        <f t="shared" si="34"/>
        <v>2000</v>
      </c>
      <c r="J220" s="27">
        <f t="shared" si="35"/>
        <v>1093.9191186724947</v>
      </c>
      <c r="K220" s="32">
        <f t="shared" si="36"/>
        <v>2000</v>
      </c>
    </row>
    <row r="221" spans="2:11" x14ac:dyDescent="0.25">
      <c r="B221" s="167">
        <v>6.5833333333333304</v>
      </c>
      <c r="C221" s="21">
        <f t="shared" si="30"/>
        <v>2000</v>
      </c>
      <c r="D221" s="110">
        <f t="shared" si="31"/>
        <v>0.96192716967007108</v>
      </c>
      <c r="E221" s="25">
        <f t="shared" si="32"/>
        <v>3.8072830329928919E-2</v>
      </c>
      <c r="F221" s="112">
        <v>1079.3399999999999</v>
      </c>
      <c r="G221" s="21">
        <f t="shared" si="29"/>
        <v>2856.363177155607</v>
      </c>
      <c r="H221" s="26">
        <f t="shared" si="33"/>
        <v>856.36317715560699</v>
      </c>
      <c r="I221" s="21">
        <f t="shared" si="34"/>
        <v>2000</v>
      </c>
      <c r="J221" s="27">
        <f t="shared" si="35"/>
        <v>1950.2822958281017</v>
      </c>
      <c r="K221" s="32">
        <f t="shared" si="36"/>
        <v>2000</v>
      </c>
    </row>
    <row r="222" spans="2:11" x14ac:dyDescent="0.25">
      <c r="B222" s="167">
        <v>6.625</v>
      </c>
      <c r="C222" s="21">
        <f t="shared" si="30"/>
        <v>2000</v>
      </c>
      <c r="D222" s="110">
        <f t="shared" si="31"/>
        <v>0.98605243926349762</v>
      </c>
      <c r="E222" s="25">
        <f t="shared" si="32"/>
        <v>1.3947560736502385E-2</v>
      </c>
      <c r="F222" s="112">
        <v>1106.4100000000001</v>
      </c>
      <c r="G222" s="21">
        <f t="shared" si="29"/>
        <v>2928.0011700082791</v>
      </c>
      <c r="H222" s="26">
        <f t="shared" si="33"/>
        <v>928.00117000827913</v>
      </c>
      <c r="I222" s="21">
        <f t="shared" si="34"/>
        <v>2000</v>
      </c>
      <c r="J222" s="27">
        <f t="shared" si="35"/>
        <v>2878.2834658363809</v>
      </c>
      <c r="K222" s="32">
        <f t="shared" si="36"/>
        <v>2000</v>
      </c>
    </row>
    <row r="223" spans="2:11" x14ac:dyDescent="0.25">
      <c r="B223" s="167">
        <v>6.6666666666666696</v>
      </c>
      <c r="C223" s="21">
        <f t="shared" si="30"/>
        <v>2000</v>
      </c>
      <c r="D223" s="110">
        <f t="shared" si="31"/>
        <v>0.9973976436197709</v>
      </c>
      <c r="E223" s="25">
        <f t="shared" si="32"/>
        <v>2.6023563802290983E-3</v>
      </c>
      <c r="F223" s="112">
        <v>1119.1400000000001</v>
      </c>
      <c r="G223" s="21">
        <f t="shared" si="29"/>
        <v>2961.68981607457</v>
      </c>
      <c r="H223" s="26">
        <f t="shared" si="33"/>
        <v>961.68981607456999</v>
      </c>
      <c r="I223" s="21">
        <f t="shared" si="34"/>
        <v>2000</v>
      </c>
      <c r="J223" s="27">
        <f t="shared" si="35"/>
        <v>3839.9732819109508</v>
      </c>
      <c r="K223" s="32">
        <f t="shared" si="36"/>
        <v>2000</v>
      </c>
    </row>
    <row r="224" spans="2:11" x14ac:dyDescent="0.25">
      <c r="B224" s="167">
        <v>6.7083333333333304</v>
      </c>
      <c r="C224" s="21">
        <f t="shared" si="30"/>
        <v>2000</v>
      </c>
      <c r="D224" s="110">
        <f t="shared" si="31"/>
        <v>1</v>
      </c>
      <c r="E224" s="25">
        <f t="shared" si="32"/>
        <v>0</v>
      </c>
      <c r="F224" s="112">
        <v>1122.06</v>
      </c>
      <c r="G224" s="21">
        <f t="shared" si="29"/>
        <v>2969.4172981259107</v>
      </c>
      <c r="H224" s="26">
        <f t="shared" si="33"/>
        <v>969.41729812591075</v>
      </c>
      <c r="I224" s="21">
        <f t="shared" si="34"/>
        <v>2000</v>
      </c>
      <c r="J224" s="27">
        <f t="shared" si="35"/>
        <v>4809.3905800368611</v>
      </c>
      <c r="K224" s="32">
        <f t="shared" si="36"/>
        <v>2000</v>
      </c>
    </row>
    <row r="225" spans="2:11" x14ac:dyDescent="0.25">
      <c r="B225" s="167">
        <v>6.75</v>
      </c>
      <c r="C225" s="21">
        <f t="shared" si="30"/>
        <v>2000</v>
      </c>
      <c r="D225" s="110">
        <f t="shared" si="31"/>
        <v>0.96462756002352812</v>
      </c>
      <c r="E225" s="25">
        <f t="shared" si="32"/>
        <v>3.5372439976471881E-2</v>
      </c>
      <c r="F225" s="112">
        <v>1082.3699999999999</v>
      </c>
      <c r="G225" s="21">
        <f t="shared" si="29"/>
        <v>2864.3817629828541</v>
      </c>
      <c r="H225" s="26">
        <f t="shared" si="33"/>
        <v>864.38176298285407</v>
      </c>
      <c r="I225" s="21">
        <f t="shared" si="34"/>
        <v>2000</v>
      </c>
      <c r="J225" s="27">
        <f t="shared" si="35"/>
        <v>5673.7723430197148</v>
      </c>
      <c r="K225" s="32">
        <f t="shared" si="36"/>
        <v>2000</v>
      </c>
    </row>
    <row r="226" spans="2:11" x14ac:dyDescent="0.25">
      <c r="B226" s="167">
        <v>6.7916666666666696</v>
      </c>
      <c r="C226" s="21">
        <f t="shared" si="30"/>
        <v>2000</v>
      </c>
      <c r="D226" s="110">
        <f t="shared" si="31"/>
        <v>0.93228526103773413</v>
      </c>
      <c r="E226" s="25">
        <f t="shared" si="32"/>
        <v>6.7714738962265875E-2</v>
      </c>
      <c r="F226" s="112">
        <v>1046.08</v>
      </c>
      <c r="G226" s="21">
        <f t="shared" si="29"/>
        <v>2768.3439809132778</v>
      </c>
      <c r="H226" s="26">
        <f t="shared" si="33"/>
        <v>768.34398091327785</v>
      </c>
      <c r="I226" s="21">
        <f t="shared" si="34"/>
        <v>2000</v>
      </c>
      <c r="J226" s="27">
        <f t="shared" si="35"/>
        <v>6442.1163239329926</v>
      </c>
      <c r="K226" s="32">
        <f t="shared" si="36"/>
        <v>2000</v>
      </c>
    </row>
    <row r="227" spans="2:11" x14ac:dyDescent="0.25">
      <c r="B227" s="167">
        <v>6.8333333333333304</v>
      </c>
      <c r="C227" s="21">
        <f t="shared" si="30"/>
        <v>2000</v>
      </c>
      <c r="D227" s="110">
        <f t="shared" si="31"/>
        <v>0.81400281624868553</v>
      </c>
      <c r="E227" s="25">
        <f t="shared" si="32"/>
        <v>0.18599718375131447</v>
      </c>
      <c r="F227" s="112">
        <v>913.36</v>
      </c>
      <c r="G227" s="21">
        <f t="shared" si="29"/>
        <v>2417.1140432920542</v>
      </c>
      <c r="H227" s="26">
        <f t="shared" si="33"/>
        <v>417.11404329205425</v>
      </c>
      <c r="I227" s="21">
        <f t="shared" si="34"/>
        <v>2000</v>
      </c>
      <c r="J227" s="27">
        <f t="shared" si="35"/>
        <v>6859.2303672250473</v>
      </c>
      <c r="K227" s="32">
        <f t="shared" si="36"/>
        <v>2000</v>
      </c>
    </row>
    <row r="228" spans="2:11" x14ac:dyDescent="0.25">
      <c r="B228" s="167">
        <v>6.875</v>
      </c>
      <c r="C228" s="21">
        <f t="shared" si="30"/>
        <v>2000</v>
      </c>
      <c r="D228" s="110">
        <f t="shared" si="31"/>
        <v>0.66008947828101883</v>
      </c>
      <c r="E228" s="25">
        <f t="shared" si="32"/>
        <v>0.33991052171898117</v>
      </c>
      <c r="F228" s="112">
        <v>740.66</v>
      </c>
      <c r="G228" s="21">
        <f t="shared" si="29"/>
        <v>1960.0811151185649</v>
      </c>
      <c r="H228" s="26">
        <f t="shared" si="33"/>
        <v>-39.918884881435133</v>
      </c>
      <c r="I228" s="21">
        <f t="shared" si="34"/>
        <v>2000</v>
      </c>
      <c r="J228" s="27">
        <f t="shared" si="35"/>
        <v>6819.3114823436117</v>
      </c>
      <c r="K228" s="32">
        <f t="shared" si="36"/>
        <v>1960.0811151185649</v>
      </c>
    </row>
    <row r="229" spans="2:11" x14ac:dyDescent="0.25">
      <c r="B229" s="167">
        <v>6.9166666666666696</v>
      </c>
      <c r="C229" s="21">
        <f t="shared" si="30"/>
        <v>2000</v>
      </c>
      <c r="D229" s="110">
        <f t="shared" si="31"/>
        <v>7.5307915797729174E-3</v>
      </c>
      <c r="E229" s="25">
        <f t="shared" si="32"/>
        <v>0.99246920842022712</v>
      </c>
      <c r="F229" s="112">
        <v>8.4499999999999993</v>
      </c>
      <c r="G229" s="21">
        <f t="shared" si="29"/>
        <v>22.362062785558656</v>
      </c>
      <c r="H229" s="26">
        <f t="shared" si="33"/>
        <v>-1977.6379372144413</v>
      </c>
      <c r="I229" s="21">
        <f t="shared" si="34"/>
        <v>2000</v>
      </c>
      <c r="J229" s="27">
        <f t="shared" si="35"/>
        <v>4841.6735451291706</v>
      </c>
      <c r="K229" s="32">
        <f t="shared" si="36"/>
        <v>22.362062785558656</v>
      </c>
    </row>
    <row r="230" spans="2:11" x14ac:dyDescent="0.25">
      <c r="B230" s="167">
        <v>6.9583333333333304</v>
      </c>
      <c r="C230" s="21">
        <f t="shared" si="30"/>
        <v>2000</v>
      </c>
      <c r="D230" s="110">
        <f t="shared" si="31"/>
        <v>0</v>
      </c>
      <c r="E230" s="25">
        <f t="shared" si="32"/>
        <v>1</v>
      </c>
      <c r="F230" s="112">
        <v>0</v>
      </c>
      <c r="G230" s="21">
        <f t="shared" si="29"/>
        <v>0</v>
      </c>
      <c r="H230" s="26">
        <f t="shared" si="33"/>
        <v>-2000</v>
      </c>
      <c r="I230" s="21">
        <f t="shared" si="34"/>
        <v>2000</v>
      </c>
      <c r="J230" s="27">
        <f t="shared" si="35"/>
        <v>2841.6735451291706</v>
      </c>
      <c r="K230" s="32">
        <f t="shared" si="36"/>
        <v>0</v>
      </c>
    </row>
    <row r="231" spans="2:11" x14ac:dyDescent="0.25">
      <c r="B231" s="167">
        <v>7</v>
      </c>
      <c r="C231" s="21">
        <f t="shared" si="30"/>
        <v>2000</v>
      </c>
      <c r="D231" s="110">
        <f t="shared" si="31"/>
        <v>0</v>
      </c>
      <c r="E231" s="25">
        <f t="shared" si="32"/>
        <v>1</v>
      </c>
      <c r="F231" s="112">
        <v>0</v>
      </c>
      <c r="G231" s="21">
        <f t="shared" si="29"/>
        <v>0</v>
      </c>
      <c r="H231" s="26">
        <f t="shared" si="33"/>
        <v>-2000</v>
      </c>
      <c r="I231" s="21">
        <f t="shared" si="34"/>
        <v>2000</v>
      </c>
      <c r="J231" s="27">
        <f t="shared" si="35"/>
        <v>841.67354512917063</v>
      </c>
      <c r="K231" s="32">
        <f t="shared" si="36"/>
        <v>0</v>
      </c>
    </row>
    <row r="232" spans="2:11" x14ac:dyDescent="0.25">
      <c r="B232" s="167">
        <v>7.0416666666666696</v>
      </c>
      <c r="C232" s="21">
        <f t="shared" si="30"/>
        <v>2000</v>
      </c>
      <c r="D232" s="110">
        <f t="shared" si="31"/>
        <v>0</v>
      </c>
      <c r="E232" s="25">
        <f t="shared" si="32"/>
        <v>1</v>
      </c>
      <c r="F232" s="112">
        <v>0</v>
      </c>
      <c r="G232" s="21">
        <f t="shared" si="29"/>
        <v>0</v>
      </c>
      <c r="H232" s="26">
        <f t="shared" si="33"/>
        <v>-2000</v>
      </c>
      <c r="I232" s="21">
        <f t="shared" si="34"/>
        <v>841.67354512917063</v>
      </c>
      <c r="J232" s="27">
        <f t="shared" si="35"/>
        <v>0</v>
      </c>
      <c r="K232" s="32">
        <f t="shared" si="36"/>
        <v>0</v>
      </c>
    </row>
    <row r="233" spans="2:11" x14ac:dyDescent="0.25">
      <c r="B233" s="167">
        <v>7.0833333333333304</v>
      </c>
      <c r="C233" s="21">
        <f t="shared" si="30"/>
        <v>2000</v>
      </c>
      <c r="D233" s="110">
        <f t="shared" si="31"/>
        <v>0</v>
      </c>
      <c r="E233" s="25">
        <f t="shared" si="32"/>
        <v>1</v>
      </c>
      <c r="F233" s="112">
        <v>0</v>
      </c>
      <c r="G233" s="21">
        <f t="shared" si="29"/>
        <v>0</v>
      </c>
      <c r="H233" s="26">
        <f t="shared" si="33"/>
        <v>-2000</v>
      </c>
      <c r="I233" s="21">
        <f t="shared" si="34"/>
        <v>0</v>
      </c>
      <c r="J233" s="27">
        <f t="shared" si="35"/>
        <v>0</v>
      </c>
      <c r="K233" s="32">
        <f t="shared" si="36"/>
        <v>0</v>
      </c>
    </row>
    <row r="234" spans="2:11" x14ac:dyDescent="0.25">
      <c r="B234" s="167">
        <v>7.125</v>
      </c>
      <c r="C234" s="21">
        <f t="shared" si="30"/>
        <v>2000</v>
      </c>
      <c r="D234" s="110">
        <f t="shared" si="31"/>
        <v>0</v>
      </c>
      <c r="E234" s="25">
        <f t="shared" si="32"/>
        <v>1</v>
      </c>
      <c r="F234" s="112">
        <v>0</v>
      </c>
      <c r="G234" s="21">
        <f t="shared" si="29"/>
        <v>0</v>
      </c>
      <c r="H234" s="26">
        <f t="shared" si="33"/>
        <v>-2000</v>
      </c>
      <c r="I234" s="21">
        <f t="shared" si="34"/>
        <v>0</v>
      </c>
      <c r="J234" s="27">
        <f t="shared" si="35"/>
        <v>0</v>
      </c>
      <c r="K234" s="32">
        <f t="shared" si="36"/>
        <v>0</v>
      </c>
    </row>
    <row r="235" spans="2:11" x14ac:dyDescent="0.25">
      <c r="B235" s="167">
        <v>7.1666666666666696</v>
      </c>
      <c r="C235" s="21">
        <f t="shared" si="30"/>
        <v>2000</v>
      </c>
      <c r="D235" s="110">
        <f t="shared" si="31"/>
        <v>0</v>
      </c>
      <c r="E235" s="25">
        <f t="shared" si="32"/>
        <v>1</v>
      </c>
      <c r="F235" s="112">
        <v>0</v>
      </c>
      <c r="G235" s="21">
        <f t="shared" si="29"/>
        <v>0</v>
      </c>
      <c r="H235" s="26">
        <f t="shared" si="33"/>
        <v>-2000</v>
      </c>
      <c r="I235" s="21">
        <f t="shared" si="34"/>
        <v>0</v>
      </c>
      <c r="J235" s="27">
        <f t="shared" si="35"/>
        <v>0</v>
      </c>
      <c r="K235" s="32">
        <f t="shared" si="36"/>
        <v>0</v>
      </c>
    </row>
    <row r="236" spans="2:11" x14ac:dyDescent="0.25">
      <c r="B236" s="167">
        <v>7.2083333333333304</v>
      </c>
      <c r="C236" s="21">
        <f t="shared" si="30"/>
        <v>2000</v>
      </c>
      <c r="D236" s="110">
        <f t="shared" si="31"/>
        <v>0</v>
      </c>
      <c r="E236" s="25">
        <f t="shared" si="32"/>
        <v>1</v>
      </c>
      <c r="F236" s="112">
        <v>0</v>
      </c>
      <c r="G236" s="21">
        <f t="shared" si="29"/>
        <v>0</v>
      </c>
      <c r="H236" s="26">
        <f t="shared" si="33"/>
        <v>-2000</v>
      </c>
      <c r="I236" s="21">
        <f t="shared" si="34"/>
        <v>0</v>
      </c>
      <c r="J236" s="27">
        <f t="shared" si="35"/>
        <v>0</v>
      </c>
      <c r="K236" s="32">
        <f t="shared" si="36"/>
        <v>0</v>
      </c>
    </row>
    <row r="237" spans="2:11" x14ac:dyDescent="0.25">
      <c r="B237" s="167">
        <v>7.25</v>
      </c>
      <c r="C237" s="21">
        <f t="shared" si="30"/>
        <v>2000</v>
      </c>
      <c r="D237" s="110">
        <f t="shared" si="31"/>
        <v>0</v>
      </c>
      <c r="E237" s="25">
        <f t="shared" si="32"/>
        <v>1</v>
      </c>
      <c r="F237" s="112">
        <v>0</v>
      </c>
      <c r="G237" s="21">
        <f t="shared" si="29"/>
        <v>0</v>
      </c>
      <c r="H237" s="26">
        <f t="shared" si="33"/>
        <v>-2000</v>
      </c>
      <c r="I237" s="21">
        <f t="shared" si="34"/>
        <v>0</v>
      </c>
      <c r="J237" s="27">
        <f t="shared" si="35"/>
        <v>0</v>
      </c>
      <c r="K237" s="32">
        <f t="shared" si="36"/>
        <v>0</v>
      </c>
    </row>
    <row r="238" spans="2:11" x14ac:dyDescent="0.25">
      <c r="B238" s="167">
        <v>7.2916666666666696</v>
      </c>
      <c r="C238" s="21">
        <f t="shared" si="30"/>
        <v>2000</v>
      </c>
      <c r="D238" s="110">
        <f t="shared" si="31"/>
        <v>0</v>
      </c>
      <c r="E238" s="25">
        <f t="shared" si="32"/>
        <v>1</v>
      </c>
      <c r="F238" s="112">
        <v>0</v>
      </c>
      <c r="G238" s="21">
        <f t="shared" si="29"/>
        <v>0</v>
      </c>
      <c r="H238" s="26">
        <f t="shared" si="33"/>
        <v>-2000</v>
      </c>
      <c r="I238" s="21">
        <f t="shared" si="34"/>
        <v>0</v>
      </c>
      <c r="J238" s="27">
        <f t="shared" si="35"/>
        <v>0</v>
      </c>
      <c r="K238" s="32">
        <f t="shared" si="36"/>
        <v>0</v>
      </c>
    </row>
    <row r="239" spans="2:11" x14ac:dyDescent="0.25">
      <c r="B239" s="167">
        <v>7.3333333333333304</v>
      </c>
      <c r="C239" s="21">
        <f t="shared" si="30"/>
        <v>2000</v>
      </c>
      <c r="D239" s="110">
        <f t="shared" si="31"/>
        <v>0</v>
      </c>
      <c r="E239" s="25">
        <f t="shared" si="32"/>
        <v>1</v>
      </c>
      <c r="F239" s="112">
        <v>0</v>
      </c>
      <c r="G239" s="21">
        <f t="shared" si="29"/>
        <v>0</v>
      </c>
      <c r="H239" s="26">
        <f t="shared" si="33"/>
        <v>-2000</v>
      </c>
      <c r="I239" s="21">
        <f t="shared" si="34"/>
        <v>0</v>
      </c>
      <c r="J239" s="27">
        <f t="shared" si="35"/>
        <v>0</v>
      </c>
      <c r="K239" s="32">
        <f t="shared" si="36"/>
        <v>0</v>
      </c>
    </row>
    <row r="240" spans="2:11" x14ac:dyDescent="0.25">
      <c r="B240" s="167">
        <v>7.375</v>
      </c>
      <c r="C240" s="21">
        <f t="shared" si="30"/>
        <v>2000</v>
      </c>
      <c r="D240" s="110">
        <f t="shared" si="31"/>
        <v>0</v>
      </c>
      <c r="E240" s="25">
        <f t="shared" si="32"/>
        <v>1</v>
      </c>
      <c r="F240" s="112">
        <v>0</v>
      </c>
      <c r="G240" s="21">
        <f t="shared" si="29"/>
        <v>0</v>
      </c>
      <c r="H240" s="26">
        <f t="shared" si="33"/>
        <v>-2000</v>
      </c>
      <c r="I240" s="21">
        <f t="shared" si="34"/>
        <v>0</v>
      </c>
      <c r="J240" s="27">
        <f t="shared" si="35"/>
        <v>0</v>
      </c>
      <c r="K240" s="32">
        <f t="shared" si="36"/>
        <v>0</v>
      </c>
    </row>
    <row r="241" spans="2:11" x14ac:dyDescent="0.25">
      <c r="B241" s="167">
        <v>7.4166666666666696</v>
      </c>
      <c r="C241" s="21">
        <f t="shared" si="30"/>
        <v>2000</v>
      </c>
      <c r="D241" s="110">
        <f t="shared" si="31"/>
        <v>0</v>
      </c>
      <c r="E241" s="25">
        <f t="shared" si="32"/>
        <v>1</v>
      </c>
      <c r="F241" s="112">
        <v>0</v>
      </c>
      <c r="G241" s="21">
        <f t="shared" si="29"/>
        <v>0</v>
      </c>
      <c r="H241" s="26">
        <f t="shared" si="33"/>
        <v>-2000</v>
      </c>
      <c r="I241" s="21">
        <f t="shared" si="34"/>
        <v>0</v>
      </c>
      <c r="J241" s="27">
        <f t="shared" si="35"/>
        <v>0</v>
      </c>
      <c r="K241" s="32">
        <f t="shared" si="36"/>
        <v>0</v>
      </c>
    </row>
    <row r="242" spans="2:11" x14ac:dyDescent="0.25">
      <c r="B242" s="167">
        <v>7.4583333333333304</v>
      </c>
      <c r="C242" s="21">
        <f t="shared" si="30"/>
        <v>2000</v>
      </c>
      <c r="D242" s="110">
        <f t="shared" si="31"/>
        <v>1.0801561413828138E-2</v>
      </c>
      <c r="E242" s="25">
        <f t="shared" si="32"/>
        <v>0.98919843858617185</v>
      </c>
      <c r="F242" s="112">
        <v>12.12</v>
      </c>
      <c r="G242" s="21">
        <f t="shared" si="29"/>
        <v>32.074343308990635</v>
      </c>
      <c r="H242" s="26">
        <f t="shared" si="33"/>
        <v>-1967.9256566910094</v>
      </c>
      <c r="I242" s="21">
        <f t="shared" si="34"/>
        <v>32.074343308990635</v>
      </c>
      <c r="J242" s="27">
        <f t="shared" si="35"/>
        <v>0</v>
      </c>
      <c r="K242" s="32">
        <f t="shared" si="36"/>
        <v>32.074343308990635</v>
      </c>
    </row>
    <row r="243" spans="2:11" x14ac:dyDescent="0.25">
      <c r="B243" s="167">
        <v>7.5</v>
      </c>
      <c r="C243" s="21">
        <f t="shared" si="30"/>
        <v>2000</v>
      </c>
      <c r="D243" s="110">
        <f t="shared" si="31"/>
        <v>0.79607151132738008</v>
      </c>
      <c r="E243" s="25">
        <f t="shared" si="32"/>
        <v>0.20392848867261992</v>
      </c>
      <c r="F243" s="112">
        <v>893.24</v>
      </c>
      <c r="G243" s="21">
        <f t="shared" si="29"/>
        <v>2363.8685162807592</v>
      </c>
      <c r="H243" s="26">
        <f t="shared" si="33"/>
        <v>363.8685162807592</v>
      </c>
      <c r="I243" s="21">
        <f t="shared" si="34"/>
        <v>2000</v>
      </c>
      <c r="J243" s="27">
        <f t="shared" si="35"/>
        <v>363.8685162807592</v>
      </c>
      <c r="K243" s="32">
        <f t="shared" si="36"/>
        <v>2000</v>
      </c>
    </row>
    <row r="244" spans="2:11" x14ac:dyDescent="0.25">
      <c r="B244" s="167">
        <v>7.5416666666666696</v>
      </c>
      <c r="C244" s="21">
        <f t="shared" si="30"/>
        <v>2000</v>
      </c>
      <c r="D244" s="110">
        <f t="shared" si="31"/>
        <v>0.87710104628985974</v>
      </c>
      <c r="E244" s="25">
        <f t="shared" si="32"/>
        <v>0.12289895371014026</v>
      </c>
      <c r="F244" s="112">
        <v>984.16</v>
      </c>
      <c r="G244" s="21">
        <f t="shared" si="29"/>
        <v>2604.4790190574445</v>
      </c>
      <c r="H244" s="26">
        <f t="shared" si="33"/>
        <v>604.47901905744448</v>
      </c>
      <c r="I244" s="21">
        <f t="shared" si="34"/>
        <v>2000</v>
      </c>
      <c r="J244" s="27">
        <f t="shared" si="35"/>
        <v>968.34753533820367</v>
      </c>
      <c r="K244" s="32">
        <f t="shared" si="36"/>
        <v>2000</v>
      </c>
    </row>
    <row r="245" spans="2:11" x14ac:dyDescent="0.25">
      <c r="B245" s="167">
        <v>7.5833333333333304</v>
      </c>
      <c r="C245" s="21">
        <f t="shared" si="30"/>
        <v>2000</v>
      </c>
      <c r="D245" s="110">
        <f t="shared" si="31"/>
        <v>0.97206922980945765</v>
      </c>
      <c r="E245" s="25">
        <f t="shared" si="32"/>
        <v>2.7930770190542353E-2</v>
      </c>
      <c r="F245" s="112">
        <v>1090.72</v>
      </c>
      <c r="G245" s="21">
        <f t="shared" si="29"/>
        <v>2886.4791859721349</v>
      </c>
      <c r="H245" s="26">
        <f t="shared" si="33"/>
        <v>886.47918597213493</v>
      </c>
      <c r="I245" s="21">
        <f t="shared" si="34"/>
        <v>2000</v>
      </c>
      <c r="J245" s="27">
        <f t="shared" si="35"/>
        <v>1854.8267213103386</v>
      </c>
      <c r="K245" s="32">
        <f t="shared" si="36"/>
        <v>2000</v>
      </c>
    </row>
    <row r="246" spans="2:11" x14ac:dyDescent="0.25">
      <c r="B246" s="167">
        <v>7.625</v>
      </c>
      <c r="C246" s="21">
        <f t="shared" si="30"/>
        <v>2000</v>
      </c>
      <c r="D246" s="110">
        <f t="shared" si="31"/>
        <v>0.98335204891004058</v>
      </c>
      <c r="E246" s="25">
        <f t="shared" si="32"/>
        <v>1.6647951089959423E-2</v>
      </c>
      <c r="F246" s="112">
        <v>1103.3800000000001</v>
      </c>
      <c r="G246" s="21">
        <f t="shared" si="29"/>
        <v>2919.9825841810307</v>
      </c>
      <c r="H246" s="26">
        <f t="shared" si="33"/>
        <v>919.98258418103069</v>
      </c>
      <c r="I246" s="21">
        <f t="shared" si="34"/>
        <v>2000</v>
      </c>
      <c r="J246" s="27">
        <f t="shared" si="35"/>
        <v>2774.8093054913693</v>
      </c>
      <c r="K246" s="32">
        <f t="shared" si="36"/>
        <v>2000</v>
      </c>
    </row>
    <row r="247" spans="2:11" x14ac:dyDescent="0.25">
      <c r="B247" s="167">
        <v>7.6666666666666696</v>
      </c>
      <c r="C247" s="21">
        <f t="shared" si="30"/>
        <v>2000</v>
      </c>
      <c r="D247" s="110">
        <f t="shared" si="31"/>
        <v>0.96889649394863031</v>
      </c>
      <c r="E247" s="25">
        <f t="shared" si="32"/>
        <v>3.1103506051369689E-2</v>
      </c>
      <c r="F247" s="112">
        <v>1087.1600000000001</v>
      </c>
      <c r="G247" s="21">
        <f t="shared" si="29"/>
        <v>2877.05800922461</v>
      </c>
      <c r="H247" s="26">
        <f t="shared" si="33"/>
        <v>877.05800922461003</v>
      </c>
      <c r="I247" s="21">
        <f t="shared" si="34"/>
        <v>2000</v>
      </c>
      <c r="J247" s="27">
        <f t="shared" si="35"/>
        <v>3651.8673147159793</v>
      </c>
      <c r="K247" s="32">
        <f t="shared" si="36"/>
        <v>2000</v>
      </c>
    </row>
    <row r="248" spans="2:11" x14ac:dyDescent="0.25">
      <c r="B248" s="167">
        <v>7.7083333333333304</v>
      </c>
      <c r="C248" s="21">
        <f t="shared" si="30"/>
        <v>2000</v>
      </c>
      <c r="D248" s="110">
        <f t="shared" si="31"/>
        <v>0.95335365310232967</v>
      </c>
      <c r="E248" s="25">
        <f t="shared" si="32"/>
        <v>4.6646346897670332E-2</v>
      </c>
      <c r="F248" s="112">
        <v>1069.72</v>
      </c>
      <c r="G248" s="21">
        <f t="shared" si="29"/>
        <v>2830.9048287535866</v>
      </c>
      <c r="H248" s="26">
        <f t="shared" si="33"/>
        <v>830.90482875358657</v>
      </c>
      <c r="I248" s="21">
        <f t="shared" si="34"/>
        <v>2000</v>
      </c>
      <c r="J248" s="27">
        <f t="shared" si="35"/>
        <v>4482.7721434695659</v>
      </c>
      <c r="K248" s="32">
        <f t="shared" si="36"/>
        <v>2000</v>
      </c>
    </row>
    <row r="249" spans="2:11" x14ac:dyDescent="0.25">
      <c r="B249" s="167">
        <v>7.75</v>
      </c>
      <c r="C249" s="21">
        <f t="shared" si="30"/>
        <v>2000</v>
      </c>
      <c r="D249" s="110">
        <f t="shared" si="31"/>
        <v>0.97354865158725934</v>
      </c>
      <c r="E249" s="25">
        <f t="shared" si="32"/>
        <v>2.6451348412740661E-2</v>
      </c>
      <c r="F249" s="112">
        <v>1092.3800000000001</v>
      </c>
      <c r="G249" s="21">
        <f t="shared" si="29"/>
        <v>2890.8722065903635</v>
      </c>
      <c r="H249" s="26">
        <f t="shared" si="33"/>
        <v>890.87220659036348</v>
      </c>
      <c r="I249" s="21">
        <f t="shared" si="34"/>
        <v>2000</v>
      </c>
      <c r="J249" s="27">
        <f t="shared" si="35"/>
        <v>5373.6443500599289</v>
      </c>
      <c r="K249" s="32">
        <f t="shared" si="36"/>
        <v>2000</v>
      </c>
    </row>
    <row r="250" spans="2:11" x14ac:dyDescent="0.25">
      <c r="B250" s="167">
        <v>7.7916666666666696</v>
      </c>
      <c r="C250" s="21">
        <f t="shared" si="30"/>
        <v>2000</v>
      </c>
      <c r="D250" s="110">
        <f t="shared" si="31"/>
        <v>0.92159955795590254</v>
      </c>
      <c r="E250" s="25">
        <f t="shared" si="32"/>
        <v>7.8400442044097463E-2</v>
      </c>
      <c r="F250" s="112">
        <v>1034.0899999999999</v>
      </c>
      <c r="G250" s="21">
        <f t="shared" si="29"/>
        <v>2736.6136693394496</v>
      </c>
      <c r="H250" s="26">
        <f t="shared" si="33"/>
        <v>736.61366933944964</v>
      </c>
      <c r="I250" s="21">
        <f t="shared" si="34"/>
        <v>2000</v>
      </c>
      <c r="J250" s="27">
        <f t="shared" si="35"/>
        <v>6110.2580193993781</v>
      </c>
      <c r="K250" s="32">
        <f t="shared" si="36"/>
        <v>2000</v>
      </c>
    </row>
    <row r="251" spans="2:11" x14ac:dyDescent="0.25">
      <c r="B251" s="167">
        <v>7.8333333333333304</v>
      </c>
      <c r="C251" s="21">
        <f t="shared" si="30"/>
        <v>2000</v>
      </c>
      <c r="D251" s="110">
        <f t="shared" si="31"/>
        <v>0.75877404060388931</v>
      </c>
      <c r="E251" s="25">
        <f t="shared" si="32"/>
        <v>0.24122595939611069</v>
      </c>
      <c r="F251" s="112">
        <v>851.39</v>
      </c>
      <c r="G251" s="21">
        <f t="shared" si="29"/>
        <v>2253.1167615380809</v>
      </c>
      <c r="H251" s="26">
        <f t="shared" si="33"/>
        <v>253.11676153808094</v>
      </c>
      <c r="I251" s="21">
        <f t="shared" si="34"/>
        <v>2000</v>
      </c>
      <c r="J251" s="27">
        <f t="shared" si="35"/>
        <v>6363.374780937459</v>
      </c>
      <c r="K251" s="32">
        <f t="shared" si="36"/>
        <v>2000</v>
      </c>
    </row>
    <row r="252" spans="2:11" x14ac:dyDescent="0.25">
      <c r="B252" s="167">
        <v>7.875</v>
      </c>
      <c r="C252" s="21">
        <f t="shared" si="30"/>
        <v>2000</v>
      </c>
      <c r="D252" s="110">
        <f t="shared" si="31"/>
        <v>0.64500115858331997</v>
      </c>
      <c r="E252" s="25">
        <f t="shared" si="32"/>
        <v>0.35499884141668003</v>
      </c>
      <c r="F252" s="112">
        <v>723.73</v>
      </c>
      <c r="G252" s="21">
        <f t="shared" si="29"/>
        <v>1915.2775976085641</v>
      </c>
      <c r="H252" s="26">
        <f t="shared" si="33"/>
        <v>-84.722402391435935</v>
      </c>
      <c r="I252" s="21">
        <f t="shared" si="34"/>
        <v>2000</v>
      </c>
      <c r="J252" s="27">
        <f t="shared" si="35"/>
        <v>6278.6523785460231</v>
      </c>
      <c r="K252" s="32">
        <f t="shared" si="36"/>
        <v>1915.2775976085641</v>
      </c>
    </row>
    <row r="253" spans="2:11" x14ac:dyDescent="0.25">
      <c r="B253" s="167">
        <v>7.9166666666666696</v>
      </c>
      <c r="C253" s="21">
        <f t="shared" si="30"/>
        <v>2000</v>
      </c>
      <c r="D253" s="110">
        <f t="shared" si="31"/>
        <v>8.0031370871432913E-3</v>
      </c>
      <c r="E253" s="25">
        <f t="shared" si="32"/>
        <v>0.99199686291285671</v>
      </c>
      <c r="F253" s="112">
        <v>8.98</v>
      </c>
      <c r="G253" s="21">
        <f t="shared" si="29"/>
        <v>23.764653705836302</v>
      </c>
      <c r="H253" s="26">
        <f t="shared" si="33"/>
        <v>-1976.2353462941637</v>
      </c>
      <c r="I253" s="21">
        <f t="shared" si="34"/>
        <v>2000</v>
      </c>
      <c r="J253" s="27">
        <f t="shared" si="35"/>
        <v>4302.4170322518594</v>
      </c>
      <c r="K253" s="32">
        <f t="shared" si="36"/>
        <v>23.764653705836302</v>
      </c>
    </row>
    <row r="254" spans="2:11" x14ac:dyDescent="0.25">
      <c r="B254" s="167">
        <v>7.9583333333333304</v>
      </c>
      <c r="C254" s="21">
        <f t="shared" si="30"/>
        <v>2000</v>
      </c>
      <c r="D254" s="110">
        <f t="shared" si="31"/>
        <v>0</v>
      </c>
      <c r="E254" s="25">
        <f t="shared" si="32"/>
        <v>1</v>
      </c>
      <c r="F254" s="112">
        <v>0</v>
      </c>
      <c r="G254" s="21">
        <f t="shared" si="29"/>
        <v>0</v>
      </c>
      <c r="H254" s="26">
        <f t="shared" si="33"/>
        <v>-2000</v>
      </c>
      <c r="I254" s="21">
        <f t="shared" si="34"/>
        <v>2000</v>
      </c>
      <c r="J254" s="27">
        <f t="shared" si="35"/>
        <v>2302.4170322518594</v>
      </c>
      <c r="K254" s="32">
        <f t="shared" si="36"/>
        <v>0</v>
      </c>
    </row>
    <row r="255" spans="2:11" x14ac:dyDescent="0.25">
      <c r="B255" s="167">
        <v>8</v>
      </c>
      <c r="C255" s="21">
        <f t="shared" si="30"/>
        <v>2000</v>
      </c>
      <c r="D255" s="110">
        <f t="shared" si="31"/>
        <v>0</v>
      </c>
      <c r="E255" s="25">
        <f t="shared" si="32"/>
        <v>1</v>
      </c>
      <c r="F255" s="112">
        <v>0</v>
      </c>
      <c r="G255" s="21">
        <f t="shared" si="29"/>
        <v>0</v>
      </c>
      <c r="H255" s="26">
        <f t="shared" si="33"/>
        <v>-2000</v>
      </c>
      <c r="I255" s="21">
        <f t="shared" si="34"/>
        <v>2000</v>
      </c>
      <c r="J255" s="27">
        <f t="shared" si="35"/>
        <v>302.41703225185938</v>
      </c>
      <c r="K255" s="32">
        <f t="shared" si="36"/>
        <v>0</v>
      </c>
    </row>
    <row r="256" spans="2:11" x14ac:dyDescent="0.25">
      <c r="B256" s="167">
        <v>8.0416666666666696</v>
      </c>
      <c r="C256" s="21">
        <f t="shared" si="30"/>
        <v>2000</v>
      </c>
      <c r="D256" s="110">
        <f t="shared" si="31"/>
        <v>0</v>
      </c>
      <c r="E256" s="25">
        <f t="shared" si="32"/>
        <v>1</v>
      </c>
      <c r="F256" s="112">
        <v>0</v>
      </c>
      <c r="G256" s="21">
        <f t="shared" si="29"/>
        <v>0</v>
      </c>
      <c r="H256" s="26">
        <f t="shared" si="33"/>
        <v>-2000</v>
      </c>
      <c r="I256" s="21">
        <f t="shared" si="34"/>
        <v>302.41703225185938</v>
      </c>
      <c r="J256" s="27">
        <f t="shared" si="35"/>
        <v>0</v>
      </c>
      <c r="K256" s="32">
        <f t="shared" si="36"/>
        <v>0</v>
      </c>
    </row>
    <row r="257" spans="2:11" x14ac:dyDescent="0.25">
      <c r="B257" s="167">
        <v>8.0833333333333304</v>
      </c>
      <c r="C257" s="21">
        <f t="shared" si="30"/>
        <v>2000</v>
      </c>
      <c r="D257" s="110">
        <f t="shared" si="31"/>
        <v>0</v>
      </c>
      <c r="E257" s="25">
        <f t="shared" si="32"/>
        <v>1</v>
      </c>
      <c r="F257" s="112">
        <v>0</v>
      </c>
      <c r="G257" s="21">
        <f t="shared" si="29"/>
        <v>0</v>
      </c>
      <c r="H257" s="26">
        <f t="shared" si="33"/>
        <v>-2000</v>
      </c>
      <c r="I257" s="21">
        <f t="shared" si="34"/>
        <v>0</v>
      </c>
      <c r="J257" s="27">
        <f t="shared" si="35"/>
        <v>0</v>
      </c>
      <c r="K257" s="32">
        <f t="shared" si="36"/>
        <v>0</v>
      </c>
    </row>
    <row r="258" spans="2:11" x14ac:dyDescent="0.25">
      <c r="B258" s="167">
        <v>8.125</v>
      </c>
      <c r="C258" s="21">
        <f t="shared" si="30"/>
        <v>2000</v>
      </c>
      <c r="D258" s="110">
        <f t="shared" si="31"/>
        <v>0</v>
      </c>
      <c r="E258" s="25">
        <f t="shared" si="32"/>
        <v>1</v>
      </c>
      <c r="F258" s="112">
        <v>0</v>
      </c>
      <c r="G258" s="21">
        <f t="shared" si="29"/>
        <v>0</v>
      </c>
      <c r="H258" s="26">
        <f t="shared" si="33"/>
        <v>-2000</v>
      </c>
      <c r="I258" s="21">
        <f t="shared" si="34"/>
        <v>0</v>
      </c>
      <c r="J258" s="27">
        <f t="shared" si="35"/>
        <v>0</v>
      </c>
      <c r="K258" s="32">
        <f t="shared" si="36"/>
        <v>0</v>
      </c>
    </row>
    <row r="259" spans="2:11" x14ac:dyDescent="0.25">
      <c r="B259" s="167">
        <v>8.1666666666666696</v>
      </c>
      <c r="C259" s="21">
        <f t="shared" si="30"/>
        <v>2000</v>
      </c>
      <c r="D259" s="110">
        <f t="shared" si="31"/>
        <v>0</v>
      </c>
      <c r="E259" s="25">
        <f t="shared" si="32"/>
        <v>1</v>
      </c>
      <c r="F259" s="112">
        <v>0</v>
      </c>
      <c r="G259" s="21">
        <f t="shared" si="29"/>
        <v>0</v>
      </c>
      <c r="H259" s="26">
        <f t="shared" si="33"/>
        <v>-2000</v>
      </c>
      <c r="I259" s="21">
        <f t="shared" si="34"/>
        <v>0</v>
      </c>
      <c r="J259" s="27">
        <f t="shared" si="35"/>
        <v>0</v>
      </c>
      <c r="K259" s="32">
        <f t="shared" si="36"/>
        <v>0</v>
      </c>
    </row>
    <row r="260" spans="2:11" x14ac:dyDescent="0.25">
      <c r="B260" s="167">
        <v>8.2083333333333304</v>
      </c>
      <c r="C260" s="21">
        <f t="shared" si="30"/>
        <v>2000</v>
      </c>
      <c r="D260" s="110">
        <f t="shared" si="31"/>
        <v>0</v>
      </c>
      <c r="E260" s="25">
        <f t="shared" si="32"/>
        <v>1</v>
      </c>
      <c r="F260" s="112">
        <v>0</v>
      </c>
      <c r="G260" s="21">
        <f t="shared" si="29"/>
        <v>0</v>
      </c>
      <c r="H260" s="26">
        <f t="shared" si="33"/>
        <v>-2000</v>
      </c>
      <c r="I260" s="21">
        <f t="shared" si="34"/>
        <v>0</v>
      </c>
      <c r="J260" s="27">
        <f t="shared" si="35"/>
        <v>0</v>
      </c>
      <c r="K260" s="32">
        <f t="shared" si="36"/>
        <v>0</v>
      </c>
    </row>
    <row r="261" spans="2:11" x14ac:dyDescent="0.25">
      <c r="B261" s="167">
        <v>8.25</v>
      </c>
      <c r="C261" s="21">
        <f t="shared" si="30"/>
        <v>2000</v>
      </c>
      <c r="D261" s="110">
        <f t="shared" si="31"/>
        <v>0</v>
      </c>
      <c r="E261" s="25">
        <f t="shared" si="32"/>
        <v>1</v>
      </c>
      <c r="F261" s="112">
        <v>0</v>
      </c>
      <c r="G261" s="21">
        <f t="shared" si="29"/>
        <v>0</v>
      </c>
      <c r="H261" s="26">
        <f t="shared" si="33"/>
        <v>-2000</v>
      </c>
      <c r="I261" s="21">
        <f t="shared" si="34"/>
        <v>0</v>
      </c>
      <c r="J261" s="27">
        <f t="shared" si="35"/>
        <v>0</v>
      </c>
      <c r="K261" s="32">
        <f t="shared" si="36"/>
        <v>0</v>
      </c>
    </row>
    <row r="262" spans="2:11" x14ac:dyDescent="0.25">
      <c r="B262" s="167">
        <v>8.2916666666666696</v>
      </c>
      <c r="C262" s="21">
        <f t="shared" si="30"/>
        <v>2000</v>
      </c>
      <c r="D262" s="110">
        <f t="shared" si="31"/>
        <v>0</v>
      </c>
      <c r="E262" s="25">
        <f t="shared" si="32"/>
        <v>1</v>
      </c>
      <c r="F262" s="112">
        <v>0</v>
      </c>
      <c r="G262" s="21">
        <f t="shared" si="29"/>
        <v>0</v>
      </c>
      <c r="H262" s="26">
        <f t="shared" si="33"/>
        <v>-2000</v>
      </c>
      <c r="I262" s="21">
        <f t="shared" si="34"/>
        <v>0</v>
      </c>
      <c r="J262" s="27">
        <f t="shared" si="35"/>
        <v>0</v>
      </c>
      <c r="K262" s="32">
        <f t="shared" si="36"/>
        <v>0</v>
      </c>
    </row>
    <row r="263" spans="2:11" x14ac:dyDescent="0.25">
      <c r="B263" s="167">
        <v>8.3333333333333304</v>
      </c>
      <c r="C263" s="21">
        <f t="shared" si="30"/>
        <v>2000</v>
      </c>
      <c r="D263" s="110">
        <f t="shared" si="31"/>
        <v>0</v>
      </c>
      <c r="E263" s="25">
        <f t="shared" si="32"/>
        <v>1</v>
      </c>
      <c r="F263" s="112">
        <v>0</v>
      </c>
      <c r="G263" s="21">
        <f t="shared" si="29"/>
        <v>0</v>
      </c>
      <c r="H263" s="26">
        <f t="shared" si="33"/>
        <v>-2000</v>
      </c>
      <c r="I263" s="21">
        <f t="shared" si="34"/>
        <v>0</v>
      </c>
      <c r="J263" s="27">
        <f t="shared" si="35"/>
        <v>0</v>
      </c>
      <c r="K263" s="32">
        <f t="shared" si="36"/>
        <v>0</v>
      </c>
    </row>
    <row r="264" spans="2:11" x14ac:dyDescent="0.25">
      <c r="B264" s="167">
        <v>8.375</v>
      </c>
      <c r="C264" s="21">
        <f t="shared" si="30"/>
        <v>2000</v>
      </c>
      <c r="D264" s="110">
        <f t="shared" si="31"/>
        <v>0</v>
      </c>
      <c r="E264" s="25">
        <f t="shared" si="32"/>
        <v>1</v>
      </c>
      <c r="F264" s="112">
        <v>0</v>
      </c>
      <c r="G264" s="21">
        <f t="shared" si="29"/>
        <v>0</v>
      </c>
      <c r="H264" s="26">
        <f t="shared" si="33"/>
        <v>-2000</v>
      </c>
      <c r="I264" s="21">
        <f t="shared" si="34"/>
        <v>0</v>
      </c>
      <c r="J264" s="27">
        <f t="shared" si="35"/>
        <v>0</v>
      </c>
      <c r="K264" s="32">
        <f t="shared" si="36"/>
        <v>0</v>
      </c>
    </row>
    <row r="265" spans="2:11" x14ac:dyDescent="0.25">
      <c r="B265" s="167">
        <v>8.4166666666666696</v>
      </c>
      <c r="C265" s="21">
        <f t="shared" si="30"/>
        <v>2000</v>
      </c>
      <c r="D265" s="110">
        <f t="shared" si="31"/>
        <v>0</v>
      </c>
      <c r="E265" s="25">
        <f t="shared" si="32"/>
        <v>1</v>
      </c>
      <c r="F265" s="112">
        <v>0</v>
      </c>
      <c r="G265" s="21">
        <f t="shared" si="29"/>
        <v>0</v>
      </c>
      <c r="H265" s="26">
        <f t="shared" si="33"/>
        <v>-2000</v>
      </c>
      <c r="I265" s="21">
        <f t="shared" si="34"/>
        <v>0</v>
      </c>
      <c r="J265" s="27">
        <f t="shared" si="35"/>
        <v>0</v>
      </c>
      <c r="K265" s="32">
        <f t="shared" si="36"/>
        <v>0</v>
      </c>
    </row>
    <row r="266" spans="2:11" x14ac:dyDescent="0.25">
      <c r="B266" s="167">
        <v>8.4583333333333304</v>
      </c>
      <c r="C266" s="21">
        <f t="shared" si="30"/>
        <v>2000</v>
      </c>
      <c r="D266" s="110">
        <f t="shared" si="31"/>
        <v>8.16355631606153E-3</v>
      </c>
      <c r="E266" s="25">
        <f t="shared" si="32"/>
        <v>0.99183644368393842</v>
      </c>
      <c r="F266" s="112">
        <v>9.16</v>
      </c>
      <c r="G266" s="21">
        <f t="shared" si="29"/>
        <v>24.241005339138137</v>
      </c>
      <c r="H266" s="26">
        <f t="shared" si="33"/>
        <v>-1975.7589946608618</v>
      </c>
      <c r="I266" s="21">
        <f t="shared" si="34"/>
        <v>24.241005339138137</v>
      </c>
      <c r="J266" s="27">
        <f t="shared" si="35"/>
        <v>0</v>
      </c>
      <c r="K266" s="32">
        <f t="shared" si="36"/>
        <v>24.241005339138137</v>
      </c>
    </row>
    <row r="267" spans="2:11" x14ac:dyDescent="0.25">
      <c r="B267" s="167">
        <v>8.5</v>
      </c>
      <c r="C267" s="21">
        <f t="shared" si="30"/>
        <v>2000</v>
      </c>
      <c r="D267" s="110">
        <f t="shared" si="31"/>
        <v>0.51692422865087428</v>
      </c>
      <c r="E267" s="25">
        <f t="shared" si="32"/>
        <v>0.48307577134912572</v>
      </c>
      <c r="F267" s="112">
        <v>580.02</v>
      </c>
      <c r="G267" s="21">
        <f t="shared" si="29"/>
        <v>1534.9637463762997</v>
      </c>
      <c r="H267" s="26">
        <f t="shared" si="33"/>
        <v>-465.0362536237003</v>
      </c>
      <c r="I267" s="21">
        <f t="shared" si="34"/>
        <v>1534.9637463762997</v>
      </c>
      <c r="J267" s="27">
        <f t="shared" si="35"/>
        <v>0</v>
      </c>
      <c r="K267" s="32">
        <f t="shared" si="36"/>
        <v>1534.9637463762997</v>
      </c>
    </row>
    <row r="268" spans="2:11" x14ac:dyDescent="0.25">
      <c r="B268" s="167">
        <v>8.5416666666666696</v>
      </c>
      <c r="C268" s="21">
        <f t="shared" si="30"/>
        <v>2000</v>
      </c>
      <c r="D268" s="110">
        <f t="shared" si="31"/>
        <v>0.73081653387519385</v>
      </c>
      <c r="E268" s="25">
        <f t="shared" si="32"/>
        <v>0.26918346612480615</v>
      </c>
      <c r="F268" s="112">
        <v>820.02</v>
      </c>
      <c r="G268" s="21">
        <f t="shared" si="29"/>
        <v>2170.0992574454208</v>
      </c>
      <c r="H268" s="26">
        <f t="shared" si="33"/>
        <v>170.09925744542079</v>
      </c>
      <c r="I268" s="21">
        <f t="shared" si="34"/>
        <v>2000</v>
      </c>
      <c r="J268" s="27">
        <f t="shared" si="35"/>
        <v>170.09925744542079</v>
      </c>
      <c r="K268" s="32">
        <f t="shared" si="36"/>
        <v>2000</v>
      </c>
    </row>
    <row r="269" spans="2:11" x14ac:dyDescent="0.25">
      <c r="B269" s="167">
        <v>8.5833333333333304</v>
      </c>
      <c r="C269" s="21">
        <f t="shared" si="30"/>
        <v>2000</v>
      </c>
      <c r="D269" s="110">
        <f t="shared" si="31"/>
        <v>0.67618487424914897</v>
      </c>
      <c r="E269" s="25">
        <f t="shared" si="32"/>
        <v>0.32381512575085103</v>
      </c>
      <c r="F269" s="112">
        <v>758.72</v>
      </c>
      <c r="G269" s="21">
        <f t="shared" si="29"/>
        <v>2007.8750623265166</v>
      </c>
      <c r="H269" s="26">
        <f t="shared" si="33"/>
        <v>7.8750623265166269</v>
      </c>
      <c r="I269" s="21">
        <f t="shared" si="34"/>
        <v>2000</v>
      </c>
      <c r="J269" s="27">
        <f t="shared" si="35"/>
        <v>177.97431977193742</v>
      </c>
      <c r="K269" s="32">
        <f t="shared" si="36"/>
        <v>2000</v>
      </c>
    </row>
    <row r="270" spans="2:11" x14ac:dyDescent="0.25">
      <c r="B270" s="167">
        <v>8.625</v>
      </c>
      <c r="C270" s="21">
        <f t="shared" si="30"/>
        <v>2000</v>
      </c>
      <c r="D270" s="110">
        <f t="shared" si="31"/>
        <v>0.82233570397304967</v>
      </c>
      <c r="E270" s="25">
        <f t="shared" si="32"/>
        <v>0.17766429602695033</v>
      </c>
      <c r="F270" s="112">
        <v>922.71</v>
      </c>
      <c r="G270" s="21">
        <f t="shared" si="29"/>
        <v>2441.8578642441216</v>
      </c>
      <c r="H270" s="26">
        <f t="shared" si="33"/>
        <v>441.85786424412163</v>
      </c>
      <c r="I270" s="21">
        <f t="shared" si="34"/>
        <v>2000</v>
      </c>
      <c r="J270" s="27">
        <f t="shared" si="35"/>
        <v>619.83218401605905</v>
      </c>
      <c r="K270" s="32">
        <f t="shared" si="36"/>
        <v>2000</v>
      </c>
    </row>
    <row r="271" spans="2:11" x14ac:dyDescent="0.25">
      <c r="B271" s="167">
        <v>8.6666666666666696</v>
      </c>
      <c r="C271" s="21">
        <f t="shared" si="30"/>
        <v>2000</v>
      </c>
      <c r="D271" s="110">
        <f t="shared" si="31"/>
        <v>0.86655793807817771</v>
      </c>
      <c r="E271" s="25">
        <f t="shared" si="32"/>
        <v>0.13344206192182229</v>
      </c>
      <c r="F271" s="112">
        <v>972.33</v>
      </c>
      <c r="G271" s="21">
        <f t="shared" si="29"/>
        <v>2573.1721311576625</v>
      </c>
      <c r="H271" s="26">
        <f t="shared" si="33"/>
        <v>573.17213115766253</v>
      </c>
      <c r="I271" s="21">
        <f t="shared" si="34"/>
        <v>2000</v>
      </c>
      <c r="J271" s="27">
        <f t="shared" si="35"/>
        <v>1193.0043151737216</v>
      </c>
      <c r="K271" s="32">
        <f t="shared" si="36"/>
        <v>2000</v>
      </c>
    </row>
    <row r="272" spans="2:11" x14ac:dyDescent="0.25">
      <c r="B272" s="167">
        <v>8.7083333333333304</v>
      </c>
      <c r="C272" s="21">
        <f t="shared" si="30"/>
        <v>2000</v>
      </c>
      <c r="D272" s="110">
        <f t="shared" si="31"/>
        <v>0.81283532074933607</v>
      </c>
      <c r="E272" s="25">
        <f t="shared" si="32"/>
        <v>0.18716467925066393</v>
      </c>
      <c r="F272" s="112">
        <v>912.05</v>
      </c>
      <c r="G272" s="21">
        <f t="shared" si="29"/>
        <v>2413.6472619608012</v>
      </c>
      <c r="H272" s="26">
        <f t="shared" si="33"/>
        <v>413.64726196080119</v>
      </c>
      <c r="I272" s="21">
        <f t="shared" si="34"/>
        <v>2000</v>
      </c>
      <c r="J272" s="27">
        <f t="shared" si="35"/>
        <v>1606.6515771345228</v>
      </c>
      <c r="K272" s="32">
        <f t="shared" si="36"/>
        <v>2000</v>
      </c>
    </row>
    <row r="273" spans="2:11" x14ac:dyDescent="0.25">
      <c r="B273" s="167">
        <v>8.75</v>
      </c>
      <c r="C273" s="21">
        <f t="shared" si="30"/>
        <v>2000</v>
      </c>
      <c r="D273" s="110">
        <f t="shared" si="31"/>
        <v>0.63169527476249043</v>
      </c>
      <c r="E273" s="25">
        <f t="shared" si="32"/>
        <v>0.36830472523750957</v>
      </c>
      <c r="F273" s="112">
        <v>708.8</v>
      </c>
      <c r="G273" s="21">
        <f t="shared" si="29"/>
        <v>1875.7668760241393</v>
      </c>
      <c r="H273" s="26">
        <f t="shared" si="33"/>
        <v>-124.23312397586074</v>
      </c>
      <c r="I273" s="21">
        <f t="shared" si="34"/>
        <v>2000</v>
      </c>
      <c r="J273" s="27">
        <f t="shared" si="35"/>
        <v>1482.418453158662</v>
      </c>
      <c r="K273" s="32">
        <f t="shared" si="36"/>
        <v>1875.7668760241393</v>
      </c>
    </row>
    <row r="274" spans="2:11" x14ac:dyDescent="0.25">
      <c r="B274" s="167">
        <v>8.7916666666666696</v>
      </c>
      <c r="C274" s="21">
        <f t="shared" si="30"/>
        <v>2000</v>
      </c>
      <c r="D274" s="110">
        <f t="shared" si="31"/>
        <v>0.49338716289681483</v>
      </c>
      <c r="E274" s="25">
        <f t="shared" si="32"/>
        <v>0.50661283710318517</v>
      </c>
      <c r="F274" s="112">
        <v>553.61</v>
      </c>
      <c r="G274" s="21">
        <f t="shared" si="29"/>
        <v>1465.0723761790687</v>
      </c>
      <c r="H274" s="26">
        <f t="shared" si="33"/>
        <v>-534.92762382093133</v>
      </c>
      <c r="I274" s="21">
        <f t="shared" si="34"/>
        <v>2000</v>
      </c>
      <c r="J274" s="27">
        <f t="shared" si="35"/>
        <v>947.4908293377307</v>
      </c>
      <c r="K274" s="32">
        <f t="shared" si="36"/>
        <v>1465.0723761790687</v>
      </c>
    </row>
    <row r="275" spans="2:11" x14ac:dyDescent="0.25">
      <c r="B275" s="167">
        <v>8.8333333333333304</v>
      </c>
      <c r="C275" s="21">
        <f t="shared" si="30"/>
        <v>2000</v>
      </c>
      <c r="D275" s="110">
        <f t="shared" si="31"/>
        <v>0.35000802096144595</v>
      </c>
      <c r="E275" s="25">
        <f t="shared" si="32"/>
        <v>0.64999197903855399</v>
      </c>
      <c r="F275" s="112">
        <v>392.73</v>
      </c>
      <c r="G275" s="21">
        <f t="shared" si="29"/>
        <v>1039.3198719257339</v>
      </c>
      <c r="H275" s="26">
        <f t="shared" si="33"/>
        <v>-960.68012807426612</v>
      </c>
      <c r="I275" s="21">
        <f t="shared" si="34"/>
        <v>1986.8107012634646</v>
      </c>
      <c r="J275" s="27">
        <f t="shared" si="35"/>
        <v>0</v>
      </c>
      <c r="K275" s="32">
        <f t="shared" si="36"/>
        <v>1039.3198719257339</v>
      </c>
    </row>
    <row r="276" spans="2:11" x14ac:dyDescent="0.25">
      <c r="B276" s="167">
        <v>8.875</v>
      </c>
      <c r="C276" s="21">
        <f t="shared" si="30"/>
        <v>2000</v>
      </c>
      <c r="D276" s="110">
        <f t="shared" si="31"/>
        <v>0.17983886779673103</v>
      </c>
      <c r="E276" s="25">
        <f t="shared" si="32"/>
        <v>0.82016113220326892</v>
      </c>
      <c r="F276" s="112">
        <v>201.79</v>
      </c>
      <c r="G276" s="21">
        <f t="shared" si="29"/>
        <v>534.01664491099189</v>
      </c>
      <c r="H276" s="26">
        <f t="shared" si="33"/>
        <v>-1465.983355089008</v>
      </c>
      <c r="I276" s="21">
        <f t="shared" si="34"/>
        <v>534.01664491099189</v>
      </c>
      <c r="J276" s="27">
        <f t="shared" si="35"/>
        <v>0</v>
      </c>
      <c r="K276" s="32">
        <f t="shared" si="36"/>
        <v>534.01664491099189</v>
      </c>
    </row>
    <row r="277" spans="2:11" x14ac:dyDescent="0.25">
      <c r="B277" s="167">
        <v>8.9166666666666696</v>
      </c>
      <c r="C277" s="21">
        <f t="shared" si="30"/>
        <v>2000</v>
      </c>
      <c r="D277" s="110">
        <f t="shared" si="31"/>
        <v>5.204712760458443E-3</v>
      </c>
      <c r="E277" s="25">
        <f t="shared" si="32"/>
        <v>0.99479528723954158</v>
      </c>
      <c r="F277" s="112">
        <v>5.84</v>
      </c>
      <c r="G277" s="21">
        <f t="shared" si="29"/>
        <v>15.454964102681959</v>
      </c>
      <c r="H277" s="26">
        <f t="shared" si="33"/>
        <v>-1984.545035897318</v>
      </c>
      <c r="I277" s="21">
        <f t="shared" si="34"/>
        <v>15.454964102681959</v>
      </c>
      <c r="J277" s="27">
        <f t="shared" si="35"/>
        <v>0</v>
      </c>
      <c r="K277" s="32">
        <f t="shared" si="36"/>
        <v>15.454964102681959</v>
      </c>
    </row>
    <row r="278" spans="2:11" x14ac:dyDescent="0.25">
      <c r="B278" s="167">
        <v>8.9583333333333304</v>
      </c>
      <c r="C278" s="21">
        <f t="shared" si="30"/>
        <v>2000</v>
      </c>
      <c r="D278" s="110">
        <f t="shared" si="31"/>
        <v>0</v>
      </c>
      <c r="E278" s="25">
        <f t="shared" si="32"/>
        <v>1</v>
      </c>
      <c r="F278" s="112">
        <v>0</v>
      </c>
      <c r="G278" s="21">
        <f t="shared" si="29"/>
        <v>0</v>
      </c>
      <c r="H278" s="26">
        <f t="shared" si="33"/>
        <v>-2000</v>
      </c>
      <c r="I278" s="21">
        <f t="shared" si="34"/>
        <v>0</v>
      </c>
      <c r="J278" s="27">
        <f t="shared" si="35"/>
        <v>0</v>
      </c>
      <c r="K278" s="32">
        <f t="shared" si="36"/>
        <v>0</v>
      </c>
    </row>
    <row r="279" spans="2:11" x14ac:dyDescent="0.25">
      <c r="B279" s="167">
        <v>9</v>
      </c>
      <c r="C279" s="21">
        <f t="shared" si="30"/>
        <v>2000</v>
      </c>
      <c r="D279" s="110">
        <f t="shared" si="31"/>
        <v>0</v>
      </c>
      <c r="E279" s="25">
        <f t="shared" si="32"/>
        <v>1</v>
      </c>
      <c r="F279" s="112">
        <v>0</v>
      </c>
      <c r="G279" s="21">
        <f t="shared" si="29"/>
        <v>0</v>
      </c>
      <c r="H279" s="26">
        <f t="shared" si="33"/>
        <v>-2000</v>
      </c>
      <c r="I279" s="21">
        <f t="shared" si="34"/>
        <v>0</v>
      </c>
      <c r="J279" s="27">
        <f t="shared" si="35"/>
        <v>0</v>
      </c>
      <c r="K279" s="32">
        <f t="shared" si="36"/>
        <v>0</v>
      </c>
    </row>
    <row r="280" spans="2:11" x14ac:dyDescent="0.25">
      <c r="B280" s="167">
        <v>9.0416666666666696</v>
      </c>
      <c r="C280" s="21">
        <f t="shared" si="30"/>
        <v>2000</v>
      </c>
      <c r="D280" s="110">
        <f t="shared" si="31"/>
        <v>0</v>
      </c>
      <c r="E280" s="25">
        <f t="shared" si="32"/>
        <v>1</v>
      </c>
      <c r="F280" s="112">
        <v>0</v>
      </c>
      <c r="G280" s="21">
        <f t="shared" ref="G280:G343" si="37">($C$9*(F280/1000)*$C$8)/($C$7)</f>
        <v>0</v>
      </c>
      <c r="H280" s="26">
        <f t="shared" si="33"/>
        <v>-2000</v>
      </c>
      <c r="I280" s="21">
        <f t="shared" si="34"/>
        <v>0</v>
      </c>
      <c r="J280" s="27">
        <f t="shared" si="35"/>
        <v>0</v>
      </c>
      <c r="K280" s="32">
        <f t="shared" si="36"/>
        <v>0</v>
      </c>
    </row>
    <row r="281" spans="2:11" x14ac:dyDescent="0.25">
      <c r="B281" s="167">
        <v>9.0833333333333304</v>
      </c>
      <c r="C281" s="21">
        <f t="shared" ref="C281:C344" si="38">$C$2</f>
        <v>2000</v>
      </c>
      <c r="D281" s="110">
        <f t="shared" ref="D281:D344" si="39">F281/$C$3</f>
        <v>0</v>
      </c>
      <c r="E281" s="25">
        <f t="shared" ref="E281:E344" si="40">100%-D281</f>
        <v>1</v>
      </c>
      <c r="F281" s="112">
        <v>0</v>
      </c>
      <c r="G281" s="21">
        <f t="shared" si="37"/>
        <v>0</v>
      </c>
      <c r="H281" s="26">
        <f t="shared" ref="H281:H344" si="41">G281-C281</f>
        <v>-2000</v>
      </c>
      <c r="I281" s="21">
        <f t="shared" ref="I281:I344" si="42">MIN(C281,IF((J280+H281)&gt;0,ABS(H281)+G281,J280+G281))</f>
        <v>0</v>
      </c>
      <c r="J281" s="27">
        <f t="shared" ref="J281:J344" si="43">G281-I281+J280</f>
        <v>0</v>
      </c>
      <c r="K281" s="32">
        <f t="shared" ref="K281:K344" si="44">IF(G281&gt;C281,C281,G281)</f>
        <v>0</v>
      </c>
    </row>
    <row r="282" spans="2:11" x14ac:dyDescent="0.25">
      <c r="B282" s="167">
        <v>9.125</v>
      </c>
      <c r="C282" s="21">
        <f t="shared" si="38"/>
        <v>2000</v>
      </c>
      <c r="D282" s="110">
        <f t="shared" si="39"/>
        <v>0</v>
      </c>
      <c r="E282" s="25">
        <f t="shared" si="40"/>
        <v>1</v>
      </c>
      <c r="F282" s="112">
        <v>0</v>
      </c>
      <c r="G282" s="21">
        <f t="shared" si="37"/>
        <v>0</v>
      </c>
      <c r="H282" s="26">
        <f t="shared" si="41"/>
        <v>-2000</v>
      </c>
      <c r="I282" s="21">
        <f t="shared" si="42"/>
        <v>0</v>
      </c>
      <c r="J282" s="27">
        <f t="shared" si="43"/>
        <v>0</v>
      </c>
      <c r="K282" s="32">
        <f t="shared" si="44"/>
        <v>0</v>
      </c>
    </row>
    <row r="283" spans="2:11" x14ac:dyDescent="0.25">
      <c r="B283" s="167">
        <v>9.1666666666666696</v>
      </c>
      <c r="C283" s="21">
        <f t="shared" si="38"/>
        <v>2000</v>
      </c>
      <c r="D283" s="110">
        <f t="shared" si="39"/>
        <v>0</v>
      </c>
      <c r="E283" s="25">
        <f t="shared" si="40"/>
        <v>1</v>
      </c>
      <c r="F283" s="112">
        <v>0</v>
      </c>
      <c r="G283" s="21">
        <f t="shared" si="37"/>
        <v>0</v>
      </c>
      <c r="H283" s="26">
        <f t="shared" si="41"/>
        <v>-2000</v>
      </c>
      <c r="I283" s="21">
        <f t="shared" si="42"/>
        <v>0</v>
      </c>
      <c r="J283" s="27">
        <f t="shared" si="43"/>
        <v>0</v>
      </c>
      <c r="K283" s="32">
        <f t="shared" si="44"/>
        <v>0</v>
      </c>
    </row>
    <row r="284" spans="2:11" x14ac:dyDescent="0.25">
      <c r="B284" s="167">
        <v>9.2083333333333304</v>
      </c>
      <c r="C284" s="21">
        <f t="shared" si="38"/>
        <v>2000</v>
      </c>
      <c r="D284" s="110">
        <f t="shared" si="39"/>
        <v>0</v>
      </c>
      <c r="E284" s="25">
        <f t="shared" si="40"/>
        <v>1</v>
      </c>
      <c r="F284" s="112">
        <v>0</v>
      </c>
      <c r="G284" s="21">
        <f t="shared" si="37"/>
        <v>0</v>
      </c>
      <c r="H284" s="26">
        <f t="shared" si="41"/>
        <v>-2000</v>
      </c>
      <c r="I284" s="21">
        <f t="shared" si="42"/>
        <v>0</v>
      </c>
      <c r="J284" s="27">
        <f t="shared" si="43"/>
        <v>0</v>
      </c>
      <c r="K284" s="32">
        <f t="shared" si="44"/>
        <v>0</v>
      </c>
    </row>
    <row r="285" spans="2:11" x14ac:dyDescent="0.25">
      <c r="B285" s="167">
        <v>9.25</v>
      </c>
      <c r="C285" s="21">
        <f t="shared" si="38"/>
        <v>2000</v>
      </c>
      <c r="D285" s="110">
        <f t="shared" si="39"/>
        <v>0</v>
      </c>
      <c r="E285" s="25">
        <f t="shared" si="40"/>
        <v>1</v>
      </c>
      <c r="F285" s="112">
        <v>0</v>
      </c>
      <c r="G285" s="21">
        <f t="shared" si="37"/>
        <v>0</v>
      </c>
      <c r="H285" s="26">
        <f t="shared" si="41"/>
        <v>-2000</v>
      </c>
      <c r="I285" s="21">
        <f t="shared" si="42"/>
        <v>0</v>
      </c>
      <c r="J285" s="27">
        <f t="shared" si="43"/>
        <v>0</v>
      </c>
      <c r="K285" s="32">
        <f t="shared" si="44"/>
        <v>0</v>
      </c>
    </row>
    <row r="286" spans="2:11" x14ac:dyDescent="0.25">
      <c r="B286" s="167">
        <v>9.2916666666666696</v>
      </c>
      <c r="C286" s="21">
        <f t="shared" si="38"/>
        <v>2000</v>
      </c>
      <c r="D286" s="110">
        <f t="shared" si="39"/>
        <v>0</v>
      </c>
      <c r="E286" s="25">
        <f t="shared" si="40"/>
        <v>1</v>
      </c>
      <c r="F286" s="112">
        <v>0</v>
      </c>
      <c r="G286" s="21">
        <f t="shared" si="37"/>
        <v>0</v>
      </c>
      <c r="H286" s="26">
        <f t="shared" si="41"/>
        <v>-2000</v>
      </c>
      <c r="I286" s="21">
        <f t="shared" si="42"/>
        <v>0</v>
      </c>
      <c r="J286" s="27">
        <f t="shared" si="43"/>
        <v>0</v>
      </c>
      <c r="K286" s="32">
        <f t="shared" si="44"/>
        <v>0</v>
      </c>
    </row>
    <row r="287" spans="2:11" x14ac:dyDescent="0.25">
      <c r="B287" s="167">
        <v>9.3333333333333304</v>
      </c>
      <c r="C287" s="21">
        <f t="shared" si="38"/>
        <v>2000</v>
      </c>
      <c r="D287" s="110">
        <f t="shared" si="39"/>
        <v>0</v>
      </c>
      <c r="E287" s="25">
        <f t="shared" si="40"/>
        <v>1</v>
      </c>
      <c r="F287" s="112">
        <v>0</v>
      </c>
      <c r="G287" s="21">
        <f t="shared" si="37"/>
        <v>0</v>
      </c>
      <c r="H287" s="26">
        <f t="shared" si="41"/>
        <v>-2000</v>
      </c>
      <c r="I287" s="21">
        <f t="shared" si="42"/>
        <v>0</v>
      </c>
      <c r="J287" s="27">
        <f t="shared" si="43"/>
        <v>0</v>
      </c>
      <c r="K287" s="32">
        <f t="shared" si="44"/>
        <v>0</v>
      </c>
    </row>
    <row r="288" spans="2:11" x14ac:dyDescent="0.25">
      <c r="B288" s="167">
        <v>9.375</v>
      </c>
      <c r="C288" s="21">
        <f t="shared" si="38"/>
        <v>2000</v>
      </c>
      <c r="D288" s="110">
        <f t="shared" si="39"/>
        <v>0</v>
      </c>
      <c r="E288" s="25">
        <f t="shared" si="40"/>
        <v>1</v>
      </c>
      <c r="F288" s="112">
        <v>0</v>
      </c>
      <c r="G288" s="21">
        <f t="shared" si="37"/>
        <v>0</v>
      </c>
      <c r="H288" s="26">
        <f t="shared" si="41"/>
        <v>-2000</v>
      </c>
      <c r="I288" s="21">
        <f t="shared" si="42"/>
        <v>0</v>
      </c>
      <c r="J288" s="27">
        <f t="shared" si="43"/>
        <v>0</v>
      </c>
      <c r="K288" s="32">
        <f t="shared" si="44"/>
        <v>0</v>
      </c>
    </row>
    <row r="289" spans="2:11" x14ac:dyDescent="0.25">
      <c r="B289" s="167">
        <v>9.4166666666666696</v>
      </c>
      <c r="C289" s="21">
        <f t="shared" si="38"/>
        <v>2000</v>
      </c>
      <c r="D289" s="110">
        <f t="shared" si="39"/>
        <v>0</v>
      </c>
      <c r="E289" s="25">
        <f t="shared" si="40"/>
        <v>1</v>
      </c>
      <c r="F289" s="112">
        <v>0</v>
      </c>
      <c r="G289" s="21">
        <f t="shared" si="37"/>
        <v>0</v>
      </c>
      <c r="H289" s="26">
        <f t="shared" si="41"/>
        <v>-2000</v>
      </c>
      <c r="I289" s="21">
        <f t="shared" si="42"/>
        <v>0</v>
      </c>
      <c r="J289" s="27">
        <f t="shared" si="43"/>
        <v>0</v>
      </c>
      <c r="K289" s="32">
        <f t="shared" si="44"/>
        <v>0</v>
      </c>
    </row>
    <row r="290" spans="2:11" x14ac:dyDescent="0.25">
      <c r="B290" s="167">
        <v>9.4583333333333304</v>
      </c>
      <c r="C290" s="21">
        <f t="shared" si="38"/>
        <v>2000</v>
      </c>
      <c r="D290" s="110">
        <f t="shared" si="39"/>
        <v>8.8141454111188358E-3</v>
      </c>
      <c r="E290" s="25">
        <f t="shared" si="40"/>
        <v>0.9911858545888812</v>
      </c>
      <c r="F290" s="112">
        <v>9.89</v>
      </c>
      <c r="G290" s="21">
        <f t="shared" si="37"/>
        <v>26.172875851973387</v>
      </c>
      <c r="H290" s="26">
        <f t="shared" si="41"/>
        <v>-1973.8271241480265</v>
      </c>
      <c r="I290" s="21">
        <f t="shared" si="42"/>
        <v>26.172875851973387</v>
      </c>
      <c r="J290" s="27">
        <f t="shared" si="43"/>
        <v>0</v>
      </c>
      <c r="K290" s="32">
        <f t="shared" si="44"/>
        <v>26.172875851973387</v>
      </c>
    </row>
    <row r="291" spans="2:11" x14ac:dyDescent="0.25">
      <c r="B291" s="167">
        <v>9.5</v>
      </c>
      <c r="C291" s="21">
        <f t="shared" si="38"/>
        <v>2000</v>
      </c>
      <c r="D291" s="110">
        <f t="shared" si="39"/>
        <v>0.16852931215799513</v>
      </c>
      <c r="E291" s="25">
        <f t="shared" si="40"/>
        <v>0.83147068784200484</v>
      </c>
      <c r="F291" s="112">
        <v>189.1</v>
      </c>
      <c r="G291" s="21">
        <f t="shared" si="37"/>
        <v>500.43385476321208</v>
      </c>
      <c r="H291" s="26">
        <f t="shared" si="41"/>
        <v>-1499.5661452367879</v>
      </c>
      <c r="I291" s="21">
        <f t="shared" si="42"/>
        <v>500.43385476321208</v>
      </c>
      <c r="J291" s="27">
        <f t="shared" si="43"/>
        <v>0</v>
      </c>
      <c r="K291" s="32">
        <f t="shared" si="44"/>
        <v>500.43385476321208</v>
      </c>
    </row>
    <row r="292" spans="2:11" x14ac:dyDescent="0.25">
      <c r="B292" s="167">
        <v>9.5416666666666696</v>
      </c>
      <c r="C292" s="21">
        <f t="shared" si="38"/>
        <v>2000</v>
      </c>
      <c r="D292" s="110">
        <f t="shared" si="39"/>
        <v>0.34646097356647598</v>
      </c>
      <c r="E292" s="25">
        <f t="shared" si="40"/>
        <v>0.65353902643352402</v>
      </c>
      <c r="F292" s="112">
        <v>388.75</v>
      </c>
      <c r="G292" s="21">
        <f t="shared" si="37"/>
        <v>1028.7872080338375</v>
      </c>
      <c r="H292" s="26">
        <f t="shared" si="41"/>
        <v>-971.21279196616251</v>
      </c>
      <c r="I292" s="21">
        <f t="shared" si="42"/>
        <v>1028.7872080338375</v>
      </c>
      <c r="J292" s="27">
        <f t="shared" si="43"/>
        <v>0</v>
      </c>
      <c r="K292" s="32">
        <f t="shared" si="44"/>
        <v>1028.7872080338375</v>
      </c>
    </row>
    <row r="293" spans="2:11" x14ac:dyDescent="0.25">
      <c r="B293" s="167">
        <v>9.5833333333333304</v>
      </c>
      <c r="C293" s="21">
        <f t="shared" si="38"/>
        <v>2000</v>
      </c>
      <c r="D293" s="110">
        <f t="shared" si="39"/>
        <v>0.32426073472006844</v>
      </c>
      <c r="E293" s="25">
        <f t="shared" si="40"/>
        <v>0.67573926527993156</v>
      </c>
      <c r="F293" s="112">
        <v>363.84</v>
      </c>
      <c r="G293" s="21">
        <f t="shared" si="37"/>
        <v>962.86543478078829</v>
      </c>
      <c r="H293" s="26">
        <f t="shared" si="41"/>
        <v>-1037.1345652192117</v>
      </c>
      <c r="I293" s="21">
        <f t="shared" si="42"/>
        <v>962.86543478078829</v>
      </c>
      <c r="J293" s="27">
        <f t="shared" si="43"/>
        <v>0</v>
      </c>
      <c r="K293" s="32">
        <f t="shared" si="44"/>
        <v>962.86543478078829</v>
      </c>
    </row>
    <row r="294" spans="2:11" x14ac:dyDescent="0.25">
      <c r="B294" s="167">
        <v>9.625</v>
      </c>
      <c r="C294" s="21">
        <f t="shared" si="38"/>
        <v>2000</v>
      </c>
      <c r="D294" s="110">
        <f t="shared" si="39"/>
        <v>0.34222768835891132</v>
      </c>
      <c r="E294" s="25">
        <f t="shared" si="40"/>
        <v>0.65777231164108874</v>
      </c>
      <c r="F294" s="112">
        <v>384</v>
      </c>
      <c r="G294" s="21">
        <f t="shared" si="37"/>
        <v>1016.2168177105946</v>
      </c>
      <c r="H294" s="26">
        <f t="shared" si="41"/>
        <v>-983.78318228940543</v>
      </c>
      <c r="I294" s="21">
        <f t="shared" si="42"/>
        <v>1016.2168177105946</v>
      </c>
      <c r="J294" s="27">
        <f t="shared" si="43"/>
        <v>0</v>
      </c>
      <c r="K294" s="32">
        <f t="shared" si="44"/>
        <v>1016.2168177105946</v>
      </c>
    </row>
    <row r="295" spans="2:11" x14ac:dyDescent="0.25">
      <c r="B295" s="167">
        <v>9.6666666666666696</v>
      </c>
      <c r="C295" s="21">
        <f t="shared" si="38"/>
        <v>2000</v>
      </c>
      <c r="D295" s="110">
        <f t="shared" si="39"/>
        <v>0.27576065451045401</v>
      </c>
      <c r="E295" s="25">
        <f t="shared" si="40"/>
        <v>0.72423934548954594</v>
      </c>
      <c r="F295" s="112">
        <v>309.42</v>
      </c>
      <c r="G295" s="21">
        <f t="shared" si="37"/>
        <v>818.8484576458651</v>
      </c>
      <c r="H295" s="26">
        <f t="shared" si="41"/>
        <v>-1181.151542354135</v>
      </c>
      <c r="I295" s="21">
        <f t="shared" si="42"/>
        <v>818.8484576458651</v>
      </c>
      <c r="J295" s="27">
        <f t="shared" si="43"/>
        <v>0</v>
      </c>
      <c r="K295" s="32">
        <f t="shared" si="44"/>
        <v>818.8484576458651</v>
      </c>
    </row>
    <row r="296" spans="2:11" x14ac:dyDescent="0.25">
      <c r="B296" s="167">
        <v>9.7083333333333304</v>
      </c>
      <c r="C296" s="21">
        <f t="shared" si="38"/>
        <v>2000</v>
      </c>
      <c r="D296" s="110">
        <f t="shared" si="39"/>
        <v>0.26909434433096269</v>
      </c>
      <c r="E296" s="25">
        <f t="shared" si="40"/>
        <v>0.73090565566903731</v>
      </c>
      <c r="F296" s="112">
        <v>301.94</v>
      </c>
      <c r="G296" s="21">
        <f t="shared" si="37"/>
        <v>799.05340088421076</v>
      </c>
      <c r="H296" s="26">
        <f t="shared" si="41"/>
        <v>-1200.9465991157892</v>
      </c>
      <c r="I296" s="21">
        <f t="shared" si="42"/>
        <v>799.05340088421076</v>
      </c>
      <c r="J296" s="27">
        <f t="shared" si="43"/>
        <v>0</v>
      </c>
      <c r="K296" s="32">
        <f t="shared" si="44"/>
        <v>799.05340088421076</v>
      </c>
    </row>
    <row r="297" spans="2:11" x14ac:dyDescent="0.25">
      <c r="B297" s="167">
        <v>9.75</v>
      </c>
      <c r="C297" s="21">
        <f t="shared" si="38"/>
        <v>2000</v>
      </c>
      <c r="D297" s="110">
        <f t="shared" si="39"/>
        <v>0.22816070441865854</v>
      </c>
      <c r="E297" s="25">
        <f t="shared" si="40"/>
        <v>0.77183929558134146</v>
      </c>
      <c r="F297" s="112">
        <v>256.01</v>
      </c>
      <c r="G297" s="21">
        <f t="shared" si="37"/>
        <v>677.50434245335759</v>
      </c>
      <c r="H297" s="26">
        <f t="shared" si="41"/>
        <v>-1322.4956575466424</v>
      </c>
      <c r="I297" s="21">
        <f t="shared" si="42"/>
        <v>677.50434245335759</v>
      </c>
      <c r="J297" s="27">
        <f t="shared" si="43"/>
        <v>0</v>
      </c>
      <c r="K297" s="32">
        <f t="shared" si="44"/>
        <v>677.50434245335759</v>
      </c>
    </row>
    <row r="298" spans="2:11" x14ac:dyDescent="0.25">
      <c r="B298" s="167">
        <v>9.7916666666666696</v>
      </c>
      <c r="C298" s="21">
        <f t="shared" si="38"/>
        <v>2000</v>
      </c>
      <c r="D298" s="110">
        <f t="shared" si="39"/>
        <v>0.18925904140598543</v>
      </c>
      <c r="E298" s="25">
        <f t="shared" si="40"/>
        <v>0.81074095859401463</v>
      </c>
      <c r="F298" s="112">
        <v>212.36</v>
      </c>
      <c r="G298" s="21">
        <f t="shared" si="37"/>
        <v>561.98907137766116</v>
      </c>
      <c r="H298" s="26">
        <f t="shared" si="41"/>
        <v>-1438.0109286223387</v>
      </c>
      <c r="I298" s="21">
        <f t="shared" si="42"/>
        <v>561.98907137766116</v>
      </c>
      <c r="J298" s="27">
        <f t="shared" si="43"/>
        <v>0</v>
      </c>
      <c r="K298" s="32">
        <f t="shared" si="44"/>
        <v>561.98907137766116</v>
      </c>
    </row>
    <row r="299" spans="2:11" x14ac:dyDescent="0.25">
      <c r="B299" s="167">
        <v>9.8333333333333304</v>
      </c>
      <c r="C299" s="21">
        <f t="shared" si="38"/>
        <v>2000</v>
      </c>
      <c r="D299" s="110">
        <f t="shared" si="39"/>
        <v>0.15670285011496712</v>
      </c>
      <c r="E299" s="25">
        <f t="shared" si="40"/>
        <v>0.8432971498850329</v>
      </c>
      <c r="F299" s="112">
        <v>175.83</v>
      </c>
      <c r="G299" s="21">
        <f t="shared" si="37"/>
        <v>465.31615379701526</v>
      </c>
      <c r="H299" s="26">
        <f t="shared" si="41"/>
        <v>-1534.6838462029848</v>
      </c>
      <c r="I299" s="21">
        <f t="shared" si="42"/>
        <v>465.31615379701526</v>
      </c>
      <c r="J299" s="27">
        <f t="shared" si="43"/>
        <v>0</v>
      </c>
      <c r="K299" s="32">
        <f t="shared" si="44"/>
        <v>465.31615379701526</v>
      </c>
    </row>
    <row r="300" spans="2:11" x14ac:dyDescent="0.25">
      <c r="B300" s="167">
        <v>9.875</v>
      </c>
      <c r="C300" s="21">
        <f t="shared" si="38"/>
        <v>2000</v>
      </c>
      <c r="D300" s="110">
        <f t="shared" si="39"/>
        <v>0.35996292533376112</v>
      </c>
      <c r="E300" s="25">
        <f t="shared" si="40"/>
        <v>0.64003707466623894</v>
      </c>
      <c r="F300" s="112">
        <v>403.9</v>
      </c>
      <c r="G300" s="21">
        <f t="shared" si="37"/>
        <v>1068.8801371700758</v>
      </c>
      <c r="H300" s="26">
        <f t="shared" si="41"/>
        <v>-931.11986282992416</v>
      </c>
      <c r="I300" s="21">
        <f t="shared" si="42"/>
        <v>1068.8801371700758</v>
      </c>
      <c r="J300" s="27">
        <f t="shared" si="43"/>
        <v>0</v>
      </c>
      <c r="K300" s="32">
        <f t="shared" si="44"/>
        <v>1068.8801371700758</v>
      </c>
    </row>
    <row r="301" spans="2:11" x14ac:dyDescent="0.25">
      <c r="B301" s="167">
        <v>9.9166666666666696</v>
      </c>
      <c r="C301" s="21">
        <f t="shared" si="38"/>
        <v>2000</v>
      </c>
      <c r="D301" s="110">
        <f t="shared" si="39"/>
        <v>7.9585761902215574E-3</v>
      </c>
      <c r="E301" s="25">
        <f t="shared" si="40"/>
        <v>0.99204142380977844</v>
      </c>
      <c r="F301" s="112">
        <v>8.93</v>
      </c>
      <c r="G301" s="21">
        <f t="shared" si="37"/>
        <v>23.632333807696902</v>
      </c>
      <c r="H301" s="26">
        <f t="shared" si="41"/>
        <v>-1976.3676661923032</v>
      </c>
      <c r="I301" s="21">
        <f t="shared" si="42"/>
        <v>23.632333807696902</v>
      </c>
      <c r="J301" s="27">
        <f t="shared" si="43"/>
        <v>0</v>
      </c>
      <c r="K301" s="32">
        <f t="shared" si="44"/>
        <v>23.632333807696902</v>
      </c>
    </row>
    <row r="302" spans="2:11" x14ac:dyDescent="0.25">
      <c r="B302" s="167">
        <v>9.9583333333333304</v>
      </c>
      <c r="C302" s="21">
        <f t="shared" si="38"/>
        <v>2000</v>
      </c>
      <c r="D302" s="110">
        <f t="shared" si="39"/>
        <v>0</v>
      </c>
      <c r="E302" s="25">
        <f t="shared" si="40"/>
        <v>1</v>
      </c>
      <c r="F302" s="112">
        <v>0</v>
      </c>
      <c r="G302" s="21">
        <f t="shared" si="37"/>
        <v>0</v>
      </c>
      <c r="H302" s="26">
        <f t="shared" si="41"/>
        <v>-2000</v>
      </c>
      <c r="I302" s="21">
        <f t="shared" si="42"/>
        <v>0</v>
      </c>
      <c r="J302" s="27">
        <f t="shared" si="43"/>
        <v>0</v>
      </c>
      <c r="K302" s="32">
        <f t="shared" si="44"/>
        <v>0</v>
      </c>
    </row>
    <row r="303" spans="2:11" x14ac:dyDescent="0.25">
      <c r="B303" s="167">
        <v>10</v>
      </c>
      <c r="C303" s="21">
        <f t="shared" si="38"/>
        <v>2000</v>
      </c>
      <c r="D303" s="110">
        <f t="shared" si="39"/>
        <v>0</v>
      </c>
      <c r="E303" s="25">
        <f t="shared" si="40"/>
        <v>1</v>
      </c>
      <c r="F303" s="112">
        <v>0</v>
      </c>
      <c r="G303" s="21">
        <f t="shared" si="37"/>
        <v>0</v>
      </c>
      <c r="H303" s="26">
        <f t="shared" si="41"/>
        <v>-2000</v>
      </c>
      <c r="I303" s="21">
        <f t="shared" si="42"/>
        <v>0</v>
      </c>
      <c r="J303" s="27">
        <f t="shared" si="43"/>
        <v>0</v>
      </c>
      <c r="K303" s="32">
        <f t="shared" si="44"/>
        <v>0</v>
      </c>
    </row>
    <row r="304" spans="2:11" x14ac:dyDescent="0.25">
      <c r="B304" s="167">
        <v>10.0416666666667</v>
      </c>
      <c r="C304" s="21">
        <f t="shared" si="38"/>
        <v>2000</v>
      </c>
      <c r="D304" s="110">
        <f t="shared" si="39"/>
        <v>0</v>
      </c>
      <c r="E304" s="25">
        <f t="shared" si="40"/>
        <v>1</v>
      </c>
      <c r="F304" s="112">
        <v>0</v>
      </c>
      <c r="G304" s="21">
        <f t="shared" si="37"/>
        <v>0</v>
      </c>
      <c r="H304" s="26">
        <f t="shared" si="41"/>
        <v>-2000</v>
      </c>
      <c r="I304" s="21">
        <f t="shared" si="42"/>
        <v>0</v>
      </c>
      <c r="J304" s="27">
        <f t="shared" si="43"/>
        <v>0</v>
      </c>
      <c r="K304" s="32">
        <f t="shared" si="44"/>
        <v>0</v>
      </c>
    </row>
    <row r="305" spans="2:11" x14ac:dyDescent="0.25">
      <c r="B305" s="167">
        <v>10.0833333333333</v>
      </c>
      <c r="C305" s="21">
        <f t="shared" si="38"/>
        <v>2000</v>
      </c>
      <c r="D305" s="110">
        <f t="shared" si="39"/>
        <v>0</v>
      </c>
      <c r="E305" s="25">
        <f t="shared" si="40"/>
        <v>1</v>
      </c>
      <c r="F305" s="112">
        <v>0</v>
      </c>
      <c r="G305" s="21">
        <f t="shared" si="37"/>
        <v>0</v>
      </c>
      <c r="H305" s="26">
        <f t="shared" si="41"/>
        <v>-2000</v>
      </c>
      <c r="I305" s="21">
        <f t="shared" si="42"/>
        <v>0</v>
      </c>
      <c r="J305" s="27">
        <f t="shared" si="43"/>
        <v>0</v>
      </c>
      <c r="K305" s="32">
        <f t="shared" si="44"/>
        <v>0</v>
      </c>
    </row>
    <row r="306" spans="2:11" x14ac:dyDescent="0.25">
      <c r="B306" s="167">
        <v>10.125</v>
      </c>
      <c r="C306" s="21">
        <f t="shared" si="38"/>
        <v>2000</v>
      </c>
      <c r="D306" s="110">
        <f t="shared" si="39"/>
        <v>0</v>
      </c>
      <c r="E306" s="25">
        <f t="shared" si="40"/>
        <v>1</v>
      </c>
      <c r="F306" s="112">
        <v>0</v>
      </c>
      <c r="G306" s="21">
        <f t="shared" si="37"/>
        <v>0</v>
      </c>
      <c r="H306" s="26">
        <f t="shared" si="41"/>
        <v>-2000</v>
      </c>
      <c r="I306" s="21">
        <f t="shared" si="42"/>
        <v>0</v>
      </c>
      <c r="J306" s="27">
        <f t="shared" si="43"/>
        <v>0</v>
      </c>
      <c r="K306" s="32">
        <f t="shared" si="44"/>
        <v>0</v>
      </c>
    </row>
    <row r="307" spans="2:11" x14ac:dyDescent="0.25">
      <c r="B307" s="167">
        <v>10.1666666666667</v>
      </c>
      <c r="C307" s="21">
        <f t="shared" si="38"/>
        <v>2000</v>
      </c>
      <c r="D307" s="110">
        <f t="shared" si="39"/>
        <v>0</v>
      </c>
      <c r="E307" s="25">
        <f t="shared" si="40"/>
        <v>1</v>
      </c>
      <c r="F307" s="112">
        <v>0</v>
      </c>
      <c r="G307" s="21">
        <f t="shared" si="37"/>
        <v>0</v>
      </c>
      <c r="H307" s="26">
        <f t="shared" si="41"/>
        <v>-2000</v>
      </c>
      <c r="I307" s="21">
        <f t="shared" si="42"/>
        <v>0</v>
      </c>
      <c r="J307" s="27">
        <f t="shared" si="43"/>
        <v>0</v>
      </c>
      <c r="K307" s="32">
        <f t="shared" si="44"/>
        <v>0</v>
      </c>
    </row>
    <row r="308" spans="2:11" x14ac:dyDescent="0.25">
      <c r="B308" s="167">
        <v>10.2083333333333</v>
      </c>
      <c r="C308" s="21">
        <f t="shared" si="38"/>
        <v>2000</v>
      </c>
      <c r="D308" s="110">
        <f t="shared" si="39"/>
        <v>0</v>
      </c>
      <c r="E308" s="25">
        <f t="shared" si="40"/>
        <v>1</v>
      </c>
      <c r="F308" s="112">
        <v>0</v>
      </c>
      <c r="G308" s="21">
        <f t="shared" si="37"/>
        <v>0</v>
      </c>
      <c r="H308" s="26">
        <f t="shared" si="41"/>
        <v>-2000</v>
      </c>
      <c r="I308" s="21">
        <f t="shared" si="42"/>
        <v>0</v>
      </c>
      <c r="J308" s="27">
        <f t="shared" si="43"/>
        <v>0</v>
      </c>
      <c r="K308" s="32">
        <f t="shared" si="44"/>
        <v>0</v>
      </c>
    </row>
    <row r="309" spans="2:11" x14ac:dyDescent="0.25">
      <c r="B309" s="167">
        <v>10.25</v>
      </c>
      <c r="C309" s="21">
        <f t="shared" si="38"/>
        <v>2000</v>
      </c>
      <c r="D309" s="110">
        <f t="shared" si="39"/>
        <v>0</v>
      </c>
      <c r="E309" s="25">
        <f t="shared" si="40"/>
        <v>1</v>
      </c>
      <c r="F309" s="112">
        <v>0</v>
      </c>
      <c r="G309" s="21">
        <f t="shared" si="37"/>
        <v>0</v>
      </c>
      <c r="H309" s="26">
        <f t="shared" si="41"/>
        <v>-2000</v>
      </c>
      <c r="I309" s="21">
        <f t="shared" si="42"/>
        <v>0</v>
      </c>
      <c r="J309" s="27">
        <f t="shared" si="43"/>
        <v>0</v>
      </c>
      <c r="K309" s="32">
        <f t="shared" si="44"/>
        <v>0</v>
      </c>
    </row>
    <row r="310" spans="2:11" x14ac:dyDescent="0.25">
      <c r="B310" s="167">
        <v>10.2916666666667</v>
      </c>
      <c r="C310" s="21">
        <f t="shared" si="38"/>
        <v>2000</v>
      </c>
      <c r="D310" s="110">
        <f t="shared" si="39"/>
        <v>0</v>
      </c>
      <c r="E310" s="25">
        <f t="shared" si="40"/>
        <v>1</v>
      </c>
      <c r="F310" s="112">
        <v>0</v>
      </c>
      <c r="G310" s="21">
        <f t="shared" si="37"/>
        <v>0</v>
      </c>
      <c r="H310" s="26">
        <f t="shared" si="41"/>
        <v>-2000</v>
      </c>
      <c r="I310" s="21">
        <f t="shared" si="42"/>
        <v>0</v>
      </c>
      <c r="J310" s="27">
        <f t="shared" si="43"/>
        <v>0</v>
      </c>
      <c r="K310" s="32">
        <f t="shared" si="44"/>
        <v>0</v>
      </c>
    </row>
    <row r="311" spans="2:11" x14ac:dyDescent="0.25">
      <c r="B311" s="167">
        <v>10.3333333333333</v>
      </c>
      <c r="C311" s="21">
        <f t="shared" si="38"/>
        <v>2000</v>
      </c>
      <c r="D311" s="110">
        <f t="shared" si="39"/>
        <v>0</v>
      </c>
      <c r="E311" s="25">
        <f t="shared" si="40"/>
        <v>1</v>
      </c>
      <c r="F311" s="112">
        <v>0</v>
      </c>
      <c r="G311" s="21">
        <f t="shared" si="37"/>
        <v>0</v>
      </c>
      <c r="H311" s="26">
        <f t="shared" si="41"/>
        <v>-2000</v>
      </c>
      <c r="I311" s="21">
        <f t="shared" si="42"/>
        <v>0</v>
      </c>
      <c r="J311" s="27">
        <f t="shared" si="43"/>
        <v>0</v>
      </c>
      <c r="K311" s="32">
        <f t="shared" si="44"/>
        <v>0</v>
      </c>
    </row>
    <row r="312" spans="2:11" x14ac:dyDescent="0.25">
      <c r="B312" s="167">
        <v>10.375</v>
      </c>
      <c r="C312" s="21">
        <f t="shared" si="38"/>
        <v>2000</v>
      </c>
      <c r="D312" s="110">
        <f t="shared" si="39"/>
        <v>0</v>
      </c>
      <c r="E312" s="25">
        <f t="shared" si="40"/>
        <v>1</v>
      </c>
      <c r="F312" s="112">
        <v>0</v>
      </c>
      <c r="G312" s="21">
        <f t="shared" si="37"/>
        <v>0</v>
      </c>
      <c r="H312" s="26">
        <f t="shared" si="41"/>
        <v>-2000</v>
      </c>
      <c r="I312" s="21">
        <f t="shared" si="42"/>
        <v>0</v>
      </c>
      <c r="J312" s="27">
        <f t="shared" si="43"/>
        <v>0</v>
      </c>
      <c r="K312" s="32">
        <f t="shared" si="44"/>
        <v>0</v>
      </c>
    </row>
    <row r="313" spans="2:11" x14ac:dyDescent="0.25">
      <c r="B313" s="167">
        <v>10.4166666666667</v>
      </c>
      <c r="C313" s="21">
        <f t="shared" si="38"/>
        <v>2000</v>
      </c>
      <c r="D313" s="110">
        <f t="shared" si="39"/>
        <v>0</v>
      </c>
      <c r="E313" s="25">
        <f t="shared" si="40"/>
        <v>1</v>
      </c>
      <c r="F313" s="112">
        <v>0</v>
      </c>
      <c r="G313" s="21">
        <f t="shared" si="37"/>
        <v>0</v>
      </c>
      <c r="H313" s="26">
        <f t="shared" si="41"/>
        <v>-2000</v>
      </c>
      <c r="I313" s="21">
        <f t="shared" si="42"/>
        <v>0</v>
      </c>
      <c r="J313" s="27">
        <f t="shared" si="43"/>
        <v>0</v>
      </c>
      <c r="K313" s="32">
        <f t="shared" si="44"/>
        <v>0</v>
      </c>
    </row>
    <row r="314" spans="2:11" x14ac:dyDescent="0.25">
      <c r="B314" s="167">
        <v>10.4583333333333</v>
      </c>
      <c r="C314" s="21">
        <f t="shared" si="38"/>
        <v>2000</v>
      </c>
      <c r="D314" s="110">
        <f t="shared" si="39"/>
        <v>7.1743044043990527E-3</v>
      </c>
      <c r="E314" s="25">
        <f t="shared" si="40"/>
        <v>0.99282569559560097</v>
      </c>
      <c r="F314" s="112">
        <v>8.0500000000000007</v>
      </c>
      <c r="G314" s="21">
        <f t="shared" si="37"/>
        <v>21.303503600443452</v>
      </c>
      <c r="H314" s="26">
        <f t="shared" si="41"/>
        <v>-1978.6964963995565</v>
      </c>
      <c r="I314" s="21">
        <f t="shared" si="42"/>
        <v>21.303503600443452</v>
      </c>
      <c r="J314" s="27">
        <f t="shared" si="43"/>
        <v>0</v>
      </c>
      <c r="K314" s="32">
        <f t="shared" si="44"/>
        <v>21.303503600443452</v>
      </c>
    </row>
    <row r="315" spans="2:11" x14ac:dyDescent="0.25">
      <c r="B315" s="167">
        <v>10.5</v>
      </c>
      <c r="C315" s="21">
        <f t="shared" si="38"/>
        <v>2000</v>
      </c>
      <c r="D315" s="110">
        <f t="shared" si="39"/>
        <v>0.28171399033919758</v>
      </c>
      <c r="E315" s="25">
        <f t="shared" si="40"/>
        <v>0.71828600966080236</v>
      </c>
      <c r="F315" s="112">
        <v>316.10000000000002</v>
      </c>
      <c r="G315" s="21">
        <f t="shared" si="37"/>
        <v>836.52639603728903</v>
      </c>
      <c r="H315" s="26">
        <f t="shared" si="41"/>
        <v>-1163.473603962711</v>
      </c>
      <c r="I315" s="21">
        <f t="shared" si="42"/>
        <v>836.52639603728903</v>
      </c>
      <c r="J315" s="27">
        <f t="shared" si="43"/>
        <v>0</v>
      </c>
      <c r="K315" s="32">
        <f t="shared" si="44"/>
        <v>836.52639603728903</v>
      </c>
    </row>
    <row r="316" spans="2:11" x14ac:dyDescent="0.25">
      <c r="B316" s="167">
        <v>10.5416666666667</v>
      </c>
      <c r="C316" s="21">
        <f t="shared" si="38"/>
        <v>2000</v>
      </c>
      <c r="D316" s="110">
        <f t="shared" si="39"/>
        <v>0.29021620947186427</v>
      </c>
      <c r="E316" s="25">
        <f t="shared" si="40"/>
        <v>0.70978379052813567</v>
      </c>
      <c r="F316" s="112">
        <v>325.64</v>
      </c>
      <c r="G316" s="21">
        <f t="shared" si="37"/>
        <v>861.77303260228655</v>
      </c>
      <c r="H316" s="26">
        <f t="shared" si="41"/>
        <v>-1138.2269673977135</v>
      </c>
      <c r="I316" s="21">
        <f t="shared" si="42"/>
        <v>861.77303260228655</v>
      </c>
      <c r="J316" s="27">
        <f t="shared" si="43"/>
        <v>0</v>
      </c>
      <c r="K316" s="32">
        <f t="shared" si="44"/>
        <v>861.77303260228655</v>
      </c>
    </row>
    <row r="317" spans="2:11" x14ac:dyDescent="0.25">
      <c r="B317" s="167">
        <v>10.5833333333333</v>
      </c>
      <c r="C317" s="21">
        <f t="shared" si="38"/>
        <v>2000</v>
      </c>
      <c r="D317" s="110">
        <f t="shared" si="39"/>
        <v>0.33515141792774006</v>
      </c>
      <c r="E317" s="25">
        <f t="shared" si="40"/>
        <v>0.66484858207225994</v>
      </c>
      <c r="F317" s="112">
        <v>376.06</v>
      </c>
      <c r="G317" s="21">
        <f t="shared" si="37"/>
        <v>995.20441788605785</v>
      </c>
      <c r="H317" s="26">
        <f t="shared" si="41"/>
        <v>-1004.7955821139421</v>
      </c>
      <c r="I317" s="21">
        <f t="shared" si="42"/>
        <v>995.20441788605785</v>
      </c>
      <c r="J317" s="27">
        <f t="shared" si="43"/>
        <v>0</v>
      </c>
      <c r="K317" s="32">
        <f t="shared" si="44"/>
        <v>995.20441788605785</v>
      </c>
    </row>
    <row r="318" spans="2:11" x14ac:dyDescent="0.25">
      <c r="B318" s="167">
        <v>10.625</v>
      </c>
      <c r="C318" s="21">
        <f t="shared" si="38"/>
        <v>2000</v>
      </c>
      <c r="D318" s="110">
        <f t="shared" si="39"/>
        <v>0.606179705185106</v>
      </c>
      <c r="E318" s="25">
        <f t="shared" si="40"/>
        <v>0.393820294814894</v>
      </c>
      <c r="F318" s="112">
        <v>680.17</v>
      </c>
      <c r="G318" s="21">
        <f t="shared" si="37"/>
        <v>1800.0005023495185</v>
      </c>
      <c r="H318" s="26">
        <f t="shared" si="41"/>
        <v>-199.99949765048154</v>
      </c>
      <c r="I318" s="21">
        <f t="shared" si="42"/>
        <v>1800.0005023495185</v>
      </c>
      <c r="J318" s="27">
        <f t="shared" si="43"/>
        <v>0</v>
      </c>
      <c r="K318" s="32">
        <f t="shared" si="44"/>
        <v>1800.0005023495185</v>
      </c>
    </row>
    <row r="319" spans="2:11" x14ac:dyDescent="0.25">
      <c r="B319" s="167">
        <v>10.6666666666667</v>
      </c>
      <c r="C319" s="21">
        <f t="shared" si="38"/>
        <v>2000</v>
      </c>
      <c r="D319" s="110">
        <f t="shared" si="39"/>
        <v>0.47793344384435771</v>
      </c>
      <c r="E319" s="25">
        <f t="shared" si="40"/>
        <v>0.52206655615564235</v>
      </c>
      <c r="F319" s="112">
        <v>536.27</v>
      </c>
      <c r="G319" s="21">
        <f t="shared" si="37"/>
        <v>1419.1838355043244</v>
      </c>
      <c r="H319" s="26">
        <f t="shared" si="41"/>
        <v>-580.81616449567559</v>
      </c>
      <c r="I319" s="21">
        <f t="shared" si="42"/>
        <v>1419.1838355043244</v>
      </c>
      <c r="J319" s="27">
        <f t="shared" si="43"/>
        <v>0</v>
      </c>
      <c r="K319" s="32">
        <f t="shared" si="44"/>
        <v>1419.1838355043244</v>
      </c>
    </row>
    <row r="320" spans="2:11" x14ac:dyDescent="0.25">
      <c r="B320" s="167">
        <v>10.7083333333333</v>
      </c>
      <c r="C320" s="21">
        <f t="shared" si="38"/>
        <v>2000</v>
      </c>
      <c r="D320" s="110">
        <f t="shared" si="39"/>
        <v>0.53695880790688555</v>
      </c>
      <c r="E320" s="25">
        <f t="shared" si="40"/>
        <v>0.46304119209311445</v>
      </c>
      <c r="F320" s="112">
        <v>602.5</v>
      </c>
      <c r="G320" s="21">
        <f t="shared" si="37"/>
        <v>1594.4547725797743</v>
      </c>
      <c r="H320" s="26">
        <f t="shared" si="41"/>
        <v>-405.54522742022573</v>
      </c>
      <c r="I320" s="21">
        <f t="shared" si="42"/>
        <v>1594.4547725797743</v>
      </c>
      <c r="J320" s="27">
        <f t="shared" si="43"/>
        <v>0</v>
      </c>
      <c r="K320" s="32">
        <f t="shared" si="44"/>
        <v>1594.4547725797743</v>
      </c>
    </row>
    <row r="321" spans="2:11" x14ac:dyDescent="0.25">
      <c r="B321" s="167">
        <v>10.75</v>
      </c>
      <c r="C321" s="21">
        <f t="shared" si="38"/>
        <v>2000</v>
      </c>
      <c r="D321" s="110">
        <f t="shared" si="39"/>
        <v>0.27811346986792151</v>
      </c>
      <c r="E321" s="25">
        <f t="shared" si="40"/>
        <v>0.72188653013207849</v>
      </c>
      <c r="F321" s="112">
        <v>312.06</v>
      </c>
      <c r="G321" s="21">
        <f t="shared" si="37"/>
        <v>825.83494826762535</v>
      </c>
      <c r="H321" s="26">
        <f t="shared" si="41"/>
        <v>-1174.1650517323746</v>
      </c>
      <c r="I321" s="21">
        <f t="shared" si="42"/>
        <v>825.83494826762535</v>
      </c>
      <c r="J321" s="27">
        <f t="shared" si="43"/>
        <v>0</v>
      </c>
      <c r="K321" s="32">
        <f t="shared" si="44"/>
        <v>825.83494826762535</v>
      </c>
    </row>
    <row r="322" spans="2:11" x14ac:dyDescent="0.25">
      <c r="B322" s="167">
        <v>10.7916666666667</v>
      </c>
      <c r="C322" s="21">
        <f t="shared" si="38"/>
        <v>2000</v>
      </c>
      <c r="D322" s="110">
        <f t="shared" si="39"/>
        <v>0.42854214569630861</v>
      </c>
      <c r="E322" s="25">
        <f t="shared" si="40"/>
        <v>0.57145785430369145</v>
      </c>
      <c r="F322" s="112">
        <v>480.85</v>
      </c>
      <c r="G322" s="21">
        <f t="shared" si="37"/>
        <v>1272.520460406613</v>
      </c>
      <c r="H322" s="26">
        <f t="shared" si="41"/>
        <v>-727.47953959338702</v>
      </c>
      <c r="I322" s="21">
        <f t="shared" si="42"/>
        <v>1272.520460406613</v>
      </c>
      <c r="J322" s="27">
        <f t="shared" si="43"/>
        <v>0</v>
      </c>
      <c r="K322" s="32">
        <f t="shared" si="44"/>
        <v>1272.520460406613</v>
      </c>
    </row>
    <row r="323" spans="2:11" x14ac:dyDescent="0.25">
      <c r="B323" s="167">
        <v>10.8333333333333</v>
      </c>
      <c r="C323" s="21">
        <f t="shared" si="38"/>
        <v>2000</v>
      </c>
      <c r="D323" s="110">
        <f t="shared" si="39"/>
        <v>0.47037591572643173</v>
      </c>
      <c r="E323" s="25">
        <f t="shared" si="40"/>
        <v>0.52962408427356822</v>
      </c>
      <c r="F323" s="112">
        <v>527.79</v>
      </c>
      <c r="G323" s="21">
        <f t="shared" si="37"/>
        <v>1396.7423807798821</v>
      </c>
      <c r="H323" s="26">
        <f t="shared" si="41"/>
        <v>-603.25761922011793</v>
      </c>
      <c r="I323" s="21">
        <f t="shared" si="42"/>
        <v>1396.7423807798821</v>
      </c>
      <c r="J323" s="27">
        <f t="shared" si="43"/>
        <v>0</v>
      </c>
      <c r="K323" s="32">
        <f t="shared" si="44"/>
        <v>1396.7423807798821</v>
      </c>
    </row>
    <row r="324" spans="2:11" x14ac:dyDescent="0.25">
      <c r="B324" s="167">
        <v>10.875</v>
      </c>
      <c r="C324" s="21">
        <f t="shared" si="38"/>
        <v>2000</v>
      </c>
      <c r="D324" s="110">
        <f t="shared" si="39"/>
        <v>0.502210220487318</v>
      </c>
      <c r="E324" s="25">
        <f t="shared" si="40"/>
        <v>0.497789779512682</v>
      </c>
      <c r="F324" s="112">
        <v>563.51</v>
      </c>
      <c r="G324" s="21">
        <f t="shared" si="37"/>
        <v>1491.2717160106695</v>
      </c>
      <c r="H324" s="26">
        <f t="shared" si="41"/>
        <v>-508.72828398933052</v>
      </c>
      <c r="I324" s="21">
        <f t="shared" si="42"/>
        <v>1491.2717160106695</v>
      </c>
      <c r="J324" s="27">
        <f t="shared" si="43"/>
        <v>0</v>
      </c>
      <c r="K324" s="32">
        <f t="shared" si="44"/>
        <v>1491.2717160106695</v>
      </c>
    </row>
    <row r="325" spans="2:11" x14ac:dyDescent="0.25">
      <c r="B325" s="167">
        <v>10.9166666666667</v>
      </c>
      <c r="C325" s="21">
        <f t="shared" si="38"/>
        <v>2000</v>
      </c>
      <c r="D325" s="110">
        <f t="shared" si="39"/>
        <v>8.6448140028162479E-3</v>
      </c>
      <c r="E325" s="25">
        <f t="shared" si="40"/>
        <v>0.99135518599718375</v>
      </c>
      <c r="F325" s="112">
        <v>9.6999999999999993</v>
      </c>
      <c r="G325" s="21">
        <f t="shared" si="37"/>
        <v>25.670060239043661</v>
      </c>
      <c r="H325" s="26">
        <f t="shared" si="41"/>
        <v>-1974.3299397609564</v>
      </c>
      <c r="I325" s="21">
        <f t="shared" si="42"/>
        <v>25.670060239043661</v>
      </c>
      <c r="J325" s="27">
        <f t="shared" si="43"/>
        <v>0</v>
      </c>
      <c r="K325" s="32">
        <f t="shared" si="44"/>
        <v>25.670060239043661</v>
      </c>
    </row>
    <row r="326" spans="2:11" x14ac:dyDescent="0.25">
      <c r="B326" s="167">
        <v>10.9583333333333</v>
      </c>
      <c r="C326" s="21">
        <f t="shared" si="38"/>
        <v>2000</v>
      </c>
      <c r="D326" s="110">
        <f t="shared" si="39"/>
        <v>0</v>
      </c>
      <c r="E326" s="25">
        <f t="shared" si="40"/>
        <v>1</v>
      </c>
      <c r="F326" s="112">
        <v>0</v>
      </c>
      <c r="G326" s="21">
        <f t="shared" si="37"/>
        <v>0</v>
      </c>
      <c r="H326" s="26">
        <f t="shared" si="41"/>
        <v>-2000</v>
      </c>
      <c r="I326" s="21">
        <f t="shared" si="42"/>
        <v>0</v>
      </c>
      <c r="J326" s="27">
        <f t="shared" si="43"/>
        <v>0</v>
      </c>
      <c r="K326" s="32">
        <f t="shared" si="44"/>
        <v>0</v>
      </c>
    </row>
    <row r="327" spans="2:11" x14ac:dyDescent="0.25">
      <c r="B327" s="167">
        <v>11</v>
      </c>
      <c r="C327" s="21">
        <f t="shared" si="38"/>
        <v>2000</v>
      </c>
      <c r="D327" s="110">
        <f t="shared" si="39"/>
        <v>0</v>
      </c>
      <c r="E327" s="25">
        <f t="shared" si="40"/>
        <v>1</v>
      </c>
      <c r="F327" s="112">
        <v>0</v>
      </c>
      <c r="G327" s="21">
        <f t="shared" si="37"/>
        <v>0</v>
      </c>
      <c r="H327" s="26">
        <f t="shared" si="41"/>
        <v>-2000</v>
      </c>
      <c r="I327" s="21">
        <f t="shared" si="42"/>
        <v>0</v>
      </c>
      <c r="J327" s="27">
        <f t="shared" si="43"/>
        <v>0</v>
      </c>
      <c r="K327" s="32">
        <f t="shared" si="44"/>
        <v>0</v>
      </c>
    </row>
    <row r="328" spans="2:11" x14ac:dyDescent="0.25">
      <c r="B328" s="167">
        <v>11.0416666666667</v>
      </c>
      <c r="C328" s="21">
        <f t="shared" si="38"/>
        <v>2000</v>
      </c>
      <c r="D328" s="110">
        <f t="shared" si="39"/>
        <v>0</v>
      </c>
      <c r="E328" s="25">
        <f t="shared" si="40"/>
        <v>1</v>
      </c>
      <c r="F328" s="112">
        <v>0</v>
      </c>
      <c r="G328" s="21">
        <f t="shared" si="37"/>
        <v>0</v>
      </c>
      <c r="H328" s="26">
        <f t="shared" si="41"/>
        <v>-2000</v>
      </c>
      <c r="I328" s="21">
        <f t="shared" si="42"/>
        <v>0</v>
      </c>
      <c r="J328" s="27">
        <f t="shared" si="43"/>
        <v>0</v>
      </c>
      <c r="K328" s="32">
        <f t="shared" si="44"/>
        <v>0</v>
      </c>
    </row>
    <row r="329" spans="2:11" x14ac:dyDescent="0.25">
      <c r="B329" s="167">
        <v>11.0833333333333</v>
      </c>
      <c r="C329" s="21">
        <f t="shared" si="38"/>
        <v>2000</v>
      </c>
      <c r="D329" s="110">
        <f t="shared" si="39"/>
        <v>0</v>
      </c>
      <c r="E329" s="25">
        <f t="shared" si="40"/>
        <v>1</v>
      </c>
      <c r="F329" s="112">
        <v>0</v>
      </c>
      <c r="G329" s="21">
        <f t="shared" si="37"/>
        <v>0</v>
      </c>
      <c r="H329" s="26">
        <f t="shared" si="41"/>
        <v>-2000</v>
      </c>
      <c r="I329" s="21">
        <f t="shared" si="42"/>
        <v>0</v>
      </c>
      <c r="J329" s="27">
        <f t="shared" si="43"/>
        <v>0</v>
      </c>
      <c r="K329" s="32">
        <f t="shared" si="44"/>
        <v>0</v>
      </c>
    </row>
    <row r="330" spans="2:11" x14ac:dyDescent="0.25">
      <c r="B330" s="167">
        <v>11.125</v>
      </c>
      <c r="C330" s="21">
        <f t="shared" si="38"/>
        <v>2000</v>
      </c>
      <c r="D330" s="110">
        <f t="shared" si="39"/>
        <v>0</v>
      </c>
      <c r="E330" s="25">
        <f t="shared" si="40"/>
        <v>1</v>
      </c>
      <c r="F330" s="112">
        <v>0</v>
      </c>
      <c r="G330" s="21">
        <f t="shared" si="37"/>
        <v>0</v>
      </c>
      <c r="H330" s="26">
        <f t="shared" si="41"/>
        <v>-2000</v>
      </c>
      <c r="I330" s="21">
        <f t="shared" si="42"/>
        <v>0</v>
      </c>
      <c r="J330" s="27">
        <f t="shared" si="43"/>
        <v>0</v>
      </c>
      <c r="K330" s="32">
        <f t="shared" si="44"/>
        <v>0</v>
      </c>
    </row>
    <row r="331" spans="2:11" x14ac:dyDescent="0.25">
      <c r="B331" s="167">
        <v>11.1666666666667</v>
      </c>
      <c r="C331" s="21">
        <f t="shared" si="38"/>
        <v>2000</v>
      </c>
      <c r="D331" s="110">
        <f t="shared" si="39"/>
        <v>0</v>
      </c>
      <c r="E331" s="25">
        <f t="shared" si="40"/>
        <v>1</v>
      </c>
      <c r="F331" s="112">
        <v>0</v>
      </c>
      <c r="G331" s="21">
        <f t="shared" si="37"/>
        <v>0</v>
      </c>
      <c r="H331" s="26">
        <f t="shared" si="41"/>
        <v>-2000</v>
      </c>
      <c r="I331" s="21">
        <f t="shared" si="42"/>
        <v>0</v>
      </c>
      <c r="J331" s="27">
        <f t="shared" si="43"/>
        <v>0</v>
      </c>
      <c r="K331" s="32">
        <f t="shared" si="44"/>
        <v>0</v>
      </c>
    </row>
    <row r="332" spans="2:11" x14ac:dyDescent="0.25">
      <c r="B332" s="167">
        <v>11.2083333333333</v>
      </c>
      <c r="C332" s="21">
        <f t="shared" si="38"/>
        <v>2000</v>
      </c>
      <c r="D332" s="110">
        <f t="shared" si="39"/>
        <v>0</v>
      </c>
      <c r="E332" s="25">
        <f t="shared" si="40"/>
        <v>1</v>
      </c>
      <c r="F332" s="112">
        <v>0</v>
      </c>
      <c r="G332" s="21">
        <f t="shared" si="37"/>
        <v>0</v>
      </c>
      <c r="H332" s="26">
        <f t="shared" si="41"/>
        <v>-2000</v>
      </c>
      <c r="I332" s="21">
        <f t="shared" si="42"/>
        <v>0</v>
      </c>
      <c r="J332" s="27">
        <f t="shared" si="43"/>
        <v>0</v>
      </c>
      <c r="K332" s="32">
        <f t="shared" si="44"/>
        <v>0</v>
      </c>
    </row>
    <row r="333" spans="2:11" x14ac:dyDescent="0.25">
      <c r="B333" s="167">
        <v>11.25</v>
      </c>
      <c r="C333" s="21">
        <f t="shared" si="38"/>
        <v>2000</v>
      </c>
      <c r="D333" s="110">
        <f t="shared" si="39"/>
        <v>0</v>
      </c>
      <c r="E333" s="25">
        <f t="shared" si="40"/>
        <v>1</v>
      </c>
      <c r="F333" s="112">
        <v>0</v>
      </c>
      <c r="G333" s="21">
        <f t="shared" si="37"/>
        <v>0</v>
      </c>
      <c r="H333" s="26">
        <f t="shared" si="41"/>
        <v>-2000</v>
      </c>
      <c r="I333" s="21">
        <f t="shared" si="42"/>
        <v>0</v>
      </c>
      <c r="J333" s="27">
        <f t="shared" si="43"/>
        <v>0</v>
      </c>
      <c r="K333" s="32">
        <f t="shared" si="44"/>
        <v>0</v>
      </c>
    </row>
    <row r="334" spans="2:11" x14ac:dyDescent="0.25">
      <c r="B334" s="167">
        <v>11.2916666666667</v>
      </c>
      <c r="C334" s="21">
        <f t="shared" si="38"/>
        <v>2000</v>
      </c>
      <c r="D334" s="110">
        <f t="shared" si="39"/>
        <v>0</v>
      </c>
      <c r="E334" s="25">
        <f t="shared" si="40"/>
        <v>1</v>
      </c>
      <c r="F334" s="112">
        <v>0</v>
      </c>
      <c r="G334" s="21">
        <f t="shared" si="37"/>
        <v>0</v>
      </c>
      <c r="H334" s="26">
        <f t="shared" si="41"/>
        <v>-2000</v>
      </c>
      <c r="I334" s="21">
        <f t="shared" si="42"/>
        <v>0</v>
      </c>
      <c r="J334" s="27">
        <f t="shared" si="43"/>
        <v>0</v>
      </c>
      <c r="K334" s="32">
        <f t="shared" si="44"/>
        <v>0</v>
      </c>
    </row>
    <row r="335" spans="2:11" x14ac:dyDescent="0.25">
      <c r="B335" s="167">
        <v>11.3333333333333</v>
      </c>
      <c r="C335" s="21">
        <f t="shared" si="38"/>
        <v>2000</v>
      </c>
      <c r="D335" s="110">
        <f t="shared" si="39"/>
        <v>0</v>
      </c>
      <c r="E335" s="25">
        <f t="shared" si="40"/>
        <v>1</v>
      </c>
      <c r="F335" s="112">
        <v>0</v>
      </c>
      <c r="G335" s="21">
        <f t="shared" si="37"/>
        <v>0</v>
      </c>
      <c r="H335" s="26">
        <f t="shared" si="41"/>
        <v>-2000</v>
      </c>
      <c r="I335" s="21">
        <f t="shared" si="42"/>
        <v>0</v>
      </c>
      <c r="J335" s="27">
        <f t="shared" si="43"/>
        <v>0</v>
      </c>
      <c r="K335" s="32">
        <f t="shared" si="44"/>
        <v>0</v>
      </c>
    </row>
    <row r="336" spans="2:11" x14ac:dyDescent="0.25">
      <c r="B336" s="167">
        <v>11.375</v>
      </c>
      <c r="C336" s="21">
        <f t="shared" si="38"/>
        <v>2000</v>
      </c>
      <c r="D336" s="110">
        <f t="shared" si="39"/>
        <v>0</v>
      </c>
      <c r="E336" s="25">
        <f t="shared" si="40"/>
        <v>1</v>
      </c>
      <c r="F336" s="112">
        <v>0</v>
      </c>
      <c r="G336" s="21">
        <f t="shared" si="37"/>
        <v>0</v>
      </c>
      <c r="H336" s="26">
        <f t="shared" si="41"/>
        <v>-2000</v>
      </c>
      <c r="I336" s="21">
        <f t="shared" si="42"/>
        <v>0</v>
      </c>
      <c r="J336" s="27">
        <f t="shared" si="43"/>
        <v>0</v>
      </c>
      <c r="K336" s="32">
        <f t="shared" si="44"/>
        <v>0</v>
      </c>
    </row>
    <row r="337" spans="2:11" x14ac:dyDescent="0.25">
      <c r="B337" s="167">
        <v>11.4166666666667</v>
      </c>
      <c r="C337" s="21">
        <f t="shared" si="38"/>
        <v>2000</v>
      </c>
      <c r="D337" s="110">
        <f t="shared" si="39"/>
        <v>0</v>
      </c>
      <c r="E337" s="25">
        <f t="shared" si="40"/>
        <v>1</v>
      </c>
      <c r="F337" s="112">
        <v>0</v>
      </c>
      <c r="G337" s="21">
        <f t="shared" si="37"/>
        <v>0</v>
      </c>
      <c r="H337" s="26">
        <f t="shared" si="41"/>
        <v>-2000</v>
      </c>
      <c r="I337" s="21">
        <f t="shared" si="42"/>
        <v>0</v>
      </c>
      <c r="J337" s="27">
        <f t="shared" si="43"/>
        <v>0</v>
      </c>
      <c r="K337" s="32">
        <f t="shared" si="44"/>
        <v>0</v>
      </c>
    </row>
    <row r="338" spans="2:11" x14ac:dyDescent="0.25">
      <c r="B338" s="167">
        <v>11.4583333333333</v>
      </c>
      <c r="C338" s="21">
        <f t="shared" si="38"/>
        <v>2000</v>
      </c>
      <c r="D338" s="110">
        <f t="shared" si="39"/>
        <v>5.8731262142844411E-3</v>
      </c>
      <c r="E338" s="25">
        <f t="shared" si="40"/>
        <v>0.99412687378571551</v>
      </c>
      <c r="F338" s="112">
        <v>6.59</v>
      </c>
      <c r="G338" s="21">
        <f t="shared" si="37"/>
        <v>17.439762574772963</v>
      </c>
      <c r="H338" s="26">
        <f t="shared" si="41"/>
        <v>-1982.5602374252271</v>
      </c>
      <c r="I338" s="21">
        <f t="shared" si="42"/>
        <v>17.439762574772963</v>
      </c>
      <c r="J338" s="27">
        <f t="shared" si="43"/>
        <v>0</v>
      </c>
      <c r="K338" s="32">
        <f t="shared" si="44"/>
        <v>17.439762574772963</v>
      </c>
    </row>
    <row r="339" spans="2:11" x14ac:dyDescent="0.25">
      <c r="B339" s="167">
        <v>11.5</v>
      </c>
      <c r="C339" s="21">
        <f t="shared" si="38"/>
        <v>2000</v>
      </c>
      <c r="D339" s="110">
        <f t="shared" si="39"/>
        <v>0.14419906243872879</v>
      </c>
      <c r="E339" s="25">
        <f t="shared" si="40"/>
        <v>0.85580093756127118</v>
      </c>
      <c r="F339" s="112">
        <v>161.80000000000001</v>
      </c>
      <c r="G339" s="21">
        <f t="shared" si="37"/>
        <v>428.18719037909949</v>
      </c>
      <c r="H339" s="26">
        <f t="shared" si="41"/>
        <v>-1571.8128096209005</v>
      </c>
      <c r="I339" s="21">
        <f t="shared" si="42"/>
        <v>428.18719037909949</v>
      </c>
      <c r="J339" s="27">
        <f t="shared" si="43"/>
        <v>0</v>
      </c>
      <c r="K339" s="32">
        <f t="shared" si="44"/>
        <v>428.18719037909949</v>
      </c>
    </row>
    <row r="340" spans="2:11" x14ac:dyDescent="0.25">
      <c r="B340" s="167">
        <v>11.5416666666667</v>
      </c>
      <c r="C340" s="21">
        <f t="shared" si="38"/>
        <v>2000</v>
      </c>
      <c r="D340" s="110">
        <f t="shared" si="39"/>
        <v>0.30526888045202571</v>
      </c>
      <c r="E340" s="25">
        <f t="shared" si="40"/>
        <v>0.69473111954797429</v>
      </c>
      <c r="F340" s="112">
        <v>342.53</v>
      </c>
      <c r="G340" s="21">
        <f t="shared" si="37"/>
        <v>906.47069419377578</v>
      </c>
      <c r="H340" s="26">
        <f t="shared" si="41"/>
        <v>-1093.5293058062243</v>
      </c>
      <c r="I340" s="21">
        <f t="shared" si="42"/>
        <v>906.47069419377578</v>
      </c>
      <c r="J340" s="27">
        <f t="shared" si="43"/>
        <v>0</v>
      </c>
      <c r="K340" s="32">
        <f t="shared" si="44"/>
        <v>906.47069419377578</v>
      </c>
    </row>
    <row r="341" spans="2:11" x14ac:dyDescent="0.25">
      <c r="B341" s="167">
        <v>11.5833333333333</v>
      </c>
      <c r="C341" s="21">
        <f t="shared" si="38"/>
        <v>2000</v>
      </c>
      <c r="D341" s="110">
        <f t="shared" si="39"/>
        <v>0.53727964636472203</v>
      </c>
      <c r="E341" s="25">
        <f t="shared" si="40"/>
        <v>0.46272035363527797</v>
      </c>
      <c r="F341" s="112">
        <v>602.86</v>
      </c>
      <c r="G341" s="21">
        <f t="shared" si="37"/>
        <v>1595.407475846378</v>
      </c>
      <c r="H341" s="26">
        <f t="shared" si="41"/>
        <v>-404.59252415362198</v>
      </c>
      <c r="I341" s="21">
        <f t="shared" si="42"/>
        <v>1595.407475846378</v>
      </c>
      <c r="J341" s="27">
        <f t="shared" si="43"/>
        <v>0</v>
      </c>
      <c r="K341" s="32">
        <f t="shared" si="44"/>
        <v>1595.407475846378</v>
      </c>
    </row>
    <row r="342" spans="2:11" x14ac:dyDescent="0.25">
      <c r="B342" s="167">
        <v>11.625</v>
      </c>
      <c r="C342" s="21">
        <f t="shared" si="38"/>
        <v>2000</v>
      </c>
      <c r="D342" s="110">
        <f t="shared" si="39"/>
        <v>0.45062652621071958</v>
      </c>
      <c r="E342" s="25">
        <f t="shared" si="40"/>
        <v>0.54937347378928036</v>
      </c>
      <c r="F342" s="112">
        <v>505.63</v>
      </c>
      <c r="G342" s="21">
        <f t="shared" si="37"/>
        <v>1338.0982019245</v>
      </c>
      <c r="H342" s="26">
        <f t="shared" si="41"/>
        <v>-661.90179807549998</v>
      </c>
      <c r="I342" s="21">
        <f t="shared" si="42"/>
        <v>1338.0982019245</v>
      </c>
      <c r="J342" s="27">
        <f t="shared" si="43"/>
        <v>0</v>
      </c>
      <c r="K342" s="32">
        <f t="shared" si="44"/>
        <v>1338.0982019245</v>
      </c>
    </row>
    <row r="343" spans="2:11" x14ac:dyDescent="0.25">
      <c r="B343" s="167">
        <v>11.6666666666667</v>
      </c>
      <c r="C343" s="21">
        <f t="shared" si="38"/>
        <v>2000</v>
      </c>
      <c r="D343" s="110">
        <f t="shared" si="39"/>
        <v>0.4324635046254211</v>
      </c>
      <c r="E343" s="25">
        <f t="shared" si="40"/>
        <v>0.56753649537457895</v>
      </c>
      <c r="F343" s="112">
        <v>485.25</v>
      </c>
      <c r="G343" s="21">
        <f t="shared" si="37"/>
        <v>1284.1646114428802</v>
      </c>
      <c r="H343" s="26">
        <f t="shared" si="41"/>
        <v>-715.83538855711981</v>
      </c>
      <c r="I343" s="21">
        <f t="shared" si="42"/>
        <v>1284.1646114428802</v>
      </c>
      <c r="J343" s="27">
        <f t="shared" si="43"/>
        <v>0</v>
      </c>
      <c r="K343" s="32">
        <f t="shared" si="44"/>
        <v>1284.1646114428802</v>
      </c>
    </row>
    <row r="344" spans="2:11" x14ac:dyDescent="0.25">
      <c r="B344" s="167">
        <v>11.7083333333333</v>
      </c>
      <c r="C344" s="21">
        <f t="shared" si="38"/>
        <v>2000</v>
      </c>
      <c r="D344" s="110">
        <f t="shared" si="39"/>
        <v>0.4137301035595245</v>
      </c>
      <c r="E344" s="25">
        <f t="shared" si="40"/>
        <v>0.58626989644047556</v>
      </c>
      <c r="F344" s="112">
        <v>464.23</v>
      </c>
      <c r="G344" s="21">
        <f t="shared" ref="G344:G407" si="45">($C$9*(F344/1000)*$C$8)/($C$7)</f>
        <v>1228.5373262650764</v>
      </c>
      <c r="H344" s="26">
        <f t="shared" si="41"/>
        <v>-771.46267373492356</v>
      </c>
      <c r="I344" s="21">
        <f t="shared" si="42"/>
        <v>1228.5373262650764</v>
      </c>
      <c r="J344" s="27">
        <f t="shared" si="43"/>
        <v>0</v>
      </c>
      <c r="K344" s="32">
        <f t="shared" si="44"/>
        <v>1228.5373262650764</v>
      </c>
    </row>
    <row r="345" spans="2:11" x14ac:dyDescent="0.25">
      <c r="B345" s="167">
        <v>11.75</v>
      </c>
      <c r="C345" s="21">
        <f t="shared" ref="C345:C408" si="46">$C$2</f>
        <v>2000</v>
      </c>
      <c r="D345" s="110">
        <f t="shared" ref="D345:D408" si="47">F345/$C$3</f>
        <v>0.74368572090619045</v>
      </c>
      <c r="E345" s="25">
        <f t="shared" ref="E345:E408" si="48">100%-D345</f>
        <v>0.25631427909380955</v>
      </c>
      <c r="F345" s="112">
        <v>834.46</v>
      </c>
      <c r="G345" s="21">
        <f t="shared" si="45"/>
        <v>2208.3132440280801</v>
      </c>
      <c r="H345" s="26">
        <f t="shared" ref="H345:H408" si="49">G345-C345</f>
        <v>208.31324402808013</v>
      </c>
      <c r="I345" s="21">
        <f t="shared" ref="I345:I408" si="50">MIN(C345,IF((J344+H345)&gt;0,ABS(H345)+G345,J344+G345))</f>
        <v>2000</v>
      </c>
      <c r="J345" s="27">
        <f t="shared" ref="J345:J408" si="51">G345-I345+J344</f>
        <v>208.31324402808013</v>
      </c>
      <c r="K345" s="32">
        <f t="shared" ref="K345:K408" si="52">IF(G345&gt;C345,C345,G345)</f>
        <v>2000</v>
      </c>
    </row>
    <row r="346" spans="2:11" x14ac:dyDescent="0.25">
      <c r="B346" s="167">
        <v>11.7916666666667</v>
      </c>
      <c r="C346" s="21">
        <f t="shared" si="46"/>
        <v>2000</v>
      </c>
      <c r="D346" s="110">
        <f t="shared" si="47"/>
        <v>0.68642496836176325</v>
      </c>
      <c r="E346" s="25">
        <f t="shared" si="48"/>
        <v>0.31357503163823675</v>
      </c>
      <c r="F346" s="112">
        <v>770.21</v>
      </c>
      <c r="G346" s="21">
        <f t="shared" si="45"/>
        <v>2038.2821749189509</v>
      </c>
      <c r="H346" s="26">
        <f t="shared" si="49"/>
        <v>38.282174918950886</v>
      </c>
      <c r="I346" s="21">
        <f t="shared" si="50"/>
        <v>2000</v>
      </c>
      <c r="J346" s="27">
        <f t="shared" si="51"/>
        <v>246.59541894703102</v>
      </c>
      <c r="K346" s="32">
        <f t="shared" si="52"/>
        <v>2000</v>
      </c>
    </row>
    <row r="347" spans="2:11" x14ac:dyDescent="0.25">
      <c r="B347" s="167">
        <v>11.8333333333333</v>
      </c>
      <c r="C347" s="21">
        <f t="shared" si="46"/>
        <v>2000</v>
      </c>
      <c r="D347" s="110">
        <f t="shared" si="47"/>
        <v>0.61944994028839806</v>
      </c>
      <c r="E347" s="25">
        <f t="shared" si="48"/>
        <v>0.38055005971160194</v>
      </c>
      <c r="F347" s="112">
        <v>695.06</v>
      </c>
      <c r="G347" s="21">
        <f t="shared" si="45"/>
        <v>1839.4053680154316</v>
      </c>
      <c r="H347" s="26">
        <f t="shared" si="49"/>
        <v>-160.59463198456842</v>
      </c>
      <c r="I347" s="21">
        <f t="shared" si="50"/>
        <v>2000</v>
      </c>
      <c r="J347" s="27">
        <f t="shared" si="51"/>
        <v>86.000786962462598</v>
      </c>
      <c r="K347" s="32">
        <f t="shared" si="52"/>
        <v>1839.4053680154316</v>
      </c>
    </row>
    <row r="348" spans="2:11" x14ac:dyDescent="0.25">
      <c r="B348" s="167">
        <v>11.875</v>
      </c>
      <c r="C348" s="21">
        <f t="shared" si="46"/>
        <v>2000</v>
      </c>
      <c r="D348" s="110">
        <f t="shared" si="47"/>
        <v>0.44286401796695368</v>
      </c>
      <c r="E348" s="25">
        <f t="shared" si="48"/>
        <v>0.55713598203304637</v>
      </c>
      <c r="F348" s="112">
        <v>496.92</v>
      </c>
      <c r="G348" s="21">
        <f t="shared" si="45"/>
        <v>1315.0480756686163</v>
      </c>
      <c r="H348" s="26">
        <f t="shared" si="49"/>
        <v>-684.95192433138368</v>
      </c>
      <c r="I348" s="21">
        <f t="shared" si="50"/>
        <v>1401.0488626310789</v>
      </c>
      <c r="J348" s="27">
        <f t="shared" si="51"/>
        <v>0</v>
      </c>
      <c r="K348" s="32">
        <f t="shared" si="52"/>
        <v>1315.0480756686163</v>
      </c>
    </row>
    <row r="349" spans="2:11" x14ac:dyDescent="0.25">
      <c r="B349" s="167">
        <v>11.9166666666667</v>
      </c>
      <c r="C349" s="21">
        <f t="shared" si="46"/>
        <v>2000</v>
      </c>
      <c r="D349" s="110">
        <f t="shared" si="47"/>
        <v>7.6377377323850783E-3</v>
      </c>
      <c r="E349" s="25">
        <f t="shared" si="48"/>
        <v>0.99236226226761493</v>
      </c>
      <c r="F349" s="112">
        <v>8.57</v>
      </c>
      <c r="G349" s="21">
        <f t="shared" si="45"/>
        <v>22.679630541093218</v>
      </c>
      <c r="H349" s="26">
        <f t="shared" si="49"/>
        <v>-1977.3203694589067</v>
      </c>
      <c r="I349" s="21">
        <f t="shared" si="50"/>
        <v>22.679630541093218</v>
      </c>
      <c r="J349" s="27">
        <f t="shared" si="51"/>
        <v>0</v>
      </c>
      <c r="K349" s="32">
        <f t="shared" si="52"/>
        <v>22.679630541093218</v>
      </c>
    </row>
    <row r="350" spans="2:11" x14ac:dyDescent="0.25">
      <c r="B350" s="167">
        <v>11.9583333333333</v>
      </c>
      <c r="C350" s="21">
        <f t="shared" si="46"/>
        <v>2000</v>
      </c>
      <c r="D350" s="110">
        <f t="shared" si="47"/>
        <v>0</v>
      </c>
      <c r="E350" s="25">
        <f t="shared" si="48"/>
        <v>1</v>
      </c>
      <c r="F350" s="112">
        <v>0</v>
      </c>
      <c r="G350" s="21">
        <f t="shared" si="45"/>
        <v>0</v>
      </c>
      <c r="H350" s="26">
        <f t="shared" si="49"/>
        <v>-2000</v>
      </c>
      <c r="I350" s="21">
        <f t="shared" si="50"/>
        <v>0</v>
      </c>
      <c r="J350" s="27">
        <f t="shared" si="51"/>
        <v>0</v>
      </c>
      <c r="K350" s="32">
        <f t="shared" si="52"/>
        <v>0</v>
      </c>
    </row>
    <row r="351" spans="2:11" x14ac:dyDescent="0.25">
      <c r="B351" s="167">
        <v>12</v>
      </c>
      <c r="C351" s="21">
        <f t="shared" si="46"/>
        <v>2000</v>
      </c>
      <c r="D351" s="110">
        <f t="shared" si="47"/>
        <v>0</v>
      </c>
      <c r="E351" s="25">
        <f t="shared" si="48"/>
        <v>1</v>
      </c>
      <c r="F351" s="112">
        <v>0</v>
      </c>
      <c r="G351" s="21">
        <f t="shared" si="45"/>
        <v>0</v>
      </c>
      <c r="H351" s="26">
        <f t="shared" si="49"/>
        <v>-2000</v>
      </c>
      <c r="I351" s="21">
        <f t="shared" si="50"/>
        <v>0</v>
      </c>
      <c r="J351" s="27">
        <f t="shared" si="51"/>
        <v>0</v>
      </c>
      <c r="K351" s="32">
        <f t="shared" si="52"/>
        <v>0</v>
      </c>
    </row>
    <row r="352" spans="2:11" x14ac:dyDescent="0.25">
      <c r="B352" s="167">
        <v>12.0416666666667</v>
      </c>
      <c r="C352" s="21">
        <f t="shared" si="46"/>
        <v>2000</v>
      </c>
      <c r="D352" s="110">
        <f t="shared" si="47"/>
        <v>0</v>
      </c>
      <c r="E352" s="25">
        <f t="shared" si="48"/>
        <v>1</v>
      </c>
      <c r="F352" s="112">
        <v>0</v>
      </c>
      <c r="G352" s="21">
        <f t="shared" si="45"/>
        <v>0</v>
      </c>
      <c r="H352" s="26">
        <f t="shared" si="49"/>
        <v>-2000</v>
      </c>
      <c r="I352" s="21">
        <f t="shared" si="50"/>
        <v>0</v>
      </c>
      <c r="J352" s="27">
        <f t="shared" si="51"/>
        <v>0</v>
      </c>
      <c r="K352" s="32">
        <f t="shared" si="52"/>
        <v>0</v>
      </c>
    </row>
    <row r="353" spans="2:11" x14ac:dyDescent="0.25">
      <c r="B353" s="167">
        <v>12.0833333333333</v>
      </c>
      <c r="C353" s="21">
        <f t="shared" si="46"/>
        <v>2000</v>
      </c>
      <c r="D353" s="110">
        <f t="shared" si="47"/>
        <v>0</v>
      </c>
      <c r="E353" s="25">
        <f t="shared" si="48"/>
        <v>1</v>
      </c>
      <c r="F353" s="112">
        <v>0</v>
      </c>
      <c r="G353" s="21">
        <f t="shared" si="45"/>
        <v>0</v>
      </c>
      <c r="H353" s="26">
        <f t="shared" si="49"/>
        <v>-2000</v>
      </c>
      <c r="I353" s="21">
        <f t="shared" si="50"/>
        <v>0</v>
      </c>
      <c r="J353" s="27">
        <f t="shared" si="51"/>
        <v>0</v>
      </c>
      <c r="K353" s="32">
        <f t="shared" si="52"/>
        <v>0</v>
      </c>
    </row>
    <row r="354" spans="2:11" x14ac:dyDescent="0.25">
      <c r="B354" s="167">
        <v>12.125</v>
      </c>
      <c r="C354" s="21">
        <f t="shared" si="46"/>
        <v>2000</v>
      </c>
      <c r="D354" s="110">
        <f t="shared" si="47"/>
        <v>0</v>
      </c>
      <c r="E354" s="25">
        <f t="shared" si="48"/>
        <v>1</v>
      </c>
      <c r="F354" s="112">
        <v>0</v>
      </c>
      <c r="G354" s="21">
        <f t="shared" si="45"/>
        <v>0</v>
      </c>
      <c r="H354" s="26">
        <f t="shared" si="49"/>
        <v>-2000</v>
      </c>
      <c r="I354" s="21">
        <f t="shared" si="50"/>
        <v>0</v>
      </c>
      <c r="J354" s="27">
        <f t="shared" si="51"/>
        <v>0</v>
      </c>
      <c r="K354" s="32">
        <f t="shared" si="52"/>
        <v>0</v>
      </c>
    </row>
    <row r="355" spans="2:11" x14ac:dyDescent="0.25">
      <c r="B355" s="167">
        <v>12.1666666666667</v>
      </c>
      <c r="C355" s="21">
        <f t="shared" si="46"/>
        <v>2000</v>
      </c>
      <c r="D355" s="110">
        <f t="shared" si="47"/>
        <v>0</v>
      </c>
      <c r="E355" s="25">
        <f t="shared" si="48"/>
        <v>1</v>
      </c>
      <c r="F355" s="112">
        <v>0</v>
      </c>
      <c r="G355" s="21">
        <f t="shared" si="45"/>
        <v>0</v>
      </c>
      <c r="H355" s="26">
        <f t="shared" si="49"/>
        <v>-2000</v>
      </c>
      <c r="I355" s="21">
        <f t="shared" si="50"/>
        <v>0</v>
      </c>
      <c r="J355" s="27">
        <f t="shared" si="51"/>
        <v>0</v>
      </c>
      <c r="K355" s="32">
        <f t="shared" si="52"/>
        <v>0</v>
      </c>
    </row>
    <row r="356" spans="2:11" x14ac:dyDescent="0.25">
      <c r="B356" s="167">
        <v>12.2083333333333</v>
      </c>
      <c r="C356" s="21">
        <f t="shared" si="46"/>
        <v>2000</v>
      </c>
      <c r="D356" s="110">
        <f t="shared" si="47"/>
        <v>0</v>
      </c>
      <c r="E356" s="25">
        <f t="shared" si="48"/>
        <v>1</v>
      </c>
      <c r="F356" s="112">
        <v>0</v>
      </c>
      <c r="G356" s="21">
        <f t="shared" si="45"/>
        <v>0</v>
      </c>
      <c r="H356" s="26">
        <f t="shared" si="49"/>
        <v>-2000</v>
      </c>
      <c r="I356" s="21">
        <f t="shared" si="50"/>
        <v>0</v>
      </c>
      <c r="J356" s="27">
        <f t="shared" si="51"/>
        <v>0</v>
      </c>
      <c r="K356" s="32">
        <f t="shared" si="52"/>
        <v>0</v>
      </c>
    </row>
    <row r="357" spans="2:11" x14ac:dyDescent="0.25">
      <c r="B357" s="167">
        <v>12.25</v>
      </c>
      <c r="C357" s="21">
        <f t="shared" si="46"/>
        <v>2000</v>
      </c>
      <c r="D357" s="110">
        <f t="shared" si="47"/>
        <v>0</v>
      </c>
      <c r="E357" s="25">
        <f t="shared" si="48"/>
        <v>1</v>
      </c>
      <c r="F357" s="112">
        <v>0</v>
      </c>
      <c r="G357" s="21">
        <f t="shared" si="45"/>
        <v>0</v>
      </c>
      <c r="H357" s="26">
        <f t="shared" si="49"/>
        <v>-2000</v>
      </c>
      <c r="I357" s="21">
        <f t="shared" si="50"/>
        <v>0</v>
      </c>
      <c r="J357" s="27">
        <f t="shared" si="51"/>
        <v>0</v>
      </c>
      <c r="K357" s="32">
        <f t="shared" si="52"/>
        <v>0</v>
      </c>
    </row>
    <row r="358" spans="2:11" x14ac:dyDescent="0.25">
      <c r="B358" s="167">
        <v>12.2916666666667</v>
      </c>
      <c r="C358" s="21">
        <f t="shared" si="46"/>
        <v>2000</v>
      </c>
      <c r="D358" s="110">
        <f t="shared" si="47"/>
        <v>0</v>
      </c>
      <c r="E358" s="25">
        <f t="shared" si="48"/>
        <v>1</v>
      </c>
      <c r="F358" s="112">
        <v>0</v>
      </c>
      <c r="G358" s="21">
        <f t="shared" si="45"/>
        <v>0</v>
      </c>
      <c r="H358" s="26">
        <f t="shared" si="49"/>
        <v>-2000</v>
      </c>
      <c r="I358" s="21">
        <f t="shared" si="50"/>
        <v>0</v>
      </c>
      <c r="J358" s="27">
        <f t="shared" si="51"/>
        <v>0</v>
      </c>
      <c r="K358" s="32">
        <f t="shared" si="52"/>
        <v>0</v>
      </c>
    </row>
    <row r="359" spans="2:11" x14ac:dyDescent="0.25">
      <c r="B359" s="167">
        <v>12.3333333333333</v>
      </c>
      <c r="C359" s="21">
        <f t="shared" si="46"/>
        <v>2000</v>
      </c>
      <c r="D359" s="110">
        <f t="shared" si="47"/>
        <v>0</v>
      </c>
      <c r="E359" s="25">
        <f t="shared" si="48"/>
        <v>1</v>
      </c>
      <c r="F359" s="112">
        <v>0</v>
      </c>
      <c r="G359" s="21">
        <f t="shared" si="45"/>
        <v>0</v>
      </c>
      <c r="H359" s="26">
        <f t="shared" si="49"/>
        <v>-2000</v>
      </c>
      <c r="I359" s="21">
        <f t="shared" si="50"/>
        <v>0</v>
      </c>
      <c r="J359" s="27">
        <f t="shared" si="51"/>
        <v>0</v>
      </c>
      <c r="K359" s="32">
        <f t="shared" si="52"/>
        <v>0</v>
      </c>
    </row>
    <row r="360" spans="2:11" x14ac:dyDescent="0.25">
      <c r="B360" s="167">
        <v>12.375</v>
      </c>
      <c r="C360" s="21">
        <f t="shared" si="46"/>
        <v>2000</v>
      </c>
      <c r="D360" s="110">
        <f t="shared" si="47"/>
        <v>0</v>
      </c>
      <c r="E360" s="25">
        <f t="shared" si="48"/>
        <v>1</v>
      </c>
      <c r="F360" s="112">
        <v>0</v>
      </c>
      <c r="G360" s="21">
        <f t="shared" si="45"/>
        <v>0</v>
      </c>
      <c r="H360" s="26">
        <f t="shared" si="49"/>
        <v>-2000</v>
      </c>
      <c r="I360" s="21">
        <f t="shared" si="50"/>
        <v>0</v>
      </c>
      <c r="J360" s="27">
        <f t="shared" si="51"/>
        <v>0</v>
      </c>
      <c r="K360" s="32">
        <f t="shared" si="52"/>
        <v>0</v>
      </c>
    </row>
    <row r="361" spans="2:11" x14ac:dyDescent="0.25">
      <c r="B361" s="167">
        <v>12.4166666666667</v>
      </c>
      <c r="C361" s="21">
        <f t="shared" si="46"/>
        <v>2000</v>
      </c>
      <c r="D361" s="110">
        <f t="shared" si="47"/>
        <v>0</v>
      </c>
      <c r="E361" s="25">
        <f t="shared" si="48"/>
        <v>1</v>
      </c>
      <c r="F361" s="112">
        <v>0</v>
      </c>
      <c r="G361" s="21">
        <f t="shared" si="45"/>
        <v>0</v>
      </c>
      <c r="H361" s="26">
        <f t="shared" si="49"/>
        <v>-2000</v>
      </c>
      <c r="I361" s="21">
        <f t="shared" si="50"/>
        <v>0</v>
      </c>
      <c r="J361" s="27">
        <f t="shared" si="51"/>
        <v>0</v>
      </c>
      <c r="K361" s="32">
        <f t="shared" si="52"/>
        <v>0</v>
      </c>
    </row>
    <row r="362" spans="2:11" x14ac:dyDescent="0.25">
      <c r="B362" s="167">
        <v>12.4583333333333</v>
      </c>
      <c r="C362" s="21">
        <f t="shared" si="46"/>
        <v>2000</v>
      </c>
      <c r="D362" s="110">
        <f t="shared" si="47"/>
        <v>8.831969769887529E-3</v>
      </c>
      <c r="E362" s="25">
        <f t="shared" si="48"/>
        <v>0.99116803023011246</v>
      </c>
      <c r="F362" s="112">
        <v>9.91</v>
      </c>
      <c r="G362" s="21">
        <f t="shared" si="45"/>
        <v>26.225803811229149</v>
      </c>
      <c r="H362" s="26">
        <f t="shared" si="49"/>
        <v>-1973.7741961887709</v>
      </c>
      <c r="I362" s="21">
        <f t="shared" si="50"/>
        <v>26.225803811229149</v>
      </c>
      <c r="J362" s="27">
        <f t="shared" si="51"/>
        <v>0</v>
      </c>
      <c r="K362" s="32">
        <f t="shared" si="52"/>
        <v>26.225803811229149</v>
      </c>
    </row>
    <row r="363" spans="2:11" x14ac:dyDescent="0.25">
      <c r="B363" s="167">
        <v>12.5</v>
      </c>
      <c r="C363" s="21">
        <f t="shared" si="46"/>
        <v>2000</v>
      </c>
      <c r="D363" s="110">
        <f t="shared" si="47"/>
        <v>0.37219043544908476</v>
      </c>
      <c r="E363" s="25">
        <f t="shared" si="48"/>
        <v>0.62780956455091519</v>
      </c>
      <c r="F363" s="112">
        <v>417.62</v>
      </c>
      <c r="G363" s="21">
        <f t="shared" si="45"/>
        <v>1105.1887172195275</v>
      </c>
      <c r="H363" s="26">
        <f t="shared" si="49"/>
        <v>-894.81128278047254</v>
      </c>
      <c r="I363" s="21">
        <f t="shared" si="50"/>
        <v>1105.1887172195275</v>
      </c>
      <c r="J363" s="27">
        <f t="shared" si="51"/>
        <v>0</v>
      </c>
      <c r="K363" s="32">
        <f t="shared" si="52"/>
        <v>1105.1887172195275</v>
      </c>
    </row>
    <row r="364" spans="2:11" x14ac:dyDescent="0.25">
      <c r="B364" s="167">
        <v>12.5416666666667</v>
      </c>
      <c r="C364" s="21">
        <f t="shared" si="46"/>
        <v>2000</v>
      </c>
      <c r="D364" s="110">
        <f t="shared" si="47"/>
        <v>0.52208438051441097</v>
      </c>
      <c r="E364" s="25">
        <f t="shared" si="48"/>
        <v>0.47791561948558903</v>
      </c>
      <c r="F364" s="112">
        <v>585.80999999999995</v>
      </c>
      <c r="G364" s="21">
        <f t="shared" si="45"/>
        <v>1550.286390580842</v>
      </c>
      <c r="H364" s="26">
        <f t="shared" si="49"/>
        <v>-449.71360941915805</v>
      </c>
      <c r="I364" s="21">
        <f t="shared" si="50"/>
        <v>1550.286390580842</v>
      </c>
      <c r="J364" s="27">
        <f t="shared" si="51"/>
        <v>0</v>
      </c>
      <c r="K364" s="32">
        <f t="shared" si="52"/>
        <v>1550.286390580842</v>
      </c>
    </row>
    <row r="365" spans="2:11" x14ac:dyDescent="0.25">
      <c r="B365" s="167">
        <v>12.5833333333333</v>
      </c>
      <c r="C365" s="21">
        <f t="shared" si="46"/>
        <v>2000</v>
      </c>
      <c r="D365" s="110">
        <f t="shared" si="47"/>
        <v>0.60657184107801732</v>
      </c>
      <c r="E365" s="25">
        <f t="shared" si="48"/>
        <v>0.39342815892198268</v>
      </c>
      <c r="F365" s="112">
        <v>680.61</v>
      </c>
      <c r="G365" s="21">
        <f t="shared" si="45"/>
        <v>1801.1649174531453</v>
      </c>
      <c r="H365" s="26">
        <f t="shared" si="49"/>
        <v>-198.83508254685466</v>
      </c>
      <c r="I365" s="21">
        <f t="shared" si="50"/>
        <v>1801.1649174531453</v>
      </c>
      <c r="J365" s="27">
        <f t="shared" si="51"/>
        <v>0</v>
      </c>
      <c r="K365" s="32">
        <f t="shared" si="52"/>
        <v>1801.1649174531453</v>
      </c>
    </row>
    <row r="366" spans="2:11" x14ac:dyDescent="0.25">
      <c r="B366" s="167">
        <v>12.625</v>
      </c>
      <c r="C366" s="21">
        <f t="shared" si="46"/>
        <v>2000</v>
      </c>
      <c r="D366" s="110">
        <f t="shared" si="47"/>
        <v>0.78653547938612911</v>
      </c>
      <c r="E366" s="25">
        <f t="shared" si="48"/>
        <v>0.21346452061387089</v>
      </c>
      <c r="F366" s="112">
        <v>882.54</v>
      </c>
      <c r="G366" s="21">
        <f t="shared" si="45"/>
        <v>2335.5520580789275</v>
      </c>
      <c r="H366" s="26">
        <f t="shared" si="49"/>
        <v>335.55205807892753</v>
      </c>
      <c r="I366" s="21">
        <f t="shared" si="50"/>
        <v>2000</v>
      </c>
      <c r="J366" s="27">
        <f t="shared" si="51"/>
        <v>335.55205807892753</v>
      </c>
      <c r="K366" s="32">
        <f t="shared" si="52"/>
        <v>2000</v>
      </c>
    </row>
    <row r="367" spans="2:11" x14ac:dyDescent="0.25">
      <c r="B367" s="167">
        <v>12.6666666666667</v>
      </c>
      <c r="C367" s="21">
        <f t="shared" si="46"/>
        <v>2000</v>
      </c>
      <c r="D367" s="110">
        <f t="shared" si="47"/>
        <v>0.86850079318396523</v>
      </c>
      <c r="E367" s="25">
        <f t="shared" si="48"/>
        <v>0.13149920681603477</v>
      </c>
      <c r="F367" s="112">
        <v>974.51</v>
      </c>
      <c r="G367" s="21">
        <f t="shared" si="45"/>
        <v>2578.9412787165402</v>
      </c>
      <c r="H367" s="26">
        <f t="shared" si="49"/>
        <v>578.94127871654018</v>
      </c>
      <c r="I367" s="21">
        <f t="shared" si="50"/>
        <v>2000</v>
      </c>
      <c r="J367" s="27">
        <f t="shared" si="51"/>
        <v>914.49333679546771</v>
      </c>
      <c r="K367" s="32">
        <f t="shared" si="52"/>
        <v>2000</v>
      </c>
    </row>
    <row r="368" spans="2:11" x14ac:dyDescent="0.25">
      <c r="B368" s="167">
        <v>12.7083333333333</v>
      </c>
      <c r="C368" s="21">
        <f t="shared" si="46"/>
        <v>2000</v>
      </c>
      <c r="D368" s="110">
        <f t="shared" si="47"/>
        <v>0.80651658556583439</v>
      </c>
      <c r="E368" s="25">
        <f t="shared" si="48"/>
        <v>0.19348341443416561</v>
      </c>
      <c r="F368" s="112">
        <v>904.96</v>
      </c>
      <c r="G368" s="21">
        <f t="shared" si="45"/>
        <v>2394.8843004046348</v>
      </c>
      <c r="H368" s="26">
        <f t="shared" si="49"/>
        <v>394.88430040463481</v>
      </c>
      <c r="I368" s="21">
        <f t="shared" si="50"/>
        <v>2000</v>
      </c>
      <c r="J368" s="27">
        <f t="shared" si="51"/>
        <v>1309.3776372001025</v>
      </c>
      <c r="K368" s="32">
        <f t="shared" si="52"/>
        <v>2000</v>
      </c>
    </row>
    <row r="369" spans="2:11" x14ac:dyDescent="0.25">
      <c r="B369" s="167">
        <v>12.75</v>
      </c>
      <c r="C369" s="21">
        <f t="shared" si="46"/>
        <v>2000</v>
      </c>
      <c r="D369" s="110">
        <f t="shared" si="47"/>
        <v>0.77590324938060362</v>
      </c>
      <c r="E369" s="25">
        <f t="shared" si="48"/>
        <v>0.22409675061939638</v>
      </c>
      <c r="F369" s="112">
        <v>870.61</v>
      </c>
      <c r="G369" s="21">
        <f t="shared" si="45"/>
        <v>2303.9805303828666</v>
      </c>
      <c r="H369" s="26">
        <f t="shared" si="49"/>
        <v>303.98053038286662</v>
      </c>
      <c r="I369" s="21">
        <f t="shared" si="50"/>
        <v>2000</v>
      </c>
      <c r="J369" s="27">
        <f t="shared" si="51"/>
        <v>1613.3581675829691</v>
      </c>
      <c r="K369" s="32">
        <f t="shared" si="52"/>
        <v>2000</v>
      </c>
    </row>
    <row r="370" spans="2:11" x14ac:dyDescent="0.25">
      <c r="B370" s="167">
        <v>12.7916666666667</v>
      </c>
      <c r="C370" s="21">
        <f t="shared" si="46"/>
        <v>2000</v>
      </c>
      <c r="D370" s="110">
        <f t="shared" si="47"/>
        <v>0.79657950555228774</v>
      </c>
      <c r="E370" s="25">
        <f t="shared" si="48"/>
        <v>0.20342049444771226</v>
      </c>
      <c r="F370" s="112">
        <v>893.81</v>
      </c>
      <c r="G370" s="21">
        <f t="shared" si="45"/>
        <v>2365.3769631195482</v>
      </c>
      <c r="H370" s="26">
        <f t="shared" si="49"/>
        <v>365.37696311954824</v>
      </c>
      <c r="I370" s="21">
        <f t="shared" si="50"/>
        <v>2000</v>
      </c>
      <c r="J370" s="27">
        <f t="shared" si="51"/>
        <v>1978.7351307025174</v>
      </c>
      <c r="K370" s="32">
        <f t="shared" si="52"/>
        <v>2000</v>
      </c>
    </row>
    <row r="371" spans="2:11" x14ac:dyDescent="0.25">
      <c r="B371" s="167">
        <v>12.8333333333333</v>
      </c>
      <c r="C371" s="21">
        <f t="shared" si="46"/>
        <v>2000</v>
      </c>
      <c r="D371" s="110">
        <f t="shared" si="47"/>
        <v>0.66336916029445847</v>
      </c>
      <c r="E371" s="25">
        <f t="shared" si="48"/>
        <v>0.33663083970554153</v>
      </c>
      <c r="F371" s="112">
        <v>744.34</v>
      </c>
      <c r="G371" s="21">
        <f t="shared" si="45"/>
        <v>1969.819859621625</v>
      </c>
      <c r="H371" s="26">
        <f t="shared" si="49"/>
        <v>-30.180140378374972</v>
      </c>
      <c r="I371" s="21">
        <f t="shared" si="50"/>
        <v>2000</v>
      </c>
      <c r="J371" s="27">
        <f t="shared" si="51"/>
        <v>1948.5549903241424</v>
      </c>
      <c r="K371" s="32">
        <f t="shared" si="52"/>
        <v>1969.819859621625</v>
      </c>
    </row>
    <row r="372" spans="2:11" x14ac:dyDescent="0.25">
      <c r="B372" s="167">
        <v>12.875</v>
      </c>
      <c r="C372" s="21">
        <f t="shared" si="46"/>
        <v>2000</v>
      </c>
      <c r="D372" s="110">
        <f t="shared" si="47"/>
        <v>0.57542377412972567</v>
      </c>
      <c r="E372" s="25">
        <f t="shared" si="48"/>
        <v>0.42457622587027433</v>
      </c>
      <c r="F372" s="112">
        <v>645.66</v>
      </c>
      <c r="G372" s="21">
        <f t="shared" si="45"/>
        <v>1708.6733086537042</v>
      </c>
      <c r="H372" s="26">
        <f t="shared" si="49"/>
        <v>-291.32669134629577</v>
      </c>
      <c r="I372" s="21">
        <f t="shared" si="50"/>
        <v>2000</v>
      </c>
      <c r="J372" s="27">
        <f t="shared" si="51"/>
        <v>1657.2282989778466</v>
      </c>
      <c r="K372" s="32">
        <f t="shared" si="52"/>
        <v>1708.6733086537042</v>
      </c>
    </row>
    <row r="373" spans="2:11" x14ac:dyDescent="0.25">
      <c r="B373" s="167">
        <v>12.9166666666667</v>
      </c>
      <c r="C373" s="21">
        <f t="shared" si="46"/>
        <v>2000</v>
      </c>
      <c r="D373" s="110">
        <f t="shared" si="47"/>
        <v>8.5913409265101701E-3</v>
      </c>
      <c r="E373" s="25">
        <f t="shared" si="48"/>
        <v>0.99140865907348985</v>
      </c>
      <c r="F373" s="112">
        <v>9.64</v>
      </c>
      <c r="G373" s="21">
        <f t="shared" si="45"/>
        <v>25.511276361276387</v>
      </c>
      <c r="H373" s="26">
        <f t="shared" si="49"/>
        <v>-1974.4887236387235</v>
      </c>
      <c r="I373" s="21">
        <f t="shared" si="50"/>
        <v>1682.7395753391231</v>
      </c>
      <c r="J373" s="27">
        <f t="shared" si="51"/>
        <v>0</v>
      </c>
      <c r="K373" s="32">
        <f t="shared" si="52"/>
        <v>25.511276361276387</v>
      </c>
    </row>
    <row r="374" spans="2:11" x14ac:dyDescent="0.25">
      <c r="B374" s="167">
        <v>12.9583333333333</v>
      </c>
      <c r="C374" s="21">
        <f t="shared" si="46"/>
        <v>2000</v>
      </c>
      <c r="D374" s="110">
        <f t="shared" si="47"/>
        <v>0</v>
      </c>
      <c r="E374" s="25">
        <f t="shared" si="48"/>
        <v>1</v>
      </c>
      <c r="F374" s="112">
        <v>0</v>
      </c>
      <c r="G374" s="21">
        <f t="shared" si="45"/>
        <v>0</v>
      </c>
      <c r="H374" s="26">
        <f t="shared" si="49"/>
        <v>-2000</v>
      </c>
      <c r="I374" s="21">
        <f t="shared" si="50"/>
        <v>0</v>
      </c>
      <c r="J374" s="27">
        <f t="shared" si="51"/>
        <v>0</v>
      </c>
      <c r="K374" s="32">
        <f t="shared" si="52"/>
        <v>0</v>
      </c>
    </row>
    <row r="375" spans="2:11" x14ac:dyDescent="0.25">
      <c r="B375" s="167">
        <v>13</v>
      </c>
      <c r="C375" s="21">
        <f t="shared" si="46"/>
        <v>2000</v>
      </c>
      <c r="D375" s="110">
        <f t="shared" si="47"/>
        <v>0</v>
      </c>
      <c r="E375" s="25">
        <f t="shared" si="48"/>
        <v>1</v>
      </c>
      <c r="F375" s="112">
        <v>0</v>
      </c>
      <c r="G375" s="21">
        <f t="shared" si="45"/>
        <v>0</v>
      </c>
      <c r="H375" s="26">
        <f t="shared" si="49"/>
        <v>-2000</v>
      </c>
      <c r="I375" s="21">
        <f t="shared" si="50"/>
        <v>0</v>
      </c>
      <c r="J375" s="27">
        <f t="shared" si="51"/>
        <v>0</v>
      </c>
      <c r="K375" s="32">
        <f t="shared" si="52"/>
        <v>0</v>
      </c>
    </row>
    <row r="376" spans="2:11" x14ac:dyDescent="0.25">
      <c r="B376" s="167">
        <v>13.0416666666667</v>
      </c>
      <c r="C376" s="21">
        <f t="shared" si="46"/>
        <v>2000</v>
      </c>
      <c r="D376" s="110">
        <f t="shared" si="47"/>
        <v>0</v>
      </c>
      <c r="E376" s="25">
        <f t="shared" si="48"/>
        <v>1</v>
      </c>
      <c r="F376" s="112">
        <v>0</v>
      </c>
      <c r="G376" s="21">
        <f t="shared" si="45"/>
        <v>0</v>
      </c>
      <c r="H376" s="26">
        <f t="shared" si="49"/>
        <v>-2000</v>
      </c>
      <c r="I376" s="21">
        <f t="shared" si="50"/>
        <v>0</v>
      </c>
      <c r="J376" s="27">
        <f t="shared" si="51"/>
        <v>0</v>
      </c>
      <c r="K376" s="32">
        <f t="shared" si="52"/>
        <v>0</v>
      </c>
    </row>
    <row r="377" spans="2:11" x14ac:dyDescent="0.25">
      <c r="B377" s="167">
        <v>13.0833333333333</v>
      </c>
      <c r="C377" s="21">
        <f t="shared" si="46"/>
        <v>2000</v>
      </c>
      <c r="D377" s="110">
        <f t="shared" si="47"/>
        <v>0</v>
      </c>
      <c r="E377" s="25">
        <f t="shared" si="48"/>
        <v>1</v>
      </c>
      <c r="F377" s="112">
        <v>0</v>
      </c>
      <c r="G377" s="21">
        <f t="shared" si="45"/>
        <v>0</v>
      </c>
      <c r="H377" s="26">
        <f t="shared" si="49"/>
        <v>-2000</v>
      </c>
      <c r="I377" s="21">
        <f t="shared" si="50"/>
        <v>0</v>
      </c>
      <c r="J377" s="27">
        <f t="shared" si="51"/>
        <v>0</v>
      </c>
      <c r="K377" s="32">
        <f t="shared" si="52"/>
        <v>0</v>
      </c>
    </row>
    <row r="378" spans="2:11" x14ac:dyDescent="0.25">
      <c r="B378" s="167">
        <v>13.125</v>
      </c>
      <c r="C378" s="21">
        <f t="shared" si="46"/>
        <v>2000</v>
      </c>
      <c r="D378" s="110">
        <f t="shared" si="47"/>
        <v>0</v>
      </c>
      <c r="E378" s="25">
        <f t="shared" si="48"/>
        <v>1</v>
      </c>
      <c r="F378" s="112">
        <v>0</v>
      </c>
      <c r="G378" s="21">
        <f t="shared" si="45"/>
        <v>0</v>
      </c>
      <c r="H378" s="26">
        <f t="shared" si="49"/>
        <v>-2000</v>
      </c>
      <c r="I378" s="21">
        <f t="shared" si="50"/>
        <v>0</v>
      </c>
      <c r="J378" s="27">
        <f t="shared" si="51"/>
        <v>0</v>
      </c>
      <c r="K378" s="32">
        <f t="shared" si="52"/>
        <v>0</v>
      </c>
    </row>
    <row r="379" spans="2:11" x14ac:dyDescent="0.25">
      <c r="B379" s="167">
        <v>13.1666666666667</v>
      </c>
      <c r="C379" s="21">
        <f t="shared" si="46"/>
        <v>2000</v>
      </c>
      <c r="D379" s="110">
        <f t="shared" si="47"/>
        <v>0</v>
      </c>
      <c r="E379" s="25">
        <f t="shared" si="48"/>
        <v>1</v>
      </c>
      <c r="F379" s="112">
        <v>0</v>
      </c>
      <c r="G379" s="21">
        <f t="shared" si="45"/>
        <v>0</v>
      </c>
      <c r="H379" s="26">
        <f t="shared" si="49"/>
        <v>-2000</v>
      </c>
      <c r="I379" s="21">
        <f t="shared" si="50"/>
        <v>0</v>
      </c>
      <c r="J379" s="27">
        <f t="shared" si="51"/>
        <v>0</v>
      </c>
      <c r="K379" s="32">
        <f t="shared" si="52"/>
        <v>0</v>
      </c>
    </row>
    <row r="380" spans="2:11" x14ac:dyDescent="0.25">
      <c r="B380" s="167">
        <v>13.2083333333333</v>
      </c>
      <c r="C380" s="21">
        <f t="shared" si="46"/>
        <v>2000</v>
      </c>
      <c r="D380" s="110">
        <f t="shared" si="47"/>
        <v>0</v>
      </c>
      <c r="E380" s="25">
        <f t="shared" si="48"/>
        <v>1</v>
      </c>
      <c r="F380" s="112">
        <v>0</v>
      </c>
      <c r="G380" s="21">
        <f t="shared" si="45"/>
        <v>0</v>
      </c>
      <c r="H380" s="26">
        <f t="shared" si="49"/>
        <v>-2000</v>
      </c>
      <c r="I380" s="21">
        <f t="shared" si="50"/>
        <v>0</v>
      </c>
      <c r="J380" s="27">
        <f t="shared" si="51"/>
        <v>0</v>
      </c>
      <c r="K380" s="32">
        <f t="shared" si="52"/>
        <v>0</v>
      </c>
    </row>
    <row r="381" spans="2:11" x14ac:dyDescent="0.25">
      <c r="B381" s="167">
        <v>13.25</v>
      </c>
      <c r="C381" s="21">
        <f t="shared" si="46"/>
        <v>2000</v>
      </c>
      <c r="D381" s="110">
        <f t="shared" si="47"/>
        <v>0</v>
      </c>
      <c r="E381" s="25">
        <f t="shared" si="48"/>
        <v>1</v>
      </c>
      <c r="F381" s="112">
        <v>0</v>
      </c>
      <c r="G381" s="21">
        <f t="shared" si="45"/>
        <v>0</v>
      </c>
      <c r="H381" s="26">
        <f t="shared" si="49"/>
        <v>-2000</v>
      </c>
      <c r="I381" s="21">
        <f t="shared" si="50"/>
        <v>0</v>
      </c>
      <c r="J381" s="27">
        <f t="shared" si="51"/>
        <v>0</v>
      </c>
      <c r="K381" s="32">
        <f t="shared" si="52"/>
        <v>0</v>
      </c>
    </row>
    <row r="382" spans="2:11" x14ac:dyDescent="0.25">
      <c r="B382" s="167">
        <v>13.2916666666667</v>
      </c>
      <c r="C382" s="21">
        <f t="shared" si="46"/>
        <v>2000</v>
      </c>
      <c r="D382" s="110">
        <f t="shared" si="47"/>
        <v>0</v>
      </c>
      <c r="E382" s="25">
        <f t="shared" si="48"/>
        <v>1</v>
      </c>
      <c r="F382" s="112">
        <v>0</v>
      </c>
      <c r="G382" s="21">
        <f t="shared" si="45"/>
        <v>0</v>
      </c>
      <c r="H382" s="26">
        <f t="shared" si="49"/>
        <v>-2000</v>
      </c>
      <c r="I382" s="21">
        <f t="shared" si="50"/>
        <v>0</v>
      </c>
      <c r="J382" s="27">
        <f t="shared" si="51"/>
        <v>0</v>
      </c>
      <c r="K382" s="32">
        <f t="shared" si="52"/>
        <v>0</v>
      </c>
    </row>
    <row r="383" spans="2:11" x14ac:dyDescent="0.25">
      <c r="B383" s="167">
        <v>13.3333333333333</v>
      </c>
      <c r="C383" s="21">
        <f t="shared" si="46"/>
        <v>2000</v>
      </c>
      <c r="D383" s="110">
        <f t="shared" si="47"/>
        <v>0</v>
      </c>
      <c r="E383" s="25">
        <f t="shared" si="48"/>
        <v>1</v>
      </c>
      <c r="F383" s="112">
        <v>0</v>
      </c>
      <c r="G383" s="21">
        <f t="shared" si="45"/>
        <v>0</v>
      </c>
      <c r="H383" s="26">
        <f t="shared" si="49"/>
        <v>-2000</v>
      </c>
      <c r="I383" s="21">
        <f t="shared" si="50"/>
        <v>0</v>
      </c>
      <c r="J383" s="27">
        <f t="shared" si="51"/>
        <v>0</v>
      </c>
      <c r="K383" s="32">
        <f t="shared" si="52"/>
        <v>0</v>
      </c>
    </row>
    <row r="384" spans="2:11" x14ac:dyDescent="0.25">
      <c r="B384" s="167">
        <v>13.375</v>
      </c>
      <c r="C384" s="21">
        <f t="shared" si="46"/>
        <v>2000</v>
      </c>
      <c r="D384" s="110">
        <f t="shared" si="47"/>
        <v>0</v>
      </c>
      <c r="E384" s="25">
        <f t="shared" si="48"/>
        <v>1</v>
      </c>
      <c r="F384" s="112">
        <v>0</v>
      </c>
      <c r="G384" s="21">
        <f t="shared" si="45"/>
        <v>0</v>
      </c>
      <c r="H384" s="26">
        <f t="shared" si="49"/>
        <v>-2000</v>
      </c>
      <c r="I384" s="21">
        <f t="shared" si="50"/>
        <v>0</v>
      </c>
      <c r="J384" s="27">
        <f t="shared" si="51"/>
        <v>0</v>
      </c>
      <c r="K384" s="32">
        <f t="shared" si="52"/>
        <v>0</v>
      </c>
    </row>
    <row r="385" spans="2:11" x14ac:dyDescent="0.25">
      <c r="B385" s="167">
        <v>13.4166666666667</v>
      </c>
      <c r="C385" s="21">
        <f t="shared" si="46"/>
        <v>2000</v>
      </c>
      <c r="D385" s="110">
        <f t="shared" si="47"/>
        <v>0</v>
      </c>
      <c r="E385" s="25">
        <f t="shared" si="48"/>
        <v>1</v>
      </c>
      <c r="F385" s="112">
        <v>0</v>
      </c>
      <c r="G385" s="21">
        <f t="shared" si="45"/>
        <v>0</v>
      </c>
      <c r="H385" s="26">
        <f t="shared" si="49"/>
        <v>-2000</v>
      </c>
      <c r="I385" s="21">
        <f t="shared" si="50"/>
        <v>0</v>
      </c>
      <c r="J385" s="27">
        <f t="shared" si="51"/>
        <v>0</v>
      </c>
      <c r="K385" s="32">
        <f t="shared" si="52"/>
        <v>0</v>
      </c>
    </row>
    <row r="386" spans="2:11" x14ac:dyDescent="0.25">
      <c r="B386" s="167">
        <v>13.4583333333333</v>
      </c>
      <c r="C386" s="21">
        <f t="shared" si="46"/>
        <v>2000</v>
      </c>
      <c r="D386" s="110">
        <f t="shared" si="47"/>
        <v>1.1264994741814164E-2</v>
      </c>
      <c r="E386" s="25">
        <f t="shared" si="48"/>
        <v>0.98873500525818581</v>
      </c>
      <c r="F386" s="112">
        <v>12.64</v>
      </c>
      <c r="G386" s="21">
        <f t="shared" si="45"/>
        <v>33.450470249640411</v>
      </c>
      <c r="H386" s="26">
        <f t="shared" si="49"/>
        <v>-1966.5495297503596</v>
      </c>
      <c r="I386" s="21">
        <f t="shared" si="50"/>
        <v>33.450470249640411</v>
      </c>
      <c r="J386" s="27">
        <f t="shared" si="51"/>
        <v>0</v>
      </c>
      <c r="K386" s="32">
        <f t="shared" si="52"/>
        <v>33.450470249640411</v>
      </c>
    </row>
    <row r="387" spans="2:11" x14ac:dyDescent="0.25">
      <c r="B387" s="167">
        <v>13.5</v>
      </c>
      <c r="C387" s="21">
        <f t="shared" si="46"/>
        <v>2000</v>
      </c>
      <c r="D387" s="110">
        <f t="shared" si="47"/>
        <v>0.68904514910076109</v>
      </c>
      <c r="E387" s="25">
        <f t="shared" si="48"/>
        <v>0.31095485089923891</v>
      </c>
      <c r="F387" s="112">
        <v>773.15</v>
      </c>
      <c r="G387" s="21">
        <f t="shared" si="45"/>
        <v>2046.0625849295473</v>
      </c>
      <c r="H387" s="26">
        <f t="shared" si="49"/>
        <v>46.062584929547256</v>
      </c>
      <c r="I387" s="21">
        <f t="shared" si="50"/>
        <v>2000</v>
      </c>
      <c r="J387" s="27">
        <f t="shared" si="51"/>
        <v>46.062584929547256</v>
      </c>
      <c r="K387" s="32">
        <f t="shared" si="52"/>
        <v>2000</v>
      </c>
    </row>
    <row r="388" spans="2:11" x14ac:dyDescent="0.25">
      <c r="B388" s="167">
        <v>13.5416666666667</v>
      </c>
      <c r="C388" s="21">
        <f t="shared" si="46"/>
        <v>2000</v>
      </c>
      <c r="D388" s="110">
        <f t="shared" si="47"/>
        <v>0.8550077535960644</v>
      </c>
      <c r="E388" s="25">
        <f t="shared" si="48"/>
        <v>0.1449922464039356</v>
      </c>
      <c r="F388" s="112">
        <v>959.37</v>
      </c>
      <c r="G388" s="21">
        <f t="shared" si="45"/>
        <v>2538.8748135599303</v>
      </c>
      <c r="H388" s="26">
        <f t="shared" si="49"/>
        <v>538.87481355993032</v>
      </c>
      <c r="I388" s="21">
        <f t="shared" si="50"/>
        <v>2000</v>
      </c>
      <c r="J388" s="27">
        <f t="shared" si="51"/>
        <v>584.93739848947757</v>
      </c>
      <c r="K388" s="32">
        <f t="shared" si="52"/>
        <v>2000</v>
      </c>
    </row>
    <row r="389" spans="2:11" x14ac:dyDescent="0.25">
      <c r="B389" s="167">
        <v>13.5833333333333</v>
      </c>
      <c r="C389" s="21">
        <f t="shared" si="46"/>
        <v>2000</v>
      </c>
      <c r="D389" s="110">
        <f t="shared" si="47"/>
        <v>0.85628219524802596</v>
      </c>
      <c r="E389" s="25">
        <f t="shared" si="48"/>
        <v>0.14371780475197404</v>
      </c>
      <c r="F389" s="112">
        <v>960.8</v>
      </c>
      <c r="G389" s="21">
        <f t="shared" si="45"/>
        <v>2542.659162646717</v>
      </c>
      <c r="H389" s="26">
        <f t="shared" si="49"/>
        <v>542.65916264671705</v>
      </c>
      <c r="I389" s="21">
        <f t="shared" si="50"/>
        <v>2000</v>
      </c>
      <c r="J389" s="27">
        <f t="shared" si="51"/>
        <v>1127.5965611361946</v>
      </c>
      <c r="K389" s="32">
        <f t="shared" si="52"/>
        <v>2000</v>
      </c>
    </row>
    <row r="390" spans="2:11" x14ac:dyDescent="0.25">
      <c r="B390" s="167">
        <v>13.625</v>
      </c>
      <c r="C390" s="21">
        <f t="shared" si="46"/>
        <v>2000</v>
      </c>
      <c r="D390" s="110">
        <f t="shared" si="47"/>
        <v>0.83175587758230396</v>
      </c>
      <c r="E390" s="25">
        <f t="shared" si="48"/>
        <v>0.16824412241769604</v>
      </c>
      <c r="F390" s="112">
        <v>933.28</v>
      </c>
      <c r="G390" s="21">
        <f t="shared" si="45"/>
        <v>2469.8302907107909</v>
      </c>
      <c r="H390" s="26">
        <f t="shared" si="49"/>
        <v>469.8302907107909</v>
      </c>
      <c r="I390" s="21">
        <f t="shared" si="50"/>
        <v>2000</v>
      </c>
      <c r="J390" s="27">
        <f t="shared" si="51"/>
        <v>1597.4268518469855</v>
      </c>
      <c r="K390" s="32">
        <f t="shared" si="52"/>
        <v>2000</v>
      </c>
    </row>
    <row r="391" spans="2:11" x14ac:dyDescent="0.25">
      <c r="B391" s="167">
        <v>13.6666666666667</v>
      </c>
      <c r="C391" s="21">
        <f t="shared" si="46"/>
        <v>2000</v>
      </c>
      <c r="D391" s="110">
        <f t="shared" si="47"/>
        <v>0.85933907277685695</v>
      </c>
      <c r="E391" s="25">
        <f t="shared" si="48"/>
        <v>0.14066092722314305</v>
      </c>
      <c r="F391" s="112">
        <v>964.23</v>
      </c>
      <c r="G391" s="21">
        <f t="shared" si="45"/>
        <v>2551.73630765908</v>
      </c>
      <c r="H391" s="26">
        <f t="shared" si="49"/>
        <v>551.73630765908001</v>
      </c>
      <c r="I391" s="21">
        <f t="shared" si="50"/>
        <v>2000</v>
      </c>
      <c r="J391" s="27">
        <f t="shared" si="51"/>
        <v>2149.1631595060653</v>
      </c>
      <c r="K391" s="32">
        <f t="shared" si="52"/>
        <v>2000</v>
      </c>
    </row>
    <row r="392" spans="2:11" x14ac:dyDescent="0.25">
      <c r="B392" s="167">
        <v>13.7083333333333</v>
      </c>
      <c r="C392" s="21">
        <f t="shared" si="46"/>
        <v>2000</v>
      </c>
      <c r="D392" s="110">
        <f t="shared" si="47"/>
        <v>0.76694650909933515</v>
      </c>
      <c r="E392" s="25">
        <f t="shared" si="48"/>
        <v>0.23305349090066485</v>
      </c>
      <c r="F392" s="112">
        <v>860.56</v>
      </c>
      <c r="G392" s="21">
        <f t="shared" si="45"/>
        <v>2277.3842308568469</v>
      </c>
      <c r="H392" s="26">
        <f t="shared" si="49"/>
        <v>277.3842308568469</v>
      </c>
      <c r="I392" s="21">
        <f t="shared" si="50"/>
        <v>2000</v>
      </c>
      <c r="J392" s="27">
        <f t="shared" si="51"/>
        <v>2426.5473903629122</v>
      </c>
      <c r="K392" s="32">
        <f t="shared" si="52"/>
        <v>2000</v>
      </c>
    </row>
    <row r="393" spans="2:11" x14ac:dyDescent="0.25">
      <c r="B393" s="167">
        <v>13.75</v>
      </c>
      <c r="C393" s="21">
        <f t="shared" si="46"/>
        <v>2000</v>
      </c>
      <c r="D393" s="110">
        <f t="shared" si="47"/>
        <v>0.73563802292212532</v>
      </c>
      <c r="E393" s="25">
        <f t="shared" si="48"/>
        <v>0.26436197707787468</v>
      </c>
      <c r="F393" s="112">
        <v>825.43</v>
      </c>
      <c r="G393" s="21">
        <f t="shared" si="45"/>
        <v>2184.4162704241044</v>
      </c>
      <c r="H393" s="26">
        <f t="shared" si="49"/>
        <v>184.41627042410437</v>
      </c>
      <c r="I393" s="21">
        <f t="shared" si="50"/>
        <v>2000</v>
      </c>
      <c r="J393" s="27">
        <f t="shared" si="51"/>
        <v>2610.9636607870166</v>
      </c>
      <c r="K393" s="32">
        <f t="shared" si="52"/>
        <v>2000</v>
      </c>
    </row>
    <row r="394" spans="2:11" x14ac:dyDescent="0.25">
      <c r="B394" s="167">
        <v>13.7916666666667</v>
      </c>
      <c r="C394" s="21">
        <f t="shared" si="46"/>
        <v>2000</v>
      </c>
      <c r="D394" s="110">
        <f t="shared" si="47"/>
        <v>0.73079870951642523</v>
      </c>
      <c r="E394" s="25">
        <f t="shared" si="48"/>
        <v>0.26920129048357477</v>
      </c>
      <c r="F394" s="112">
        <v>820</v>
      </c>
      <c r="G394" s="21">
        <f t="shared" si="45"/>
        <v>2170.0463294861656</v>
      </c>
      <c r="H394" s="26">
        <f t="shared" si="49"/>
        <v>170.04632948616563</v>
      </c>
      <c r="I394" s="21">
        <f t="shared" si="50"/>
        <v>2000</v>
      </c>
      <c r="J394" s="27">
        <f t="shared" si="51"/>
        <v>2781.0099902731822</v>
      </c>
      <c r="K394" s="32">
        <f t="shared" si="52"/>
        <v>2000</v>
      </c>
    </row>
    <row r="395" spans="2:11" x14ac:dyDescent="0.25">
      <c r="B395" s="167">
        <v>13.8333333333333</v>
      </c>
      <c r="C395" s="21">
        <f t="shared" si="46"/>
        <v>2000</v>
      </c>
      <c r="D395" s="110">
        <f t="shared" si="47"/>
        <v>0.53047965349446558</v>
      </c>
      <c r="E395" s="25">
        <f t="shared" si="48"/>
        <v>0.46952034650553442</v>
      </c>
      <c r="F395" s="112">
        <v>595.23</v>
      </c>
      <c r="G395" s="21">
        <f t="shared" si="45"/>
        <v>1575.2154593903053</v>
      </c>
      <c r="H395" s="26">
        <f t="shared" si="49"/>
        <v>-424.78454060969466</v>
      </c>
      <c r="I395" s="21">
        <f t="shared" si="50"/>
        <v>2000</v>
      </c>
      <c r="J395" s="27">
        <f t="shared" si="51"/>
        <v>2356.2254496634878</v>
      </c>
      <c r="K395" s="32">
        <f t="shared" si="52"/>
        <v>1575.2154593903053</v>
      </c>
    </row>
    <row r="396" spans="2:11" x14ac:dyDescent="0.25">
      <c r="B396" s="167">
        <v>13.875</v>
      </c>
      <c r="C396" s="21">
        <f t="shared" si="46"/>
        <v>2000</v>
      </c>
      <c r="D396" s="110">
        <f t="shared" si="47"/>
        <v>0.32794146480580366</v>
      </c>
      <c r="E396" s="25">
        <f t="shared" si="48"/>
        <v>0.67205853519419634</v>
      </c>
      <c r="F396" s="112">
        <v>367.97</v>
      </c>
      <c r="G396" s="21">
        <f t="shared" si="45"/>
        <v>973.79505836710291</v>
      </c>
      <c r="H396" s="26">
        <f t="shared" si="49"/>
        <v>-1026.2049416328971</v>
      </c>
      <c r="I396" s="21">
        <f t="shared" si="50"/>
        <v>2000</v>
      </c>
      <c r="J396" s="27">
        <f t="shared" si="51"/>
        <v>1330.0205080305907</v>
      </c>
      <c r="K396" s="32">
        <f t="shared" si="52"/>
        <v>973.79505836710291</v>
      </c>
    </row>
    <row r="397" spans="2:11" x14ac:dyDescent="0.25">
      <c r="B397" s="167">
        <v>13.9166666666667</v>
      </c>
      <c r="C397" s="21">
        <f t="shared" si="46"/>
        <v>2000</v>
      </c>
      <c r="D397" s="110">
        <f t="shared" si="47"/>
        <v>7.7714204231502781E-3</v>
      </c>
      <c r="E397" s="25">
        <f t="shared" si="48"/>
        <v>0.99222857957684973</v>
      </c>
      <c r="F397" s="112">
        <v>8.7200000000000006</v>
      </c>
      <c r="G397" s="21">
        <f t="shared" si="45"/>
        <v>23.076590235511421</v>
      </c>
      <c r="H397" s="26">
        <f t="shared" si="49"/>
        <v>-1976.9234097644885</v>
      </c>
      <c r="I397" s="21">
        <f t="shared" si="50"/>
        <v>1353.0970982661022</v>
      </c>
      <c r="J397" s="27">
        <f t="shared" si="51"/>
        <v>0</v>
      </c>
      <c r="K397" s="32">
        <f t="shared" si="52"/>
        <v>23.076590235511421</v>
      </c>
    </row>
    <row r="398" spans="2:11" x14ac:dyDescent="0.25">
      <c r="B398" s="167">
        <v>13.9583333333333</v>
      </c>
      <c r="C398" s="21">
        <f t="shared" si="46"/>
        <v>2000</v>
      </c>
      <c r="D398" s="110">
        <f t="shared" si="47"/>
        <v>0</v>
      </c>
      <c r="E398" s="25">
        <f t="shared" si="48"/>
        <v>1</v>
      </c>
      <c r="F398" s="112">
        <v>0</v>
      </c>
      <c r="G398" s="21">
        <f t="shared" si="45"/>
        <v>0</v>
      </c>
      <c r="H398" s="26">
        <f t="shared" si="49"/>
        <v>-2000</v>
      </c>
      <c r="I398" s="21">
        <f t="shared" si="50"/>
        <v>0</v>
      </c>
      <c r="J398" s="27">
        <f t="shared" si="51"/>
        <v>0</v>
      </c>
      <c r="K398" s="32">
        <f t="shared" si="52"/>
        <v>0</v>
      </c>
    </row>
    <row r="399" spans="2:11" x14ac:dyDescent="0.25">
      <c r="B399" s="167">
        <v>14</v>
      </c>
      <c r="C399" s="21">
        <f t="shared" si="46"/>
        <v>2000</v>
      </c>
      <c r="D399" s="110">
        <f t="shared" si="47"/>
        <v>0</v>
      </c>
      <c r="E399" s="25">
        <f t="shared" si="48"/>
        <v>1</v>
      </c>
      <c r="F399" s="112">
        <v>0</v>
      </c>
      <c r="G399" s="21">
        <f t="shared" si="45"/>
        <v>0</v>
      </c>
      <c r="H399" s="26">
        <f t="shared" si="49"/>
        <v>-2000</v>
      </c>
      <c r="I399" s="21">
        <f t="shared" si="50"/>
        <v>0</v>
      </c>
      <c r="J399" s="27">
        <f t="shared" si="51"/>
        <v>0</v>
      </c>
      <c r="K399" s="32">
        <f t="shared" si="52"/>
        <v>0</v>
      </c>
    </row>
    <row r="400" spans="2:11" x14ac:dyDescent="0.25">
      <c r="B400" s="167">
        <v>14.0416666666667</v>
      </c>
      <c r="C400" s="21">
        <f t="shared" si="46"/>
        <v>2000</v>
      </c>
      <c r="D400" s="110">
        <f t="shared" si="47"/>
        <v>0</v>
      </c>
      <c r="E400" s="25">
        <f t="shared" si="48"/>
        <v>1</v>
      </c>
      <c r="F400" s="112">
        <v>0</v>
      </c>
      <c r="G400" s="21">
        <f t="shared" si="45"/>
        <v>0</v>
      </c>
      <c r="H400" s="26">
        <f t="shared" si="49"/>
        <v>-2000</v>
      </c>
      <c r="I400" s="21">
        <f t="shared" si="50"/>
        <v>0</v>
      </c>
      <c r="J400" s="27">
        <f t="shared" si="51"/>
        <v>0</v>
      </c>
      <c r="K400" s="32">
        <f t="shared" si="52"/>
        <v>0</v>
      </c>
    </row>
    <row r="401" spans="2:11" x14ac:dyDescent="0.25">
      <c r="B401" s="167">
        <v>14.0833333333333</v>
      </c>
      <c r="C401" s="21">
        <f t="shared" si="46"/>
        <v>2000</v>
      </c>
      <c r="D401" s="110">
        <f t="shared" si="47"/>
        <v>0</v>
      </c>
      <c r="E401" s="25">
        <f t="shared" si="48"/>
        <v>1</v>
      </c>
      <c r="F401" s="112">
        <v>0</v>
      </c>
      <c r="G401" s="21">
        <f t="shared" si="45"/>
        <v>0</v>
      </c>
      <c r="H401" s="26">
        <f t="shared" si="49"/>
        <v>-2000</v>
      </c>
      <c r="I401" s="21">
        <f t="shared" si="50"/>
        <v>0</v>
      </c>
      <c r="J401" s="27">
        <f t="shared" si="51"/>
        <v>0</v>
      </c>
      <c r="K401" s="32">
        <f t="shared" si="52"/>
        <v>0</v>
      </c>
    </row>
    <row r="402" spans="2:11" x14ac:dyDescent="0.25">
      <c r="B402" s="167">
        <v>14.125</v>
      </c>
      <c r="C402" s="21">
        <f t="shared" si="46"/>
        <v>2000</v>
      </c>
      <c r="D402" s="110">
        <f t="shared" si="47"/>
        <v>0</v>
      </c>
      <c r="E402" s="25">
        <f t="shared" si="48"/>
        <v>1</v>
      </c>
      <c r="F402" s="112">
        <v>0</v>
      </c>
      <c r="G402" s="21">
        <f t="shared" si="45"/>
        <v>0</v>
      </c>
      <c r="H402" s="26">
        <f t="shared" si="49"/>
        <v>-2000</v>
      </c>
      <c r="I402" s="21">
        <f t="shared" si="50"/>
        <v>0</v>
      </c>
      <c r="J402" s="27">
        <f t="shared" si="51"/>
        <v>0</v>
      </c>
      <c r="K402" s="32">
        <f t="shared" si="52"/>
        <v>0</v>
      </c>
    </row>
    <row r="403" spans="2:11" x14ac:dyDescent="0.25">
      <c r="B403" s="167">
        <v>14.1666666666667</v>
      </c>
      <c r="C403" s="21">
        <f t="shared" si="46"/>
        <v>2000</v>
      </c>
      <c r="D403" s="110">
        <f t="shared" si="47"/>
        <v>0</v>
      </c>
      <c r="E403" s="25">
        <f t="shared" si="48"/>
        <v>1</v>
      </c>
      <c r="F403" s="112">
        <v>0</v>
      </c>
      <c r="G403" s="21">
        <f t="shared" si="45"/>
        <v>0</v>
      </c>
      <c r="H403" s="26">
        <f t="shared" si="49"/>
        <v>-2000</v>
      </c>
      <c r="I403" s="21">
        <f t="shared" si="50"/>
        <v>0</v>
      </c>
      <c r="J403" s="27">
        <f t="shared" si="51"/>
        <v>0</v>
      </c>
      <c r="K403" s="32">
        <f t="shared" si="52"/>
        <v>0</v>
      </c>
    </row>
    <row r="404" spans="2:11" x14ac:dyDescent="0.25">
      <c r="B404" s="167">
        <v>14.2083333333333</v>
      </c>
      <c r="C404" s="21">
        <f t="shared" si="46"/>
        <v>2000</v>
      </c>
      <c r="D404" s="110">
        <f t="shared" si="47"/>
        <v>0</v>
      </c>
      <c r="E404" s="25">
        <f t="shared" si="48"/>
        <v>1</v>
      </c>
      <c r="F404" s="112">
        <v>0</v>
      </c>
      <c r="G404" s="21">
        <f t="shared" si="45"/>
        <v>0</v>
      </c>
      <c r="H404" s="26">
        <f t="shared" si="49"/>
        <v>-2000</v>
      </c>
      <c r="I404" s="21">
        <f t="shared" si="50"/>
        <v>0</v>
      </c>
      <c r="J404" s="27">
        <f t="shared" si="51"/>
        <v>0</v>
      </c>
      <c r="K404" s="32">
        <f t="shared" si="52"/>
        <v>0</v>
      </c>
    </row>
    <row r="405" spans="2:11" x14ac:dyDescent="0.25">
      <c r="B405" s="167">
        <v>14.25</v>
      </c>
      <c r="C405" s="21">
        <f t="shared" si="46"/>
        <v>2000</v>
      </c>
      <c r="D405" s="110">
        <f t="shared" si="47"/>
        <v>0</v>
      </c>
      <c r="E405" s="25">
        <f t="shared" si="48"/>
        <v>1</v>
      </c>
      <c r="F405" s="112">
        <v>0</v>
      </c>
      <c r="G405" s="21">
        <f t="shared" si="45"/>
        <v>0</v>
      </c>
      <c r="H405" s="26">
        <f t="shared" si="49"/>
        <v>-2000</v>
      </c>
      <c r="I405" s="21">
        <f t="shared" si="50"/>
        <v>0</v>
      </c>
      <c r="J405" s="27">
        <f t="shared" si="51"/>
        <v>0</v>
      </c>
      <c r="K405" s="32">
        <f t="shared" si="52"/>
        <v>0</v>
      </c>
    </row>
    <row r="406" spans="2:11" x14ac:dyDescent="0.25">
      <c r="B406" s="167">
        <v>14.2916666666667</v>
      </c>
      <c r="C406" s="21">
        <f t="shared" si="46"/>
        <v>2000</v>
      </c>
      <c r="D406" s="110">
        <f t="shared" si="47"/>
        <v>0</v>
      </c>
      <c r="E406" s="25">
        <f t="shared" si="48"/>
        <v>1</v>
      </c>
      <c r="F406" s="112">
        <v>0</v>
      </c>
      <c r="G406" s="21">
        <f t="shared" si="45"/>
        <v>0</v>
      </c>
      <c r="H406" s="26">
        <f t="shared" si="49"/>
        <v>-2000</v>
      </c>
      <c r="I406" s="21">
        <f t="shared" si="50"/>
        <v>0</v>
      </c>
      <c r="J406" s="27">
        <f t="shared" si="51"/>
        <v>0</v>
      </c>
      <c r="K406" s="32">
        <f t="shared" si="52"/>
        <v>0</v>
      </c>
    </row>
    <row r="407" spans="2:11" x14ac:dyDescent="0.25">
      <c r="B407" s="167">
        <v>14.3333333333333</v>
      </c>
      <c r="C407" s="21">
        <f t="shared" si="46"/>
        <v>2000</v>
      </c>
      <c r="D407" s="110">
        <f t="shared" si="47"/>
        <v>0</v>
      </c>
      <c r="E407" s="25">
        <f t="shared" si="48"/>
        <v>1</v>
      </c>
      <c r="F407" s="112">
        <v>0</v>
      </c>
      <c r="G407" s="21">
        <f t="shared" si="45"/>
        <v>0</v>
      </c>
      <c r="H407" s="26">
        <f t="shared" si="49"/>
        <v>-2000</v>
      </c>
      <c r="I407" s="21">
        <f t="shared" si="50"/>
        <v>0</v>
      </c>
      <c r="J407" s="27">
        <f t="shared" si="51"/>
        <v>0</v>
      </c>
      <c r="K407" s="32">
        <f t="shared" si="52"/>
        <v>0</v>
      </c>
    </row>
    <row r="408" spans="2:11" x14ac:dyDescent="0.25">
      <c r="B408" s="167">
        <v>14.375</v>
      </c>
      <c r="C408" s="21">
        <f t="shared" si="46"/>
        <v>2000</v>
      </c>
      <c r="D408" s="110">
        <f t="shared" si="47"/>
        <v>0</v>
      </c>
      <c r="E408" s="25">
        <f t="shared" si="48"/>
        <v>1</v>
      </c>
      <c r="F408" s="112">
        <v>0</v>
      </c>
      <c r="G408" s="21">
        <f t="shared" ref="G408:G471" si="53">($C$9*(F408/1000)*$C$8)/($C$7)</f>
        <v>0</v>
      </c>
      <c r="H408" s="26">
        <f t="shared" si="49"/>
        <v>-2000</v>
      </c>
      <c r="I408" s="21">
        <f t="shared" si="50"/>
        <v>0</v>
      </c>
      <c r="J408" s="27">
        <f t="shared" si="51"/>
        <v>0</v>
      </c>
      <c r="K408" s="32">
        <f t="shared" si="52"/>
        <v>0</v>
      </c>
    </row>
    <row r="409" spans="2:11" x14ac:dyDescent="0.25">
      <c r="B409" s="167">
        <v>14.4166666666667</v>
      </c>
      <c r="C409" s="21">
        <f t="shared" ref="C409:C472" si="54">$C$2</f>
        <v>2000</v>
      </c>
      <c r="D409" s="110">
        <f t="shared" ref="D409:D472" si="55">F409/$C$3</f>
        <v>0</v>
      </c>
      <c r="E409" s="25">
        <f t="shared" ref="E409:E472" si="56">100%-D409</f>
        <v>1</v>
      </c>
      <c r="F409" s="112">
        <v>0</v>
      </c>
      <c r="G409" s="21">
        <f t="shared" si="53"/>
        <v>0</v>
      </c>
      <c r="H409" s="26">
        <f t="shared" ref="H409:H472" si="57">G409-C409</f>
        <v>-2000</v>
      </c>
      <c r="I409" s="21">
        <f t="shared" ref="I409:I472" si="58">MIN(C409,IF((J408+H409)&gt;0,ABS(H409)+G409,J408+G409))</f>
        <v>0</v>
      </c>
      <c r="J409" s="27">
        <f t="shared" ref="J409:J472" si="59">G409-I409+J408</f>
        <v>0</v>
      </c>
      <c r="K409" s="32">
        <f t="shared" ref="K409:K472" si="60">IF(G409&gt;C409,C409,G409)</f>
        <v>0</v>
      </c>
    </row>
    <row r="410" spans="2:11" x14ac:dyDescent="0.25">
      <c r="B410" s="167">
        <v>14.4583333333333</v>
      </c>
      <c r="C410" s="21">
        <f t="shared" si="54"/>
        <v>2000</v>
      </c>
      <c r="D410" s="110">
        <f t="shared" si="55"/>
        <v>7.2812505570112119E-3</v>
      </c>
      <c r="E410" s="25">
        <f t="shared" si="56"/>
        <v>0.99271874944298877</v>
      </c>
      <c r="F410" s="112">
        <v>8.17</v>
      </c>
      <c r="G410" s="21">
        <f t="shared" si="53"/>
        <v>21.621071355978017</v>
      </c>
      <c r="H410" s="26">
        <f t="shared" si="57"/>
        <v>-1978.3789286440219</v>
      </c>
      <c r="I410" s="21">
        <f t="shared" si="58"/>
        <v>21.621071355978017</v>
      </c>
      <c r="J410" s="27">
        <f t="shared" si="59"/>
        <v>0</v>
      </c>
      <c r="K410" s="32">
        <f t="shared" si="60"/>
        <v>21.621071355978017</v>
      </c>
    </row>
    <row r="411" spans="2:11" x14ac:dyDescent="0.25">
      <c r="B411" s="167">
        <v>14.5</v>
      </c>
      <c r="C411" s="21">
        <f t="shared" si="54"/>
        <v>2000</v>
      </c>
      <c r="D411" s="110">
        <f t="shared" si="55"/>
        <v>0.27563588399907313</v>
      </c>
      <c r="E411" s="25">
        <f t="shared" si="56"/>
        <v>0.72436411600092687</v>
      </c>
      <c r="F411" s="112">
        <v>309.27999999999997</v>
      </c>
      <c r="G411" s="21">
        <f t="shared" si="53"/>
        <v>818.47796193107467</v>
      </c>
      <c r="H411" s="26">
        <f t="shared" si="57"/>
        <v>-1181.5220380689252</v>
      </c>
      <c r="I411" s="21">
        <f t="shared" si="58"/>
        <v>818.47796193107467</v>
      </c>
      <c r="J411" s="27">
        <f t="shared" si="59"/>
        <v>0</v>
      </c>
      <c r="K411" s="32">
        <f t="shared" si="60"/>
        <v>818.47796193107467</v>
      </c>
    </row>
    <row r="412" spans="2:11" x14ac:dyDescent="0.25">
      <c r="B412" s="167">
        <v>14.5416666666667</v>
      </c>
      <c r="C412" s="21">
        <f t="shared" si="54"/>
        <v>2000</v>
      </c>
      <c r="D412" s="110">
        <f t="shared" si="55"/>
        <v>0.51347521522913209</v>
      </c>
      <c r="E412" s="25">
        <f t="shared" si="56"/>
        <v>0.48652478477086791</v>
      </c>
      <c r="F412" s="112">
        <v>576.15</v>
      </c>
      <c r="G412" s="21">
        <f t="shared" si="53"/>
        <v>1524.7221862603099</v>
      </c>
      <c r="H412" s="26">
        <f t="shared" si="57"/>
        <v>-475.27781373969015</v>
      </c>
      <c r="I412" s="21">
        <f t="shared" si="58"/>
        <v>1524.7221862603099</v>
      </c>
      <c r="J412" s="27">
        <f t="shared" si="59"/>
        <v>0</v>
      </c>
      <c r="K412" s="32">
        <f t="shared" si="60"/>
        <v>1524.7221862603099</v>
      </c>
    </row>
    <row r="413" spans="2:11" x14ac:dyDescent="0.25">
      <c r="B413" s="167">
        <v>14.5833333333333</v>
      </c>
      <c r="C413" s="21">
        <f t="shared" si="54"/>
        <v>2000</v>
      </c>
      <c r="D413" s="110">
        <f t="shared" si="55"/>
        <v>0.64347717590859665</v>
      </c>
      <c r="E413" s="25">
        <f t="shared" si="56"/>
        <v>0.35652282409140335</v>
      </c>
      <c r="F413" s="112">
        <v>722.02</v>
      </c>
      <c r="G413" s="21">
        <f t="shared" si="53"/>
        <v>1910.7522570921967</v>
      </c>
      <c r="H413" s="26">
        <f t="shared" si="57"/>
        <v>-89.247742907803286</v>
      </c>
      <c r="I413" s="21">
        <f t="shared" si="58"/>
        <v>1910.7522570921967</v>
      </c>
      <c r="J413" s="27">
        <f t="shared" si="59"/>
        <v>0</v>
      </c>
      <c r="K413" s="32">
        <f t="shared" si="60"/>
        <v>1910.7522570921967</v>
      </c>
    </row>
    <row r="414" spans="2:11" x14ac:dyDescent="0.25">
      <c r="B414" s="167">
        <v>14.625</v>
      </c>
      <c r="C414" s="21">
        <f t="shared" si="54"/>
        <v>2000</v>
      </c>
      <c r="D414" s="110">
        <f t="shared" si="55"/>
        <v>0.6012067090886406</v>
      </c>
      <c r="E414" s="25">
        <f t="shared" si="56"/>
        <v>0.3987932909113594</v>
      </c>
      <c r="F414" s="112">
        <v>674.59</v>
      </c>
      <c r="G414" s="21">
        <f t="shared" si="53"/>
        <v>1785.2336017171617</v>
      </c>
      <c r="H414" s="26">
        <f t="shared" si="57"/>
        <v>-214.76639828283828</v>
      </c>
      <c r="I414" s="21">
        <f t="shared" si="58"/>
        <v>1785.2336017171617</v>
      </c>
      <c r="J414" s="27">
        <f t="shared" si="59"/>
        <v>0</v>
      </c>
      <c r="K414" s="32">
        <f t="shared" si="60"/>
        <v>1785.2336017171617</v>
      </c>
    </row>
    <row r="415" spans="2:11" x14ac:dyDescent="0.25">
      <c r="B415" s="167">
        <v>14.6666666666667</v>
      </c>
      <c r="C415" s="21">
        <f t="shared" si="54"/>
        <v>2000</v>
      </c>
      <c r="D415" s="110">
        <f t="shared" si="55"/>
        <v>0.67647897616883235</v>
      </c>
      <c r="E415" s="25">
        <f t="shared" si="56"/>
        <v>0.32352102383116765</v>
      </c>
      <c r="F415" s="112">
        <v>759.05</v>
      </c>
      <c r="G415" s="21">
        <f t="shared" si="53"/>
        <v>2008.7483736542367</v>
      </c>
      <c r="H415" s="26">
        <f t="shared" si="57"/>
        <v>8.7483736542367296</v>
      </c>
      <c r="I415" s="21">
        <f t="shared" si="58"/>
        <v>2000</v>
      </c>
      <c r="J415" s="27">
        <f t="shared" si="59"/>
        <v>8.7483736542367296</v>
      </c>
      <c r="K415" s="32">
        <f t="shared" si="60"/>
        <v>2000</v>
      </c>
    </row>
    <row r="416" spans="2:11" x14ac:dyDescent="0.25">
      <c r="B416" s="167">
        <v>14.7083333333333</v>
      </c>
      <c r="C416" s="21">
        <f t="shared" si="54"/>
        <v>2000</v>
      </c>
      <c r="D416" s="110">
        <f t="shared" si="55"/>
        <v>0.69860791758016505</v>
      </c>
      <c r="E416" s="25">
        <f t="shared" si="56"/>
        <v>0.30139208241983495</v>
      </c>
      <c r="F416" s="112">
        <v>783.88</v>
      </c>
      <c r="G416" s="21">
        <f t="shared" si="53"/>
        <v>2074.4584350702626</v>
      </c>
      <c r="H416" s="26">
        <f t="shared" si="57"/>
        <v>74.458435070262567</v>
      </c>
      <c r="I416" s="21">
        <f t="shared" si="58"/>
        <v>2000</v>
      </c>
      <c r="J416" s="27">
        <f t="shared" si="59"/>
        <v>83.206808724499297</v>
      </c>
      <c r="K416" s="32">
        <f t="shared" si="60"/>
        <v>2000</v>
      </c>
    </row>
    <row r="417" spans="2:11" x14ac:dyDescent="0.25">
      <c r="B417" s="167">
        <v>14.75</v>
      </c>
      <c r="C417" s="21">
        <f t="shared" si="54"/>
        <v>2000</v>
      </c>
      <c r="D417" s="110">
        <f t="shared" si="55"/>
        <v>0.51409015560665206</v>
      </c>
      <c r="E417" s="25">
        <f t="shared" si="56"/>
        <v>0.48590984439334794</v>
      </c>
      <c r="F417" s="112">
        <v>576.84</v>
      </c>
      <c r="G417" s="21">
        <f t="shared" si="53"/>
        <v>1526.5482008546339</v>
      </c>
      <c r="H417" s="26">
        <f t="shared" si="57"/>
        <v>-473.45179914536607</v>
      </c>
      <c r="I417" s="21">
        <f t="shared" si="58"/>
        <v>1609.7550095791332</v>
      </c>
      <c r="J417" s="27">
        <f t="shared" si="59"/>
        <v>0</v>
      </c>
      <c r="K417" s="32">
        <f t="shared" si="60"/>
        <v>1526.5482008546339</v>
      </c>
    </row>
    <row r="418" spans="2:11" x14ac:dyDescent="0.25">
      <c r="B418" s="167">
        <v>14.7916666666667</v>
      </c>
      <c r="C418" s="21">
        <f t="shared" si="54"/>
        <v>2000</v>
      </c>
      <c r="D418" s="110">
        <f t="shared" si="55"/>
        <v>0.61634850186264556</v>
      </c>
      <c r="E418" s="25">
        <f t="shared" si="56"/>
        <v>0.38365149813735444</v>
      </c>
      <c r="F418" s="112">
        <v>691.58</v>
      </c>
      <c r="G418" s="21">
        <f t="shared" si="53"/>
        <v>1830.1959031049298</v>
      </c>
      <c r="H418" s="26">
        <f t="shared" si="57"/>
        <v>-169.80409689507019</v>
      </c>
      <c r="I418" s="21">
        <f t="shared" si="58"/>
        <v>1830.1959031049298</v>
      </c>
      <c r="J418" s="27">
        <f t="shared" si="59"/>
        <v>0</v>
      </c>
      <c r="K418" s="32">
        <f t="shared" si="60"/>
        <v>1830.1959031049298</v>
      </c>
    </row>
    <row r="419" spans="2:11" x14ac:dyDescent="0.25">
      <c r="B419" s="167">
        <v>14.8333333333333</v>
      </c>
      <c r="C419" s="21">
        <f t="shared" si="54"/>
        <v>2000</v>
      </c>
      <c r="D419" s="110">
        <f t="shared" si="55"/>
        <v>0.68837673564693513</v>
      </c>
      <c r="E419" s="25">
        <f t="shared" si="56"/>
        <v>0.31162326435306487</v>
      </c>
      <c r="F419" s="112">
        <v>772.4</v>
      </c>
      <c r="G419" s="21">
        <f t="shared" si="53"/>
        <v>2044.0777864574563</v>
      </c>
      <c r="H419" s="26">
        <f t="shared" si="57"/>
        <v>44.077786457456341</v>
      </c>
      <c r="I419" s="21">
        <f t="shared" si="58"/>
        <v>2000</v>
      </c>
      <c r="J419" s="27">
        <f t="shared" si="59"/>
        <v>44.077786457456341</v>
      </c>
      <c r="K419" s="32">
        <f t="shared" si="60"/>
        <v>2000</v>
      </c>
    </row>
    <row r="420" spans="2:11" x14ac:dyDescent="0.25">
      <c r="B420" s="167">
        <v>14.875</v>
      </c>
      <c r="C420" s="21">
        <f t="shared" si="54"/>
        <v>2000</v>
      </c>
      <c r="D420" s="110">
        <f t="shared" si="55"/>
        <v>0.52377769459743695</v>
      </c>
      <c r="E420" s="25">
        <f t="shared" si="56"/>
        <v>0.47622230540256305</v>
      </c>
      <c r="F420" s="112">
        <v>587.71</v>
      </c>
      <c r="G420" s="21">
        <f t="shared" si="53"/>
        <v>1555.3145467101397</v>
      </c>
      <c r="H420" s="26">
        <f t="shared" si="57"/>
        <v>-444.68545328986033</v>
      </c>
      <c r="I420" s="21">
        <f t="shared" si="58"/>
        <v>1599.392333167596</v>
      </c>
      <c r="J420" s="27">
        <f t="shared" si="59"/>
        <v>0</v>
      </c>
      <c r="K420" s="32">
        <f t="shared" si="60"/>
        <v>1555.3145467101397</v>
      </c>
    </row>
    <row r="421" spans="2:11" x14ac:dyDescent="0.25">
      <c r="B421" s="167">
        <v>14.9166666666667</v>
      </c>
      <c r="C421" s="21">
        <f t="shared" si="54"/>
        <v>2000</v>
      </c>
      <c r="D421" s="110">
        <f t="shared" si="55"/>
        <v>9.4201736092544078E-3</v>
      </c>
      <c r="E421" s="25">
        <f t="shared" si="56"/>
        <v>0.9905798263907456</v>
      </c>
      <c r="F421" s="112">
        <v>10.57</v>
      </c>
      <c r="G421" s="21">
        <f t="shared" si="53"/>
        <v>27.97242646666923</v>
      </c>
      <c r="H421" s="26">
        <f t="shared" si="57"/>
        <v>-1972.0275735333307</v>
      </c>
      <c r="I421" s="21">
        <f t="shared" si="58"/>
        <v>27.97242646666923</v>
      </c>
      <c r="J421" s="27">
        <f t="shared" si="59"/>
        <v>0</v>
      </c>
      <c r="K421" s="32">
        <f t="shared" si="60"/>
        <v>27.97242646666923</v>
      </c>
    </row>
    <row r="422" spans="2:11" x14ac:dyDescent="0.25">
      <c r="B422" s="167">
        <v>14.9583333333333</v>
      </c>
      <c r="C422" s="21">
        <f t="shared" si="54"/>
        <v>2000</v>
      </c>
      <c r="D422" s="110">
        <f t="shared" si="55"/>
        <v>0</v>
      </c>
      <c r="E422" s="25">
        <f t="shared" si="56"/>
        <v>1</v>
      </c>
      <c r="F422" s="112">
        <v>0</v>
      </c>
      <c r="G422" s="21">
        <f t="shared" si="53"/>
        <v>0</v>
      </c>
      <c r="H422" s="26">
        <f t="shared" si="57"/>
        <v>-2000</v>
      </c>
      <c r="I422" s="21">
        <f t="shared" si="58"/>
        <v>0</v>
      </c>
      <c r="J422" s="27">
        <f t="shared" si="59"/>
        <v>0</v>
      </c>
      <c r="K422" s="32">
        <f t="shared" si="60"/>
        <v>0</v>
      </c>
    </row>
    <row r="423" spans="2:11" x14ac:dyDescent="0.25">
      <c r="B423" s="167">
        <v>15</v>
      </c>
      <c r="C423" s="21">
        <f t="shared" si="54"/>
        <v>2000</v>
      </c>
      <c r="D423" s="110">
        <f t="shared" si="55"/>
        <v>0</v>
      </c>
      <c r="E423" s="25">
        <f t="shared" si="56"/>
        <v>1</v>
      </c>
      <c r="F423" s="112">
        <v>0</v>
      </c>
      <c r="G423" s="21">
        <f t="shared" si="53"/>
        <v>0</v>
      </c>
      <c r="H423" s="26">
        <f t="shared" si="57"/>
        <v>-2000</v>
      </c>
      <c r="I423" s="21">
        <f t="shared" si="58"/>
        <v>0</v>
      </c>
      <c r="J423" s="27">
        <f t="shared" si="59"/>
        <v>0</v>
      </c>
      <c r="K423" s="32">
        <f t="shared" si="60"/>
        <v>0</v>
      </c>
    </row>
    <row r="424" spans="2:11" x14ac:dyDescent="0.25">
      <c r="B424" s="167">
        <v>15.0416666666667</v>
      </c>
      <c r="C424" s="21">
        <f t="shared" si="54"/>
        <v>2000</v>
      </c>
      <c r="D424" s="110">
        <f t="shared" si="55"/>
        <v>0</v>
      </c>
      <c r="E424" s="25">
        <f t="shared" si="56"/>
        <v>1</v>
      </c>
      <c r="F424" s="112">
        <v>0</v>
      </c>
      <c r="G424" s="21">
        <f t="shared" si="53"/>
        <v>0</v>
      </c>
      <c r="H424" s="26">
        <f t="shared" si="57"/>
        <v>-2000</v>
      </c>
      <c r="I424" s="21">
        <f t="shared" si="58"/>
        <v>0</v>
      </c>
      <c r="J424" s="27">
        <f t="shared" si="59"/>
        <v>0</v>
      </c>
      <c r="K424" s="32">
        <f t="shared" si="60"/>
        <v>0</v>
      </c>
    </row>
    <row r="425" spans="2:11" x14ac:dyDescent="0.25">
      <c r="B425" s="167">
        <v>15.0833333333333</v>
      </c>
      <c r="C425" s="21">
        <f t="shared" si="54"/>
        <v>2000</v>
      </c>
      <c r="D425" s="110">
        <f t="shared" si="55"/>
        <v>0</v>
      </c>
      <c r="E425" s="25">
        <f t="shared" si="56"/>
        <v>1</v>
      </c>
      <c r="F425" s="112">
        <v>0</v>
      </c>
      <c r="G425" s="21">
        <f t="shared" si="53"/>
        <v>0</v>
      </c>
      <c r="H425" s="26">
        <f t="shared" si="57"/>
        <v>-2000</v>
      </c>
      <c r="I425" s="21">
        <f t="shared" si="58"/>
        <v>0</v>
      </c>
      <c r="J425" s="27">
        <f t="shared" si="59"/>
        <v>0</v>
      </c>
      <c r="K425" s="32">
        <f t="shared" si="60"/>
        <v>0</v>
      </c>
    </row>
    <row r="426" spans="2:11" x14ac:dyDescent="0.25">
      <c r="B426" s="167">
        <v>15.125</v>
      </c>
      <c r="C426" s="21">
        <f t="shared" si="54"/>
        <v>2000</v>
      </c>
      <c r="D426" s="110">
        <f t="shared" si="55"/>
        <v>0</v>
      </c>
      <c r="E426" s="25">
        <f t="shared" si="56"/>
        <v>1</v>
      </c>
      <c r="F426" s="112">
        <v>0</v>
      </c>
      <c r="G426" s="21">
        <f t="shared" si="53"/>
        <v>0</v>
      </c>
      <c r="H426" s="26">
        <f t="shared" si="57"/>
        <v>-2000</v>
      </c>
      <c r="I426" s="21">
        <f t="shared" si="58"/>
        <v>0</v>
      </c>
      <c r="J426" s="27">
        <f t="shared" si="59"/>
        <v>0</v>
      </c>
      <c r="K426" s="32">
        <f t="shared" si="60"/>
        <v>0</v>
      </c>
    </row>
    <row r="427" spans="2:11" x14ac:dyDescent="0.25">
      <c r="B427" s="167">
        <v>15.1666666666667</v>
      </c>
      <c r="C427" s="21">
        <f t="shared" si="54"/>
        <v>2000</v>
      </c>
      <c r="D427" s="110">
        <f t="shared" si="55"/>
        <v>0</v>
      </c>
      <c r="E427" s="25">
        <f t="shared" si="56"/>
        <v>1</v>
      </c>
      <c r="F427" s="112">
        <v>0</v>
      </c>
      <c r="G427" s="21">
        <f t="shared" si="53"/>
        <v>0</v>
      </c>
      <c r="H427" s="26">
        <f t="shared" si="57"/>
        <v>-2000</v>
      </c>
      <c r="I427" s="21">
        <f t="shared" si="58"/>
        <v>0</v>
      </c>
      <c r="J427" s="27">
        <f t="shared" si="59"/>
        <v>0</v>
      </c>
      <c r="K427" s="32">
        <f t="shared" si="60"/>
        <v>0</v>
      </c>
    </row>
    <row r="428" spans="2:11" x14ac:dyDescent="0.25">
      <c r="B428" s="167">
        <v>15.2083333333333</v>
      </c>
      <c r="C428" s="21">
        <f t="shared" si="54"/>
        <v>2000</v>
      </c>
      <c r="D428" s="110">
        <f t="shared" si="55"/>
        <v>0</v>
      </c>
      <c r="E428" s="25">
        <f t="shared" si="56"/>
        <v>1</v>
      </c>
      <c r="F428" s="112">
        <v>0</v>
      </c>
      <c r="G428" s="21">
        <f t="shared" si="53"/>
        <v>0</v>
      </c>
      <c r="H428" s="26">
        <f t="shared" si="57"/>
        <v>-2000</v>
      </c>
      <c r="I428" s="21">
        <f t="shared" si="58"/>
        <v>0</v>
      </c>
      <c r="J428" s="27">
        <f t="shared" si="59"/>
        <v>0</v>
      </c>
      <c r="K428" s="32">
        <f t="shared" si="60"/>
        <v>0</v>
      </c>
    </row>
    <row r="429" spans="2:11" x14ac:dyDescent="0.25">
      <c r="B429" s="167">
        <v>15.25</v>
      </c>
      <c r="C429" s="21">
        <f t="shared" si="54"/>
        <v>2000</v>
      </c>
      <c r="D429" s="110">
        <f t="shared" si="55"/>
        <v>0</v>
      </c>
      <c r="E429" s="25">
        <f t="shared" si="56"/>
        <v>1</v>
      </c>
      <c r="F429" s="112">
        <v>0</v>
      </c>
      <c r="G429" s="21">
        <f t="shared" si="53"/>
        <v>0</v>
      </c>
      <c r="H429" s="26">
        <f t="shared" si="57"/>
        <v>-2000</v>
      </c>
      <c r="I429" s="21">
        <f t="shared" si="58"/>
        <v>0</v>
      </c>
      <c r="J429" s="27">
        <f t="shared" si="59"/>
        <v>0</v>
      </c>
      <c r="K429" s="32">
        <f t="shared" si="60"/>
        <v>0</v>
      </c>
    </row>
    <row r="430" spans="2:11" x14ac:dyDescent="0.25">
      <c r="B430" s="167">
        <v>15.2916666666667</v>
      </c>
      <c r="C430" s="21">
        <f t="shared" si="54"/>
        <v>2000</v>
      </c>
      <c r="D430" s="110">
        <f t="shared" si="55"/>
        <v>0</v>
      </c>
      <c r="E430" s="25">
        <f t="shared" si="56"/>
        <v>1</v>
      </c>
      <c r="F430" s="112">
        <v>0</v>
      </c>
      <c r="G430" s="21">
        <f t="shared" si="53"/>
        <v>0</v>
      </c>
      <c r="H430" s="26">
        <f t="shared" si="57"/>
        <v>-2000</v>
      </c>
      <c r="I430" s="21">
        <f t="shared" si="58"/>
        <v>0</v>
      </c>
      <c r="J430" s="27">
        <f t="shared" si="59"/>
        <v>0</v>
      </c>
      <c r="K430" s="32">
        <f t="shared" si="60"/>
        <v>0</v>
      </c>
    </row>
    <row r="431" spans="2:11" x14ac:dyDescent="0.25">
      <c r="B431" s="167">
        <v>15.3333333333333</v>
      </c>
      <c r="C431" s="21">
        <f t="shared" si="54"/>
        <v>2000</v>
      </c>
      <c r="D431" s="110">
        <f t="shared" si="55"/>
        <v>0</v>
      </c>
      <c r="E431" s="25">
        <f t="shared" si="56"/>
        <v>1</v>
      </c>
      <c r="F431" s="112">
        <v>0</v>
      </c>
      <c r="G431" s="21">
        <f t="shared" si="53"/>
        <v>0</v>
      </c>
      <c r="H431" s="26">
        <f t="shared" si="57"/>
        <v>-2000</v>
      </c>
      <c r="I431" s="21">
        <f t="shared" si="58"/>
        <v>0</v>
      </c>
      <c r="J431" s="27">
        <f t="shared" si="59"/>
        <v>0</v>
      </c>
      <c r="K431" s="32">
        <f t="shared" si="60"/>
        <v>0</v>
      </c>
    </row>
    <row r="432" spans="2:11" x14ac:dyDescent="0.25">
      <c r="B432" s="167">
        <v>15.375</v>
      </c>
      <c r="C432" s="21">
        <f t="shared" si="54"/>
        <v>2000</v>
      </c>
      <c r="D432" s="110">
        <f t="shared" si="55"/>
        <v>0</v>
      </c>
      <c r="E432" s="25">
        <f t="shared" si="56"/>
        <v>1</v>
      </c>
      <c r="F432" s="112">
        <v>0</v>
      </c>
      <c r="G432" s="21">
        <f t="shared" si="53"/>
        <v>0</v>
      </c>
      <c r="H432" s="26">
        <f t="shared" si="57"/>
        <v>-2000</v>
      </c>
      <c r="I432" s="21">
        <f t="shared" si="58"/>
        <v>0</v>
      </c>
      <c r="J432" s="27">
        <f t="shared" si="59"/>
        <v>0</v>
      </c>
      <c r="K432" s="32">
        <f t="shared" si="60"/>
        <v>0</v>
      </c>
    </row>
    <row r="433" spans="2:11" x14ac:dyDescent="0.25">
      <c r="B433" s="167">
        <v>15.4166666666667</v>
      </c>
      <c r="C433" s="21">
        <f t="shared" si="54"/>
        <v>2000</v>
      </c>
      <c r="D433" s="110">
        <f t="shared" si="55"/>
        <v>0</v>
      </c>
      <c r="E433" s="25">
        <f t="shared" si="56"/>
        <v>1</v>
      </c>
      <c r="F433" s="112">
        <v>0</v>
      </c>
      <c r="G433" s="21">
        <f t="shared" si="53"/>
        <v>0</v>
      </c>
      <c r="H433" s="26">
        <f t="shared" si="57"/>
        <v>-2000</v>
      </c>
      <c r="I433" s="21">
        <f t="shared" si="58"/>
        <v>0</v>
      </c>
      <c r="J433" s="27">
        <f t="shared" si="59"/>
        <v>0</v>
      </c>
      <c r="K433" s="32">
        <f t="shared" si="60"/>
        <v>0</v>
      </c>
    </row>
    <row r="434" spans="2:11" x14ac:dyDescent="0.25">
      <c r="B434" s="167">
        <v>15.4583333333333</v>
      </c>
      <c r="C434" s="21">
        <f t="shared" si="54"/>
        <v>2000</v>
      </c>
      <c r="D434" s="110">
        <f t="shared" si="55"/>
        <v>9.5538563000196076E-3</v>
      </c>
      <c r="E434" s="25">
        <f t="shared" si="56"/>
        <v>0.99044614369998041</v>
      </c>
      <c r="F434" s="112">
        <v>10.72</v>
      </c>
      <c r="G434" s="21">
        <f t="shared" si="53"/>
        <v>28.36938616108743</v>
      </c>
      <c r="H434" s="26">
        <f t="shared" si="57"/>
        <v>-1971.6306138389125</v>
      </c>
      <c r="I434" s="21">
        <f t="shared" si="58"/>
        <v>28.36938616108743</v>
      </c>
      <c r="J434" s="27">
        <f t="shared" si="59"/>
        <v>0</v>
      </c>
      <c r="K434" s="32">
        <f t="shared" si="60"/>
        <v>28.36938616108743</v>
      </c>
    </row>
    <row r="435" spans="2:11" x14ac:dyDescent="0.25">
      <c r="B435" s="167">
        <v>15.5</v>
      </c>
      <c r="C435" s="21">
        <f t="shared" si="54"/>
        <v>2000</v>
      </c>
      <c r="D435" s="110">
        <f t="shared" si="55"/>
        <v>0.50266474163591968</v>
      </c>
      <c r="E435" s="25">
        <f t="shared" si="56"/>
        <v>0.49733525836408032</v>
      </c>
      <c r="F435" s="112">
        <v>564.02</v>
      </c>
      <c r="G435" s="21">
        <f t="shared" si="53"/>
        <v>1492.6213789716915</v>
      </c>
      <c r="H435" s="26">
        <f t="shared" si="57"/>
        <v>-507.37862102830854</v>
      </c>
      <c r="I435" s="21">
        <f t="shared" si="58"/>
        <v>1492.6213789716915</v>
      </c>
      <c r="J435" s="27">
        <f t="shared" si="59"/>
        <v>0</v>
      </c>
      <c r="K435" s="32">
        <f t="shared" si="60"/>
        <v>1492.6213789716915</v>
      </c>
    </row>
    <row r="436" spans="2:11" x14ac:dyDescent="0.25">
      <c r="B436" s="167">
        <v>15.5416666666667</v>
      </c>
      <c r="C436" s="21">
        <f t="shared" si="54"/>
        <v>2000</v>
      </c>
      <c r="D436" s="110">
        <f t="shared" si="55"/>
        <v>0.74284797604406183</v>
      </c>
      <c r="E436" s="25">
        <f t="shared" si="56"/>
        <v>0.25715202395593817</v>
      </c>
      <c r="F436" s="112">
        <v>833.52</v>
      </c>
      <c r="G436" s="21">
        <f t="shared" si="53"/>
        <v>2205.8256299430591</v>
      </c>
      <c r="H436" s="26">
        <f t="shared" si="57"/>
        <v>205.82562994305908</v>
      </c>
      <c r="I436" s="21">
        <f t="shared" si="58"/>
        <v>2000</v>
      </c>
      <c r="J436" s="27">
        <f t="shared" si="59"/>
        <v>205.82562994305908</v>
      </c>
      <c r="K436" s="32">
        <f t="shared" si="60"/>
        <v>2000</v>
      </c>
    </row>
    <row r="437" spans="2:11" x14ac:dyDescent="0.25">
      <c r="B437" s="167">
        <v>15.5833333333333</v>
      </c>
      <c r="C437" s="21">
        <f t="shared" si="54"/>
        <v>2000</v>
      </c>
      <c r="D437" s="110">
        <f t="shared" si="55"/>
        <v>0.8255886494483361</v>
      </c>
      <c r="E437" s="25">
        <f t="shared" si="56"/>
        <v>0.1744113505516639</v>
      </c>
      <c r="F437" s="112">
        <v>926.36</v>
      </c>
      <c r="G437" s="21">
        <f t="shared" si="53"/>
        <v>2451.5172168082977</v>
      </c>
      <c r="H437" s="26">
        <f t="shared" si="57"/>
        <v>451.51721680829769</v>
      </c>
      <c r="I437" s="21">
        <f t="shared" si="58"/>
        <v>2000</v>
      </c>
      <c r="J437" s="27">
        <f t="shared" si="59"/>
        <v>657.34284675135677</v>
      </c>
      <c r="K437" s="32">
        <f t="shared" si="60"/>
        <v>2000</v>
      </c>
    </row>
    <row r="438" spans="2:11" x14ac:dyDescent="0.25">
      <c r="B438" s="167">
        <v>15.625</v>
      </c>
      <c r="C438" s="21">
        <f t="shared" si="54"/>
        <v>2000</v>
      </c>
      <c r="D438" s="110">
        <f t="shared" si="55"/>
        <v>0.82120385719123767</v>
      </c>
      <c r="E438" s="25">
        <f t="shared" si="56"/>
        <v>0.17879614280876233</v>
      </c>
      <c r="F438" s="112">
        <v>921.44</v>
      </c>
      <c r="G438" s="21">
        <f t="shared" si="53"/>
        <v>2438.4969388313812</v>
      </c>
      <c r="H438" s="26">
        <f t="shared" si="57"/>
        <v>438.49693883138116</v>
      </c>
      <c r="I438" s="21">
        <f t="shared" si="58"/>
        <v>2000</v>
      </c>
      <c r="J438" s="27">
        <f t="shared" si="59"/>
        <v>1095.8397855827379</v>
      </c>
      <c r="K438" s="32">
        <f t="shared" si="60"/>
        <v>2000</v>
      </c>
    </row>
    <row r="439" spans="2:11" x14ac:dyDescent="0.25">
      <c r="B439" s="167">
        <v>15.6666666666667</v>
      </c>
      <c r="C439" s="21">
        <f t="shared" si="54"/>
        <v>2000</v>
      </c>
      <c r="D439" s="110">
        <f t="shared" si="55"/>
        <v>0.78281018840347227</v>
      </c>
      <c r="E439" s="25">
        <f t="shared" si="56"/>
        <v>0.21718981159652773</v>
      </c>
      <c r="F439" s="112">
        <v>878.36</v>
      </c>
      <c r="G439" s="21">
        <f t="shared" si="53"/>
        <v>2324.4901145944737</v>
      </c>
      <c r="H439" s="26">
        <f t="shared" si="57"/>
        <v>324.49011459447365</v>
      </c>
      <c r="I439" s="21">
        <f t="shared" si="58"/>
        <v>2000</v>
      </c>
      <c r="J439" s="27">
        <f t="shared" si="59"/>
        <v>1420.3299001772116</v>
      </c>
      <c r="K439" s="32">
        <f t="shared" si="60"/>
        <v>2000</v>
      </c>
    </row>
    <row r="440" spans="2:11" x14ac:dyDescent="0.25">
      <c r="B440" s="167">
        <v>15.7083333333333</v>
      </c>
      <c r="C440" s="21">
        <f t="shared" si="54"/>
        <v>2000</v>
      </c>
      <c r="D440" s="110">
        <f t="shared" si="55"/>
        <v>0.81245209703580923</v>
      </c>
      <c r="E440" s="25">
        <f t="shared" si="56"/>
        <v>0.18754790296419077</v>
      </c>
      <c r="F440" s="112">
        <v>911.62</v>
      </c>
      <c r="G440" s="21">
        <f t="shared" si="53"/>
        <v>2412.5093108368023</v>
      </c>
      <c r="H440" s="26">
        <f t="shared" si="57"/>
        <v>412.50931083680234</v>
      </c>
      <c r="I440" s="21">
        <f t="shared" si="58"/>
        <v>2000</v>
      </c>
      <c r="J440" s="27">
        <f t="shared" si="59"/>
        <v>1832.8392110140139</v>
      </c>
      <c r="K440" s="32">
        <f t="shared" si="60"/>
        <v>2000</v>
      </c>
    </row>
    <row r="441" spans="2:11" x14ac:dyDescent="0.25">
      <c r="B441" s="167">
        <v>15.75</v>
      </c>
      <c r="C441" s="21">
        <f t="shared" si="54"/>
        <v>2000</v>
      </c>
      <c r="D441" s="110">
        <f t="shared" si="55"/>
        <v>0.65351228989537102</v>
      </c>
      <c r="E441" s="25">
        <f t="shared" si="56"/>
        <v>0.34648771010462898</v>
      </c>
      <c r="F441" s="112">
        <v>733.28</v>
      </c>
      <c r="G441" s="21">
        <f t="shared" si="53"/>
        <v>1940.5506981531894</v>
      </c>
      <c r="H441" s="26">
        <f t="shared" si="57"/>
        <v>-59.449301846810613</v>
      </c>
      <c r="I441" s="21">
        <f t="shared" si="58"/>
        <v>2000</v>
      </c>
      <c r="J441" s="27">
        <f t="shared" si="59"/>
        <v>1773.3899091672033</v>
      </c>
      <c r="K441" s="32">
        <f t="shared" si="60"/>
        <v>1940.5506981531894</v>
      </c>
    </row>
    <row r="442" spans="2:11" x14ac:dyDescent="0.25">
      <c r="B442" s="167">
        <v>15.7916666666667</v>
      </c>
      <c r="C442" s="21">
        <f t="shared" si="54"/>
        <v>2000</v>
      </c>
      <c r="D442" s="110">
        <f t="shared" si="55"/>
        <v>0.73714418123808001</v>
      </c>
      <c r="E442" s="25">
        <f t="shared" si="56"/>
        <v>0.26285581876191999</v>
      </c>
      <c r="F442" s="112">
        <v>827.12</v>
      </c>
      <c r="G442" s="21">
        <f t="shared" si="53"/>
        <v>2188.8886829812163</v>
      </c>
      <c r="H442" s="26">
        <f t="shared" si="57"/>
        <v>188.88868298121633</v>
      </c>
      <c r="I442" s="21">
        <f t="shared" si="58"/>
        <v>2000</v>
      </c>
      <c r="J442" s="27">
        <f t="shared" si="59"/>
        <v>1962.2785921484196</v>
      </c>
      <c r="K442" s="32">
        <f t="shared" si="60"/>
        <v>2000</v>
      </c>
    </row>
    <row r="443" spans="2:11" x14ac:dyDescent="0.25">
      <c r="B443" s="167">
        <v>15.8333333333333</v>
      </c>
      <c r="C443" s="21">
        <f t="shared" si="54"/>
        <v>2000</v>
      </c>
      <c r="D443" s="110">
        <f t="shared" si="55"/>
        <v>0.67107819546191827</v>
      </c>
      <c r="E443" s="25">
        <f t="shared" si="56"/>
        <v>0.32892180453808173</v>
      </c>
      <c r="F443" s="112">
        <v>752.99</v>
      </c>
      <c r="G443" s="21">
        <f t="shared" si="53"/>
        <v>1992.7112019997412</v>
      </c>
      <c r="H443" s="26">
        <f t="shared" si="57"/>
        <v>-7.2887980002587938</v>
      </c>
      <c r="I443" s="21">
        <f t="shared" si="58"/>
        <v>2000</v>
      </c>
      <c r="J443" s="27">
        <f t="shared" si="59"/>
        <v>1954.9897941481609</v>
      </c>
      <c r="K443" s="32">
        <f t="shared" si="60"/>
        <v>1992.7112019997412</v>
      </c>
    </row>
    <row r="444" spans="2:11" x14ac:dyDescent="0.25">
      <c r="B444" s="167">
        <v>15.875</v>
      </c>
      <c r="C444" s="21">
        <f t="shared" si="54"/>
        <v>2000</v>
      </c>
      <c r="D444" s="110">
        <f t="shared" si="55"/>
        <v>0.37118335917865358</v>
      </c>
      <c r="E444" s="25">
        <f t="shared" si="56"/>
        <v>0.62881664082134647</v>
      </c>
      <c r="F444" s="112">
        <v>416.49</v>
      </c>
      <c r="G444" s="21">
        <f t="shared" si="53"/>
        <v>1102.198287521577</v>
      </c>
      <c r="H444" s="26">
        <f t="shared" si="57"/>
        <v>-897.80171247842304</v>
      </c>
      <c r="I444" s="21">
        <f t="shared" si="58"/>
        <v>2000</v>
      </c>
      <c r="J444" s="27">
        <f t="shared" si="59"/>
        <v>1057.1880816697378</v>
      </c>
      <c r="K444" s="32">
        <f t="shared" si="60"/>
        <v>1102.198287521577</v>
      </c>
    </row>
    <row r="445" spans="2:11" x14ac:dyDescent="0.25">
      <c r="B445" s="167">
        <v>15.9166666666667</v>
      </c>
      <c r="C445" s="21">
        <f t="shared" si="54"/>
        <v>2000</v>
      </c>
      <c r="D445" s="110">
        <f t="shared" si="55"/>
        <v>1.0293567188920379E-2</v>
      </c>
      <c r="E445" s="25">
        <f t="shared" si="56"/>
        <v>0.98970643281107962</v>
      </c>
      <c r="F445" s="112">
        <v>11.55</v>
      </c>
      <c r="G445" s="21">
        <f t="shared" si="53"/>
        <v>30.56589647020148</v>
      </c>
      <c r="H445" s="26">
        <f t="shared" si="57"/>
        <v>-1969.4341035297984</v>
      </c>
      <c r="I445" s="21">
        <f t="shared" si="58"/>
        <v>1087.7539781399394</v>
      </c>
      <c r="J445" s="27">
        <f t="shared" si="59"/>
        <v>0</v>
      </c>
      <c r="K445" s="32">
        <f t="shared" si="60"/>
        <v>30.56589647020148</v>
      </c>
    </row>
    <row r="446" spans="2:11" x14ac:dyDescent="0.25">
      <c r="B446" s="167">
        <v>15.9583333333333</v>
      </c>
      <c r="C446" s="21">
        <f t="shared" si="54"/>
        <v>2000</v>
      </c>
      <c r="D446" s="110">
        <f t="shared" si="55"/>
        <v>0</v>
      </c>
      <c r="E446" s="25">
        <f t="shared" si="56"/>
        <v>1</v>
      </c>
      <c r="F446" s="112">
        <v>0</v>
      </c>
      <c r="G446" s="21">
        <f t="shared" si="53"/>
        <v>0</v>
      </c>
      <c r="H446" s="26">
        <f t="shared" si="57"/>
        <v>-2000</v>
      </c>
      <c r="I446" s="21">
        <f t="shared" si="58"/>
        <v>0</v>
      </c>
      <c r="J446" s="27">
        <f t="shared" si="59"/>
        <v>0</v>
      </c>
      <c r="K446" s="32">
        <f t="shared" si="60"/>
        <v>0</v>
      </c>
    </row>
    <row r="447" spans="2:11" x14ac:dyDescent="0.25">
      <c r="B447" s="167">
        <v>16</v>
      </c>
      <c r="C447" s="21">
        <f t="shared" si="54"/>
        <v>2000</v>
      </c>
      <c r="D447" s="110">
        <f t="shared" si="55"/>
        <v>0</v>
      </c>
      <c r="E447" s="25">
        <f t="shared" si="56"/>
        <v>1</v>
      </c>
      <c r="F447" s="112">
        <v>0</v>
      </c>
      <c r="G447" s="21">
        <f t="shared" si="53"/>
        <v>0</v>
      </c>
      <c r="H447" s="26">
        <f t="shared" si="57"/>
        <v>-2000</v>
      </c>
      <c r="I447" s="21">
        <f t="shared" si="58"/>
        <v>0</v>
      </c>
      <c r="J447" s="27">
        <f t="shared" si="59"/>
        <v>0</v>
      </c>
      <c r="K447" s="32">
        <f t="shared" si="60"/>
        <v>0</v>
      </c>
    </row>
    <row r="448" spans="2:11" x14ac:dyDescent="0.25">
      <c r="B448" s="167">
        <v>16.0416666666667</v>
      </c>
      <c r="C448" s="21">
        <f t="shared" si="54"/>
        <v>2000</v>
      </c>
      <c r="D448" s="110">
        <f t="shared" si="55"/>
        <v>0</v>
      </c>
      <c r="E448" s="25">
        <f t="shared" si="56"/>
        <v>1</v>
      </c>
      <c r="F448" s="112">
        <v>0</v>
      </c>
      <c r="G448" s="21">
        <f t="shared" si="53"/>
        <v>0</v>
      </c>
      <c r="H448" s="26">
        <f t="shared" si="57"/>
        <v>-2000</v>
      </c>
      <c r="I448" s="21">
        <f t="shared" si="58"/>
        <v>0</v>
      </c>
      <c r="J448" s="27">
        <f t="shared" si="59"/>
        <v>0</v>
      </c>
      <c r="K448" s="32">
        <f t="shared" si="60"/>
        <v>0</v>
      </c>
    </row>
    <row r="449" spans="2:11" x14ac:dyDescent="0.25">
      <c r="B449" s="167">
        <v>16.0833333333333</v>
      </c>
      <c r="C449" s="21">
        <f t="shared" si="54"/>
        <v>2000</v>
      </c>
      <c r="D449" s="110">
        <f t="shared" si="55"/>
        <v>0</v>
      </c>
      <c r="E449" s="25">
        <f t="shared" si="56"/>
        <v>1</v>
      </c>
      <c r="F449" s="112">
        <v>0</v>
      </c>
      <c r="G449" s="21">
        <f t="shared" si="53"/>
        <v>0</v>
      </c>
      <c r="H449" s="26">
        <f t="shared" si="57"/>
        <v>-2000</v>
      </c>
      <c r="I449" s="21">
        <f t="shared" si="58"/>
        <v>0</v>
      </c>
      <c r="J449" s="27">
        <f t="shared" si="59"/>
        <v>0</v>
      </c>
      <c r="K449" s="32">
        <f t="shared" si="60"/>
        <v>0</v>
      </c>
    </row>
    <row r="450" spans="2:11" x14ac:dyDescent="0.25">
      <c r="B450" s="167">
        <v>16.125</v>
      </c>
      <c r="C450" s="21">
        <f t="shared" si="54"/>
        <v>2000</v>
      </c>
      <c r="D450" s="110">
        <f t="shared" si="55"/>
        <v>0</v>
      </c>
      <c r="E450" s="25">
        <f t="shared" si="56"/>
        <v>1</v>
      </c>
      <c r="F450" s="112">
        <v>0</v>
      </c>
      <c r="G450" s="21">
        <f t="shared" si="53"/>
        <v>0</v>
      </c>
      <c r="H450" s="26">
        <f t="shared" si="57"/>
        <v>-2000</v>
      </c>
      <c r="I450" s="21">
        <f t="shared" si="58"/>
        <v>0</v>
      </c>
      <c r="J450" s="27">
        <f t="shared" si="59"/>
        <v>0</v>
      </c>
      <c r="K450" s="32">
        <f t="shared" si="60"/>
        <v>0</v>
      </c>
    </row>
    <row r="451" spans="2:11" x14ac:dyDescent="0.25">
      <c r="B451" s="167">
        <v>16.1666666666667</v>
      </c>
      <c r="C451" s="21">
        <f t="shared" si="54"/>
        <v>2000</v>
      </c>
      <c r="D451" s="110">
        <f t="shared" si="55"/>
        <v>0</v>
      </c>
      <c r="E451" s="25">
        <f t="shared" si="56"/>
        <v>1</v>
      </c>
      <c r="F451" s="112">
        <v>0</v>
      </c>
      <c r="G451" s="21">
        <f t="shared" si="53"/>
        <v>0</v>
      </c>
      <c r="H451" s="26">
        <f t="shared" si="57"/>
        <v>-2000</v>
      </c>
      <c r="I451" s="21">
        <f t="shared" si="58"/>
        <v>0</v>
      </c>
      <c r="J451" s="27">
        <f t="shared" si="59"/>
        <v>0</v>
      </c>
      <c r="K451" s="32">
        <f t="shared" si="60"/>
        <v>0</v>
      </c>
    </row>
    <row r="452" spans="2:11" x14ac:dyDescent="0.25">
      <c r="B452" s="167">
        <v>16.2083333333333</v>
      </c>
      <c r="C452" s="21">
        <f t="shared" si="54"/>
        <v>2000</v>
      </c>
      <c r="D452" s="110">
        <f t="shared" si="55"/>
        <v>0</v>
      </c>
      <c r="E452" s="25">
        <f t="shared" si="56"/>
        <v>1</v>
      </c>
      <c r="F452" s="112">
        <v>0</v>
      </c>
      <c r="G452" s="21">
        <f t="shared" si="53"/>
        <v>0</v>
      </c>
      <c r="H452" s="26">
        <f t="shared" si="57"/>
        <v>-2000</v>
      </c>
      <c r="I452" s="21">
        <f t="shared" si="58"/>
        <v>0</v>
      </c>
      <c r="J452" s="27">
        <f t="shared" si="59"/>
        <v>0</v>
      </c>
      <c r="K452" s="32">
        <f t="shared" si="60"/>
        <v>0</v>
      </c>
    </row>
    <row r="453" spans="2:11" x14ac:dyDescent="0.25">
      <c r="B453" s="167">
        <v>16.25</v>
      </c>
      <c r="C453" s="21">
        <f t="shared" si="54"/>
        <v>2000</v>
      </c>
      <c r="D453" s="110">
        <f t="shared" si="55"/>
        <v>0</v>
      </c>
      <c r="E453" s="25">
        <f t="shared" si="56"/>
        <v>1</v>
      </c>
      <c r="F453" s="112">
        <v>0</v>
      </c>
      <c r="G453" s="21">
        <f t="shared" si="53"/>
        <v>0</v>
      </c>
      <c r="H453" s="26">
        <f t="shared" si="57"/>
        <v>-2000</v>
      </c>
      <c r="I453" s="21">
        <f t="shared" si="58"/>
        <v>0</v>
      </c>
      <c r="J453" s="27">
        <f t="shared" si="59"/>
        <v>0</v>
      </c>
      <c r="K453" s="32">
        <f t="shared" si="60"/>
        <v>0</v>
      </c>
    </row>
    <row r="454" spans="2:11" x14ac:dyDescent="0.25">
      <c r="B454" s="167">
        <v>16.2916666666667</v>
      </c>
      <c r="C454" s="21">
        <f t="shared" si="54"/>
        <v>2000</v>
      </c>
      <c r="D454" s="110">
        <f t="shared" si="55"/>
        <v>0</v>
      </c>
      <c r="E454" s="25">
        <f t="shared" si="56"/>
        <v>1</v>
      </c>
      <c r="F454" s="112">
        <v>0</v>
      </c>
      <c r="G454" s="21">
        <f t="shared" si="53"/>
        <v>0</v>
      </c>
      <c r="H454" s="26">
        <f t="shared" si="57"/>
        <v>-2000</v>
      </c>
      <c r="I454" s="21">
        <f t="shared" si="58"/>
        <v>0</v>
      </c>
      <c r="J454" s="27">
        <f t="shared" si="59"/>
        <v>0</v>
      </c>
      <c r="K454" s="32">
        <f t="shared" si="60"/>
        <v>0</v>
      </c>
    </row>
    <row r="455" spans="2:11" x14ac:dyDescent="0.25">
      <c r="B455" s="167">
        <v>16.3333333333333</v>
      </c>
      <c r="C455" s="21">
        <f t="shared" si="54"/>
        <v>2000</v>
      </c>
      <c r="D455" s="110">
        <f t="shared" si="55"/>
        <v>0</v>
      </c>
      <c r="E455" s="25">
        <f t="shared" si="56"/>
        <v>1</v>
      </c>
      <c r="F455" s="112">
        <v>0</v>
      </c>
      <c r="G455" s="21">
        <f t="shared" si="53"/>
        <v>0</v>
      </c>
      <c r="H455" s="26">
        <f t="shared" si="57"/>
        <v>-2000</v>
      </c>
      <c r="I455" s="21">
        <f t="shared" si="58"/>
        <v>0</v>
      </c>
      <c r="J455" s="27">
        <f t="shared" si="59"/>
        <v>0</v>
      </c>
      <c r="K455" s="32">
        <f t="shared" si="60"/>
        <v>0</v>
      </c>
    </row>
    <row r="456" spans="2:11" x14ac:dyDescent="0.25">
      <c r="B456" s="167">
        <v>16.375</v>
      </c>
      <c r="C456" s="21">
        <f t="shared" si="54"/>
        <v>2000</v>
      </c>
      <c r="D456" s="110">
        <f t="shared" si="55"/>
        <v>0</v>
      </c>
      <c r="E456" s="25">
        <f t="shared" si="56"/>
        <v>1</v>
      </c>
      <c r="F456" s="112">
        <v>0</v>
      </c>
      <c r="G456" s="21">
        <f t="shared" si="53"/>
        <v>0</v>
      </c>
      <c r="H456" s="26">
        <f t="shared" si="57"/>
        <v>-2000</v>
      </c>
      <c r="I456" s="21">
        <f t="shared" si="58"/>
        <v>0</v>
      </c>
      <c r="J456" s="27">
        <f t="shared" si="59"/>
        <v>0</v>
      </c>
      <c r="K456" s="32">
        <f t="shared" si="60"/>
        <v>0</v>
      </c>
    </row>
    <row r="457" spans="2:11" x14ac:dyDescent="0.25">
      <c r="B457" s="167">
        <v>16.4166666666667</v>
      </c>
      <c r="C457" s="21">
        <f t="shared" si="54"/>
        <v>2000</v>
      </c>
      <c r="D457" s="110">
        <f t="shared" si="55"/>
        <v>0</v>
      </c>
      <c r="E457" s="25">
        <f t="shared" si="56"/>
        <v>1</v>
      </c>
      <c r="F457" s="112">
        <v>0</v>
      </c>
      <c r="G457" s="21">
        <f t="shared" si="53"/>
        <v>0</v>
      </c>
      <c r="H457" s="26">
        <f t="shared" si="57"/>
        <v>-2000</v>
      </c>
      <c r="I457" s="21">
        <f t="shared" si="58"/>
        <v>0</v>
      </c>
      <c r="J457" s="27">
        <f t="shared" si="59"/>
        <v>0</v>
      </c>
      <c r="K457" s="32">
        <f t="shared" si="60"/>
        <v>0</v>
      </c>
    </row>
    <row r="458" spans="2:11" x14ac:dyDescent="0.25">
      <c r="B458" s="167">
        <v>16.4583333333333</v>
      </c>
      <c r="C458" s="21">
        <f t="shared" si="54"/>
        <v>2000</v>
      </c>
      <c r="D458" s="110">
        <f t="shared" si="55"/>
        <v>1.0186621036308218E-2</v>
      </c>
      <c r="E458" s="25">
        <f t="shared" si="56"/>
        <v>0.98981337896369181</v>
      </c>
      <c r="F458" s="112">
        <v>11.43</v>
      </c>
      <c r="G458" s="21">
        <f t="shared" si="53"/>
        <v>30.248328714666915</v>
      </c>
      <c r="H458" s="26">
        <f t="shared" si="57"/>
        <v>-1969.751671285333</v>
      </c>
      <c r="I458" s="21">
        <f t="shared" si="58"/>
        <v>30.248328714666915</v>
      </c>
      <c r="J458" s="27">
        <f t="shared" si="59"/>
        <v>0</v>
      </c>
      <c r="K458" s="32">
        <f t="shared" si="60"/>
        <v>30.248328714666915</v>
      </c>
    </row>
    <row r="459" spans="2:11" x14ac:dyDescent="0.25">
      <c r="B459" s="167">
        <v>16.5</v>
      </c>
      <c r="C459" s="21">
        <f t="shared" si="54"/>
        <v>2000</v>
      </c>
      <c r="D459" s="110">
        <f t="shared" si="55"/>
        <v>0.52082776322121815</v>
      </c>
      <c r="E459" s="25">
        <f t="shared" si="56"/>
        <v>0.47917223677878185</v>
      </c>
      <c r="F459" s="112">
        <v>584.4</v>
      </c>
      <c r="G459" s="21">
        <f t="shared" si="53"/>
        <v>1546.5549694533113</v>
      </c>
      <c r="H459" s="26">
        <f t="shared" si="57"/>
        <v>-453.44503054668871</v>
      </c>
      <c r="I459" s="21">
        <f t="shared" si="58"/>
        <v>1546.5549694533113</v>
      </c>
      <c r="J459" s="27">
        <f t="shared" si="59"/>
        <v>0</v>
      </c>
      <c r="K459" s="32">
        <f t="shared" si="60"/>
        <v>1546.5549694533113</v>
      </c>
    </row>
    <row r="460" spans="2:11" x14ac:dyDescent="0.25">
      <c r="B460" s="167">
        <v>16.5416666666667</v>
      </c>
      <c r="C460" s="21">
        <f t="shared" si="54"/>
        <v>2000</v>
      </c>
      <c r="D460" s="110">
        <f t="shared" si="55"/>
        <v>0.79612498440368606</v>
      </c>
      <c r="E460" s="25">
        <f t="shared" si="56"/>
        <v>0.20387501559631394</v>
      </c>
      <c r="F460" s="112">
        <v>893.3</v>
      </c>
      <c r="G460" s="21">
        <f t="shared" si="53"/>
        <v>2364.0273001585265</v>
      </c>
      <c r="H460" s="26">
        <f t="shared" si="57"/>
        <v>364.02730015852649</v>
      </c>
      <c r="I460" s="21">
        <f t="shared" si="58"/>
        <v>2000</v>
      </c>
      <c r="J460" s="27">
        <f t="shared" si="59"/>
        <v>364.02730015852649</v>
      </c>
      <c r="K460" s="32">
        <f t="shared" si="60"/>
        <v>2000</v>
      </c>
    </row>
    <row r="461" spans="2:11" x14ac:dyDescent="0.25">
      <c r="B461" s="167">
        <v>16.5833333333333</v>
      </c>
      <c r="C461" s="21">
        <f t="shared" si="54"/>
        <v>2000</v>
      </c>
      <c r="D461" s="110">
        <f t="shared" si="55"/>
        <v>0.85866174714364663</v>
      </c>
      <c r="E461" s="25">
        <f t="shared" si="56"/>
        <v>0.14133825285635337</v>
      </c>
      <c r="F461" s="112">
        <v>963.47</v>
      </c>
      <c r="G461" s="21">
        <f t="shared" si="53"/>
        <v>2549.7250452073608</v>
      </c>
      <c r="H461" s="26">
        <f t="shared" si="57"/>
        <v>549.72504520736084</v>
      </c>
      <c r="I461" s="21">
        <f t="shared" si="58"/>
        <v>2000</v>
      </c>
      <c r="J461" s="27">
        <f t="shared" si="59"/>
        <v>913.75234536588732</v>
      </c>
      <c r="K461" s="32">
        <f t="shared" si="60"/>
        <v>2000</v>
      </c>
    </row>
    <row r="462" spans="2:11" x14ac:dyDescent="0.25">
      <c r="B462" s="167">
        <v>16.625</v>
      </c>
      <c r="C462" s="21">
        <f t="shared" si="54"/>
        <v>2000</v>
      </c>
      <c r="D462" s="110">
        <f t="shared" si="55"/>
        <v>0.87583551681728256</v>
      </c>
      <c r="E462" s="25">
        <f t="shared" si="56"/>
        <v>0.12416448318271744</v>
      </c>
      <c r="F462" s="112">
        <v>982.74</v>
      </c>
      <c r="G462" s="21">
        <f t="shared" si="53"/>
        <v>2600.721133950286</v>
      </c>
      <c r="H462" s="26">
        <f t="shared" si="57"/>
        <v>600.721133950286</v>
      </c>
      <c r="I462" s="21">
        <f t="shared" si="58"/>
        <v>2000</v>
      </c>
      <c r="J462" s="27">
        <f t="shared" si="59"/>
        <v>1514.4734793161733</v>
      </c>
      <c r="K462" s="32">
        <f t="shared" si="60"/>
        <v>2000</v>
      </c>
    </row>
    <row r="463" spans="2:11" x14ac:dyDescent="0.25">
      <c r="B463" s="167">
        <v>16.6666666666667</v>
      </c>
      <c r="C463" s="21">
        <f t="shared" si="54"/>
        <v>2000</v>
      </c>
      <c r="D463" s="110">
        <f t="shared" si="55"/>
        <v>0.87360747197119593</v>
      </c>
      <c r="E463" s="25">
        <f t="shared" si="56"/>
        <v>0.12639252802880407</v>
      </c>
      <c r="F463" s="112">
        <v>980.24</v>
      </c>
      <c r="G463" s="21">
        <f t="shared" si="53"/>
        <v>2594.1051390433158</v>
      </c>
      <c r="H463" s="26">
        <f t="shared" si="57"/>
        <v>594.10513904331583</v>
      </c>
      <c r="I463" s="21">
        <f t="shared" si="58"/>
        <v>2000</v>
      </c>
      <c r="J463" s="27">
        <f t="shared" si="59"/>
        <v>2108.5786183594892</v>
      </c>
      <c r="K463" s="32">
        <f t="shared" si="60"/>
        <v>2000</v>
      </c>
    </row>
    <row r="464" spans="2:11" x14ac:dyDescent="0.25">
      <c r="B464" s="167">
        <v>16.7083333333333</v>
      </c>
      <c r="C464" s="21">
        <f t="shared" si="54"/>
        <v>2000</v>
      </c>
      <c r="D464" s="110">
        <f t="shared" si="55"/>
        <v>0.85785965099905537</v>
      </c>
      <c r="E464" s="25">
        <f t="shared" si="56"/>
        <v>0.14214034900094463</v>
      </c>
      <c r="F464" s="112">
        <v>962.57</v>
      </c>
      <c r="G464" s="21">
        <f t="shared" si="53"/>
        <v>2547.3432870408519</v>
      </c>
      <c r="H464" s="26">
        <f t="shared" si="57"/>
        <v>547.34328704085192</v>
      </c>
      <c r="I464" s="21">
        <f t="shared" si="58"/>
        <v>2000</v>
      </c>
      <c r="J464" s="27">
        <f t="shared" si="59"/>
        <v>2655.9219054003411</v>
      </c>
      <c r="K464" s="32">
        <f t="shared" si="60"/>
        <v>2000</v>
      </c>
    </row>
    <row r="465" spans="2:11" x14ac:dyDescent="0.25">
      <c r="B465" s="167">
        <v>16.75</v>
      </c>
      <c r="C465" s="21">
        <f t="shared" si="54"/>
        <v>2000</v>
      </c>
      <c r="D465" s="110">
        <f t="shared" si="55"/>
        <v>0.77724007628825553</v>
      </c>
      <c r="E465" s="25">
        <f t="shared" si="56"/>
        <v>0.22275992371174447</v>
      </c>
      <c r="F465" s="112">
        <v>872.11</v>
      </c>
      <c r="G465" s="21">
        <f t="shared" si="53"/>
        <v>2307.9501273270489</v>
      </c>
      <c r="H465" s="26">
        <f t="shared" si="57"/>
        <v>307.9501273270489</v>
      </c>
      <c r="I465" s="21">
        <f t="shared" si="58"/>
        <v>2000</v>
      </c>
      <c r="J465" s="27">
        <f t="shared" si="59"/>
        <v>2963.87203272739</v>
      </c>
      <c r="K465" s="32">
        <f t="shared" si="60"/>
        <v>2000</v>
      </c>
    </row>
    <row r="466" spans="2:11" x14ac:dyDescent="0.25">
      <c r="B466" s="167">
        <v>16.7916666666667</v>
      </c>
      <c r="C466" s="21">
        <f t="shared" si="54"/>
        <v>2000</v>
      </c>
      <c r="D466" s="110">
        <f t="shared" si="55"/>
        <v>0.62895923569149603</v>
      </c>
      <c r="E466" s="25">
        <f t="shared" si="56"/>
        <v>0.37104076430850397</v>
      </c>
      <c r="F466" s="112">
        <v>705.73</v>
      </c>
      <c r="G466" s="21">
        <f t="shared" si="53"/>
        <v>1867.6424342783798</v>
      </c>
      <c r="H466" s="26">
        <f t="shared" si="57"/>
        <v>-132.35756572162018</v>
      </c>
      <c r="I466" s="21">
        <f t="shared" si="58"/>
        <v>2000</v>
      </c>
      <c r="J466" s="27">
        <f t="shared" si="59"/>
        <v>2831.5144670057698</v>
      </c>
      <c r="K466" s="32">
        <f t="shared" si="60"/>
        <v>1867.6424342783798</v>
      </c>
    </row>
    <row r="467" spans="2:11" x14ac:dyDescent="0.25">
      <c r="B467" s="167">
        <v>16.8333333333333</v>
      </c>
      <c r="C467" s="21">
        <f t="shared" si="54"/>
        <v>2000</v>
      </c>
      <c r="D467" s="110">
        <f t="shared" si="55"/>
        <v>0.62327326524428284</v>
      </c>
      <c r="E467" s="25">
        <f t="shared" si="56"/>
        <v>0.37672673475571716</v>
      </c>
      <c r="F467" s="112">
        <v>699.35</v>
      </c>
      <c r="G467" s="21">
        <f t="shared" si="53"/>
        <v>1850.7584152757927</v>
      </c>
      <c r="H467" s="26">
        <f t="shared" si="57"/>
        <v>-149.24158472420731</v>
      </c>
      <c r="I467" s="21">
        <f t="shared" si="58"/>
        <v>2000</v>
      </c>
      <c r="J467" s="27">
        <f t="shared" si="59"/>
        <v>2682.2728822815625</v>
      </c>
      <c r="K467" s="32">
        <f t="shared" si="60"/>
        <v>1850.7584152757927</v>
      </c>
    </row>
    <row r="468" spans="2:11" x14ac:dyDescent="0.25">
      <c r="B468" s="167">
        <v>16.875</v>
      </c>
      <c r="C468" s="21">
        <f t="shared" si="54"/>
        <v>2000</v>
      </c>
      <c r="D468" s="110">
        <f t="shared" si="55"/>
        <v>0.45064435056948826</v>
      </c>
      <c r="E468" s="25">
        <f t="shared" si="56"/>
        <v>0.54935564943051174</v>
      </c>
      <c r="F468" s="112">
        <v>505.65</v>
      </c>
      <c r="G468" s="21">
        <f t="shared" si="53"/>
        <v>1338.1511298837554</v>
      </c>
      <c r="H468" s="26">
        <f t="shared" si="57"/>
        <v>-661.8488701162446</v>
      </c>
      <c r="I468" s="21">
        <f t="shared" si="58"/>
        <v>2000</v>
      </c>
      <c r="J468" s="27">
        <f t="shared" si="59"/>
        <v>2020.4240121653179</v>
      </c>
      <c r="K468" s="32">
        <f t="shared" si="60"/>
        <v>1338.1511298837554</v>
      </c>
    </row>
    <row r="469" spans="2:11" x14ac:dyDescent="0.25">
      <c r="B469" s="167">
        <v>16.9166666666667</v>
      </c>
      <c r="C469" s="21">
        <f t="shared" si="54"/>
        <v>2000</v>
      </c>
      <c r="D469" s="110">
        <f t="shared" si="55"/>
        <v>9.2330178421831267E-3</v>
      </c>
      <c r="E469" s="25">
        <f t="shared" si="56"/>
        <v>0.99076698215781689</v>
      </c>
      <c r="F469" s="112">
        <v>10.36</v>
      </c>
      <c r="G469" s="21">
        <f t="shared" si="53"/>
        <v>27.416682894483746</v>
      </c>
      <c r="H469" s="26">
        <f t="shared" si="57"/>
        <v>-1972.5833171055162</v>
      </c>
      <c r="I469" s="21">
        <f t="shared" si="58"/>
        <v>2000</v>
      </c>
      <c r="J469" s="27">
        <f t="shared" si="59"/>
        <v>47.840695059801646</v>
      </c>
      <c r="K469" s="32">
        <f t="shared" si="60"/>
        <v>27.416682894483746</v>
      </c>
    </row>
    <row r="470" spans="2:11" x14ac:dyDescent="0.25">
      <c r="B470" s="167">
        <v>16.9583333333333</v>
      </c>
      <c r="C470" s="21">
        <f t="shared" si="54"/>
        <v>2000</v>
      </c>
      <c r="D470" s="110">
        <f t="shared" si="55"/>
        <v>0</v>
      </c>
      <c r="E470" s="25">
        <f t="shared" si="56"/>
        <v>1</v>
      </c>
      <c r="F470" s="112">
        <v>0</v>
      </c>
      <c r="G470" s="21">
        <f t="shared" si="53"/>
        <v>0</v>
      </c>
      <c r="H470" s="26">
        <f t="shared" si="57"/>
        <v>-2000</v>
      </c>
      <c r="I470" s="21">
        <f t="shared" si="58"/>
        <v>47.840695059801646</v>
      </c>
      <c r="J470" s="27">
        <f t="shared" si="59"/>
        <v>0</v>
      </c>
      <c r="K470" s="32">
        <f t="shared" si="60"/>
        <v>0</v>
      </c>
    </row>
    <row r="471" spans="2:11" x14ac:dyDescent="0.25">
      <c r="B471" s="167">
        <v>17</v>
      </c>
      <c r="C471" s="21">
        <f t="shared" si="54"/>
        <v>2000</v>
      </c>
      <c r="D471" s="110">
        <f t="shared" si="55"/>
        <v>0</v>
      </c>
      <c r="E471" s="25">
        <f t="shared" si="56"/>
        <v>1</v>
      </c>
      <c r="F471" s="112">
        <v>0</v>
      </c>
      <c r="G471" s="21">
        <f t="shared" si="53"/>
        <v>0</v>
      </c>
      <c r="H471" s="26">
        <f t="shared" si="57"/>
        <v>-2000</v>
      </c>
      <c r="I471" s="21">
        <f t="shared" si="58"/>
        <v>0</v>
      </c>
      <c r="J471" s="27">
        <f t="shared" si="59"/>
        <v>0</v>
      </c>
      <c r="K471" s="32">
        <f t="shared" si="60"/>
        <v>0</v>
      </c>
    </row>
    <row r="472" spans="2:11" x14ac:dyDescent="0.25">
      <c r="B472" s="167">
        <v>17.0416666666667</v>
      </c>
      <c r="C472" s="21">
        <f t="shared" si="54"/>
        <v>2000</v>
      </c>
      <c r="D472" s="110">
        <f t="shared" si="55"/>
        <v>0</v>
      </c>
      <c r="E472" s="25">
        <f t="shared" si="56"/>
        <v>1</v>
      </c>
      <c r="F472" s="112">
        <v>0</v>
      </c>
      <c r="G472" s="21">
        <f t="shared" ref="G472:G535" si="61">($C$9*(F472/1000)*$C$8)/($C$7)</f>
        <v>0</v>
      </c>
      <c r="H472" s="26">
        <f t="shared" si="57"/>
        <v>-2000</v>
      </c>
      <c r="I472" s="21">
        <f t="shared" si="58"/>
        <v>0</v>
      </c>
      <c r="J472" s="27">
        <f t="shared" si="59"/>
        <v>0</v>
      </c>
      <c r="K472" s="32">
        <f t="shared" si="60"/>
        <v>0</v>
      </c>
    </row>
    <row r="473" spans="2:11" x14ac:dyDescent="0.25">
      <c r="B473" s="167">
        <v>17.0833333333333</v>
      </c>
      <c r="C473" s="21">
        <f t="shared" ref="C473:C536" si="62">$C$2</f>
        <v>2000</v>
      </c>
      <c r="D473" s="110">
        <f t="shared" ref="D473:D536" si="63">F473/$C$3</f>
        <v>0</v>
      </c>
      <c r="E473" s="25">
        <f t="shared" ref="E473:E536" si="64">100%-D473</f>
        <v>1</v>
      </c>
      <c r="F473" s="112">
        <v>0</v>
      </c>
      <c r="G473" s="21">
        <f t="shared" si="61"/>
        <v>0</v>
      </c>
      <c r="H473" s="26">
        <f t="shared" ref="H473:H536" si="65">G473-C473</f>
        <v>-2000</v>
      </c>
      <c r="I473" s="21">
        <f t="shared" ref="I473:I536" si="66">MIN(C473,IF((J472+H473)&gt;0,ABS(H473)+G473,J472+G473))</f>
        <v>0</v>
      </c>
      <c r="J473" s="27">
        <f t="shared" ref="J473:J536" si="67">G473-I473+J472</f>
        <v>0</v>
      </c>
      <c r="K473" s="32">
        <f t="shared" ref="K473:K536" si="68">IF(G473&gt;C473,C473,G473)</f>
        <v>0</v>
      </c>
    </row>
    <row r="474" spans="2:11" x14ac:dyDescent="0.25">
      <c r="B474" s="167">
        <v>17.125</v>
      </c>
      <c r="C474" s="21">
        <f t="shared" si="62"/>
        <v>2000</v>
      </c>
      <c r="D474" s="110">
        <f t="shared" si="63"/>
        <v>0</v>
      </c>
      <c r="E474" s="25">
        <f t="shared" si="64"/>
        <v>1</v>
      </c>
      <c r="F474" s="112">
        <v>0</v>
      </c>
      <c r="G474" s="21">
        <f t="shared" si="61"/>
        <v>0</v>
      </c>
      <c r="H474" s="26">
        <f t="shared" si="65"/>
        <v>-2000</v>
      </c>
      <c r="I474" s="21">
        <f t="shared" si="66"/>
        <v>0</v>
      </c>
      <c r="J474" s="27">
        <f t="shared" si="67"/>
        <v>0</v>
      </c>
      <c r="K474" s="32">
        <f t="shared" si="68"/>
        <v>0</v>
      </c>
    </row>
    <row r="475" spans="2:11" x14ac:dyDescent="0.25">
      <c r="B475" s="167">
        <v>17.1666666666667</v>
      </c>
      <c r="C475" s="21">
        <f t="shared" si="62"/>
        <v>2000</v>
      </c>
      <c r="D475" s="110">
        <f t="shared" si="63"/>
        <v>0</v>
      </c>
      <c r="E475" s="25">
        <f t="shared" si="64"/>
        <v>1</v>
      </c>
      <c r="F475" s="112">
        <v>0</v>
      </c>
      <c r="G475" s="21">
        <f t="shared" si="61"/>
        <v>0</v>
      </c>
      <c r="H475" s="26">
        <f t="shared" si="65"/>
        <v>-2000</v>
      </c>
      <c r="I475" s="21">
        <f t="shared" si="66"/>
        <v>0</v>
      </c>
      <c r="J475" s="27">
        <f t="shared" si="67"/>
        <v>0</v>
      </c>
      <c r="K475" s="32">
        <f t="shared" si="68"/>
        <v>0</v>
      </c>
    </row>
    <row r="476" spans="2:11" x14ac:dyDescent="0.25">
      <c r="B476" s="167">
        <v>17.2083333333333</v>
      </c>
      <c r="C476" s="21">
        <f t="shared" si="62"/>
        <v>2000</v>
      </c>
      <c r="D476" s="110">
        <f t="shared" si="63"/>
        <v>0</v>
      </c>
      <c r="E476" s="25">
        <f t="shared" si="64"/>
        <v>1</v>
      </c>
      <c r="F476" s="112">
        <v>0</v>
      </c>
      <c r="G476" s="21">
        <f t="shared" si="61"/>
        <v>0</v>
      </c>
      <c r="H476" s="26">
        <f t="shared" si="65"/>
        <v>-2000</v>
      </c>
      <c r="I476" s="21">
        <f t="shared" si="66"/>
        <v>0</v>
      </c>
      <c r="J476" s="27">
        <f t="shared" si="67"/>
        <v>0</v>
      </c>
      <c r="K476" s="32">
        <f t="shared" si="68"/>
        <v>0</v>
      </c>
    </row>
    <row r="477" spans="2:11" x14ac:dyDescent="0.25">
      <c r="B477" s="167">
        <v>17.25</v>
      </c>
      <c r="C477" s="21">
        <f t="shared" si="62"/>
        <v>2000</v>
      </c>
      <c r="D477" s="110">
        <f t="shared" si="63"/>
        <v>0</v>
      </c>
      <c r="E477" s="25">
        <f t="shared" si="64"/>
        <v>1</v>
      </c>
      <c r="F477" s="112">
        <v>0</v>
      </c>
      <c r="G477" s="21">
        <f t="shared" si="61"/>
        <v>0</v>
      </c>
      <c r="H477" s="26">
        <f t="shared" si="65"/>
        <v>-2000</v>
      </c>
      <c r="I477" s="21">
        <f t="shared" si="66"/>
        <v>0</v>
      </c>
      <c r="J477" s="27">
        <f t="shared" si="67"/>
        <v>0</v>
      </c>
      <c r="K477" s="32">
        <f t="shared" si="68"/>
        <v>0</v>
      </c>
    </row>
    <row r="478" spans="2:11" x14ac:dyDescent="0.25">
      <c r="B478" s="167">
        <v>17.2916666666667</v>
      </c>
      <c r="C478" s="21">
        <f t="shared" si="62"/>
        <v>2000</v>
      </c>
      <c r="D478" s="110">
        <f t="shared" si="63"/>
        <v>0</v>
      </c>
      <c r="E478" s="25">
        <f t="shared" si="64"/>
        <v>1</v>
      </c>
      <c r="F478" s="112">
        <v>0</v>
      </c>
      <c r="G478" s="21">
        <f t="shared" si="61"/>
        <v>0</v>
      </c>
      <c r="H478" s="26">
        <f t="shared" si="65"/>
        <v>-2000</v>
      </c>
      <c r="I478" s="21">
        <f t="shared" si="66"/>
        <v>0</v>
      </c>
      <c r="J478" s="27">
        <f t="shared" si="67"/>
        <v>0</v>
      </c>
      <c r="K478" s="32">
        <f t="shared" si="68"/>
        <v>0</v>
      </c>
    </row>
    <row r="479" spans="2:11" x14ac:dyDescent="0.25">
      <c r="B479" s="167">
        <v>17.3333333333333</v>
      </c>
      <c r="C479" s="21">
        <f t="shared" si="62"/>
        <v>2000</v>
      </c>
      <c r="D479" s="110">
        <f t="shared" si="63"/>
        <v>0</v>
      </c>
      <c r="E479" s="25">
        <f t="shared" si="64"/>
        <v>1</v>
      </c>
      <c r="F479" s="112">
        <v>0</v>
      </c>
      <c r="G479" s="21">
        <f t="shared" si="61"/>
        <v>0</v>
      </c>
      <c r="H479" s="26">
        <f t="shared" si="65"/>
        <v>-2000</v>
      </c>
      <c r="I479" s="21">
        <f t="shared" si="66"/>
        <v>0</v>
      </c>
      <c r="J479" s="27">
        <f t="shared" si="67"/>
        <v>0</v>
      </c>
      <c r="K479" s="32">
        <f t="shared" si="68"/>
        <v>0</v>
      </c>
    </row>
    <row r="480" spans="2:11" x14ac:dyDescent="0.25">
      <c r="B480" s="167">
        <v>17.375</v>
      </c>
      <c r="C480" s="21">
        <f t="shared" si="62"/>
        <v>2000</v>
      </c>
      <c r="D480" s="110">
        <f t="shared" si="63"/>
        <v>0</v>
      </c>
      <c r="E480" s="25">
        <f t="shared" si="64"/>
        <v>1</v>
      </c>
      <c r="F480" s="112">
        <v>0</v>
      </c>
      <c r="G480" s="21">
        <f t="shared" si="61"/>
        <v>0</v>
      </c>
      <c r="H480" s="26">
        <f t="shared" si="65"/>
        <v>-2000</v>
      </c>
      <c r="I480" s="21">
        <f t="shared" si="66"/>
        <v>0</v>
      </c>
      <c r="J480" s="27">
        <f t="shared" si="67"/>
        <v>0</v>
      </c>
      <c r="K480" s="32">
        <f t="shared" si="68"/>
        <v>0</v>
      </c>
    </row>
    <row r="481" spans="2:11" x14ac:dyDescent="0.25">
      <c r="B481" s="167">
        <v>17.4166666666667</v>
      </c>
      <c r="C481" s="21">
        <f t="shared" si="62"/>
        <v>2000</v>
      </c>
      <c r="D481" s="110">
        <f t="shared" si="63"/>
        <v>0</v>
      </c>
      <c r="E481" s="25">
        <f t="shared" si="64"/>
        <v>1</v>
      </c>
      <c r="F481" s="112">
        <v>0</v>
      </c>
      <c r="G481" s="21">
        <f t="shared" si="61"/>
        <v>0</v>
      </c>
      <c r="H481" s="26">
        <f t="shared" si="65"/>
        <v>-2000</v>
      </c>
      <c r="I481" s="21">
        <f t="shared" si="66"/>
        <v>0</v>
      </c>
      <c r="J481" s="27">
        <f t="shared" si="67"/>
        <v>0</v>
      </c>
      <c r="K481" s="32">
        <f t="shared" si="68"/>
        <v>0</v>
      </c>
    </row>
    <row r="482" spans="2:11" x14ac:dyDescent="0.25">
      <c r="B482" s="167">
        <v>17.4583333333333</v>
      </c>
      <c r="C482" s="21">
        <f t="shared" si="62"/>
        <v>2000</v>
      </c>
      <c r="D482" s="110">
        <f t="shared" si="63"/>
        <v>9.1884569452613946E-3</v>
      </c>
      <c r="E482" s="25">
        <f t="shared" si="64"/>
        <v>0.99081154305473862</v>
      </c>
      <c r="F482" s="112">
        <v>10.31</v>
      </c>
      <c r="G482" s="21">
        <f t="shared" si="61"/>
        <v>27.284362996344349</v>
      </c>
      <c r="H482" s="26">
        <f t="shared" si="65"/>
        <v>-1972.7156370036557</v>
      </c>
      <c r="I482" s="21">
        <f t="shared" si="66"/>
        <v>27.284362996344349</v>
      </c>
      <c r="J482" s="27">
        <f t="shared" si="67"/>
        <v>0</v>
      </c>
      <c r="K482" s="32">
        <f t="shared" si="68"/>
        <v>27.284362996344349</v>
      </c>
    </row>
    <row r="483" spans="2:11" x14ac:dyDescent="0.25">
      <c r="B483" s="167">
        <v>17.5</v>
      </c>
      <c r="C483" s="21">
        <f t="shared" si="62"/>
        <v>2000</v>
      </c>
      <c r="D483" s="110">
        <f t="shared" si="63"/>
        <v>0.54919523020159355</v>
      </c>
      <c r="E483" s="25">
        <f t="shared" si="64"/>
        <v>0.45080476979840645</v>
      </c>
      <c r="F483" s="112">
        <v>616.23</v>
      </c>
      <c r="G483" s="21">
        <f t="shared" si="61"/>
        <v>1630.7898166088535</v>
      </c>
      <c r="H483" s="26">
        <f t="shared" si="65"/>
        <v>-369.21018339114653</v>
      </c>
      <c r="I483" s="21">
        <f t="shared" si="66"/>
        <v>1630.7898166088535</v>
      </c>
      <c r="J483" s="27">
        <f t="shared" si="67"/>
        <v>0</v>
      </c>
      <c r="K483" s="32">
        <f t="shared" si="68"/>
        <v>1630.7898166088535</v>
      </c>
    </row>
    <row r="484" spans="2:11" x14ac:dyDescent="0.25">
      <c r="B484" s="167">
        <v>17.5416666666667</v>
      </c>
      <c r="C484" s="21">
        <f t="shared" si="62"/>
        <v>2000</v>
      </c>
      <c r="D484" s="110">
        <f t="shared" si="63"/>
        <v>0.74112792542288297</v>
      </c>
      <c r="E484" s="25">
        <f t="shared" si="64"/>
        <v>0.25887207457711703</v>
      </c>
      <c r="F484" s="112">
        <v>831.59</v>
      </c>
      <c r="G484" s="21">
        <f t="shared" si="61"/>
        <v>2200.7180818748789</v>
      </c>
      <c r="H484" s="26">
        <f t="shared" si="65"/>
        <v>200.71808187487886</v>
      </c>
      <c r="I484" s="21">
        <f t="shared" si="66"/>
        <v>2000</v>
      </c>
      <c r="J484" s="27">
        <f t="shared" si="67"/>
        <v>200.71808187487886</v>
      </c>
      <c r="K484" s="32">
        <f t="shared" si="68"/>
        <v>2000</v>
      </c>
    </row>
    <row r="485" spans="2:11" x14ac:dyDescent="0.25">
      <c r="B485" s="167">
        <v>17.5833333333333</v>
      </c>
      <c r="C485" s="21">
        <f t="shared" si="62"/>
        <v>2000</v>
      </c>
      <c r="D485" s="110">
        <f t="shared" si="63"/>
        <v>0.77247206031763005</v>
      </c>
      <c r="E485" s="25">
        <f t="shared" si="64"/>
        <v>0.22752793968236995</v>
      </c>
      <c r="F485" s="112">
        <v>866.76</v>
      </c>
      <c r="G485" s="21">
        <f t="shared" si="61"/>
        <v>2293.7918982261326</v>
      </c>
      <c r="H485" s="26">
        <f t="shared" si="65"/>
        <v>293.79189822613262</v>
      </c>
      <c r="I485" s="21">
        <f t="shared" si="66"/>
        <v>2000</v>
      </c>
      <c r="J485" s="27">
        <f t="shared" si="67"/>
        <v>494.50998010101148</v>
      </c>
      <c r="K485" s="32">
        <f t="shared" si="68"/>
        <v>2000</v>
      </c>
    </row>
    <row r="486" spans="2:11" x14ac:dyDescent="0.25">
      <c r="B486" s="167">
        <v>17.625</v>
      </c>
      <c r="C486" s="21">
        <f t="shared" si="62"/>
        <v>2000</v>
      </c>
      <c r="D486" s="110">
        <f t="shared" si="63"/>
        <v>0.73835623763435121</v>
      </c>
      <c r="E486" s="25">
        <f t="shared" si="64"/>
        <v>0.26164376236564879</v>
      </c>
      <c r="F486" s="112">
        <v>828.48</v>
      </c>
      <c r="G486" s="21">
        <f t="shared" si="61"/>
        <v>2192.487784210608</v>
      </c>
      <c r="H486" s="26">
        <f t="shared" si="65"/>
        <v>192.48778421060797</v>
      </c>
      <c r="I486" s="21">
        <f t="shared" si="66"/>
        <v>2000</v>
      </c>
      <c r="J486" s="27">
        <f t="shared" si="67"/>
        <v>686.99776431161945</v>
      </c>
      <c r="K486" s="32">
        <f t="shared" si="68"/>
        <v>2000</v>
      </c>
    </row>
    <row r="487" spans="2:11" x14ac:dyDescent="0.25">
      <c r="B487" s="167">
        <v>17.6666666666667</v>
      </c>
      <c r="C487" s="21">
        <f t="shared" si="62"/>
        <v>2000</v>
      </c>
      <c r="D487" s="110">
        <f t="shared" si="63"/>
        <v>0.65365488476552069</v>
      </c>
      <c r="E487" s="25">
        <f t="shared" si="64"/>
        <v>0.34634511523447931</v>
      </c>
      <c r="F487" s="112">
        <v>733.44</v>
      </c>
      <c r="G487" s="21">
        <f t="shared" si="61"/>
        <v>1940.9741218272359</v>
      </c>
      <c r="H487" s="26">
        <f t="shared" si="65"/>
        <v>-59.025878172764124</v>
      </c>
      <c r="I487" s="21">
        <f t="shared" si="66"/>
        <v>2000</v>
      </c>
      <c r="J487" s="27">
        <f t="shared" si="67"/>
        <v>627.97188613885533</v>
      </c>
      <c r="K487" s="32">
        <f t="shared" si="68"/>
        <v>1940.9741218272359</v>
      </c>
    </row>
    <row r="488" spans="2:11" x14ac:dyDescent="0.25">
      <c r="B488" s="167">
        <v>17.7083333333333</v>
      </c>
      <c r="C488" s="21">
        <f t="shared" si="62"/>
        <v>2000</v>
      </c>
      <c r="D488" s="110">
        <f t="shared" si="63"/>
        <v>0.56570058642140353</v>
      </c>
      <c r="E488" s="25">
        <f t="shared" si="64"/>
        <v>0.43429941357859647</v>
      </c>
      <c r="F488" s="112">
        <v>634.75</v>
      </c>
      <c r="G488" s="21">
        <f t="shared" si="61"/>
        <v>1679.8011068796875</v>
      </c>
      <c r="H488" s="26">
        <f t="shared" si="65"/>
        <v>-320.1988931203125</v>
      </c>
      <c r="I488" s="21">
        <f t="shared" si="66"/>
        <v>2000</v>
      </c>
      <c r="J488" s="27">
        <f t="shared" si="67"/>
        <v>307.77299301854282</v>
      </c>
      <c r="K488" s="32">
        <f t="shared" si="68"/>
        <v>1679.8011068796875</v>
      </c>
    </row>
    <row r="489" spans="2:11" x14ac:dyDescent="0.25">
      <c r="B489" s="167">
        <v>17.75</v>
      </c>
      <c r="C489" s="21">
        <f t="shared" si="62"/>
        <v>2000</v>
      </c>
      <c r="D489" s="110">
        <f t="shared" si="63"/>
        <v>0.34490134217421531</v>
      </c>
      <c r="E489" s="25">
        <f t="shared" si="64"/>
        <v>0.65509865782578469</v>
      </c>
      <c r="F489" s="112">
        <v>387</v>
      </c>
      <c r="G489" s="21">
        <f t="shared" si="61"/>
        <v>1024.1560115989587</v>
      </c>
      <c r="H489" s="26">
        <f t="shared" si="65"/>
        <v>-975.84398840104132</v>
      </c>
      <c r="I489" s="21">
        <f t="shared" si="66"/>
        <v>1331.9290046175015</v>
      </c>
      <c r="J489" s="27">
        <f t="shared" si="67"/>
        <v>0</v>
      </c>
      <c r="K489" s="32">
        <f t="shared" si="68"/>
        <v>1024.1560115989587</v>
      </c>
    </row>
    <row r="490" spans="2:11" x14ac:dyDescent="0.25">
      <c r="B490" s="167">
        <v>17.7916666666667</v>
      </c>
      <c r="C490" s="21">
        <f t="shared" si="62"/>
        <v>2000</v>
      </c>
      <c r="D490" s="110">
        <f t="shared" si="63"/>
        <v>0.39532645313084863</v>
      </c>
      <c r="E490" s="25">
        <f t="shared" si="64"/>
        <v>0.60467354686915131</v>
      </c>
      <c r="F490" s="112">
        <v>443.58</v>
      </c>
      <c r="G490" s="21">
        <f t="shared" si="61"/>
        <v>1173.8892083335038</v>
      </c>
      <c r="H490" s="26">
        <f t="shared" si="65"/>
        <v>-826.1107916664962</v>
      </c>
      <c r="I490" s="21">
        <f t="shared" si="66"/>
        <v>1173.8892083335038</v>
      </c>
      <c r="J490" s="27">
        <f t="shared" si="67"/>
        <v>0</v>
      </c>
      <c r="K490" s="32">
        <f t="shared" si="68"/>
        <v>1173.8892083335038</v>
      </c>
    </row>
    <row r="491" spans="2:11" x14ac:dyDescent="0.25">
      <c r="B491" s="167">
        <v>17.8333333333333</v>
      </c>
      <c r="C491" s="21">
        <f t="shared" si="62"/>
        <v>2000</v>
      </c>
      <c r="D491" s="110">
        <f t="shared" si="63"/>
        <v>0.55761723971980104</v>
      </c>
      <c r="E491" s="25">
        <f t="shared" si="64"/>
        <v>0.44238276028019896</v>
      </c>
      <c r="F491" s="112">
        <v>625.67999999999995</v>
      </c>
      <c r="G491" s="21">
        <f t="shared" si="61"/>
        <v>1655.7982773571998</v>
      </c>
      <c r="H491" s="26">
        <f t="shared" si="65"/>
        <v>-344.20172264280018</v>
      </c>
      <c r="I491" s="21">
        <f t="shared" si="66"/>
        <v>1655.7982773571998</v>
      </c>
      <c r="J491" s="27">
        <f t="shared" si="67"/>
        <v>0</v>
      </c>
      <c r="K491" s="32">
        <f t="shared" si="68"/>
        <v>1655.7982773571998</v>
      </c>
    </row>
    <row r="492" spans="2:11" x14ac:dyDescent="0.25">
      <c r="B492" s="167">
        <v>17.875</v>
      </c>
      <c r="C492" s="21">
        <f t="shared" si="62"/>
        <v>2000</v>
      </c>
      <c r="D492" s="110">
        <f t="shared" si="63"/>
        <v>0.38718072117355579</v>
      </c>
      <c r="E492" s="25">
        <f t="shared" si="64"/>
        <v>0.61281927882644416</v>
      </c>
      <c r="F492" s="112">
        <v>434.44</v>
      </c>
      <c r="G492" s="21">
        <f t="shared" si="61"/>
        <v>1149.7011309536215</v>
      </c>
      <c r="H492" s="26">
        <f t="shared" si="65"/>
        <v>-850.29886904637851</v>
      </c>
      <c r="I492" s="21">
        <f t="shared" si="66"/>
        <v>1149.7011309536215</v>
      </c>
      <c r="J492" s="27">
        <f t="shared" si="67"/>
        <v>0</v>
      </c>
      <c r="K492" s="32">
        <f t="shared" si="68"/>
        <v>1149.7011309536215</v>
      </c>
    </row>
    <row r="493" spans="2:11" x14ac:dyDescent="0.25">
      <c r="B493" s="167">
        <v>17.9166666666667</v>
      </c>
      <c r="C493" s="21">
        <f t="shared" si="62"/>
        <v>2000</v>
      </c>
      <c r="D493" s="110">
        <f t="shared" si="63"/>
        <v>1.0979805001515072E-2</v>
      </c>
      <c r="E493" s="25">
        <f t="shared" si="64"/>
        <v>0.98902019499848493</v>
      </c>
      <c r="F493" s="112">
        <v>12.32</v>
      </c>
      <c r="G493" s="21">
        <f t="shared" si="61"/>
        <v>32.603622901548242</v>
      </c>
      <c r="H493" s="26">
        <f t="shared" si="65"/>
        <v>-1967.3963770984517</v>
      </c>
      <c r="I493" s="21">
        <f t="shared" si="66"/>
        <v>32.603622901548242</v>
      </c>
      <c r="J493" s="27">
        <f t="shared" si="67"/>
        <v>0</v>
      </c>
      <c r="K493" s="32">
        <f t="shared" si="68"/>
        <v>32.603622901548242</v>
      </c>
    </row>
    <row r="494" spans="2:11" x14ac:dyDescent="0.25">
      <c r="B494" s="167">
        <v>17.9583333333333</v>
      </c>
      <c r="C494" s="21">
        <f t="shared" si="62"/>
        <v>2000</v>
      </c>
      <c r="D494" s="110">
        <f t="shared" si="63"/>
        <v>0</v>
      </c>
      <c r="E494" s="25">
        <f t="shared" si="64"/>
        <v>1</v>
      </c>
      <c r="F494" s="112">
        <v>0</v>
      </c>
      <c r="G494" s="21">
        <f t="shared" si="61"/>
        <v>0</v>
      </c>
      <c r="H494" s="26">
        <f t="shared" si="65"/>
        <v>-2000</v>
      </c>
      <c r="I494" s="21">
        <f t="shared" si="66"/>
        <v>0</v>
      </c>
      <c r="J494" s="27">
        <f t="shared" si="67"/>
        <v>0</v>
      </c>
      <c r="K494" s="32">
        <f t="shared" si="68"/>
        <v>0</v>
      </c>
    </row>
    <row r="495" spans="2:11" x14ac:dyDescent="0.25">
      <c r="B495" s="167">
        <v>18</v>
      </c>
      <c r="C495" s="21">
        <f t="shared" si="62"/>
        <v>2000</v>
      </c>
      <c r="D495" s="110">
        <f t="shared" si="63"/>
        <v>0</v>
      </c>
      <c r="E495" s="25">
        <f t="shared" si="64"/>
        <v>1</v>
      </c>
      <c r="F495" s="112">
        <v>0</v>
      </c>
      <c r="G495" s="21">
        <f t="shared" si="61"/>
        <v>0</v>
      </c>
      <c r="H495" s="26">
        <f t="shared" si="65"/>
        <v>-2000</v>
      </c>
      <c r="I495" s="21">
        <f t="shared" si="66"/>
        <v>0</v>
      </c>
      <c r="J495" s="27">
        <f t="shared" si="67"/>
        <v>0</v>
      </c>
      <c r="K495" s="32">
        <f t="shared" si="68"/>
        <v>0</v>
      </c>
    </row>
    <row r="496" spans="2:11" x14ac:dyDescent="0.25">
      <c r="B496" s="167">
        <v>18.0416666666667</v>
      </c>
      <c r="C496" s="21">
        <f t="shared" si="62"/>
        <v>2000</v>
      </c>
      <c r="D496" s="110">
        <f t="shared" si="63"/>
        <v>0</v>
      </c>
      <c r="E496" s="25">
        <f t="shared" si="64"/>
        <v>1</v>
      </c>
      <c r="F496" s="112">
        <v>0</v>
      </c>
      <c r="G496" s="21">
        <f t="shared" si="61"/>
        <v>0</v>
      </c>
      <c r="H496" s="26">
        <f t="shared" si="65"/>
        <v>-2000</v>
      </c>
      <c r="I496" s="21">
        <f t="shared" si="66"/>
        <v>0</v>
      </c>
      <c r="J496" s="27">
        <f t="shared" si="67"/>
        <v>0</v>
      </c>
      <c r="K496" s="32">
        <f t="shared" si="68"/>
        <v>0</v>
      </c>
    </row>
    <row r="497" spans="2:11" x14ac:dyDescent="0.25">
      <c r="B497" s="167">
        <v>18.0833333333333</v>
      </c>
      <c r="C497" s="21">
        <f t="shared" si="62"/>
        <v>2000</v>
      </c>
      <c r="D497" s="110">
        <f t="shared" si="63"/>
        <v>0</v>
      </c>
      <c r="E497" s="25">
        <f t="shared" si="64"/>
        <v>1</v>
      </c>
      <c r="F497" s="112">
        <v>0</v>
      </c>
      <c r="G497" s="21">
        <f t="shared" si="61"/>
        <v>0</v>
      </c>
      <c r="H497" s="26">
        <f t="shared" si="65"/>
        <v>-2000</v>
      </c>
      <c r="I497" s="21">
        <f t="shared" si="66"/>
        <v>0</v>
      </c>
      <c r="J497" s="27">
        <f t="shared" si="67"/>
        <v>0</v>
      </c>
      <c r="K497" s="32">
        <f t="shared" si="68"/>
        <v>0</v>
      </c>
    </row>
    <row r="498" spans="2:11" x14ac:dyDescent="0.25">
      <c r="B498" s="167">
        <v>18.125</v>
      </c>
      <c r="C498" s="21">
        <f t="shared" si="62"/>
        <v>2000</v>
      </c>
      <c r="D498" s="110">
        <f t="shared" si="63"/>
        <v>0</v>
      </c>
      <c r="E498" s="25">
        <f t="shared" si="64"/>
        <v>1</v>
      </c>
      <c r="F498" s="112">
        <v>0</v>
      </c>
      <c r="G498" s="21">
        <f t="shared" si="61"/>
        <v>0</v>
      </c>
      <c r="H498" s="26">
        <f t="shared" si="65"/>
        <v>-2000</v>
      </c>
      <c r="I498" s="21">
        <f t="shared" si="66"/>
        <v>0</v>
      </c>
      <c r="J498" s="27">
        <f t="shared" si="67"/>
        <v>0</v>
      </c>
      <c r="K498" s="32">
        <f t="shared" si="68"/>
        <v>0</v>
      </c>
    </row>
    <row r="499" spans="2:11" x14ac:dyDescent="0.25">
      <c r="B499" s="167">
        <v>18.1666666666667</v>
      </c>
      <c r="C499" s="21">
        <f t="shared" si="62"/>
        <v>2000</v>
      </c>
      <c r="D499" s="110">
        <f t="shared" si="63"/>
        <v>0</v>
      </c>
      <c r="E499" s="25">
        <f t="shared" si="64"/>
        <v>1</v>
      </c>
      <c r="F499" s="112">
        <v>0</v>
      </c>
      <c r="G499" s="21">
        <f t="shared" si="61"/>
        <v>0</v>
      </c>
      <c r="H499" s="26">
        <f t="shared" si="65"/>
        <v>-2000</v>
      </c>
      <c r="I499" s="21">
        <f t="shared" si="66"/>
        <v>0</v>
      </c>
      <c r="J499" s="27">
        <f t="shared" si="67"/>
        <v>0</v>
      </c>
      <c r="K499" s="32">
        <f t="shared" si="68"/>
        <v>0</v>
      </c>
    </row>
    <row r="500" spans="2:11" x14ac:dyDescent="0.25">
      <c r="B500" s="167">
        <v>18.2083333333333</v>
      </c>
      <c r="C500" s="21">
        <f t="shared" si="62"/>
        <v>2000</v>
      </c>
      <c r="D500" s="110">
        <f t="shared" si="63"/>
        <v>0</v>
      </c>
      <c r="E500" s="25">
        <f t="shared" si="64"/>
        <v>1</v>
      </c>
      <c r="F500" s="112">
        <v>0</v>
      </c>
      <c r="G500" s="21">
        <f t="shared" si="61"/>
        <v>0</v>
      </c>
      <c r="H500" s="26">
        <f t="shared" si="65"/>
        <v>-2000</v>
      </c>
      <c r="I500" s="21">
        <f t="shared" si="66"/>
        <v>0</v>
      </c>
      <c r="J500" s="27">
        <f t="shared" si="67"/>
        <v>0</v>
      </c>
      <c r="K500" s="32">
        <f t="shared" si="68"/>
        <v>0</v>
      </c>
    </row>
    <row r="501" spans="2:11" x14ac:dyDescent="0.25">
      <c r="B501" s="167">
        <v>18.25</v>
      </c>
      <c r="C501" s="21">
        <f t="shared" si="62"/>
        <v>2000</v>
      </c>
      <c r="D501" s="110">
        <f t="shared" si="63"/>
        <v>0</v>
      </c>
      <c r="E501" s="25">
        <f t="shared" si="64"/>
        <v>1</v>
      </c>
      <c r="F501" s="112">
        <v>0</v>
      </c>
      <c r="G501" s="21">
        <f t="shared" si="61"/>
        <v>0</v>
      </c>
      <c r="H501" s="26">
        <f t="shared" si="65"/>
        <v>-2000</v>
      </c>
      <c r="I501" s="21">
        <f t="shared" si="66"/>
        <v>0</v>
      </c>
      <c r="J501" s="27">
        <f t="shared" si="67"/>
        <v>0</v>
      </c>
      <c r="K501" s="32">
        <f t="shared" si="68"/>
        <v>0</v>
      </c>
    </row>
    <row r="502" spans="2:11" x14ac:dyDescent="0.25">
      <c r="B502" s="167">
        <v>18.2916666666667</v>
      </c>
      <c r="C502" s="21">
        <f t="shared" si="62"/>
        <v>2000</v>
      </c>
      <c r="D502" s="110">
        <f t="shared" si="63"/>
        <v>0</v>
      </c>
      <c r="E502" s="25">
        <f t="shared" si="64"/>
        <v>1</v>
      </c>
      <c r="F502" s="112">
        <v>0</v>
      </c>
      <c r="G502" s="21">
        <f t="shared" si="61"/>
        <v>0</v>
      </c>
      <c r="H502" s="26">
        <f t="shared" si="65"/>
        <v>-2000</v>
      </c>
      <c r="I502" s="21">
        <f t="shared" si="66"/>
        <v>0</v>
      </c>
      <c r="J502" s="27">
        <f t="shared" si="67"/>
        <v>0</v>
      </c>
      <c r="K502" s="32">
        <f t="shared" si="68"/>
        <v>0</v>
      </c>
    </row>
    <row r="503" spans="2:11" x14ac:dyDescent="0.25">
      <c r="B503" s="167">
        <v>18.3333333333333</v>
      </c>
      <c r="C503" s="21">
        <f t="shared" si="62"/>
        <v>2000</v>
      </c>
      <c r="D503" s="110">
        <f t="shared" si="63"/>
        <v>0</v>
      </c>
      <c r="E503" s="25">
        <f t="shared" si="64"/>
        <v>1</v>
      </c>
      <c r="F503" s="112">
        <v>0</v>
      </c>
      <c r="G503" s="21">
        <f t="shared" si="61"/>
        <v>0</v>
      </c>
      <c r="H503" s="26">
        <f t="shared" si="65"/>
        <v>-2000</v>
      </c>
      <c r="I503" s="21">
        <f t="shared" si="66"/>
        <v>0</v>
      </c>
      <c r="J503" s="27">
        <f t="shared" si="67"/>
        <v>0</v>
      </c>
      <c r="K503" s="32">
        <f t="shared" si="68"/>
        <v>0</v>
      </c>
    </row>
    <row r="504" spans="2:11" x14ac:dyDescent="0.25">
      <c r="B504" s="167">
        <v>18.375</v>
      </c>
      <c r="C504" s="21">
        <f t="shared" si="62"/>
        <v>2000</v>
      </c>
      <c r="D504" s="110">
        <f t="shared" si="63"/>
        <v>0</v>
      </c>
      <c r="E504" s="25">
        <f t="shared" si="64"/>
        <v>1</v>
      </c>
      <c r="F504" s="112">
        <v>0</v>
      </c>
      <c r="G504" s="21">
        <f t="shared" si="61"/>
        <v>0</v>
      </c>
      <c r="H504" s="26">
        <f t="shared" si="65"/>
        <v>-2000</v>
      </c>
      <c r="I504" s="21">
        <f t="shared" si="66"/>
        <v>0</v>
      </c>
      <c r="J504" s="27">
        <f t="shared" si="67"/>
        <v>0</v>
      </c>
      <c r="K504" s="32">
        <f t="shared" si="68"/>
        <v>0</v>
      </c>
    </row>
    <row r="505" spans="2:11" x14ac:dyDescent="0.25">
      <c r="B505" s="167">
        <v>18.4166666666667</v>
      </c>
      <c r="C505" s="21">
        <f t="shared" si="62"/>
        <v>2000</v>
      </c>
      <c r="D505" s="110">
        <f t="shared" si="63"/>
        <v>0</v>
      </c>
      <c r="E505" s="25">
        <f t="shared" si="64"/>
        <v>1</v>
      </c>
      <c r="F505" s="112">
        <v>0</v>
      </c>
      <c r="G505" s="21">
        <f t="shared" si="61"/>
        <v>0</v>
      </c>
      <c r="H505" s="26">
        <f t="shared" si="65"/>
        <v>-2000</v>
      </c>
      <c r="I505" s="21">
        <f t="shared" si="66"/>
        <v>0</v>
      </c>
      <c r="J505" s="27">
        <f t="shared" si="67"/>
        <v>0</v>
      </c>
      <c r="K505" s="32">
        <f t="shared" si="68"/>
        <v>0</v>
      </c>
    </row>
    <row r="506" spans="2:11" x14ac:dyDescent="0.25">
      <c r="B506" s="167">
        <v>18.4583333333333</v>
      </c>
      <c r="C506" s="21">
        <f t="shared" si="62"/>
        <v>2000</v>
      </c>
      <c r="D506" s="110">
        <f t="shared" si="63"/>
        <v>8.7071992585066749E-3</v>
      </c>
      <c r="E506" s="25">
        <f t="shared" si="64"/>
        <v>0.99129280074149329</v>
      </c>
      <c r="F506" s="112">
        <v>9.77</v>
      </c>
      <c r="G506" s="21">
        <f t="shared" si="61"/>
        <v>25.855308096438822</v>
      </c>
      <c r="H506" s="26">
        <f t="shared" si="65"/>
        <v>-1974.1446919035611</v>
      </c>
      <c r="I506" s="21">
        <f t="shared" si="66"/>
        <v>25.855308096438822</v>
      </c>
      <c r="J506" s="27">
        <f t="shared" si="67"/>
        <v>0</v>
      </c>
      <c r="K506" s="32">
        <f t="shared" si="68"/>
        <v>25.855308096438822</v>
      </c>
    </row>
    <row r="507" spans="2:11" x14ac:dyDescent="0.25">
      <c r="B507" s="167">
        <v>18.5</v>
      </c>
      <c r="C507" s="21">
        <f t="shared" si="62"/>
        <v>2000</v>
      </c>
      <c r="D507" s="110">
        <f t="shared" si="63"/>
        <v>0.48820027449512504</v>
      </c>
      <c r="E507" s="25">
        <f t="shared" si="64"/>
        <v>0.51179972550487496</v>
      </c>
      <c r="F507" s="112">
        <v>547.79</v>
      </c>
      <c r="G507" s="21">
        <f t="shared" si="61"/>
        <v>1449.6703400356421</v>
      </c>
      <c r="H507" s="26">
        <f t="shared" si="65"/>
        <v>-550.32965996435792</v>
      </c>
      <c r="I507" s="21">
        <f t="shared" si="66"/>
        <v>1449.6703400356421</v>
      </c>
      <c r="J507" s="27">
        <f t="shared" si="67"/>
        <v>0</v>
      </c>
      <c r="K507" s="32">
        <f t="shared" si="68"/>
        <v>1449.6703400356421</v>
      </c>
    </row>
    <row r="508" spans="2:11" x14ac:dyDescent="0.25">
      <c r="B508" s="167">
        <v>18.5416666666667</v>
      </c>
      <c r="C508" s="21">
        <f t="shared" si="62"/>
        <v>2000</v>
      </c>
      <c r="D508" s="110">
        <f t="shared" si="63"/>
        <v>0.60296240842735682</v>
      </c>
      <c r="E508" s="25">
        <f t="shared" si="64"/>
        <v>0.39703759157264318</v>
      </c>
      <c r="F508" s="112">
        <v>676.56</v>
      </c>
      <c r="G508" s="21">
        <f t="shared" si="61"/>
        <v>1790.4470057038536</v>
      </c>
      <c r="H508" s="26">
        <f t="shared" si="65"/>
        <v>-209.55299429614638</v>
      </c>
      <c r="I508" s="21">
        <f t="shared" si="66"/>
        <v>1790.4470057038536</v>
      </c>
      <c r="J508" s="27">
        <f t="shared" si="67"/>
        <v>0</v>
      </c>
      <c r="K508" s="32">
        <f t="shared" si="68"/>
        <v>1790.4470057038536</v>
      </c>
    </row>
    <row r="509" spans="2:11" x14ac:dyDescent="0.25">
      <c r="B509" s="167">
        <v>18.5833333333333</v>
      </c>
      <c r="C509" s="21">
        <f t="shared" si="62"/>
        <v>2000</v>
      </c>
      <c r="D509" s="110">
        <f t="shared" si="63"/>
        <v>0.63083079336220882</v>
      </c>
      <c r="E509" s="25">
        <f t="shared" si="64"/>
        <v>0.36916920663779118</v>
      </c>
      <c r="F509" s="112">
        <v>707.83</v>
      </c>
      <c r="G509" s="21">
        <f t="shared" si="61"/>
        <v>1873.1998700002348</v>
      </c>
      <c r="H509" s="26">
        <f t="shared" si="65"/>
        <v>-126.8001299997652</v>
      </c>
      <c r="I509" s="21">
        <f t="shared" si="66"/>
        <v>1873.1998700002348</v>
      </c>
      <c r="J509" s="27">
        <f t="shared" si="67"/>
        <v>0</v>
      </c>
      <c r="K509" s="32">
        <f t="shared" si="68"/>
        <v>1873.1998700002348</v>
      </c>
    </row>
    <row r="510" spans="2:11" x14ac:dyDescent="0.25">
      <c r="B510" s="167">
        <v>18.625</v>
      </c>
      <c r="C510" s="21">
        <f t="shared" si="62"/>
        <v>2000</v>
      </c>
      <c r="D510" s="110">
        <f t="shared" si="63"/>
        <v>0.62641035238757292</v>
      </c>
      <c r="E510" s="25">
        <f t="shared" si="64"/>
        <v>0.37358964761242708</v>
      </c>
      <c r="F510" s="112">
        <v>702.87</v>
      </c>
      <c r="G510" s="21">
        <f t="shared" si="61"/>
        <v>1860.0737361048064</v>
      </c>
      <c r="H510" s="26">
        <f t="shared" si="65"/>
        <v>-139.92626389519364</v>
      </c>
      <c r="I510" s="21">
        <f t="shared" si="66"/>
        <v>1860.0737361048064</v>
      </c>
      <c r="J510" s="27">
        <f t="shared" si="67"/>
        <v>0</v>
      </c>
      <c r="K510" s="32">
        <f t="shared" si="68"/>
        <v>1860.0737361048064</v>
      </c>
    </row>
    <row r="511" spans="2:11" x14ac:dyDescent="0.25">
      <c r="B511" s="167">
        <v>18.6666666666667</v>
      </c>
      <c r="C511" s="21">
        <f t="shared" si="62"/>
        <v>2000</v>
      </c>
      <c r="D511" s="110">
        <f t="shared" si="63"/>
        <v>0.56193964672120922</v>
      </c>
      <c r="E511" s="25">
        <f t="shared" si="64"/>
        <v>0.43806035327879078</v>
      </c>
      <c r="F511" s="112">
        <v>630.53</v>
      </c>
      <c r="G511" s="21">
        <f t="shared" si="61"/>
        <v>1668.6333074767217</v>
      </c>
      <c r="H511" s="26">
        <f t="shared" si="65"/>
        <v>-331.36669252327829</v>
      </c>
      <c r="I511" s="21">
        <f t="shared" si="66"/>
        <v>1668.6333074767217</v>
      </c>
      <c r="J511" s="27">
        <f t="shared" si="67"/>
        <v>0</v>
      </c>
      <c r="K511" s="32">
        <f t="shared" si="68"/>
        <v>1668.6333074767217</v>
      </c>
    </row>
    <row r="512" spans="2:11" x14ac:dyDescent="0.25">
      <c r="B512" s="167">
        <v>18.7083333333333</v>
      </c>
      <c r="C512" s="21">
        <f t="shared" si="62"/>
        <v>2000</v>
      </c>
      <c r="D512" s="110">
        <f t="shared" si="63"/>
        <v>0.73335650499973271</v>
      </c>
      <c r="E512" s="25">
        <f t="shared" si="64"/>
        <v>0.26664349500026729</v>
      </c>
      <c r="F512" s="112">
        <v>822.87</v>
      </c>
      <c r="G512" s="21">
        <f t="shared" si="61"/>
        <v>2177.6414916393669</v>
      </c>
      <c r="H512" s="26">
        <f t="shared" si="65"/>
        <v>177.6414916393669</v>
      </c>
      <c r="I512" s="21">
        <f t="shared" si="66"/>
        <v>2000</v>
      </c>
      <c r="J512" s="27">
        <f t="shared" si="67"/>
        <v>177.6414916393669</v>
      </c>
      <c r="K512" s="32">
        <f t="shared" si="68"/>
        <v>2000</v>
      </c>
    </row>
    <row r="513" spans="2:11" x14ac:dyDescent="0.25">
      <c r="B513" s="167">
        <v>18.75</v>
      </c>
      <c r="C513" s="21">
        <f t="shared" si="62"/>
        <v>2000</v>
      </c>
      <c r="D513" s="110">
        <f t="shared" si="63"/>
        <v>0.69793059194695473</v>
      </c>
      <c r="E513" s="25">
        <f t="shared" si="64"/>
        <v>0.30206940805304527</v>
      </c>
      <c r="F513" s="112">
        <v>783.12</v>
      </c>
      <c r="G513" s="21">
        <f t="shared" si="61"/>
        <v>2072.4471726185438</v>
      </c>
      <c r="H513" s="26">
        <f t="shared" si="65"/>
        <v>72.447172618543846</v>
      </c>
      <c r="I513" s="21">
        <f t="shared" si="66"/>
        <v>2000</v>
      </c>
      <c r="J513" s="27">
        <f t="shared" si="67"/>
        <v>250.08866425791075</v>
      </c>
      <c r="K513" s="32">
        <f t="shared" si="68"/>
        <v>2000</v>
      </c>
    </row>
    <row r="514" spans="2:11" x14ac:dyDescent="0.25">
      <c r="B514" s="167">
        <v>18.7916666666667</v>
      </c>
      <c r="C514" s="21">
        <f t="shared" si="62"/>
        <v>2000</v>
      </c>
      <c r="D514" s="110">
        <f t="shared" si="63"/>
        <v>0.68928577794413848</v>
      </c>
      <c r="E514" s="25">
        <f t="shared" si="64"/>
        <v>0.31071422205586152</v>
      </c>
      <c r="F514" s="112">
        <v>773.42</v>
      </c>
      <c r="G514" s="21">
        <f t="shared" si="61"/>
        <v>2046.7771123795001</v>
      </c>
      <c r="H514" s="26">
        <f t="shared" si="65"/>
        <v>46.777112379500068</v>
      </c>
      <c r="I514" s="21">
        <f t="shared" si="66"/>
        <v>2000</v>
      </c>
      <c r="J514" s="27">
        <f t="shared" si="67"/>
        <v>296.86577663741082</v>
      </c>
      <c r="K514" s="32">
        <f t="shared" si="68"/>
        <v>2000</v>
      </c>
    </row>
    <row r="515" spans="2:11" x14ac:dyDescent="0.25">
      <c r="B515" s="167">
        <v>18.8333333333333</v>
      </c>
      <c r="C515" s="21">
        <f t="shared" si="62"/>
        <v>2000</v>
      </c>
      <c r="D515" s="110">
        <f t="shared" si="63"/>
        <v>0.62731939468477627</v>
      </c>
      <c r="E515" s="25">
        <f t="shared" si="64"/>
        <v>0.37268060531522373</v>
      </c>
      <c r="F515" s="112">
        <v>703.89</v>
      </c>
      <c r="G515" s="21">
        <f t="shared" si="61"/>
        <v>1862.7730620268501</v>
      </c>
      <c r="H515" s="26">
        <f t="shared" si="65"/>
        <v>-137.22693797314992</v>
      </c>
      <c r="I515" s="21">
        <f t="shared" si="66"/>
        <v>2000</v>
      </c>
      <c r="J515" s="27">
        <f t="shared" si="67"/>
        <v>159.6388386642609</v>
      </c>
      <c r="K515" s="32">
        <f t="shared" si="68"/>
        <v>1862.7730620268501</v>
      </c>
    </row>
    <row r="516" spans="2:11" x14ac:dyDescent="0.25">
      <c r="B516" s="167">
        <v>18.875</v>
      </c>
      <c r="C516" s="21">
        <f t="shared" si="62"/>
        <v>2000</v>
      </c>
      <c r="D516" s="110">
        <f t="shared" si="63"/>
        <v>0.56357057554854473</v>
      </c>
      <c r="E516" s="25">
        <f t="shared" si="64"/>
        <v>0.43642942445145527</v>
      </c>
      <c r="F516" s="112">
        <v>632.36</v>
      </c>
      <c r="G516" s="21">
        <f t="shared" si="61"/>
        <v>1673.4762157486241</v>
      </c>
      <c r="H516" s="26">
        <f t="shared" si="65"/>
        <v>-326.5237842513759</v>
      </c>
      <c r="I516" s="21">
        <f t="shared" si="66"/>
        <v>1833.115054412885</v>
      </c>
      <c r="J516" s="27">
        <f t="shared" si="67"/>
        <v>0</v>
      </c>
      <c r="K516" s="32">
        <f t="shared" si="68"/>
        <v>1673.4762157486241</v>
      </c>
    </row>
    <row r="517" spans="2:11" x14ac:dyDescent="0.25">
      <c r="B517" s="167">
        <v>18.9166666666667</v>
      </c>
      <c r="C517" s="21">
        <f t="shared" si="62"/>
        <v>2000</v>
      </c>
      <c r="D517" s="110">
        <f t="shared" si="63"/>
        <v>1.0186621036308218E-2</v>
      </c>
      <c r="E517" s="25">
        <f t="shared" si="64"/>
        <v>0.98981337896369181</v>
      </c>
      <c r="F517" s="112">
        <v>11.43</v>
      </c>
      <c r="G517" s="21">
        <f t="shared" si="61"/>
        <v>30.248328714666915</v>
      </c>
      <c r="H517" s="26">
        <f t="shared" si="65"/>
        <v>-1969.751671285333</v>
      </c>
      <c r="I517" s="21">
        <f t="shared" si="66"/>
        <v>30.248328714666915</v>
      </c>
      <c r="J517" s="27">
        <f t="shared" si="67"/>
        <v>0</v>
      </c>
      <c r="K517" s="32">
        <f t="shared" si="68"/>
        <v>30.248328714666915</v>
      </c>
    </row>
    <row r="518" spans="2:11" x14ac:dyDescent="0.25">
      <c r="B518" s="167">
        <v>18.9583333333333</v>
      </c>
      <c r="C518" s="21">
        <f t="shared" si="62"/>
        <v>2000</v>
      </c>
      <c r="D518" s="110">
        <f t="shared" si="63"/>
        <v>0</v>
      </c>
      <c r="E518" s="25">
        <f t="shared" si="64"/>
        <v>1</v>
      </c>
      <c r="F518" s="112">
        <v>0</v>
      </c>
      <c r="G518" s="21">
        <f t="shared" si="61"/>
        <v>0</v>
      </c>
      <c r="H518" s="26">
        <f t="shared" si="65"/>
        <v>-2000</v>
      </c>
      <c r="I518" s="21">
        <f t="shared" si="66"/>
        <v>0</v>
      </c>
      <c r="J518" s="27">
        <f t="shared" si="67"/>
        <v>0</v>
      </c>
      <c r="K518" s="32">
        <f t="shared" si="68"/>
        <v>0</v>
      </c>
    </row>
    <row r="519" spans="2:11" x14ac:dyDescent="0.25">
      <c r="B519" s="167">
        <v>19</v>
      </c>
      <c r="C519" s="21">
        <f t="shared" si="62"/>
        <v>2000</v>
      </c>
      <c r="D519" s="110">
        <f t="shared" si="63"/>
        <v>0</v>
      </c>
      <c r="E519" s="25">
        <f t="shared" si="64"/>
        <v>1</v>
      </c>
      <c r="F519" s="112">
        <v>0</v>
      </c>
      <c r="G519" s="21">
        <f t="shared" si="61"/>
        <v>0</v>
      </c>
      <c r="H519" s="26">
        <f t="shared" si="65"/>
        <v>-2000</v>
      </c>
      <c r="I519" s="21">
        <f t="shared" si="66"/>
        <v>0</v>
      </c>
      <c r="J519" s="27">
        <f t="shared" si="67"/>
        <v>0</v>
      </c>
      <c r="K519" s="32">
        <f t="shared" si="68"/>
        <v>0</v>
      </c>
    </row>
    <row r="520" spans="2:11" x14ac:dyDescent="0.25">
      <c r="B520" s="167">
        <v>19.0416666666667</v>
      </c>
      <c r="C520" s="21">
        <f t="shared" si="62"/>
        <v>2000</v>
      </c>
      <c r="D520" s="110">
        <f t="shared" si="63"/>
        <v>0</v>
      </c>
      <c r="E520" s="25">
        <f t="shared" si="64"/>
        <v>1</v>
      </c>
      <c r="F520" s="112">
        <v>0</v>
      </c>
      <c r="G520" s="21">
        <f t="shared" si="61"/>
        <v>0</v>
      </c>
      <c r="H520" s="26">
        <f t="shared" si="65"/>
        <v>-2000</v>
      </c>
      <c r="I520" s="21">
        <f t="shared" si="66"/>
        <v>0</v>
      </c>
      <c r="J520" s="27">
        <f t="shared" si="67"/>
        <v>0</v>
      </c>
      <c r="K520" s="32">
        <f t="shared" si="68"/>
        <v>0</v>
      </c>
    </row>
    <row r="521" spans="2:11" x14ac:dyDescent="0.25">
      <c r="B521" s="167">
        <v>19.0833333333333</v>
      </c>
      <c r="C521" s="21">
        <f t="shared" si="62"/>
        <v>2000</v>
      </c>
      <c r="D521" s="110">
        <f t="shared" si="63"/>
        <v>0</v>
      </c>
      <c r="E521" s="25">
        <f t="shared" si="64"/>
        <v>1</v>
      </c>
      <c r="F521" s="112">
        <v>0</v>
      </c>
      <c r="G521" s="21">
        <f t="shared" si="61"/>
        <v>0</v>
      </c>
      <c r="H521" s="26">
        <f t="shared" si="65"/>
        <v>-2000</v>
      </c>
      <c r="I521" s="21">
        <f t="shared" si="66"/>
        <v>0</v>
      </c>
      <c r="J521" s="27">
        <f t="shared" si="67"/>
        <v>0</v>
      </c>
      <c r="K521" s="32">
        <f t="shared" si="68"/>
        <v>0</v>
      </c>
    </row>
    <row r="522" spans="2:11" x14ac:dyDescent="0.25">
      <c r="B522" s="167">
        <v>19.125</v>
      </c>
      <c r="C522" s="21">
        <f t="shared" si="62"/>
        <v>2000</v>
      </c>
      <c r="D522" s="110">
        <f t="shared" si="63"/>
        <v>0</v>
      </c>
      <c r="E522" s="25">
        <f t="shared" si="64"/>
        <v>1</v>
      </c>
      <c r="F522" s="112">
        <v>0</v>
      </c>
      <c r="G522" s="21">
        <f t="shared" si="61"/>
        <v>0</v>
      </c>
      <c r="H522" s="26">
        <f t="shared" si="65"/>
        <v>-2000</v>
      </c>
      <c r="I522" s="21">
        <f t="shared" si="66"/>
        <v>0</v>
      </c>
      <c r="J522" s="27">
        <f t="shared" si="67"/>
        <v>0</v>
      </c>
      <c r="K522" s="32">
        <f t="shared" si="68"/>
        <v>0</v>
      </c>
    </row>
    <row r="523" spans="2:11" x14ac:dyDescent="0.25">
      <c r="B523" s="167">
        <v>19.1666666666667</v>
      </c>
      <c r="C523" s="21">
        <f t="shared" si="62"/>
        <v>2000</v>
      </c>
      <c r="D523" s="110">
        <f t="shared" si="63"/>
        <v>0</v>
      </c>
      <c r="E523" s="25">
        <f t="shared" si="64"/>
        <v>1</v>
      </c>
      <c r="F523" s="112">
        <v>0</v>
      </c>
      <c r="G523" s="21">
        <f t="shared" si="61"/>
        <v>0</v>
      </c>
      <c r="H523" s="26">
        <f t="shared" si="65"/>
        <v>-2000</v>
      </c>
      <c r="I523" s="21">
        <f t="shared" si="66"/>
        <v>0</v>
      </c>
      <c r="J523" s="27">
        <f t="shared" si="67"/>
        <v>0</v>
      </c>
      <c r="K523" s="32">
        <f t="shared" si="68"/>
        <v>0</v>
      </c>
    </row>
    <row r="524" spans="2:11" x14ac:dyDescent="0.25">
      <c r="B524" s="167">
        <v>19.2083333333333</v>
      </c>
      <c r="C524" s="21">
        <f t="shared" si="62"/>
        <v>2000</v>
      </c>
      <c r="D524" s="110">
        <f t="shared" si="63"/>
        <v>0</v>
      </c>
      <c r="E524" s="25">
        <f t="shared" si="64"/>
        <v>1</v>
      </c>
      <c r="F524" s="112">
        <v>0</v>
      </c>
      <c r="G524" s="21">
        <f t="shared" si="61"/>
        <v>0</v>
      </c>
      <c r="H524" s="26">
        <f t="shared" si="65"/>
        <v>-2000</v>
      </c>
      <c r="I524" s="21">
        <f t="shared" si="66"/>
        <v>0</v>
      </c>
      <c r="J524" s="27">
        <f t="shared" si="67"/>
        <v>0</v>
      </c>
      <c r="K524" s="32">
        <f t="shared" si="68"/>
        <v>0</v>
      </c>
    </row>
    <row r="525" spans="2:11" x14ac:dyDescent="0.25">
      <c r="B525" s="167">
        <v>19.25</v>
      </c>
      <c r="C525" s="21">
        <f t="shared" si="62"/>
        <v>2000</v>
      </c>
      <c r="D525" s="110">
        <f t="shared" si="63"/>
        <v>0</v>
      </c>
      <c r="E525" s="25">
        <f t="shared" si="64"/>
        <v>1</v>
      </c>
      <c r="F525" s="112">
        <v>0</v>
      </c>
      <c r="G525" s="21">
        <f t="shared" si="61"/>
        <v>0</v>
      </c>
      <c r="H525" s="26">
        <f t="shared" si="65"/>
        <v>-2000</v>
      </c>
      <c r="I525" s="21">
        <f t="shared" si="66"/>
        <v>0</v>
      </c>
      <c r="J525" s="27">
        <f t="shared" si="67"/>
        <v>0</v>
      </c>
      <c r="K525" s="32">
        <f t="shared" si="68"/>
        <v>0</v>
      </c>
    </row>
    <row r="526" spans="2:11" x14ac:dyDescent="0.25">
      <c r="B526" s="167">
        <v>19.2916666666667</v>
      </c>
      <c r="C526" s="21">
        <f t="shared" si="62"/>
        <v>2000</v>
      </c>
      <c r="D526" s="110">
        <f t="shared" si="63"/>
        <v>0</v>
      </c>
      <c r="E526" s="25">
        <f t="shared" si="64"/>
        <v>1</v>
      </c>
      <c r="F526" s="112">
        <v>0</v>
      </c>
      <c r="G526" s="21">
        <f t="shared" si="61"/>
        <v>0</v>
      </c>
      <c r="H526" s="26">
        <f t="shared" si="65"/>
        <v>-2000</v>
      </c>
      <c r="I526" s="21">
        <f t="shared" si="66"/>
        <v>0</v>
      </c>
      <c r="J526" s="27">
        <f t="shared" si="67"/>
        <v>0</v>
      </c>
      <c r="K526" s="32">
        <f t="shared" si="68"/>
        <v>0</v>
      </c>
    </row>
    <row r="527" spans="2:11" x14ac:dyDescent="0.25">
      <c r="B527" s="167">
        <v>19.3333333333333</v>
      </c>
      <c r="C527" s="21">
        <f t="shared" si="62"/>
        <v>2000</v>
      </c>
      <c r="D527" s="110">
        <f t="shared" si="63"/>
        <v>0</v>
      </c>
      <c r="E527" s="25">
        <f t="shared" si="64"/>
        <v>1</v>
      </c>
      <c r="F527" s="112">
        <v>0</v>
      </c>
      <c r="G527" s="21">
        <f t="shared" si="61"/>
        <v>0</v>
      </c>
      <c r="H527" s="26">
        <f t="shared" si="65"/>
        <v>-2000</v>
      </c>
      <c r="I527" s="21">
        <f t="shared" si="66"/>
        <v>0</v>
      </c>
      <c r="J527" s="27">
        <f t="shared" si="67"/>
        <v>0</v>
      </c>
      <c r="K527" s="32">
        <f t="shared" si="68"/>
        <v>0</v>
      </c>
    </row>
    <row r="528" spans="2:11" x14ac:dyDescent="0.25">
      <c r="B528" s="167">
        <v>19.375</v>
      </c>
      <c r="C528" s="21">
        <f t="shared" si="62"/>
        <v>2000</v>
      </c>
      <c r="D528" s="110">
        <f t="shared" si="63"/>
        <v>0</v>
      </c>
      <c r="E528" s="25">
        <f t="shared" si="64"/>
        <v>1</v>
      </c>
      <c r="F528" s="112">
        <v>0</v>
      </c>
      <c r="G528" s="21">
        <f t="shared" si="61"/>
        <v>0</v>
      </c>
      <c r="H528" s="26">
        <f t="shared" si="65"/>
        <v>-2000</v>
      </c>
      <c r="I528" s="21">
        <f t="shared" si="66"/>
        <v>0</v>
      </c>
      <c r="J528" s="27">
        <f t="shared" si="67"/>
        <v>0</v>
      </c>
      <c r="K528" s="32">
        <f t="shared" si="68"/>
        <v>0</v>
      </c>
    </row>
    <row r="529" spans="2:11" x14ac:dyDescent="0.25">
      <c r="B529" s="167">
        <v>19.4166666666667</v>
      </c>
      <c r="C529" s="21">
        <f t="shared" si="62"/>
        <v>2000</v>
      </c>
      <c r="D529" s="110">
        <f t="shared" si="63"/>
        <v>0</v>
      </c>
      <c r="E529" s="25">
        <f t="shared" si="64"/>
        <v>1</v>
      </c>
      <c r="F529" s="112">
        <v>0</v>
      </c>
      <c r="G529" s="21">
        <f t="shared" si="61"/>
        <v>0</v>
      </c>
      <c r="H529" s="26">
        <f t="shared" si="65"/>
        <v>-2000</v>
      </c>
      <c r="I529" s="21">
        <f t="shared" si="66"/>
        <v>0</v>
      </c>
      <c r="J529" s="27">
        <f t="shared" si="67"/>
        <v>0</v>
      </c>
      <c r="K529" s="32">
        <f t="shared" si="68"/>
        <v>0</v>
      </c>
    </row>
    <row r="530" spans="2:11" x14ac:dyDescent="0.25">
      <c r="B530" s="167">
        <v>19.4583333333333</v>
      </c>
      <c r="C530" s="21">
        <f t="shared" si="62"/>
        <v>2000</v>
      </c>
      <c r="D530" s="110">
        <f t="shared" si="63"/>
        <v>7.4951428622355319E-3</v>
      </c>
      <c r="E530" s="25">
        <f t="shared" si="64"/>
        <v>0.99250485713776448</v>
      </c>
      <c r="F530" s="112">
        <v>8.41</v>
      </c>
      <c r="G530" s="21">
        <f t="shared" si="61"/>
        <v>22.256206867047137</v>
      </c>
      <c r="H530" s="26">
        <f t="shared" si="65"/>
        <v>-1977.7437931329528</v>
      </c>
      <c r="I530" s="21">
        <f t="shared" si="66"/>
        <v>22.256206867047137</v>
      </c>
      <c r="J530" s="27">
        <f t="shared" si="67"/>
        <v>0</v>
      </c>
      <c r="K530" s="32">
        <f t="shared" si="68"/>
        <v>22.256206867047137</v>
      </c>
    </row>
    <row r="531" spans="2:11" x14ac:dyDescent="0.25">
      <c r="B531" s="167">
        <v>19.5</v>
      </c>
      <c r="C531" s="21">
        <f t="shared" si="62"/>
        <v>2000</v>
      </c>
      <c r="D531" s="110">
        <f t="shared" si="63"/>
        <v>0.57135090815107936</v>
      </c>
      <c r="E531" s="25">
        <f t="shared" si="64"/>
        <v>0.42864909184892064</v>
      </c>
      <c r="F531" s="112">
        <v>641.09</v>
      </c>
      <c r="G531" s="21">
        <f t="shared" si="61"/>
        <v>1696.5792699637632</v>
      </c>
      <c r="H531" s="26">
        <f t="shared" si="65"/>
        <v>-303.42073003623682</v>
      </c>
      <c r="I531" s="21">
        <f t="shared" si="66"/>
        <v>1696.5792699637632</v>
      </c>
      <c r="J531" s="27">
        <f t="shared" si="67"/>
        <v>0</v>
      </c>
      <c r="K531" s="32">
        <f t="shared" si="68"/>
        <v>1696.5792699637632</v>
      </c>
    </row>
    <row r="532" spans="2:11" x14ac:dyDescent="0.25">
      <c r="B532" s="167">
        <v>19.5416666666667</v>
      </c>
      <c r="C532" s="21">
        <f t="shared" si="62"/>
        <v>2000</v>
      </c>
      <c r="D532" s="110">
        <f t="shared" si="63"/>
        <v>0.64748765663155272</v>
      </c>
      <c r="E532" s="25">
        <f t="shared" si="64"/>
        <v>0.35251234336844728</v>
      </c>
      <c r="F532" s="112">
        <v>726.52</v>
      </c>
      <c r="G532" s="21">
        <f t="shared" si="61"/>
        <v>1922.6610479247427</v>
      </c>
      <c r="H532" s="26">
        <f t="shared" si="65"/>
        <v>-77.338952075257339</v>
      </c>
      <c r="I532" s="21">
        <f t="shared" si="66"/>
        <v>1922.6610479247427</v>
      </c>
      <c r="J532" s="27">
        <f t="shared" si="67"/>
        <v>0</v>
      </c>
      <c r="K532" s="32">
        <f t="shared" si="68"/>
        <v>1922.6610479247427</v>
      </c>
    </row>
    <row r="533" spans="2:11" x14ac:dyDescent="0.25">
      <c r="B533" s="167">
        <v>19.5833333333333</v>
      </c>
      <c r="C533" s="21">
        <f t="shared" si="62"/>
        <v>2000</v>
      </c>
      <c r="D533" s="110">
        <f t="shared" si="63"/>
        <v>0.72619111277471804</v>
      </c>
      <c r="E533" s="25">
        <f t="shared" si="64"/>
        <v>0.27380888722528196</v>
      </c>
      <c r="F533" s="112">
        <v>814.83</v>
      </c>
      <c r="G533" s="21">
        <f t="shared" si="61"/>
        <v>2156.3644520185517</v>
      </c>
      <c r="H533" s="26">
        <f t="shared" si="65"/>
        <v>156.36445201855167</v>
      </c>
      <c r="I533" s="21">
        <f t="shared" si="66"/>
        <v>2000</v>
      </c>
      <c r="J533" s="27">
        <f t="shared" si="67"/>
        <v>156.36445201855167</v>
      </c>
      <c r="K533" s="32">
        <f t="shared" si="68"/>
        <v>2000</v>
      </c>
    </row>
    <row r="534" spans="2:11" x14ac:dyDescent="0.25">
      <c r="B534" s="167">
        <v>19.625</v>
      </c>
      <c r="C534" s="21">
        <f t="shared" si="62"/>
        <v>2000</v>
      </c>
      <c r="D534" s="110">
        <f t="shared" si="63"/>
        <v>0.62037680694437025</v>
      </c>
      <c r="E534" s="25">
        <f t="shared" si="64"/>
        <v>0.37962319305562975</v>
      </c>
      <c r="F534" s="112">
        <v>696.1</v>
      </c>
      <c r="G534" s="21">
        <f t="shared" si="61"/>
        <v>1842.1576218967316</v>
      </c>
      <c r="H534" s="26">
        <f t="shared" si="65"/>
        <v>-157.8423781032684</v>
      </c>
      <c r="I534" s="21">
        <f t="shared" si="66"/>
        <v>1998.5220739152833</v>
      </c>
      <c r="J534" s="27">
        <f t="shared" si="67"/>
        <v>0</v>
      </c>
      <c r="K534" s="32">
        <f t="shared" si="68"/>
        <v>1842.1576218967316</v>
      </c>
    </row>
    <row r="535" spans="2:11" x14ac:dyDescent="0.25">
      <c r="B535" s="167">
        <v>19.6666666666667</v>
      </c>
      <c r="C535" s="21">
        <f t="shared" si="62"/>
        <v>2000</v>
      </c>
      <c r="D535" s="110">
        <f t="shared" si="63"/>
        <v>0.68335917865354801</v>
      </c>
      <c r="E535" s="25">
        <f t="shared" si="64"/>
        <v>0.31664082134645199</v>
      </c>
      <c r="F535" s="112">
        <v>766.77</v>
      </c>
      <c r="G535" s="21">
        <f t="shared" si="61"/>
        <v>2029.1785659269599</v>
      </c>
      <c r="H535" s="26">
        <f t="shared" si="65"/>
        <v>29.178565926959891</v>
      </c>
      <c r="I535" s="21">
        <f t="shared" si="66"/>
        <v>2000</v>
      </c>
      <c r="J535" s="27">
        <f t="shared" si="67"/>
        <v>29.178565926959891</v>
      </c>
      <c r="K535" s="32">
        <f t="shared" si="68"/>
        <v>2000</v>
      </c>
    </row>
    <row r="536" spans="2:11" x14ac:dyDescent="0.25">
      <c r="B536" s="167">
        <v>19.7083333333333</v>
      </c>
      <c r="C536" s="21">
        <f t="shared" si="62"/>
        <v>2000</v>
      </c>
      <c r="D536" s="110">
        <f t="shared" si="63"/>
        <v>0.74747339714453775</v>
      </c>
      <c r="E536" s="25">
        <f t="shared" si="64"/>
        <v>0.25252660285546225</v>
      </c>
      <c r="F536" s="112">
        <v>838.71</v>
      </c>
      <c r="G536" s="21">
        <f t="shared" ref="G536:G599" si="69">($C$9*(F536/1000)*$C$8)/($C$7)</f>
        <v>2219.5604353699296</v>
      </c>
      <c r="H536" s="26">
        <f t="shared" si="65"/>
        <v>219.56043536992956</v>
      </c>
      <c r="I536" s="21">
        <f t="shared" si="66"/>
        <v>2000</v>
      </c>
      <c r="J536" s="27">
        <f t="shared" si="67"/>
        <v>248.73900129688946</v>
      </c>
      <c r="K536" s="32">
        <f t="shared" si="68"/>
        <v>2000</v>
      </c>
    </row>
    <row r="537" spans="2:11" x14ac:dyDescent="0.25">
      <c r="B537" s="167">
        <v>19.75</v>
      </c>
      <c r="C537" s="21">
        <f t="shared" ref="C537:C600" si="70">$C$2</f>
        <v>2000</v>
      </c>
      <c r="D537" s="110">
        <f t="shared" ref="D537:D600" si="71">F537/$C$3</f>
        <v>0.61930734541824861</v>
      </c>
      <c r="E537" s="25">
        <f t="shared" ref="E537:E600" si="72">100%-D537</f>
        <v>0.38069265458175139</v>
      </c>
      <c r="F537" s="112">
        <v>694.9</v>
      </c>
      <c r="G537" s="21">
        <f t="shared" si="69"/>
        <v>1838.9819443413858</v>
      </c>
      <c r="H537" s="26">
        <f t="shared" ref="H537:H600" si="73">G537-C537</f>
        <v>-161.01805565861423</v>
      </c>
      <c r="I537" s="21">
        <f t="shared" ref="I537:I600" si="74">MIN(C537,IF((J536+H537)&gt;0,ABS(H537)+G537,J536+G537))</f>
        <v>2000</v>
      </c>
      <c r="J537" s="27">
        <f t="shared" ref="J537:J600" si="75">G537-I537+J536</f>
        <v>87.720945638275225</v>
      </c>
      <c r="K537" s="32">
        <f t="shared" ref="K537:K600" si="76">IF(G537&gt;C537,C537,G537)</f>
        <v>1838.9819443413858</v>
      </c>
    </row>
    <row r="538" spans="2:11" x14ac:dyDescent="0.25">
      <c r="B538" s="167">
        <v>19.7916666666667</v>
      </c>
      <c r="C538" s="21">
        <f t="shared" si="70"/>
        <v>2000</v>
      </c>
      <c r="D538" s="110">
        <f t="shared" si="71"/>
        <v>0.73689464021531836</v>
      </c>
      <c r="E538" s="25">
        <f t="shared" si="72"/>
        <v>0.26310535978468164</v>
      </c>
      <c r="F538" s="112">
        <v>826.84</v>
      </c>
      <c r="G538" s="21">
        <f t="shared" si="69"/>
        <v>2188.1476915516355</v>
      </c>
      <c r="H538" s="26">
        <f t="shared" si="73"/>
        <v>188.14769155163549</v>
      </c>
      <c r="I538" s="21">
        <f t="shared" si="74"/>
        <v>2000</v>
      </c>
      <c r="J538" s="27">
        <f t="shared" si="75"/>
        <v>275.86863718991071</v>
      </c>
      <c r="K538" s="32">
        <f t="shared" si="76"/>
        <v>2000</v>
      </c>
    </row>
    <row r="539" spans="2:11" x14ac:dyDescent="0.25">
      <c r="B539" s="167">
        <v>19.8333333333333</v>
      </c>
      <c r="C539" s="21">
        <f t="shared" si="70"/>
        <v>2000</v>
      </c>
      <c r="D539" s="110">
        <f t="shared" si="71"/>
        <v>0.72320553268096188</v>
      </c>
      <c r="E539" s="25">
        <f t="shared" si="72"/>
        <v>0.27679446731903812</v>
      </c>
      <c r="F539" s="112">
        <v>811.48</v>
      </c>
      <c r="G539" s="21">
        <f t="shared" si="69"/>
        <v>2147.4990188432116</v>
      </c>
      <c r="H539" s="26">
        <f t="shared" si="73"/>
        <v>147.49901884321162</v>
      </c>
      <c r="I539" s="21">
        <f t="shared" si="74"/>
        <v>2000</v>
      </c>
      <c r="J539" s="27">
        <f t="shared" si="75"/>
        <v>423.36765603312233</v>
      </c>
      <c r="K539" s="32">
        <f t="shared" si="76"/>
        <v>2000</v>
      </c>
    </row>
    <row r="540" spans="2:11" x14ac:dyDescent="0.25">
      <c r="B540" s="167">
        <v>19.875</v>
      </c>
      <c r="C540" s="21">
        <f t="shared" si="70"/>
        <v>2000</v>
      </c>
      <c r="D540" s="110">
        <f t="shared" si="71"/>
        <v>0.4685934798495624</v>
      </c>
      <c r="E540" s="25">
        <f t="shared" si="72"/>
        <v>0.53140652015043766</v>
      </c>
      <c r="F540" s="112">
        <v>525.79</v>
      </c>
      <c r="G540" s="21">
        <f t="shared" si="69"/>
        <v>1391.4495848543061</v>
      </c>
      <c r="H540" s="26">
        <f t="shared" si="73"/>
        <v>-608.55041514569393</v>
      </c>
      <c r="I540" s="21">
        <f t="shared" si="74"/>
        <v>1814.8172408874284</v>
      </c>
      <c r="J540" s="27">
        <f t="shared" si="75"/>
        <v>0</v>
      </c>
      <c r="K540" s="32">
        <f t="shared" si="76"/>
        <v>1391.4495848543061</v>
      </c>
    </row>
    <row r="541" spans="2:11" x14ac:dyDescent="0.25">
      <c r="B541" s="167">
        <v>19.9166666666667</v>
      </c>
      <c r="C541" s="21">
        <f t="shared" si="70"/>
        <v>2000</v>
      </c>
      <c r="D541" s="110">
        <f t="shared" si="71"/>
        <v>1.0222269753845607E-2</v>
      </c>
      <c r="E541" s="25">
        <f t="shared" si="72"/>
        <v>0.98977773024615434</v>
      </c>
      <c r="F541" s="112">
        <v>11.47</v>
      </c>
      <c r="G541" s="21">
        <f t="shared" si="69"/>
        <v>30.354184633178441</v>
      </c>
      <c r="H541" s="26">
        <f t="shared" si="73"/>
        <v>-1969.6458153668216</v>
      </c>
      <c r="I541" s="21">
        <f t="shared" si="74"/>
        <v>30.354184633178441</v>
      </c>
      <c r="J541" s="27">
        <f t="shared" si="75"/>
        <v>0</v>
      </c>
      <c r="K541" s="32">
        <f t="shared" si="76"/>
        <v>30.354184633178441</v>
      </c>
    </row>
    <row r="542" spans="2:11" x14ac:dyDescent="0.25">
      <c r="B542" s="167">
        <v>19.9583333333333</v>
      </c>
      <c r="C542" s="21">
        <f t="shared" si="70"/>
        <v>2000</v>
      </c>
      <c r="D542" s="110">
        <f t="shared" si="71"/>
        <v>0</v>
      </c>
      <c r="E542" s="25">
        <f t="shared" si="72"/>
        <v>1</v>
      </c>
      <c r="F542" s="112">
        <v>0</v>
      </c>
      <c r="G542" s="21">
        <f t="shared" si="69"/>
        <v>0</v>
      </c>
      <c r="H542" s="26">
        <f t="shared" si="73"/>
        <v>-2000</v>
      </c>
      <c r="I542" s="21">
        <f t="shared" si="74"/>
        <v>0</v>
      </c>
      <c r="J542" s="27">
        <f t="shared" si="75"/>
        <v>0</v>
      </c>
      <c r="K542" s="32">
        <f t="shared" si="76"/>
        <v>0</v>
      </c>
    </row>
    <row r="543" spans="2:11" x14ac:dyDescent="0.25">
      <c r="B543" s="167">
        <v>20</v>
      </c>
      <c r="C543" s="21">
        <f t="shared" si="70"/>
        <v>2000</v>
      </c>
      <c r="D543" s="110">
        <f t="shared" si="71"/>
        <v>0</v>
      </c>
      <c r="E543" s="25">
        <f t="shared" si="72"/>
        <v>1</v>
      </c>
      <c r="F543" s="112">
        <v>0</v>
      </c>
      <c r="G543" s="21">
        <f t="shared" si="69"/>
        <v>0</v>
      </c>
      <c r="H543" s="26">
        <f t="shared" si="73"/>
        <v>-2000</v>
      </c>
      <c r="I543" s="21">
        <f t="shared" si="74"/>
        <v>0</v>
      </c>
      <c r="J543" s="27">
        <f t="shared" si="75"/>
        <v>0</v>
      </c>
      <c r="K543" s="32">
        <f t="shared" si="76"/>
        <v>0</v>
      </c>
    </row>
    <row r="544" spans="2:11" x14ac:dyDescent="0.25">
      <c r="B544" s="167">
        <v>20.0416666666667</v>
      </c>
      <c r="C544" s="21">
        <f t="shared" si="70"/>
        <v>2000</v>
      </c>
      <c r="D544" s="110">
        <f t="shared" si="71"/>
        <v>0</v>
      </c>
      <c r="E544" s="25">
        <f t="shared" si="72"/>
        <v>1</v>
      </c>
      <c r="F544" s="112">
        <v>0</v>
      </c>
      <c r="G544" s="21">
        <f t="shared" si="69"/>
        <v>0</v>
      </c>
      <c r="H544" s="26">
        <f t="shared" si="73"/>
        <v>-2000</v>
      </c>
      <c r="I544" s="21">
        <f t="shared" si="74"/>
        <v>0</v>
      </c>
      <c r="J544" s="27">
        <f t="shared" si="75"/>
        <v>0</v>
      </c>
      <c r="K544" s="32">
        <f t="shared" si="76"/>
        <v>0</v>
      </c>
    </row>
    <row r="545" spans="2:11" x14ac:dyDescent="0.25">
      <c r="B545" s="167">
        <v>20.0833333333333</v>
      </c>
      <c r="C545" s="21">
        <f t="shared" si="70"/>
        <v>2000</v>
      </c>
      <c r="D545" s="110">
        <f t="shared" si="71"/>
        <v>0</v>
      </c>
      <c r="E545" s="25">
        <f t="shared" si="72"/>
        <v>1</v>
      </c>
      <c r="F545" s="112">
        <v>0</v>
      </c>
      <c r="G545" s="21">
        <f t="shared" si="69"/>
        <v>0</v>
      </c>
      <c r="H545" s="26">
        <f t="shared" si="73"/>
        <v>-2000</v>
      </c>
      <c r="I545" s="21">
        <f t="shared" si="74"/>
        <v>0</v>
      </c>
      <c r="J545" s="27">
        <f t="shared" si="75"/>
        <v>0</v>
      </c>
      <c r="K545" s="32">
        <f t="shared" si="76"/>
        <v>0</v>
      </c>
    </row>
    <row r="546" spans="2:11" x14ac:dyDescent="0.25">
      <c r="B546" s="167">
        <v>20.125</v>
      </c>
      <c r="C546" s="21">
        <f t="shared" si="70"/>
        <v>2000</v>
      </c>
      <c r="D546" s="110">
        <f t="shared" si="71"/>
        <v>0</v>
      </c>
      <c r="E546" s="25">
        <f t="shared" si="72"/>
        <v>1</v>
      </c>
      <c r="F546" s="112">
        <v>0</v>
      </c>
      <c r="G546" s="21">
        <f t="shared" si="69"/>
        <v>0</v>
      </c>
      <c r="H546" s="26">
        <f t="shared" si="73"/>
        <v>-2000</v>
      </c>
      <c r="I546" s="21">
        <f t="shared" si="74"/>
        <v>0</v>
      </c>
      <c r="J546" s="27">
        <f t="shared" si="75"/>
        <v>0</v>
      </c>
      <c r="K546" s="32">
        <f t="shared" si="76"/>
        <v>0</v>
      </c>
    </row>
    <row r="547" spans="2:11" x14ac:dyDescent="0.25">
      <c r="B547" s="167">
        <v>20.1666666666667</v>
      </c>
      <c r="C547" s="21">
        <f t="shared" si="70"/>
        <v>2000</v>
      </c>
      <c r="D547" s="110">
        <f t="shared" si="71"/>
        <v>0</v>
      </c>
      <c r="E547" s="25">
        <f t="shared" si="72"/>
        <v>1</v>
      </c>
      <c r="F547" s="112">
        <v>0</v>
      </c>
      <c r="G547" s="21">
        <f t="shared" si="69"/>
        <v>0</v>
      </c>
      <c r="H547" s="26">
        <f t="shared" si="73"/>
        <v>-2000</v>
      </c>
      <c r="I547" s="21">
        <f t="shared" si="74"/>
        <v>0</v>
      </c>
      <c r="J547" s="27">
        <f t="shared" si="75"/>
        <v>0</v>
      </c>
      <c r="K547" s="32">
        <f t="shared" si="76"/>
        <v>0</v>
      </c>
    </row>
    <row r="548" spans="2:11" x14ac:dyDescent="0.25">
      <c r="B548" s="167">
        <v>20.2083333333333</v>
      </c>
      <c r="C548" s="21">
        <f t="shared" si="70"/>
        <v>2000</v>
      </c>
      <c r="D548" s="110">
        <f t="shared" si="71"/>
        <v>0</v>
      </c>
      <c r="E548" s="25">
        <f t="shared" si="72"/>
        <v>1</v>
      </c>
      <c r="F548" s="112">
        <v>0</v>
      </c>
      <c r="G548" s="21">
        <f t="shared" si="69"/>
        <v>0</v>
      </c>
      <c r="H548" s="26">
        <f t="shared" si="73"/>
        <v>-2000</v>
      </c>
      <c r="I548" s="21">
        <f t="shared" si="74"/>
        <v>0</v>
      </c>
      <c r="J548" s="27">
        <f t="shared" si="75"/>
        <v>0</v>
      </c>
      <c r="K548" s="32">
        <f t="shared" si="76"/>
        <v>0</v>
      </c>
    </row>
    <row r="549" spans="2:11" x14ac:dyDescent="0.25">
      <c r="B549" s="167">
        <v>20.25</v>
      </c>
      <c r="C549" s="21">
        <f t="shared" si="70"/>
        <v>2000</v>
      </c>
      <c r="D549" s="110">
        <f t="shared" si="71"/>
        <v>0</v>
      </c>
      <c r="E549" s="25">
        <f t="shared" si="72"/>
        <v>1</v>
      </c>
      <c r="F549" s="112">
        <v>0</v>
      </c>
      <c r="G549" s="21">
        <f t="shared" si="69"/>
        <v>0</v>
      </c>
      <c r="H549" s="26">
        <f t="shared" si="73"/>
        <v>-2000</v>
      </c>
      <c r="I549" s="21">
        <f t="shared" si="74"/>
        <v>0</v>
      </c>
      <c r="J549" s="27">
        <f t="shared" si="75"/>
        <v>0</v>
      </c>
      <c r="K549" s="32">
        <f t="shared" si="76"/>
        <v>0</v>
      </c>
    </row>
    <row r="550" spans="2:11" x14ac:dyDescent="0.25">
      <c r="B550" s="167">
        <v>20.2916666666667</v>
      </c>
      <c r="C550" s="21">
        <f t="shared" si="70"/>
        <v>2000</v>
      </c>
      <c r="D550" s="110">
        <f t="shared" si="71"/>
        <v>0</v>
      </c>
      <c r="E550" s="25">
        <f t="shared" si="72"/>
        <v>1</v>
      </c>
      <c r="F550" s="112">
        <v>0</v>
      </c>
      <c r="G550" s="21">
        <f t="shared" si="69"/>
        <v>0</v>
      </c>
      <c r="H550" s="26">
        <f t="shared" si="73"/>
        <v>-2000</v>
      </c>
      <c r="I550" s="21">
        <f t="shared" si="74"/>
        <v>0</v>
      </c>
      <c r="J550" s="27">
        <f t="shared" si="75"/>
        <v>0</v>
      </c>
      <c r="K550" s="32">
        <f t="shared" si="76"/>
        <v>0</v>
      </c>
    </row>
    <row r="551" spans="2:11" x14ac:dyDescent="0.25">
      <c r="B551" s="167">
        <v>20.3333333333333</v>
      </c>
      <c r="C551" s="21">
        <f t="shared" si="70"/>
        <v>2000</v>
      </c>
      <c r="D551" s="110">
        <f t="shared" si="71"/>
        <v>0</v>
      </c>
      <c r="E551" s="25">
        <f t="shared" si="72"/>
        <v>1</v>
      </c>
      <c r="F551" s="112">
        <v>0</v>
      </c>
      <c r="G551" s="21">
        <f t="shared" si="69"/>
        <v>0</v>
      </c>
      <c r="H551" s="26">
        <f t="shared" si="73"/>
        <v>-2000</v>
      </c>
      <c r="I551" s="21">
        <f t="shared" si="74"/>
        <v>0</v>
      </c>
      <c r="J551" s="27">
        <f t="shared" si="75"/>
        <v>0</v>
      </c>
      <c r="K551" s="32">
        <f t="shared" si="76"/>
        <v>0</v>
      </c>
    </row>
    <row r="552" spans="2:11" x14ac:dyDescent="0.25">
      <c r="B552" s="167">
        <v>20.375</v>
      </c>
      <c r="C552" s="21">
        <f t="shared" si="70"/>
        <v>2000</v>
      </c>
      <c r="D552" s="110">
        <f t="shared" si="71"/>
        <v>0</v>
      </c>
      <c r="E552" s="25">
        <f t="shared" si="72"/>
        <v>1</v>
      </c>
      <c r="F552" s="112">
        <v>0</v>
      </c>
      <c r="G552" s="21">
        <f t="shared" si="69"/>
        <v>0</v>
      </c>
      <c r="H552" s="26">
        <f t="shared" si="73"/>
        <v>-2000</v>
      </c>
      <c r="I552" s="21">
        <f t="shared" si="74"/>
        <v>0</v>
      </c>
      <c r="J552" s="27">
        <f t="shared" si="75"/>
        <v>0</v>
      </c>
      <c r="K552" s="32">
        <f t="shared" si="76"/>
        <v>0</v>
      </c>
    </row>
    <row r="553" spans="2:11" x14ac:dyDescent="0.25">
      <c r="B553" s="167">
        <v>20.4166666666667</v>
      </c>
      <c r="C553" s="21">
        <f t="shared" si="70"/>
        <v>2000</v>
      </c>
      <c r="D553" s="110">
        <f t="shared" si="71"/>
        <v>0</v>
      </c>
      <c r="E553" s="25">
        <f t="shared" si="72"/>
        <v>1</v>
      </c>
      <c r="F553" s="112">
        <v>0</v>
      </c>
      <c r="G553" s="21">
        <f t="shared" si="69"/>
        <v>0</v>
      </c>
      <c r="H553" s="26">
        <f t="shared" si="73"/>
        <v>-2000</v>
      </c>
      <c r="I553" s="21">
        <f t="shared" si="74"/>
        <v>0</v>
      </c>
      <c r="J553" s="27">
        <f t="shared" si="75"/>
        <v>0</v>
      </c>
      <c r="K553" s="32">
        <f t="shared" si="76"/>
        <v>0</v>
      </c>
    </row>
    <row r="554" spans="2:11" x14ac:dyDescent="0.25">
      <c r="B554" s="167">
        <v>20.4583333333333</v>
      </c>
      <c r="C554" s="21">
        <f t="shared" si="70"/>
        <v>2000</v>
      </c>
      <c r="D554" s="110">
        <f t="shared" si="71"/>
        <v>1.002620180738998E-2</v>
      </c>
      <c r="E554" s="25">
        <f t="shared" si="72"/>
        <v>0.98997379819261</v>
      </c>
      <c r="F554" s="112">
        <v>11.25</v>
      </c>
      <c r="G554" s="21">
        <f t="shared" si="69"/>
        <v>29.771977081365073</v>
      </c>
      <c r="H554" s="26">
        <f t="shared" si="73"/>
        <v>-1970.2280229186349</v>
      </c>
      <c r="I554" s="21">
        <f t="shared" si="74"/>
        <v>29.771977081365073</v>
      </c>
      <c r="J554" s="27">
        <f t="shared" si="75"/>
        <v>0</v>
      </c>
      <c r="K554" s="32">
        <f t="shared" si="76"/>
        <v>29.771977081365073</v>
      </c>
    </row>
    <row r="555" spans="2:11" x14ac:dyDescent="0.25">
      <c r="B555" s="167">
        <v>20.5</v>
      </c>
      <c r="C555" s="21">
        <f t="shared" si="70"/>
        <v>2000</v>
      </c>
      <c r="D555" s="110">
        <f t="shared" si="71"/>
        <v>0.4542003101438426</v>
      </c>
      <c r="E555" s="25">
        <f t="shared" si="72"/>
        <v>0.54579968985615746</v>
      </c>
      <c r="F555" s="112">
        <v>509.64</v>
      </c>
      <c r="G555" s="21">
        <f t="shared" si="69"/>
        <v>1348.7102577552798</v>
      </c>
      <c r="H555" s="26">
        <f t="shared" si="73"/>
        <v>-651.28974224472017</v>
      </c>
      <c r="I555" s="21">
        <f t="shared" si="74"/>
        <v>1348.7102577552798</v>
      </c>
      <c r="J555" s="27">
        <f t="shared" si="75"/>
        <v>0</v>
      </c>
      <c r="K555" s="32">
        <f t="shared" si="76"/>
        <v>1348.7102577552798</v>
      </c>
    </row>
    <row r="556" spans="2:11" x14ac:dyDescent="0.25">
      <c r="B556" s="167">
        <v>20.5416666666667</v>
      </c>
      <c r="C556" s="21">
        <f t="shared" si="70"/>
        <v>2000</v>
      </c>
      <c r="D556" s="110">
        <f t="shared" si="71"/>
        <v>0.56480936848296881</v>
      </c>
      <c r="E556" s="25">
        <f t="shared" si="72"/>
        <v>0.43519063151703119</v>
      </c>
      <c r="F556" s="112">
        <v>633.75</v>
      </c>
      <c r="G556" s="21">
        <f t="shared" si="69"/>
        <v>1677.1547089168994</v>
      </c>
      <c r="H556" s="26">
        <f t="shared" si="73"/>
        <v>-322.84529108310062</v>
      </c>
      <c r="I556" s="21">
        <f t="shared" si="74"/>
        <v>1677.1547089168994</v>
      </c>
      <c r="J556" s="27">
        <f t="shared" si="75"/>
        <v>0</v>
      </c>
      <c r="K556" s="32">
        <f t="shared" si="76"/>
        <v>1677.1547089168994</v>
      </c>
    </row>
    <row r="557" spans="2:11" x14ac:dyDescent="0.25">
      <c r="B557" s="167">
        <v>20.5833333333333</v>
      </c>
      <c r="C557" s="21">
        <f t="shared" si="70"/>
        <v>2000</v>
      </c>
      <c r="D557" s="110">
        <f t="shared" si="71"/>
        <v>0.67504411528795261</v>
      </c>
      <c r="E557" s="25">
        <f t="shared" si="72"/>
        <v>0.32495588471204739</v>
      </c>
      <c r="F557" s="112">
        <v>757.44</v>
      </c>
      <c r="G557" s="21">
        <f t="shared" si="69"/>
        <v>2004.4876729341479</v>
      </c>
      <c r="H557" s="26">
        <f t="shared" si="73"/>
        <v>4.4876729341478949</v>
      </c>
      <c r="I557" s="21">
        <f t="shared" si="74"/>
        <v>2000</v>
      </c>
      <c r="J557" s="27">
        <f t="shared" si="75"/>
        <v>4.4876729341478949</v>
      </c>
      <c r="K557" s="32">
        <f t="shared" si="76"/>
        <v>2000</v>
      </c>
    </row>
    <row r="558" spans="2:11" x14ac:dyDescent="0.25">
      <c r="B558" s="167">
        <v>20.625</v>
      </c>
      <c r="C558" s="21">
        <f t="shared" si="70"/>
        <v>2000</v>
      </c>
      <c r="D558" s="110">
        <f t="shared" si="71"/>
        <v>0.47501916118567639</v>
      </c>
      <c r="E558" s="25">
        <f t="shared" si="72"/>
        <v>0.52498083881432356</v>
      </c>
      <c r="F558" s="112">
        <v>533</v>
      </c>
      <c r="G558" s="21">
        <f t="shared" si="69"/>
        <v>1410.5301141660077</v>
      </c>
      <c r="H558" s="26">
        <f t="shared" si="73"/>
        <v>-589.46988583399229</v>
      </c>
      <c r="I558" s="21">
        <f t="shared" si="74"/>
        <v>1415.0177871001556</v>
      </c>
      <c r="J558" s="27">
        <f t="shared" si="75"/>
        <v>0</v>
      </c>
      <c r="K558" s="32">
        <f t="shared" si="76"/>
        <v>1410.5301141660077</v>
      </c>
    </row>
    <row r="559" spans="2:11" x14ac:dyDescent="0.25">
      <c r="B559" s="167">
        <v>20.6666666666667</v>
      </c>
      <c r="C559" s="21">
        <f t="shared" si="70"/>
        <v>2000</v>
      </c>
      <c r="D559" s="110">
        <f t="shared" si="71"/>
        <v>0.67873375755307208</v>
      </c>
      <c r="E559" s="25">
        <f t="shared" si="72"/>
        <v>0.32126624244692792</v>
      </c>
      <c r="F559" s="112">
        <v>761.58</v>
      </c>
      <c r="G559" s="21">
        <f t="shared" si="69"/>
        <v>2015.4437605000903</v>
      </c>
      <c r="H559" s="26">
        <f t="shared" si="73"/>
        <v>15.44376050009032</v>
      </c>
      <c r="I559" s="21">
        <f t="shared" si="74"/>
        <v>2000</v>
      </c>
      <c r="J559" s="27">
        <f t="shared" si="75"/>
        <v>15.44376050009032</v>
      </c>
      <c r="K559" s="32">
        <f t="shared" si="76"/>
        <v>2000</v>
      </c>
    </row>
    <row r="560" spans="2:11" x14ac:dyDescent="0.25">
      <c r="B560" s="167">
        <v>20.7083333333333</v>
      </c>
      <c r="C560" s="21">
        <f t="shared" si="70"/>
        <v>2000</v>
      </c>
      <c r="D560" s="110">
        <f t="shared" si="71"/>
        <v>0.71792061030604426</v>
      </c>
      <c r="E560" s="25">
        <f t="shared" si="72"/>
        <v>0.28207938969395574</v>
      </c>
      <c r="F560" s="112">
        <v>805.55</v>
      </c>
      <c r="G560" s="21">
        <f t="shared" si="69"/>
        <v>2131.8058789238789</v>
      </c>
      <c r="H560" s="26">
        <f t="shared" si="73"/>
        <v>131.80587892387894</v>
      </c>
      <c r="I560" s="21">
        <f t="shared" si="74"/>
        <v>2000</v>
      </c>
      <c r="J560" s="27">
        <f t="shared" si="75"/>
        <v>147.24963942396926</v>
      </c>
      <c r="K560" s="32">
        <f t="shared" si="76"/>
        <v>2000</v>
      </c>
    </row>
    <row r="561" spans="2:11" x14ac:dyDescent="0.25">
      <c r="B561" s="167">
        <v>20.75</v>
      </c>
      <c r="C561" s="21">
        <f t="shared" si="70"/>
        <v>2000</v>
      </c>
      <c r="D561" s="110">
        <f t="shared" si="71"/>
        <v>0.25166212145518063</v>
      </c>
      <c r="E561" s="25">
        <f t="shared" si="72"/>
        <v>0.74833787854481937</v>
      </c>
      <c r="F561" s="112">
        <v>282.38</v>
      </c>
      <c r="G561" s="21">
        <f t="shared" si="69"/>
        <v>747.2898567320774</v>
      </c>
      <c r="H561" s="26">
        <f t="shared" si="73"/>
        <v>-1252.7101432679226</v>
      </c>
      <c r="I561" s="21">
        <f t="shared" si="74"/>
        <v>894.53949615604665</v>
      </c>
      <c r="J561" s="27">
        <f t="shared" si="75"/>
        <v>0</v>
      </c>
      <c r="K561" s="32">
        <f t="shared" si="76"/>
        <v>747.2898567320774</v>
      </c>
    </row>
    <row r="562" spans="2:11" x14ac:dyDescent="0.25">
      <c r="B562" s="167">
        <v>20.7916666666667</v>
      </c>
      <c r="C562" s="21">
        <f t="shared" si="70"/>
        <v>2000</v>
      </c>
      <c r="D562" s="110">
        <f t="shared" si="71"/>
        <v>0.4830935957078944</v>
      </c>
      <c r="E562" s="25">
        <f t="shared" si="72"/>
        <v>0.51690640429210566</v>
      </c>
      <c r="F562" s="112">
        <v>542.05999999999995</v>
      </c>
      <c r="G562" s="21">
        <f t="shared" si="69"/>
        <v>1434.5064797088669</v>
      </c>
      <c r="H562" s="26">
        <f t="shared" si="73"/>
        <v>-565.49352029113311</v>
      </c>
      <c r="I562" s="21">
        <f t="shared" si="74"/>
        <v>1434.5064797088669</v>
      </c>
      <c r="J562" s="27">
        <f t="shared" si="75"/>
        <v>0</v>
      </c>
      <c r="K562" s="32">
        <f t="shared" si="76"/>
        <v>1434.5064797088669</v>
      </c>
    </row>
    <row r="563" spans="2:11" x14ac:dyDescent="0.25">
      <c r="B563" s="167">
        <v>20.8333333333333</v>
      </c>
      <c r="C563" s="21">
        <f t="shared" si="70"/>
        <v>2000</v>
      </c>
      <c r="D563" s="110">
        <f t="shared" si="71"/>
        <v>0.68535550683564161</v>
      </c>
      <c r="E563" s="25">
        <f t="shared" si="72"/>
        <v>0.31464449316435839</v>
      </c>
      <c r="F563" s="112">
        <v>769.01</v>
      </c>
      <c r="G563" s="21">
        <f t="shared" si="69"/>
        <v>2035.1064973636048</v>
      </c>
      <c r="H563" s="26">
        <f t="shared" si="73"/>
        <v>35.106497363604831</v>
      </c>
      <c r="I563" s="21">
        <f t="shared" si="74"/>
        <v>2000</v>
      </c>
      <c r="J563" s="27">
        <f t="shared" si="75"/>
        <v>35.106497363604831</v>
      </c>
      <c r="K563" s="32">
        <f t="shared" si="76"/>
        <v>2000</v>
      </c>
    </row>
    <row r="564" spans="2:11" x14ac:dyDescent="0.25">
      <c r="B564" s="167">
        <v>20.875</v>
      </c>
      <c r="C564" s="21">
        <f t="shared" si="70"/>
        <v>2000</v>
      </c>
      <c r="D564" s="110">
        <f t="shared" si="71"/>
        <v>0.4558847120474841</v>
      </c>
      <c r="E564" s="25">
        <f t="shared" si="72"/>
        <v>0.54411528795251596</v>
      </c>
      <c r="F564" s="112">
        <v>511.53</v>
      </c>
      <c r="G564" s="21">
        <f t="shared" si="69"/>
        <v>1353.7119499049491</v>
      </c>
      <c r="H564" s="26">
        <f t="shared" si="73"/>
        <v>-646.28805009505095</v>
      </c>
      <c r="I564" s="21">
        <f t="shared" si="74"/>
        <v>1388.8184472685539</v>
      </c>
      <c r="J564" s="27">
        <f t="shared" si="75"/>
        <v>0</v>
      </c>
      <c r="K564" s="32">
        <f t="shared" si="76"/>
        <v>1353.7119499049491</v>
      </c>
    </row>
    <row r="565" spans="2:11" x14ac:dyDescent="0.25">
      <c r="B565" s="167">
        <v>20.9166666666667</v>
      </c>
      <c r="C565" s="21">
        <f t="shared" si="70"/>
        <v>2000</v>
      </c>
      <c r="D565" s="110">
        <f t="shared" si="71"/>
        <v>1.0944156283977683E-2</v>
      </c>
      <c r="E565" s="25">
        <f t="shared" si="72"/>
        <v>0.98905584371602229</v>
      </c>
      <c r="F565" s="112">
        <v>12.28</v>
      </c>
      <c r="G565" s="21">
        <f t="shared" si="69"/>
        <v>32.497766983036719</v>
      </c>
      <c r="H565" s="26">
        <f t="shared" si="73"/>
        <v>-1967.5022330169634</v>
      </c>
      <c r="I565" s="21">
        <f t="shared" si="74"/>
        <v>32.497766983036719</v>
      </c>
      <c r="J565" s="27">
        <f t="shared" si="75"/>
        <v>0</v>
      </c>
      <c r="K565" s="32">
        <f t="shared" si="76"/>
        <v>32.497766983036719</v>
      </c>
    </row>
    <row r="566" spans="2:11" x14ac:dyDescent="0.25">
      <c r="B566" s="167">
        <v>20.9583333333333</v>
      </c>
      <c r="C566" s="21">
        <f t="shared" si="70"/>
        <v>2000</v>
      </c>
      <c r="D566" s="110">
        <f t="shared" si="71"/>
        <v>0</v>
      </c>
      <c r="E566" s="25">
        <f t="shared" si="72"/>
        <v>1</v>
      </c>
      <c r="F566" s="112">
        <v>0</v>
      </c>
      <c r="G566" s="21">
        <f t="shared" si="69"/>
        <v>0</v>
      </c>
      <c r="H566" s="26">
        <f t="shared" si="73"/>
        <v>-2000</v>
      </c>
      <c r="I566" s="21">
        <f t="shared" si="74"/>
        <v>0</v>
      </c>
      <c r="J566" s="27">
        <f t="shared" si="75"/>
        <v>0</v>
      </c>
      <c r="K566" s="32">
        <f t="shared" si="76"/>
        <v>0</v>
      </c>
    </row>
    <row r="567" spans="2:11" x14ac:dyDescent="0.25">
      <c r="B567" s="167">
        <v>21</v>
      </c>
      <c r="C567" s="21">
        <f t="shared" si="70"/>
        <v>2000</v>
      </c>
      <c r="D567" s="110">
        <f t="shared" si="71"/>
        <v>0</v>
      </c>
      <c r="E567" s="25">
        <f t="shared" si="72"/>
        <v>1</v>
      </c>
      <c r="F567" s="112">
        <v>0</v>
      </c>
      <c r="G567" s="21">
        <f t="shared" si="69"/>
        <v>0</v>
      </c>
      <c r="H567" s="26">
        <f t="shared" si="73"/>
        <v>-2000</v>
      </c>
      <c r="I567" s="21">
        <f t="shared" si="74"/>
        <v>0</v>
      </c>
      <c r="J567" s="27">
        <f t="shared" si="75"/>
        <v>0</v>
      </c>
      <c r="K567" s="32">
        <f t="shared" si="76"/>
        <v>0</v>
      </c>
    </row>
    <row r="568" spans="2:11" x14ac:dyDescent="0.25">
      <c r="B568" s="167">
        <v>21.0416666666667</v>
      </c>
      <c r="C568" s="21">
        <f t="shared" si="70"/>
        <v>2000</v>
      </c>
      <c r="D568" s="110">
        <f t="shared" si="71"/>
        <v>0</v>
      </c>
      <c r="E568" s="25">
        <f t="shared" si="72"/>
        <v>1</v>
      </c>
      <c r="F568" s="112">
        <v>0</v>
      </c>
      <c r="G568" s="21">
        <f t="shared" si="69"/>
        <v>0</v>
      </c>
      <c r="H568" s="26">
        <f t="shared" si="73"/>
        <v>-2000</v>
      </c>
      <c r="I568" s="21">
        <f t="shared" si="74"/>
        <v>0</v>
      </c>
      <c r="J568" s="27">
        <f t="shared" si="75"/>
        <v>0</v>
      </c>
      <c r="K568" s="32">
        <f t="shared" si="76"/>
        <v>0</v>
      </c>
    </row>
    <row r="569" spans="2:11" x14ac:dyDescent="0.25">
      <c r="B569" s="167">
        <v>21.0833333333333</v>
      </c>
      <c r="C569" s="21">
        <f t="shared" si="70"/>
        <v>2000</v>
      </c>
      <c r="D569" s="110">
        <f t="shared" si="71"/>
        <v>0</v>
      </c>
      <c r="E569" s="25">
        <f t="shared" si="72"/>
        <v>1</v>
      </c>
      <c r="F569" s="112">
        <v>0</v>
      </c>
      <c r="G569" s="21">
        <f t="shared" si="69"/>
        <v>0</v>
      </c>
      <c r="H569" s="26">
        <f t="shared" si="73"/>
        <v>-2000</v>
      </c>
      <c r="I569" s="21">
        <f t="shared" si="74"/>
        <v>0</v>
      </c>
      <c r="J569" s="27">
        <f t="shared" si="75"/>
        <v>0</v>
      </c>
      <c r="K569" s="32">
        <f t="shared" si="76"/>
        <v>0</v>
      </c>
    </row>
    <row r="570" spans="2:11" x14ac:dyDescent="0.25">
      <c r="B570" s="167">
        <v>21.125</v>
      </c>
      <c r="C570" s="21">
        <f t="shared" si="70"/>
        <v>2000</v>
      </c>
      <c r="D570" s="110">
        <f t="shared" si="71"/>
        <v>0</v>
      </c>
      <c r="E570" s="25">
        <f t="shared" si="72"/>
        <v>1</v>
      </c>
      <c r="F570" s="112">
        <v>0</v>
      </c>
      <c r="G570" s="21">
        <f t="shared" si="69"/>
        <v>0</v>
      </c>
      <c r="H570" s="26">
        <f t="shared" si="73"/>
        <v>-2000</v>
      </c>
      <c r="I570" s="21">
        <f t="shared" si="74"/>
        <v>0</v>
      </c>
      <c r="J570" s="27">
        <f t="shared" si="75"/>
        <v>0</v>
      </c>
      <c r="K570" s="32">
        <f t="shared" si="76"/>
        <v>0</v>
      </c>
    </row>
    <row r="571" spans="2:11" x14ac:dyDescent="0.25">
      <c r="B571" s="167">
        <v>21.1666666666667</v>
      </c>
      <c r="C571" s="21">
        <f t="shared" si="70"/>
        <v>2000</v>
      </c>
      <c r="D571" s="110">
        <f t="shared" si="71"/>
        <v>0</v>
      </c>
      <c r="E571" s="25">
        <f t="shared" si="72"/>
        <v>1</v>
      </c>
      <c r="F571" s="112">
        <v>0</v>
      </c>
      <c r="G571" s="21">
        <f t="shared" si="69"/>
        <v>0</v>
      </c>
      <c r="H571" s="26">
        <f t="shared" si="73"/>
        <v>-2000</v>
      </c>
      <c r="I571" s="21">
        <f t="shared" si="74"/>
        <v>0</v>
      </c>
      <c r="J571" s="27">
        <f t="shared" si="75"/>
        <v>0</v>
      </c>
      <c r="K571" s="32">
        <f t="shared" si="76"/>
        <v>0</v>
      </c>
    </row>
    <row r="572" spans="2:11" x14ac:dyDescent="0.25">
      <c r="B572" s="167">
        <v>21.2083333333333</v>
      </c>
      <c r="C572" s="21">
        <f t="shared" si="70"/>
        <v>2000</v>
      </c>
      <c r="D572" s="110">
        <f t="shared" si="71"/>
        <v>0</v>
      </c>
      <c r="E572" s="25">
        <f t="shared" si="72"/>
        <v>1</v>
      </c>
      <c r="F572" s="112">
        <v>0</v>
      </c>
      <c r="G572" s="21">
        <f t="shared" si="69"/>
        <v>0</v>
      </c>
      <c r="H572" s="26">
        <f t="shared" si="73"/>
        <v>-2000</v>
      </c>
      <c r="I572" s="21">
        <f t="shared" si="74"/>
        <v>0</v>
      </c>
      <c r="J572" s="27">
        <f t="shared" si="75"/>
        <v>0</v>
      </c>
      <c r="K572" s="32">
        <f t="shared" si="76"/>
        <v>0</v>
      </c>
    </row>
    <row r="573" spans="2:11" x14ac:dyDescent="0.25">
      <c r="B573" s="167">
        <v>21.25</v>
      </c>
      <c r="C573" s="21">
        <f t="shared" si="70"/>
        <v>2000</v>
      </c>
      <c r="D573" s="110">
        <f t="shared" si="71"/>
        <v>0</v>
      </c>
      <c r="E573" s="25">
        <f t="shared" si="72"/>
        <v>1</v>
      </c>
      <c r="F573" s="112">
        <v>0</v>
      </c>
      <c r="G573" s="21">
        <f t="shared" si="69"/>
        <v>0</v>
      </c>
      <c r="H573" s="26">
        <f t="shared" si="73"/>
        <v>-2000</v>
      </c>
      <c r="I573" s="21">
        <f t="shared" si="74"/>
        <v>0</v>
      </c>
      <c r="J573" s="27">
        <f t="shared" si="75"/>
        <v>0</v>
      </c>
      <c r="K573" s="32">
        <f t="shared" si="76"/>
        <v>0</v>
      </c>
    </row>
    <row r="574" spans="2:11" x14ac:dyDescent="0.25">
      <c r="B574" s="167">
        <v>21.2916666666667</v>
      </c>
      <c r="C574" s="21">
        <f t="shared" si="70"/>
        <v>2000</v>
      </c>
      <c r="D574" s="110">
        <f t="shared" si="71"/>
        <v>0</v>
      </c>
      <c r="E574" s="25">
        <f t="shared" si="72"/>
        <v>1</v>
      </c>
      <c r="F574" s="112">
        <v>0</v>
      </c>
      <c r="G574" s="21">
        <f t="shared" si="69"/>
        <v>0</v>
      </c>
      <c r="H574" s="26">
        <f t="shared" si="73"/>
        <v>-2000</v>
      </c>
      <c r="I574" s="21">
        <f t="shared" si="74"/>
        <v>0</v>
      </c>
      <c r="J574" s="27">
        <f t="shared" si="75"/>
        <v>0</v>
      </c>
      <c r="K574" s="32">
        <f t="shared" si="76"/>
        <v>0</v>
      </c>
    </row>
    <row r="575" spans="2:11" x14ac:dyDescent="0.25">
      <c r="B575" s="167">
        <v>21.3333333333333</v>
      </c>
      <c r="C575" s="21">
        <f t="shared" si="70"/>
        <v>2000</v>
      </c>
      <c r="D575" s="110">
        <f t="shared" si="71"/>
        <v>0</v>
      </c>
      <c r="E575" s="25">
        <f t="shared" si="72"/>
        <v>1</v>
      </c>
      <c r="F575" s="112">
        <v>0</v>
      </c>
      <c r="G575" s="21">
        <f t="shared" si="69"/>
        <v>0</v>
      </c>
      <c r="H575" s="26">
        <f t="shared" si="73"/>
        <v>-2000</v>
      </c>
      <c r="I575" s="21">
        <f t="shared" si="74"/>
        <v>0</v>
      </c>
      <c r="J575" s="27">
        <f t="shared" si="75"/>
        <v>0</v>
      </c>
      <c r="K575" s="32">
        <f t="shared" si="76"/>
        <v>0</v>
      </c>
    </row>
    <row r="576" spans="2:11" x14ac:dyDescent="0.25">
      <c r="B576" s="167">
        <v>21.375</v>
      </c>
      <c r="C576" s="21">
        <f t="shared" si="70"/>
        <v>2000</v>
      </c>
      <c r="D576" s="110">
        <f t="shared" si="71"/>
        <v>0</v>
      </c>
      <c r="E576" s="25">
        <f t="shared" si="72"/>
        <v>1</v>
      </c>
      <c r="F576" s="112">
        <v>0</v>
      </c>
      <c r="G576" s="21">
        <f t="shared" si="69"/>
        <v>0</v>
      </c>
      <c r="H576" s="26">
        <f t="shared" si="73"/>
        <v>-2000</v>
      </c>
      <c r="I576" s="21">
        <f t="shared" si="74"/>
        <v>0</v>
      </c>
      <c r="J576" s="27">
        <f t="shared" si="75"/>
        <v>0</v>
      </c>
      <c r="K576" s="32">
        <f t="shared" si="76"/>
        <v>0</v>
      </c>
    </row>
    <row r="577" spans="2:11" x14ac:dyDescent="0.25">
      <c r="B577" s="167">
        <v>21.4166666666667</v>
      </c>
      <c r="C577" s="21">
        <f t="shared" si="70"/>
        <v>2000</v>
      </c>
      <c r="D577" s="110">
        <f t="shared" si="71"/>
        <v>0</v>
      </c>
      <c r="E577" s="25">
        <f t="shared" si="72"/>
        <v>1</v>
      </c>
      <c r="F577" s="112">
        <v>0</v>
      </c>
      <c r="G577" s="21">
        <f t="shared" si="69"/>
        <v>0</v>
      </c>
      <c r="H577" s="26">
        <f t="shared" si="73"/>
        <v>-2000</v>
      </c>
      <c r="I577" s="21">
        <f t="shared" si="74"/>
        <v>0</v>
      </c>
      <c r="J577" s="27">
        <f t="shared" si="75"/>
        <v>0</v>
      </c>
      <c r="K577" s="32">
        <f t="shared" si="76"/>
        <v>0</v>
      </c>
    </row>
    <row r="578" spans="2:11" x14ac:dyDescent="0.25">
      <c r="B578" s="167">
        <v>21.4583333333333</v>
      </c>
      <c r="C578" s="21">
        <f t="shared" si="70"/>
        <v>2000</v>
      </c>
      <c r="D578" s="110">
        <f t="shared" si="71"/>
        <v>7.6377377323850783E-3</v>
      </c>
      <c r="E578" s="25">
        <f t="shared" si="72"/>
        <v>0.99236226226761493</v>
      </c>
      <c r="F578" s="112">
        <v>8.57</v>
      </c>
      <c r="G578" s="21">
        <f t="shared" si="69"/>
        <v>22.679630541093218</v>
      </c>
      <c r="H578" s="26">
        <f t="shared" si="73"/>
        <v>-1977.3203694589067</v>
      </c>
      <c r="I578" s="21">
        <f t="shared" si="74"/>
        <v>22.679630541093218</v>
      </c>
      <c r="J578" s="27">
        <f t="shared" si="75"/>
        <v>0</v>
      </c>
      <c r="K578" s="32">
        <f t="shared" si="76"/>
        <v>22.679630541093218</v>
      </c>
    </row>
    <row r="579" spans="2:11" x14ac:dyDescent="0.25">
      <c r="B579" s="167">
        <v>21.5</v>
      </c>
      <c r="C579" s="21">
        <f t="shared" si="70"/>
        <v>2000</v>
      </c>
      <c r="D579" s="110">
        <f t="shared" si="71"/>
        <v>0.39650286080958236</v>
      </c>
      <c r="E579" s="25">
        <f t="shared" si="72"/>
        <v>0.60349713919041759</v>
      </c>
      <c r="F579" s="112">
        <v>444.9</v>
      </c>
      <c r="G579" s="21">
        <f t="shared" si="69"/>
        <v>1177.382453644384</v>
      </c>
      <c r="H579" s="26">
        <f t="shared" si="73"/>
        <v>-822.61754635561601</v>
      </c>
      <c r="I579" s="21">
        <f t="shared" si="74"/>
        <v>1177.382453644384</v>
      </c>
      <c r="J579" s="27">
        <f t="shared" si="75"/>
        <v>0</v>
      </c>
      <c r="K579" s="32">
        <f t="shared" si="76"/>
        <v>1177.382453644384</v>
      </c>
    </row>
    <row r="580" spans="2:11" x14ac:dyDescent="0.25">
      <c r="B580" s="167">
        <v>21.5416666666667</v>
      </c>
      <c r="C580" s="21">
        <f t="shared" si="70"/>
        <v>2000</v>
      </c>
      <c r="D580" s="110">
        <f t="shared" si="71"/>
        <v>0.55685970447213173</v>
      </c>
      <c r="E580" s="25">
        <f t="shared" si="72"/>
        <v>0.44314029552786827</v>
      </c>
      <c r="F580" s="112">
        <v>624.83000000000004</v>
      </c>
      <c r="G580" s="21">
        <f t="shared" si="69"/>
        <v>1653.5488390888302</v>
      </c>
      <c r="H580" s="26">
        <f t="shared" si="73"/>
        <v>-346.45116091116984</v>
      </c>
      <c r="I580" s="21">
        <f t="shared" si="74"/>
        <v>1653.5488390888302</v>
      </c>
      <c r="J580" s="27">
        <f t="shared" si="75"/>
        <v>0</v>
      </c>
      <c r="K580" s="32">
        <f t="shared" si="76"/>
        <v>1653.5488390888302</v>
      </c>
    </row>
    <row r="581" spans="2:11" x14ac:dyDescent="0.25">
      <c r="B581" s="167">
        <v>21.5833333333333</v>
      </c>
      <c r="C581" s="21">
        <f t="shared" si="70"/>
        <v>2000</v>
      </c>
      <c r="D581" s="110">
        <f t="shared" si="71"/>
        <v>0.60594798852111298</v>
      </c>
      <c r="E581" s="25">
        <f t="shared" si="72"/>
        <v>0.39405201147888702</v>
      </c>
      <c r="F581" s="112">
        <v>679.91</v>
      </c>
      <c r="G581" s="21">
        <f t="shared" si="69"/>
        <v>1799.3124388791937</v>
      </c>
      <c r="H581" s="26">
        <f t="shared" si="73"/>
        <v>-200.68756112080632</v>
      </c>
      <c r="I581" s="21">
        <f t="shared" si="74"/>
        <v>1799.3124388791937</v>
      </c>
      <c r="J581" s="27">
        <f t="shared" si="75"/>
        <v>0</v>
      </c>
      <c r="K581" s="32">
        <f t="shared" si="76"/>
        <v>1799.3124388791937</v>
      </c>
    </row>
    <row r="582" spans="2:11" x14ac:dyDescent="0.25">
      <c r="B582" s="167">
        <v>21.625</v>
      </c>
      <c r="C582" s="21">
        <f t="shared" si="70"/>
        <v>2000</v>
      </c>
      <c r="D582" s="110">
        <f t="shared" si="71"/>
        <v>0.63942213428871897</v>
      </c>
      <c r="E582" s="25">
        <f t="shared" si="72"/>
        <v>0.36057786571128103</v>
      </c>
      <c r="F582" s="112">
        <v>717.47</v>
      </c>
      <c r="G582" s="21">
        <f t="shared" si="69"/>
        <v>1898.7111463615113</v>
      </c>
      <c r="H582" s="26">
        <f t="shared" si="73"/>
        <v>-101.28885363848872</v>
      </c>
      <c r="I582" s="21">
        <f t="shared" si="74"/>
        <v>1898.7111463615113</v>
      </c>
      <c r="J582" s="27">
        <f t="shared" si="75"/>
        <v>0</v>
      </c>
      <c r="K582" s="32">
        <f t="shared" si="76"/>
        <v>1898.7111463615113</v>
      </c>
    </row>
    <row r="583" spans="2:11" x14ac:dyDescent="0.25">
      <c r="B583" s="167">
        <v>21.6666666666667</v>
      </c>
      <c r="C583" s="21">
        <f t="shared" si="70"/>
        <v>2000</v>
      </c>
      <c r="D583" s="110">
        <f t="shared" si="71"/>
        <v>0.48351246813895871</v>
      </c>
      <c r="E583" s="25">
        <f t="shared" si="72"/>
        <v>0.51648753186104135</v>
      </c>
      <c r="F583" s="112">
        <v>542.53</v>
      </c>
      <c r="G583" s="21">
        <f t="shared" si="69"/>
        <v>1435.7502867513772</v>
      </c>
      <c r="H583" s="26">
        <f t="shared" si="73"/>
        <v>-564.24971324862281</v>
      </c>
      <c r="I583" s="21">
        <f t="shared" si="74"/>
        <v>1435.7502867513772</v>
      </c>
      <c r="J583" s="27">
        <f t="shared" si="75"/>
        <v>0</v>
      </c>
      <c r="K583" s="32">
        <f t="shared" si="76"/>
        <v>1435.7502867513772</v>
      </c>
    </row>
    <row r="584" spans="2:11" x14ac:dyDescent="0.25">
      <c r="B584" s="167">
        <v>21.7083333333333</v>
      </c>
      <c r="C584" s="21">
        <f t="shared" si="70"/>
        <v>2000</v>
      </c>
      <c r="D584" s="110">
        <f t="shared" si="71"/>
        <v>0.42829260467354691</v>
      </c>
      <c r="E584" s="25">
        <f t="shared" si="72"/>
        <v>0.57170739532645309</v>
      </c>
      <c r="F584" s="112">
        <v>480.57</v>
      </c>
      <c r="G584" s="21">
        <f t="shared" si="69"/>
        <v>1271.7794689770324</v>
      </c>
      <c r="H584" s="26">
        <f t="shared" si="73"/>
        <v>-728.22053102296763</v>
      </c>
      <c r="I584" s="21">
        <f t="shared" si="74"/>
        <v>1271.7794689770324</v>
      </c>
      <c r="J584" s="27">
        <f t="shared" si="75"/>
        <v>0</v>
      </c>
      <c r="K584" s="32">
        <f t="shared" si="76"/>
        <v>1271.7794689770324</v>
      </c>
    </row>
    <row r="585" spans="2:11" x14ac:dyDescent="0.25">
      <c r="B585" s="167">
        <v>21.75</v>
      </c>
      <c r="C585" s="21">
        <f t="shared" si="70"/>
        <v>2000</v>
      </c>
      <c r="D585" s="110">
        <f t="shared" si="71"/>
        <v>0.65515213090209079</v>
      </c>
      <c r="E585" s="25">
        <f t="shared" si="72"/>
        <v>0.34484786909790921</v>
      </c>
      <c r="F585" s="112">
        <v>735.12</v>
      </c>
      <c r="G585" s="21">
        <f t="shared" si="69"/>
        <v>1945.4200704047196</v>
      </c>
      <c r="H585" s="26">
        <f t="shared" si="73"/>
        <v>-54.579929595280419</v>
      </c>
      <c r="I585" s="21">
        <f t="shared" si="74"/>
        <v>1945.4200704047196</v>
      </c>
      <c r="J585" s="27">
        <f t="shared" si="75"/>
        <v>0</v>
      </c>
      <c r="K585" s="32">
        <f t="shared" si="76"/>
        <v>1945.4200704047196</v>
      </c>
    </row>
    <row r="586" spans="2:11" x14ac:dyDescent="0.25">
      <c r="B586" s="167">
        <v>21.7916666666667</v>
      </c>
      <c r="C586" s="21">
        <f t="shared" si="70"/>
        <v>2000</v>
      </c>
      <c r="D586" s="110">
        <f t="shared" si="71"/>
        <v>0.4940288398124878</v>
      </c>
      <c r="E586" s="25">
        <f t="shared" si="72"/>
        <v>0.5059711601875122</v>
      </c>
      <c r="F586" s="112">
        <v>554.33000000000004</v>
      </c>
      <c r="G586" s="21">
        <f t="shared" si="69"/>
        <v>1466.9777827122757</v>
      </c>
      <c r="H586" s="26">
        <f t="shared" si="73"/>
        <v>-533.02221728772429</v>
      </c>
      <c r="I586" s="21">
        <f t="shared" si="74"/>
        <v>1466.9777827122757</v>
      </c>
      <c r="J586" s="27">
        <f t="shared" si="75"/>
        <v>0</v>
      </c>
      <c r="K586" s="32">
        <f t="shared" si="76"/>
        <v>1466.9777827122757</v>
      </c>
    </row>
    <row r="587" spans="2:11" x14ac:dyDescent="0.25">
      <c r="B587" s="167">
        <v>21.8333333333333</v>
      </c>
      <c r="C587" s="21">
        <f t="shared" si="70"/>
        <v>2000</v>
      </c>
      <c r="D587" s="110">
        <f t="shared" si="71"/>
        <v>0.58707199258506682</v>
      </c>
      <c r="E587" s="25">
        <f t="shared" si="72"/>
        <v>0.41292800741493318</v>
      </c>
      <c r="F587" s="112">
        <v>658.73</v>
      </c>
      <c r="G587" s="21">
        <f t="shared" si="69"/>
        <v>1743.2617300273439</v>
      </c>
      <c r="H587" s="26">
        <f t="shared" si="73"/>
        <v>-256.7382699726561</v>
      </c>
      <c r="I587" s="21">
        <f t="shared" si="74"/>
        <v>1743.2617300273439</v>
      </c>
      <c r="J587" s="27">
        <f t="shared" si="75"/>
        <v>0</v>
      </c>
      <c r="K587" s="32">
        <f t="shared" si="76"/>
        <v>1743.2617300273439</v>
      </c>
    </row>
    <row r="588" spans="2:11" x14ac:dyDescent="0.25">
      <c r="B588" s="167">
        <v>21.875</v>
      </c>
      <c r="C588" s="21">
        <f t="shared" si="70"/>
        <v>2000</v>
      </c>
      <c r="D588" s="110">
        <f t="shared" si="71"/>
        <v>0.45609860435270844</v>
      </c>
      <c r="E588" s="25">
        <f t="shared" si="72"/>
        <v>0.54390139564729156</v>
      </c>
      <c r="F588" s="112">
        <v>511.77</v>
      </c>
      <c r="G588" s="21">
        <f t="shared" si="69"/>
        <v>1354.3470854160182</v>
      </c>
      <c r="H588" s="26">
        <f t="shared" si="73"/>
        <v>-645.65291458398178</v>
      </c>
      <c r="I588" s="21">
        <f t="shared" si="74"/>
        <v>1354.3470854160182</v>
      </c>
      <c r="J588" s="27">
        <f t="shared" si="75"/>
        <v>0</v>
      </c>
      <c r="K588" s="32">
        <f t="shared" si="76"/>
        <v>1354.3470854160182</v>
      </c>
    </row>
    <row r="589" spans="2:11" x14ac:dyDescent="0.25">
      <c r="B589" s="167">
        <v>21.9166666666667</v>
      </c>
      <c r="C589" s="21">
        <f t="shared" si="70"/>
        <v>2000</v>
      </c>
      <c r="D589" s="110">
        <f t="shared" si="71"/>
        <v>1.2815713954690481E-2</v>
      </c>
      <c r="E589" s="25">
        <f t="shared" si="72"/>
        <v>0.9871842860453095</v>
      </c>
      <c r="F589" s="112">
        <v>14.38</v>
      </c>
      <c r="G589" s="21">
        <f t="shared" si="69"/>
        <v>38.055202704891535</v>
      </c>
      <c r="H589" s="26">
        <f t="shared" si="73"/>
        <v>-1961.9447972951084</v>
      </c>
      <c r="I589" s="21">
        <f t="shared" si="74"/>
        <v>38.055202704891535</v>
      </c>
      <c r="J589" s="27">
        <f t="shared" si="75"/>
        <v>0</v>
      </c>
      <c r="K589" s="32">
        <f t="shared" si="76"/>
        <v>38.055202704891535</v>
      </c>
    </row>
    <row r="590" spans="2:11" x14ac:dyDescent="0.25">
      <c r="B590" s="167">
        <v>21.9583333333333</v>
      </c>
      <c r="C590" s="21">
        <f t="shared" si="70"/>
        <v>2000</v>
      </c>
      <c r="D590" s="110">
        <f t="shared" si="71"/>
        <v>0</v>
      </c>
      <c r="E590" s="25">
        <f t="shared" si="72"/>
        <v>1</v>
      </c>
      <c r="F590" s="112">
        <v>0</v>
      </c>
      <c r="G590" s="21">
        <f t="shared" si="69"/>
        <v>0</v>
      </c>
      <c r="H590" s="26">
        <f t="shared" si="73"/>
        <v>-2000</v>
      </c>
      <c r="I590" s="21">
        <f t="shared" si="74"/>
        <v>0</v>
      </c>
      <c r="J590" s="27">
        <f t="shared" si="75"/>
        <v>0</v>
      </c>
      <c r="K590" s="32">
        <f t="shared" si="76"/>
        <v>0</v>
      </c>
    </row>
    <row r="591" spans="2:11" x14ac:dyDescent="0.25">
      <c r="B591" s="167">
        <v>22</v>
      </c>
      <c r="C591" s="21">
        <f t="shared" si="70"/>
        <v>2000</v>
      </c>
      <c r="D591" s="110">
        <f t="shared" si="71"/>
        <v>0</v>
      </c>
      <c r="E591" s="25">
        <f t="shared" si="72"/>
        <v>1</v>
      </c>
      <c r="F591" s="112">
        <v>0</v>
      </c>
      <c r="G591" s="21">
        <f t="shared" si="69"/>
        <v>0</v>
      </c>
      <c r="H591" s="26">
        <f t="shared" si="73"/>
        <v>-2000</v>
      </c>
      <c r="I591" s="21">
        <f t="shared" si="74"/>
        <v>0</v>
      </c>
      <c r="J591" s="27">
        <f t="shared" si="75"/>
        <v>0</v>
      </c>
      <c r="K591" s="32">
        <f t="shared" si="76"/>
        <v>0</v>
      </c>
    </row>
    <row r="592" spans="2:11" x14ac:dyDescent="0.25">
      <c r="B592" s="167">
        <v>22.0416666666667</v>
      </c>
      <c r="C592" s="21">
        <f t="shared" si="70"/>
        <v>2000</v>
      </c>
      <c r="D592" s="110">
        <f t="shared" si="71"/>
        <v>0</v>
      </c>
      <c r="E592" s="25">
        <f t="shared" si="72"/>
        <v>1</v>
      </c>
      <c r="F592" s="112">
        <v>0</v>
      </c>
      <c r="G592" s="21">
        <f t="shared" si="69"/>
        <v>0</v>
      </c>
      <c r="H592" s="26">
        <f t="shared" si="73"/>
        <v>-2000</v>
      </c>
      <c r="I592" s="21">
        <f t="shared" si="74"/>
        <v>0</v>
      </c>
      <c r="J592" s="27">
        <f t="shared" si="75"/>
        <v>0</v>
      </c>
      <c r="K592" s="32">
        <f t="shared" si="76"/>
        <v>0</v>
      </c>
    </row>
    <row r="593" spans="2:11" x14ac:dyDescent="0.25">
      <c r="B593" s="167">
        <v>22.0833333333333</v>
      </c>
      <c r="C593" s="21">
        <f t="shared" si="70"/>
        <v>2000</v>
      </c>
      <c r="D593" s="110">
        <f t="shared" si="71"/>
        <v>0</v>
      </c>
      <c r="E593" s="25">
        <f t="shared" si="72"/>
        <v>1</v>
      </c>
      <c r="F593" s="112">
        <v>0</v>
      </c>
      <c r="G593" s="21">
        <f t="shared" si="69"/>
        <v>0</v>
      </c>
      <c r="H593" s="26">
        <f t="shared" si="73"/>
        <v>-2000</v>
      </c>
      <c r="I593" s="21">
        <f t="shared" si="74"/>
        <v>0</v>
      </c>
      <c r="J593" s="27">
        <f t="shared" si="75"/>
        <v>0</v>
      </c>
      <c r="K593" s="32">
        <f t="shared" si="76"/>
        <v>0</v>
      </c>
    </row>
    <row r="594" spans="2:11" x14ac:dyDescent="0.25">
      <c r="B594" s="167">
        <v>22.125</v>
      </c>
      <c r="C594" s="21">
        <f t="shared" si="70"/>
        <v>2000</v>
      </c>
      <c r="D594" s="110">
        <f t="shared" si="71"/>
        <v>0</v>
      </c>
      <c r="E594" s="25">
        <f t="shared" si="72"/>
        <v>1</v>
      </c>
      <c r="F594" s="112">
        <v>0</v>
      </c>
      <c r="G594" s="21">
        <f t="shared" si="69"/>
        <v>0</v>
      </c>
      <c r="H594" s="26">
        <f t="shared" si="73"/>
        <v>-2000</v>
      </c>
      <c r="I594" s="21">
        <f t="shared" si="74"/>
        <v>0</v>
      </c>
      <c r="J594" s="27">
        <f t="shared" si="75"/>
        <v>0</v>
      </c>
      <c r="K594" s="32">
        <f t="shared" si="76"/>
        <v>0</v>
      </c>
    </row>
    <row r="595" spans="2:11" x14ac:dyDescent="0.25">
      <c r="B595" s="167">
        <v>22.1666666666667</v>
      </c>
      <c r="C595" s="21">
        <f t="shared" si="70"/>
        <v>2000</v>
      </c>
      <c r="D595" s="110">
        <f t="shared" si="71"/>
        <v>0</v>
      </c>
      <c r="E595" s="25">
        <f t="shared" si="72"/>
        <v>1</v>
      </c>
      <c r="F595" s="112">
        <v>0</v>
      </c>
      <c r="G595" s="21">
        <f t="shared" si="69"/>
        <v>0</v>
      </c>
      <c r="H595" s="26">
        <f t="shared" si="73"/>
        <v>-2000</v>
      </c>
      <c r="I595" s="21">
        <f t="shared" si="74"/>
        <v>0</v>
      </c>
      <c r="J595" s="27">
        <f t="shared" si="75"/>
        <v>0</v>
      </c>
      <c r="K595" s="32">
        <f t="shared" si="76"/>
        <v>0</v>
      </c>
    </row>
    <row r="596" spans="2:11" x14ac:dyDescent="0.25">
      <c r="B596" s="167">
        <v>22.2083333333333</v>
      </c>
      <c r="C596" s="21">
        <f t="shared" si="70"/>
        <v>2000</v>
      </c>
      <c r="D596" s="110">
        <f t="shared" si="71"/>
        <v>0</v>
      </c>
      <c r="E596" s="25">
        <f t="shared" si="72"/>
        <v>1</v>
      </c>
      <c r="F596" s="112">
        <v>0</v>
      </c>
      <c r="G596" s="21">
        <f t="shared" si="69"/>
        <v>0</v>
      </c>
      <c r="H596" s="26">
        <f t="shared" si="73"/>
        <v>-2000</v>
      </c>
      <c r="I596" s="21">
        <f t="shared" si="74"/>
        <v>0</v>
      </c>
      <c r="J596" s="27">
        <f t="shared" si="75"/>
        <v>0</v>
      </c>
      <c r="K596" s="32">
        <f t="shared" si="76"/>
        <v>0</v>
      </c>
    </row>
    <row r="597" spans="2:11" x14ac:dyDescent="0.25">
      <c r="B597" s="167">
        <v>22.25</v>
      </c>
      <c r="C597" s="21">
        <f t="shared" si="70"/>
        <v>2000</v>
      </c>
      <c r="D597" s="110">
        <f t="shared" si="71"/>
        <v>0</v>
      </c>
      <c r="E597" s="25">
        <f t="shared" si="72"/>
        <v>1</v>
      </c>
      <c r="F597" s="112">
        <v>0</v>
      </c>
      <c r="G597" s="21">
        <f t="shared" si="69"/>
        <v>0</v>
      </c>
      <c r="H597" s="26">
        <f t="shared" si="73"/>
        <v>-2000</v>
      </c>
      <c r="I597" s="21">
        <f t="shared" si="74"/>
        <v>0</v>
      </c>
      <c r="J597" s="27">
        <f t="shared" si="75"/>
        <v>0</v>
      </c>
      <c r="K597" s="32">
        <f t="shared" si="76"/>
        <v>0</v>
      </c>
    </row>
    <row r="598" spans="2:11" x14ac:dyDescent="0.25">
      <c r="B598" s="167">
        <v>22.2916666666667</v>
      </c>
      <c r="C598" s="21">
        <f t="shared" si="70"/>
        <v>2000</v>
      </c>
      <c r="D598" s="110">
        <f t="shared" si="71"/>
        <v>0</v>
      </c>
      <c r="E598" s="25">
        <f t="shared" si="72"/>
        <v>1</v>
      </c>
      <c r="F598" s="112">
        <v>0</v>
      </c>
      <c r="G598" s="21">
        <f t="shared" si="69"/>
        <v>0</v>
      </c>
      <c r="H598" s="26">
        <f t="shared" si="73"/>
        <v>-2000</v>
      </c>
      <c r="I598" s="21">
        <f t="shared" si="74"/>
        <v>0</v>
      </c>
      <c r="J598" s="27">
        <f t="shared" si="75"/>
        <v>0</v>
      </c>
      <c r="K598" s="32">
        <f t="shared" si="76"/>
        <v>0</v>
      </c>
    </row>
    <row r="599" spans="2:11" x14ac:dyDescent="0.25">
      <c r="B599" s="167">
        <v>22.3333333333333</v>
      </c>
      <c r="C599" s="21">
        <f t="shared" si="70"/>
        <v>2000</v>
      </c>
      <c r="D599" s="110">
        <f t="shared" si="71"/>
        <v>0</v>
      </c>
      <c r="E599" s="25">
        <f t="shared" si="72"/>
        <v>1</v>
      </c>
      <c r="F599" s="112">
        <v>0</v>
      </c>
      <c r="G599" s="21">
        <f t="shared" si="69"/>
        <v>0</v>
      </c>
      <c r="H599" s="26">
        <f t="shared" si="73"/>
        <v>-2000</v>
      </c>
      <c r="I599" s="21">
        <f t="shared" si="74"/>
        <v>0</v>
      </c>
      <c r="J599" s="27">
        <f t="shared" si="75"/>
        <v>0</v>
      </c>
      <c r="K599" s="32">
        <f t="shared" si="76"/>
        <v>0</v>
      </c>
    </row>
    <row r="600" spans="2:11" x14ac:dyDescent="0.25">
      <c r="B600" s="167">
        <v>22.375</v>
      </c>
      <c r="C600" s="21">
        <f t="shared" si="70"/>
        <v>2000</v>
      </c>
      <c r="D600" s="110">
        <f t="shared" si="71"/>
        <v>0</v>
      </c>
      <c r="E600" s="25">
        <f t="shared" si="72"/>
        <v>1</v>
      </c>
      <c r="F600" s="112">
        <v>0</v>
      </c>
      <c r="G600" s="21">
        <f t="shared" ref="G600:G663" si="77">($C$9*(F600/1000)*$C$8)/($C$7)</f>
        <v>0</v>
      </c>
      <c r="H600" s="26">
        <f t="shared" si="73"/>
        <v>-2000</v>
      </c>
      <c r="I600" s="21">
        <f t="shared" si="74"/>
        <v>0</v>
      </c>
      <c r="J600" s="27">
        <f t="shared" si="75"/>
        <v>0</v>
      </c>
      <c r="K600" s="32">
        <f t="shared" si="76"/>
        <v>0</v>
      </c>
    </row>
    <row r="601" spans="2:11" x14ac:dyDescent="0.25">
      <c r="B601" s="167">
        <v>22.4166666666667</v>
      </c>
      <c r="C601" s="21">
        <f t="shared" ref="C601:C664" si="78">$C$2</f>
        <v>2000</v>
      </c>
      <c r="D601" s="110">
        <f t="shared" ref="D601:D664" si="79">F601/$C$3</f>
        <v>0</v>
      </c>
      <c r="E601" s="25">
        <f t="shared" ref="E601:E664" si="80">100%-D601</f>
        <v>1</v>
      </c>
      <c r="F601" s="112">
        <v>0</v>
      </c>
      <c r="G601" s="21">
        <f t="shared" si="77"/>
        <v>0</v>
      </c>
      <c r="H601" s="26">
        <f t="shared" ref="H601:H664" si="81">G601-C601</f>
        <v>-2000</v>
      </c>
      <c r="I601" s="21">
        <f t="shared" ref="I601:I664" si="82">MIN(C601,IF((J600+H601)&gt;0,ABS(H601)+G601,J600+G601))</f>
        <v>0</v>
      </c>
      <c r="J601" s="27">
        <f t="shared" ref="J601:J664" si="83">G601-I601+J600</f>
        <v>0</v>
      </c>
      <c r="K601" s="32">
        <f t="shared" ref="K601:K664" si="84">IF(G601&gt;C601,C601,G601)</f>
        <v>0</v>
      </c>
    </row>
    <row r="602" spans="2:11" x14ac:dyDescent="0.25">
      <c r="B602" s="167">
        <v>22.4583333333333</v>
      </c>
      <c r="C602" s="21">
        <f t="shared" si="78"/>
        <v>2000</v>
      </c>
      <c r="D602" s="110">
        <f t="shared" si="79"/>
        <v>7.8516300376093983E-3</v>
      </c>
      <c r="E602" s="25">
        <f t="shared" si="80"/>
        <v>0.99214836996239064</v>
      </c>
      <c r="F602" s="112">
        <v>8.81</v>
      </c>
      <c r="G602" s="21">
        <f t="shared" si="77"/>
        <v>23.314766052162341</v>
      </c>
      <c r="H602" s="26">
        <f t="shared" si="81"/>
        <v>-1976.6852339478376</v>
      </c>
      <c r="I602" s="21">
        <f t="shared" si="82"/>
        <v>23.314766052162341</v>
      </c>
      <c r="J602" s="27">
        <f t="shared" si="83"/>
        <v>0</v>
      </c>
      <c r="K602" s="32">
        <f t="shared" si="84"/>
        <v>23.314766052162341</v>
      </c>
    </row>
    <row r="603" spans="2:11" x14ac:dyDescent="0.25">
      <c r="B603" s="167">
        <v>22.5</v>
      </c>
      <c r="C603" s="21">
        <f t="shared" si="78"/>
        <v>2000</v>
      </c>
      <c r="D603" s="110">
        <f t="shared" si="79"/>
        <v>0.15409158155535355</v>
      </c>
      <c r="E603" s="25">
        <f t="shared" si="80"/>
        <v>0.84590841844464648</v>
      </c>
      <c r="F603" s="112">
        <v>172.9</v>
      </c>
      <c r="G603" s="21">
        <f t="shared" si="77"/>
        <v>457.56220776604636</v>
      </c>
      <c r="H603" s="26">
        <f t="shared" si="81"/>
        <v>-1542.4377922339536</v>
      </c>
      <c r="I603" s="21">
        <f t="shared" si="82"/>
        <v>457.56220776604636</v>
      </c>
      <c r="J603" s="27">
        <f t="shared" si="83"/>
        <v>0</v>
      </c>
      <c r="K603" s="32">
        <f t="shared" si="84"/>
        <v>457.56220776604636</v>
      </c>
    </row>
    <row r="604" spans="2:11" x14ac:dyDescent="0.25">
      <c r="B604" s="167">
        <v>22.5416666666667</v>
      </c>
      <c r="C604" s="21">
        <f t="shared" si="78"/>
        <v>2000</v>
      </c>
      <c r="D604" s="110">
        <f t="shared" si="79"/>
        <v>0.18595262285439282</v>
      </c>
      <c r="E604" s="25">
        <f t="shared" si="80"/>
        <v>0.81404737714560715</v>
      </c>
      <c r="F604" s="112">
        <v>208.65</v>
      </c>
      <c r="G604" s="21">
        <f t="shared" si="77"/>
        <v>552.17093493571758</v>
      </c>
      <c r="H604" s="26">
        <f t="shared" si="81"/>
        <v>-1447.8290650642825</v>
      </c>
      <c r="I604" s="21">
        <f t="shared" si="82"/>
        <v>552.17093493571758</v>
      </c>
      <c r="J604" s="27">
        <f t="shared" si="83"/>
        <v>0</v>
      </c>
      <c r="K604" s="32">
        <f t="shared" si="84"/>
        <v>552.17093493571758</v>
      </c>
    </row>
    <row r="605" spans="2:11" x14ac:dyDescent="0.25">
      <c r="B605" s="167">
        <v>22.5833333333333</v>
      </c>
      <c r="C605" s="21">
        <f t="shared" si="78"/>
        <v>2000</v>
      </c>
      <c r="D605" s="110">
        <f t="shared" si="79"/>
        <v>0.19904461436999804</v>
      </c>
      <c r="E605" s="25">
        <f t="shared" si="80"/>
        <v>0.80095538563000201</v>
      </c>
      <c r="F605" s="112">
        <v>223.34</v>
      </c>
      <c r="G605" s="21">
        <f t="shared" si="77"/>
        <v>591.04652100907344</v>
      </c>
      <c r="H605" s="26">
        <f t="shared" si="81"/>
        <v>-1408.9534789909267</v>
      </c>
      <c r="I605" s="21">
        <f t="shared" si="82"/>
        <v>591.04652100907344</v>
      </c>
      <c r="J605" s="27">
        <f t="shared" si="83"/>
        <v>0</v>
      </c>
      <c r="K605" s="32">
        <f t="shared" si="84"/>
        <v>591.04652100907344</v>
      </c>
    </row>
    <row r="606" spans="2:11" x14ac:dyDescent="0.25">
      <c r="B606" s="167">
        <v>22.625</v>
      </c>
      <c r="C606" s="21">
        <f t="shared" si="78"/>
        <v>2000</v>
      </c>
      <c r="D606" s="110">
        <f t="shared" si="79"/>
        <v>0.28298843199115908</v>
      </c>
      <c r="E606" s="25">
        <f t="shared" si="80"/>
        <v>0.71701156800884092</v>
      </c>
      <c r="F606" s="112">
        <v>317.52999999999997</v>
      </c>
      <c r="G606" s="21">
        <f t="shared" si="77"/>
        <v>840.31074512407565</v>
      </c>
      <c r="H606" s="26">
        <f t="shared" si="81"/>
        <v>-1159.6892548759242</v>
      </c>
      <c r="I606" s="21">
        <f t="shared" si="82"/>
        <v>840.31074512407565</v>
      </c>
      <c r="J606" s="27">
        <f t="shared" si="83"/>
        <v>0</v>
      </c>
      <c r="K606" s="32">
        <f t="shared" si="84"/>
        <v>840.31074512407565</v>
      </c>
    </row>
    <row r="607" spans="2:11" x14ac:dyDescent="0.25">
      <c r="B607" s="167">
        <v>22.6666666666667</v>
      </c>
      <c r="C607" s="21">
        <f t="shared" si="78"/>
        <v>2000</v>
      </c>
      <c r="D607" s="110">
        <f t="shared" si="79"/>
        <v>0.40657362351389409</v>
      </c>
      <c r="E607" s="25">
        <f t="shared" si="80"/>
        <v>0.59342637648610586</v>
      </c>
      <c r="F607" s="112">
        <v>456.2</v>
      </c>
      <c r="G607" s="21">
        <f t="shared" si="77"/>
        <v>1207.2867506238886</v>
      </c>
      <c r="H607" s="26">
        <f t="shared" si="81"/>
        <v>-792.71324937611143</v>
      </c>
      <c r="I607" s="21">
        <f t="shared" si="82"/>
        <v>1207.2867506238886</v>
      </c>
      <c r="J607" s="27">
        <f t="shared" si="83"/>
        <v>0</v>
      </c>
      <c r="K607" s="32">
        <f t="shared" si="84"/>
        <v>1207.2867506238886</v>
      </c>
    </row>
    <row r="608" spans="2:11" x14ac:dyDescent="0.25">
      <c r="B608" s="167">
        <v>22.7083333333333</v>
      </c>
      <c r="C608" s="21">
        <f t="shared" si="78"/>
        <v>2000</v>
      </c>
      <c r="D608" s="110">
        <f t="shared" si="79"/>
        <v>0.44723098586528354</v>
      </c>
      <c r="E608" s="25">
        <f t="shared" si="80"/>
        <v>0.55276901413471646</v>
      </c>
      <c r="F608" s="112">
        <v>501.82</v>
      </c>
      <c r="G608" s="21">
        <f t="shared" si="77"/>
        <v>1328.0154256862775</v>
      </c>
      <c r="H608" s="26">
        <f t="shared" si="81"/>
        <v>-671.98457431372253</v>
      </c>
      <c r="I608" s="21">
        <f t="shared" si="82"/>
        <v>1328.0154256862775</v>
      </c>
      <c r="J608" s="27">
        <f t="shared" si="83"/>
        <v>0</v>
      </c>
      <c r="K608" s="32">
        <f t="shared" si="84"/>
        <v>1328.0154256862775</v>
      </c>
    </row>
    <row r="609" spans="2:11" x14ac:dyDescent="0.25">
      <c r="B609" s="167">
        <v>22.75</v>
      </c>
      <c r="C609" s="21">
        <f t="shared" si="78"/>
        <v>2000</v>
      </c>
      <c r="D609" s="110">
        <f t="shared" si="79"/>
        <v>0.34155036272570094</v>
      </c>
      <c r="E609" s="25">
        <f t="shared" si="80"/>
        <v>0.65844963727429906</v>
      </c>
      <c r="F609" s="112">
        <v>383.24</v>
      </c>
      <c r="G609" s="21">
        <f t="shared" si="77"/>
        <v>1014.2055552588757</v>
      </c>
      <c r="H609" s="26">
        <f t="shared" si="81"/>
        <v>-985.79444474112427</v>
      </c>
      <c r="I609" s="21">
        <f t="shared" si="82"/>
        <v>1014.2055552588757</v>
      </c>
      <c r="J609" s="27">
        <f t="shared" si="83"/>
        <v>0</v>
      </c>
      <c r="K609" s="32">
        <f t="shared" si="84"/>
        <v>1014.2055552588757</v>
      </c>
    </row>
    <row r="610" spans="2:11" x14ac:dyDescent="0.25">
      <c r="B610" s="167">
        <v>22.7916666666667</v>
      </c>
      <c r="C610" s="21">
        <f t="shared" si="78"/>
        <v>2000</v>
      </c>
      <c r="D610" s="110">
        <f t="shared" si="79"/>
        <v>0.35995401315437675</v>
      </c>
      <c r="E610" s="25">
        <f t="shared" si="80"/>
        <v>0.64004598684562319</v>
      </c>
      <c r="F610" s="112">
        <v>403.89</v>
      </c>
      <c r="G610" s="21">
        <f t="shared" si="77"/>
        <v>1068.853673190448</v>
      </c>
      <c r="H610" s="26">
        <f t="shared" si="81"/>
        <v>-931.14632680955197</v>
      </c>
      <c r="I610" s="21">
        <f t="shared" si="82"/>
        <v>1068.853673190448</v>
      </c>
      <c r="J610" s="27">
        <f t="shared" si="83"/>
        <v>0</v>
      </c>
      <c r="K610" s="32">
        <f t="shared" si="84"/>
        <v>1068.853673190448</v>
      </c>
    </row>
    <row r="611" spans="2:11" x14ac:dyDescent="0.25">
      <c r="B611" s="167">
        <v>22.8333333333333</v>
      </c>
      <c r="C611" s="21">
        <f t="shared" si="78"/>
        <v>2000</v>
      </c>
      <c r="D611" s="110">
        <f t="shared" si="79"/>
        <v>0.45625902358162668</v>
      </c>
      <c r="E611" s="25">
        <f t="shared" si="80"/>
        <v>0.54374097641837338</v>
      </c>
      <c r="F611" s="112">
        <v>511.95</v>
      </c>
      <c r="G611" s="21">
        <f t="shared" si="77"/>
        <v>1354.8234370493201</v>
      </c>
      <c r="H611" s="26">
        <f t="shared" si="81"/>
        <v>-645.17656295067991</v>
      </c>
      <c r="I611" s="21">
        <f t="shared" si="82"/>
        <v>1354.8234370493201</v>
      </c>
      <c r="J611" s="27">
        <f t="shared" si="83"/>
        <v>0</v>
      </c>
      <c r="K611" s="32">
        <f t="shared" si="84"/>
        <v>1354.8234370493201</v>
      </c>
    </row>
    <row r="612" spans="2:11" x14ac:dyDescent="0.25">
      <c r="B612" s="167">
        <v>22.875</v>
      </c>
      <c r="C612" s="21">
        <f t="shared" si="78"/>
        <v>2000</v>
      </c>
      <c r="D612" s="110">
        <f t="shared" si="79"/>
        <v>0.35440172539792886</v>
      </c>
      <c r="E612" s="25">
        <f t="shared" si="80"/>
        <v>0.6455982746020712</v>
      </c>
      <c r="F612" s="112">
        <v>397.66</v>
      </c>
      <c r="G612" s="21">
        <f t="shared" si="77"/>
        <v>1052.3666138822787</v>
      </c>
      <c r="H612" s="26">
        <f t="shared" si="81"/>
        <v>-947.63338611772133</v>
      </c>
      <c r="I612" s="21">
        <f t="shared" si="82"/>
        <v>1052.3666138822787</v>
      </c>
      <c r="J612" s="27">
        <f t="shared" si="83"/>
        <v>0</v>
      </c>
      <c r="K612" s="32">
        <f t="shared" si="84"/>
        <v>1052.3666138822787</v>
      </c>
    </row>
    <row r="613" spans="2:11" x14ac:dyDescent="0.25">
      <c r="B613" s="167">
        <v>22.9166666666667</v>
      </c>
      <c r="C613" s="21">
        <f t="shared" si="78"/>
        <v>2000</v>
      </c>
      <c r="D613" s="110">
        <f t="shared" si="79"/>
        <v>1.0266830650767339E-2</v>
      </c>
      <c r="E613" s="25">
        <f t="shared" si="80"/>
        <v>0.98973316934923261</v>
      </c>
      <c r="F613" s="112">
        <v>11.52</v>
      </c>
      <c r="G613" s="21">
        <f t="shared" si="77"/>
        <v>30.486504531317834</v>
      </c>
      <c r="H613" s="26">
        <f t="shared" si="81"/>
        <v>-1969.5134954686821</v>
      </c>
      <c r="I613" s="21">
        <f t="shared" si="82"/>
        <v>30.486504531317834</v>
      </c>
      <c r="J613" s="27">
        <f t="shared" si="83"/>
        <v>0</v>
      </c>
      <c r="K613" s="32">
        <f t="shared" si="84"/>
        <v>30.486504531317834</v>
      </c>
    </row>
    <row r="614" spans="2:11" x14ac:dyDescent="0.25">
      <c r="B614" s="167">
        <v>22.9583333333333</v>
      </c>
      <c r="C614" s="21">
        <f t="shared" si="78"/>
        <v>2000</v>
      </c>
      <c r="D614" s="110">
        <f t="shared" si="79"/>
        <v>0</v>
      </c>
      <c r="E614" s="25">
        <f t="shared" si="80"/>
        <v>1</v>
      </c>
      <c r="F614" s="112">
        <v>0</v>
      </c>
      <c r="G614" s="21">
        <f t="shared" si="77"/>
        <v>0</v>
      </c>
      <c r="H614" s="26">
        <f t="shared" si="81"/>
        <v>-2000</v>
      </c>
      <c r="I614" s="21">
        <f t="shared" si="82"/>
        <v>0</v>
      </c>
      <c r="J614" s="27">
        <f t="shared" si="83"/>
        <v>0</v>
      </c>
      <c r="K614" s="32">
        <f t="shared" si="84"/>
        <v>0</v>
      </c>
    </row>
    <row r="615" spans="2:11" x14ac:dyDescent="0.25">
      <c r="B615" s="167">
        <v>23</v>
      </c>
      <c r="C615" s="21">
        <f t="shared" si="78"/>
        <v>2000</v>
      </c>
      <c r="D615" s="110">
        <f t="shared" si="79"/>
        <v>0</v>
      </c>
      <c r="E615" s="25">
        <f t="shared" si="80"/>
        <v>1</v>
      </c>
      <c r="F615" s="112">
        <v>0</v>
      </c>
      <c r="G615" s="21">
        <f t="shared" si="77"/>
        <v>0</v>
      </c>
      <c r="H615" s="26">
        <f t="shared" si="81"/>
        <v>-2000</v>
      </c>
      <c r="I615" s="21">
        <f t="shared" si="82"/>
        <v>0</v>
      </c>
      <c r="J615" s="27">
        <f t="shared" si="83"/>
        <v>0</v>
      </c>
      <c r="K615" s="32">
        <f t="shared" si="84"/>
        <v>0</v>
      </c>
    </row>
    <row r="616" spans="2:11" x14ac:dyDescent="0.25">
      <c r="B616" s="167">
        <v>23.0416666666667</v>
      </c>
      <c r="C616" s="21">
        <f t="shared" si="78"/>
        <v>2000</v>
      </c>
      <c r="D616" s="110">
        <f t="shared" si="79"/>
        <v>0</v>
      </c>
      <c r="E616" s="25">
        <f t="shared" si="80"/>
        <v>1</v>
      </c>
      <c r="F616" s="112">
        <v>0</v>
      </c>
      <c r="G616" s="21">
        <f t="shared" si="77"/>
        <v>0</v>
      </c>
      <c r="H616" s="26">
        <f t="shared" si="81"/>
        <v>-2000</v>
      </c>
      <c r="I616" s="21">
        <f t="shared" si="82"/>
        <v>0</v>
      </c>
      <c r="J616" s="27">
        <f t="shared" si="83"/>
        <v>0</v>
      </c>
      <c r="K616" s="32">
        <f t="shared" si="84"/>
        <v>0</v>
      </c>
    </row>
    <row r="617" spans="2:11" x14ac:dyDescent="0.25">
      <c r="B617" s="167">
        <v>23.0833333333333</v>
      </c>
      <c r="C617" s="21">
        <f t="shared" si="78"/>
        <v>2000</v>
      </c>
      <c r="D617" s="110">
        <f t="shared" si="79"/>
        <v>0</v>
      </c>
      <c r="E617" s="25">
        <f t="shared" si="80"/>
        <v>1</v>
      </c>
      <c r="F617" s="112">
        <v>0</v>
      </c>
      <c r="G617" s="21">
        <f t="shared" si="77"/>
        <v>0</v>
      </c>
      <c r="H617" s="26">
        <f t="shared" si="81"/>
        <v>-2000</v>
      </c>
      <c r="I617" s="21">
        <f t="shared" si="82"/>
        <v>0</v>
      </c>
      <c r="J617" s="27">
        <f t="shared" si="83"/>
        <v>0</v>
      </c>
      <c r="K617" s="32">
        <f t="shared" si="84"/>
        <v>0</v>
      </c>
    </row>
    <row r="618" spans="2:11" x14ac:dyDescent="0.25">
      <c r="B618" s="167">
        <v>23.125</v>
      </c>
      <c r="C618" s="21">
        <f t="shared" si="78"/>
        <v>2000</v>
      </c>
      <c r="D618" s="110">
        <f t="shared" si="79"/>
        <v>0</v>
      </c>
      <c r="E618" s="25">
        <f t="shared" si="80"/>
        <v>1</v>
      </c>
      <c r="F618" s="112">
        <v>0</v>
      </c>
      <c r="G618" s="21">
        <f t="shared" si="77"/>
        <v>0</v>
      </c>
      <c r="H618" s="26">
        <f t="shared" si="81"/>
        <v>-2000</v>
      </c>
      <c r="I618" s="21">
        <f t="shared" si="82"/>
        <v>0</v>
      </c>
      <c r="J618" s="27">
        <f t="shared" si="83"/>
        <v>0</v>
      </c>
      <c r="K618" s="32">
        <f t="shared" si="84"/>
        <v>0</v>
      </c>
    </row>
    <row r="619" spans="2:11" x14ac:dyDescent="0.25">
      <c r="B619" s="167">
        <v>23.1666666666667</v>
      </c>
      <c r="C619" s="21">
        <f t="shared" si="78"/>
        <v>2000</v>
      </c>
      <c r="D619" s="110">
        <f t="shared" si="79"/>
        <v>0</v>
      </c>
      <c r="E619" s="25">
        <f t="shared" si="80"/>
        <v>1</v>
      </c>
      <c r="F619" s="112">
        <v>0</v>
      </c>
      <c r="G619" s="21">
        <f t="shared" si="77"/>
        <v>0</v>
      </c>
      <c r="H619" s="26">
        <f t="shared" si="81"/>
        <v>-2000</v>
      </c>
      <c r="I619" s="21">
        <f t="shared" si="82"/>
        <v>0</v>
      </c>
      <c r="J619" s="27">
        <f t="shared" si="83"/>
        <v>0</v>
      </c>
      <c r="K619" s="32">
        <f t="shared" si="84"/>
        <v>0</v>
      </c>
    </row>
    <row r="620" spans="2:11" x14ac:dyDescent="0.25">
      <c r="B620" s="167">
        <v>23.2083333333333</v>
      </c>
      <c r="C620" s="21">
        <f t="shared" si="78"/>
        <v>2000</v>
      </c>
      <c r="D620" s="110">
        <f t="shared" si="79"/>
        <v>0</v>
      </c>
      <c r="E620" s="25">
        <f t="shared" si="80"/>
        <v>1</v>
      </c>
      <c r="F620" s="112">
        <v>0</v>
      </c>
      <c r="G620" s="21">
        <f t="shared" si="77"/>
        <v>0</v>
      </c>
      <c r="H620" s="26">
        <f t="shared" si="81"/>
        <v>-2000</v>
      </c>
      <c r="I620" s="21">
        <f t="shared" si="82"/>
        <v>0</v>
      </c>
      <c r="J620" s="27">
        <f t="shared" si="83"/>
        <v>0</v>
      </c>
      <c r="K620" s="32">
        <f t="shared" si="84"/>
        <v>0</v>
      </c>
    </row>
    <row r="621" spans="2:11" x14ac:dyDescent="0.25">
      <c r="B621" s="167">
        <v>23.25</v>
      </c>
      <c r="C621" s="21">
        <f t="shared" si="78"/>
        <v>2000</v>
      </c>
      <c r="D621" s="110">
        <f t="shared" si="79"/>
        <v>0</v>
      </c>
      <c r="E621" s="25">
        <f t="shared" si="80"/>
        <v>1</v>
      </c>
      <c r="F621" s="112">
        <v>0</v>
      </c>
      <c r="G621" s="21">
        <f t="shared" si="77"/>
        <v>0</v>
      </c>
      <c r="H621" s="26">
        <f t="shared" si="81"/>
        <v>-2000</v>
      </c>
      <c r="I621" s="21">
        <f t="shared" si="82"/>
        <v>0</v>
      </c>
      <c r="J621" s="27">
        <f t="shared" si="83"/>
        <v>0</v>
      </c>
      <c r="K621" s="32">
        <f t="shared" si="84"/>
        <v>0</v>
      </c>
    </row>
    <row r="622" spans="2:11" x14ac:dyDescent="0.25">
      <c r="B622" s="167">
        <v>23.2916666666667</v>
      </c>
      <c r="C622" s="21">
        <f t="shared" si="78"/>
        <v>2000</v>
      </c>
      <c r="D622" s="110">
        <f t="shared" si="79"/>
        <v>0</v>
      </c>
      <c r="E622" s="25">
        <f t="shared" si="80"/>
        <v>1</v>
      </c>
      <c r="F622" s="112">
        <v>0</v>
      </c>
      <c r="G622" s="21">
        <f t="shared" si="77"/>
        <v>0</v>
      </c>
      <c r="H622" s="26">
        <f t="shared" si="81"/>
        <v>-2000</v>
      </c>
      <c r="I622" s="21">
        <f t="shared" si="82"/>
        <v>0</v>
      </c>
      <c r="J622" s="27">
        <f t="shared" si="83"/>
        <v>0</v>
      </c>
      <c r="K622" s="32">
        <f t="shared" si="84"/>
        <v>0</v>
      </c>
    </row>
    <row r="623" spans="2:11" x14ac:dyDescent="0.25">
      <c r="B623" s="167">
        <v>23.3333333333333</v>
      </c>
      <c r="C623" s="21">
        <f t="shared" si="78"/>
        <v>2000</v>
      </c>
      <c r="D623" s="110">
        <f t="shared" si="79"/>
        <v>0</v>
      </c>
      <c r="E623" s="25">
        <f t="shared" si="80"/>
        <v>1</v>
      </c>
      <c r="F623" s="112">
        <v>0</v>
      </c>
      <c r="G623" s="21">
        <f t="shared" si="77"/>
        <v>0</v>
      </c>
      <c r="H623" s="26">
        <f t="shared" si="81"/>
        <v>-2000</v>
      </c>
      <c r="I623" s="21">
        <f t="shared" si="82"/>
        <v>0</v>
      </c>
      <c r="J623" s="27">
        <f t="shared" si="83"/>
        <v>0</v>
      </c>
      <c r="K623" s="32">
        <f t="shared" si="84"/>
        <v>0</v>
      </c>
    </row>
    <row r="624" spans="2:11" x14ac:dyDescent="0.25">
      <c r="B624" s="167">
        <v>23.375</v>
      </c>
      <c r="C624" s="21">
        <f t="shared" si="78"/>
        <v>2000</v>
      </c>
      <c r="D624" s="110">
        <f t="shared" si="79"/>
        <v>0</v>
      </c>
      <c r="E624" s="25">
        <f t="shared" si="80"/>
        <v>1</v>
      </c>
      <c r="F624" s="112">
        <v>0</v>
      </c>
      <c r="G624" s="21">
        <f t="shared" si="77"/>
        <v>0</v>
      </c>
      <c r="H624" s="26">
        <f t="shared" si="81"/>
        <v>-2000</v>
      </c>
      <c r="I624" s="21">
        <f t="shared" si="82"/>
        <v>0</v>
      </c>
      <c r="J624" s="27">
        <f t="shared" si="83"/>
        <v>0</v>
      </c>
      <c r="K624" s="32">
        <f t="shared" si="84"/>
        <v>0</v>
      </c>
    </row>
    <row r="625" spans="2:11" x14ac:dyDescent="0.25">
      <c r="B625" s="167">
        <v>23.4166666666667</v>
      </c>
      <c r="C625" s="21">
        <f t="shared" si="78"/>
        <v>2000</v>
      </c>
      <c r="D625" s="110">
        <f t="shared" si="79"/>
        <v>0</v>
      </c>
      <c r="E625" s="25">
        <f t="shared" si="80"/>
        <v>1</v>
      </c>
      <c r="F625" s="112">
        <v>0</v>
      </c>
      <c r="G625" s="21">
        <f t="shared" si="77"/>
        <v>0</v>
      </c>
      <c r="H625" s="26">
        <f t="shared" si="81"/>
        <v>-2000</v>
      </c>
      <c r="I625" s="21">
        <f t="shared" si="82"/>
        <v>0</v>
      </c>
      <c r="J625" s="27">
        <f t="shared" si="83"/>
        <v>0</v>
      </c>
      <c r="K625" s="32">
        <f t="shared" si="84"/>
        <v>0</v>
      </c>
    </row>
    <row r="626" spans="2:11" x14ac:dyDescent="0.25">
      <c r="B626" s="167">
        <v>23.4583333333333</v>
      </c>
      <c r="C626" s="21">
        <f t="shared" si="78"/>
        <v>2000</v>
      </c>
      <c r="D626" s="110">
        <f t="shared" si="79"/>
        <v>9.197369124645742E-3</v>
      </c>
      <c r="E626" s="25">
        <f t="shared" si="80"/>
        <v>0.99080263087535425</v>
      </c>
      <c r="F626" s="112">
        <v>10.32</v>
      </c>
      <c r="G626" s="21">
        <f t="shared" si="77"/>
        <v>27.310826975972233</v>
      </c>
      <c r="H626" s="26">
        <f t="shared" si="81"/>
        <v>-1972.6891730240277</v>
      </c>
      <c r="I626" s="21">
        <f t="shared" si="82"/>
        <v>27.310826975972233</v>
      </c>
      <c r="J626" s="27">
        <f t="shared" si="83"/>
        <v>0</v>
      </c>
      <c r="K626" s="32">
        <f t="shared" si="84"/>
        <v>27.310826975972233</v>
      </c>
    </row>
    <row r="627" spans="2:11" x14ac:dyDescent="0.25">
      <c r="B627" s="167">
        <v>23.5</v>
      </c>
      <c r="C627" s="21">
        <f t="shared" si="78"/>
        <v>2000</v>
      </c>
      <c r="D627" s="110">
        <f t="shared" si="79"/>
        <v>0.50876958451419718</v>
      </c>
      <c r="E627" s="25">
        <f t="shared" si="80"/>
        <v>0.49123041548580282</v>
      </c>
      <c r="F627" s="112">
        <v>570.87</v>
      </c>
      <c r="G627" s="21">
        <f t="shared" si="77"/>
        <v>1510.7492050167893</v>
      </c>
      <c r="H627" s="26">
        <f t="shared" si="81"/>
        <v>-489.25079498321065</v>
      </c>
      <c r="I627" s="21">
        <f t="shared" si="82"/>
        <v>1510.7492050167893</v>
      </c>
      <c r="J627" s="27">
        <f t="shared" si="83"/>
        <v>0</v>
      </c>
      <c r="K627" s="32">
        <f t="shared" si="84"/>
        <v>1510.7492050167893</v>
      </c>
    </row>
    <row r="628" spans="2:11" x14ac:dyDescent="0.25">
      <c r="B628" s="167">
        <v>23.5416666666667</v>
      </c>
      <c r="C628" s="21">
        <f t="shared" si="78"/>
        <v>2000</v>
      </c>
      <c r="D628" s="110">
        <f t="shared" si="79"/>
        <v>0.59653672709124295</v>
      </c>
      <c r="E628" s="25">
        <f t="shared" si="80"/>
        <v>0.40346327290875705</v>
      </c>
      <c r="F628" s="112">
        <v>669.35</v>
      </c>
      <c r="G628" s="21">
        <f t="shared" si="77"/>
        <v>1771.3664763921522</v>
      </c>
      <c r="H628" s="26">
        <f t="shared" si="81"/>
        <v>-228.63352360784779</v>
      </c>
      <c r="I628" s="21">
        <f t="shared" si="82"/>
        <v>1771.3664763921522</v>
      </c>
      <c r="J628" s="27">
        <f t="shared" si="83"/>
        <v>0</v>
      </c>
      <c r="K628" s="32">
        <f t="shared" si="84"/>
        <v>1771.3664763921522</v>
      </c>
    </row>
    <row r="629" spans="2:11" x14ac:dyDescent="0.25">
      <c r="B629" s="167">
        <v>23.5833333333333</v>
      </c>
      <c r="C629" s="21">
        <f t="shared" si="78"/>
        <v>2000</v>
      </c>
      <c r="D629" s="110">
        <f t="shared" si="79"/>
        <v>0.56230504607596754</v>
      </c>
      <c r="E629" s="25">
        <f t="shared" si="80"/>
        <v>0.43769495392403246</v>
      </c>
      <c r="F629" s="112">
        <v>630.94000000000005</v>
      </c>
      <c r="G629" s="21">
        <f t="shared" si="77"/>
        <v>1669.7183306414652</v>
      </c>
      <c r="H629" s="26">
        <f t="shared" si="81"/>
        <v>-330.28166935853483</v>
      </c>
      <c r="I629" s="21">
        <f t="shared" si="82"/>
        <v>1669.7183306414652</v>
      </c>
      <c r="J629" s="27">
        <f t="shared" si="83"/>
        <v>0</v>
      </c>
      <c r="K629" s="32">
        <f t="shared" si="84"/>
        <v>1669.7183306414652</v>
      </c>
    </row>
    <row r="630" spans="2:11" x14ac:dyDescent="0.25">
      <c r="B630" s="167">
        <v>23.625</v>
      </c>
      <c r="C630" s="21">
        <f t="shared" si="78"/>
        <v>2000</v>
      </c>
      <c r="D630" s="110">
        <f t="shared" si="79"/>
        <v>0.61640197493895155</v>
      </c>
      <c r="E630" s="25">
        <f t="shared" si="80"/>
        <v>0.38359802506104845</v>
      </c>
      <c r="F630" s="112">
        <v>691.64</v>
      </c>
      <c r="G630" s="21">
        <f t="shared" si="77"/>
        <v>1830.3546869826969</v>
      </c>
      <c r="H630" s="26">
        <f t="shared" si="81"/>
        <v>-169.64531301730312</v>
      </c>
      <c r="I630" s="21">
        <f t="shared" si="82"/>
        <v>1830.3546869826969</v>
      </c>
      <c r="J630" s="27">
        <f t="shared" si="83"/>
        <v>0</v>
      </c>
      <c r="K630" s="32">
        <f t="shared" si="84"/>
        <v>1830.3546869826969</v>
      </c>
    </row>
    <row r="631" spans="2:11" x14ac:dyDescent="0.25">
      <c r="B631" s="167">
        <v>23.6666666666667</v>
      </c>
      <c r="C631" s="21">
        <f t="shared" si="78"/>
        <v>2000</v>
      </c>
      <c r="D631" s="110">
        <f t="shared" si="79"/>
        <v>0.63052777926314107</v>
      </c>
      <c r="E631" s="25">
        <f t="shared" si="80"/>
        <v>0.36947222073685893</v>
      </c>
      <c r="F631" s="112">
        <v>707.49</v>
      </c>
      <c r="G631" s="21">
        <f t="shared" si="77"/>
        <v>1872.3000946928869</v>
      </c>
      <c r="H631" s="26">
        <f t="shared" si="81"/>
        <v>-127.69990530711311</v>
      </c>
      <c r="I631" s="21">
        <f t="shared" si="82"/>
        <v>1872.3000946928869</v>
      </c>
      <c r="J631" s="27">
        <f t="shared" si="83"/>
        <v>0</v>
      </c>
      <c r="K631" s="32">
        <f t="shared" si="84"/>
        <v>1872.3000946928869</v>
      </c>
    </row>
    <row r="632" spans="2:11" x14ac:dyDescent="0.25">
      <c r="B632" s="167">
        <v>23.7083333333333</v>
      </c>
      <c r="C632" s="21">
        <f t="shared" si="78"/>
        <v>2000</v>
      </c>
      <c r="D632" s="110">
        <f t="shared" si="79"/>
        <v>0.6278363010890684</v>
      </c>
      <c r="E632" s="25">
        <f t="shared" si="80"/>
        <v>0.3721636989109316</v>
      </c>
      <c r="F632" s="112">
        <v>704.47</v>
      </c>
      <c r="G632" s="21">
        <f t="shared" si="77"/>
        <v>1864.3079728452674</v>
      </c>
      <c r="H632" s="26">
        <f t="shared" si="81"/>
        <v>-135.69202715473261</v>
      </c>
      <c r="I632" s="21">
        <f t="shared" si="82"/>
        <v>1864.3079728452674</v>
      </c>
      <c r="J632" s="27">
        <f t="shared" si="83"/>
        <v>0</v>
      </c>
      <c r="K632" s="32">
        <f t="shared" si="84"/>
        <v>1864.3079728452674</v>
      </c>
    </row>
    <row r="633" spans="2:11" x14ac:dyDescent="0.25">
      <c r="B633" s="167">
        <v>23.75</v>
      </c>
      <c r="C633" s="21">
        <f t="shared" si="78"/>
        <v>2000</v>
      </c>
      <c r="D633" s="110">
        <f t="shared" si="79"/>
        <v>0.59840828476195573</v>
      </c>
      <c r="E633" s="25">
        <f t="shared" si="80"/>
        <v>0.40159171523804427</v>
      </c>
      <c r="F633" s="112">
        <v>671.45</v>
      </c>
      <c r="G633" s="21">
        <f t="shared" si="77"/>
        <v>1776.923912114007</v>
      </c>
      <c r="H633" s="26">
        <f t="shared" si="81"/>
        <v>-223.07608788599305</v>
      </c>
      <c r="I633" s="21">
        <f t="shared" si="82"/>
        <v>1776.923912114007</v>
      </c>
      <c r="J633" s="27">
        <f t="shared" si="83"/>
        <v>0</v>
      </c>
      <c r="K633" s="32">
        <f t="shared" si="84"/>
        <v>1776.923912114007</v>
      </c>
    </row>
    <row r="634" spans="2:11" x14ac:dyDescent="0.25">
      <c r="B634" s="167">
        <v>23.7916666666667</v>
      </c>
      <c r="C634" s="21">
        <f t="shared" si="78"/>
        <v>2000</v>
      </c>
      <c r="D634" s="110">
        <f t="shared" si="79"/>
        <v>0.65890415842290084</v>
      </c>
      <c r="E634" s="25">
        <f t="shared" si="80"/>
        <v>0.34109584157709916</v>
      </c>
      <c r="F634" s="112">
        <v>739.33</v>
      </c>
      <c r="G634" s="21">
        <f t="shared" si="77"/>
        <v>1956.5614058280571</v>
      </c>
      <c r="H634" s="26">
        <f t="shared" si="81"/>
        <v>-43.438594171942896</v>
      </c>
      <c r="I634" s="21">
        <f t="shared" si="82"/>
        <v>1956.5614058280571</v>
      </c>
      <c r="J634" s="27">
        <f t="shared" si="83"/>
        <v>0</v>
      </c>
      <c r="K634" s="32">
        <f t="shared" si="84"/>
        <v>1956.5614058280571</v>
      </c>
    </row>
    <row r="635" spans="2:11" x14ac:dyDescent="0.25">
      <c r="B635" s="167">
        <v>23.8333333333333</v>
      </c>
      <c r="C635" s="21">
        <f t="shared" si="78"/>
        <v>2000</v>
      </c>
      <c r="D635" s="110">
        <f t="shared" si="79"/>
        <v>0.51489225175124331</v>
      </c>
      <c r="E635" s="25">
        <f t="shared" si="80"/>
        <v>0.48510774824875669</v>
      </c>
      <c r="F635" s="112">
        <v>577.74</v>
      </c>
      <c r="G635" s="21">
        <f t="shared" si="77"/>
        <v>1528.9299590211431</v>
      </c>
      <c r="H635" s="26">
        <f t="shared" si="81"/>
        <v>-471.07004097885692</v>
      </c>
      <c r="I635" s="21">
        <f t="shared" si="82"/>
        <v>1528.9299590211431</v>
      </c>
      <c r="J635" s="27">
        <f t="shared" si="83"/>
        <v>0</v>
      </c>
      <c r="K635" s="32">
        <f t="shared" si="84"/>
        <v>1528.9299590211431</v>
      </c>
    </row>
    <row r="636" spans="2:11" x14ac:dyDescent="0.25">
      <c r="B636" s="167">
        <v>23.875</v>
      </c>
      <c r="C636" s="21">
        <f t="shared" si="78"/>
        <v>2000</v>
      </c>
      <c r="D636" s="110">
        <f t="shared" si="79"/>
        <v>0.37844678537689608</v>
      </c>
      <c r="E636" s="25">
        <f t="shared" si="80"/>
        <v>0.62155321462310398</v>
      </c>
      <c r="F636" s="112">
        <v>424.64</v>
      </c>
      <c r="G636" s="21">
        <f t="shared" si="77"/>
        <v>1123.7664309182992</v>
      </c>
      <c r="H636" s="26">
        <f t="shared" si="81"/>
        <v>-876.23356908170081</v>
      </c>
      <c r="I636" s="21">
        <f t="shared" si="82"/>
        <v>1123.7664309182992</v>
      </c>
      <c r="J636" s="27">
        <f t="shared" si="83"/>
        <v>0</v>
      </c>
      <c r="K636" s="32">
        <f t="shared" si="84"/>
        <v>1123.7664309182992</v>
      </c>
    </row>
    <row r="637" spans="2:11" x14ac:dyDescent="0.25">
      <c r="B637" s="167">
        <v>23.9166666666667</v>
      </c>
      <c r="C637" s="21">
        <f t="shared" si="78"/>
        <v>2000</v>
      </c>
      <c r="D637" s="110">
        <f t="shared" si="79"/>
        <v>9.286490918489208E-3</v>
      </c>
      <c r="E637" s="25">
        <f t="shared" si="80"/>
        <v>0.99071350908151079</v>
      </c>
      <c r="F637" s="112">
        <v>10.42</v>
      </c>
      <c r="G637" s="21">
        <f t="shared" si="77"/>
        <v>27.57546677225103</v>
      </c>
      <c r="H637" s="26">
        <f t="shared" si="81"/>
        <v>-1972.424533227749</v>
      </c>
      <c r="I637" s="21">
        <f t="shared" si="82"/>
        <v>27.57546677225103</v>
      </c>
      <c r="J637" s="27">
        <f t="shared" si="83"/>
        <v>0</v>
      </c>
      <c r="K637" s="32">
        <f t="shared" si="84"/>
        <v>27.57546677225103</v>
      </c>
    </row>
    <row r="638" spans="2:11" x14ac:dyDescent="0.25">
      <c r="B638" s="167">
        <v>23.9583333333333</v>
      </c>
      <c r="C638" s="21">
        <f t="shared" si="78"/>
        <v>2000</v>
      </c>
      <c r="D638" s="110">
        <f t="shared" si="79"/>
        <v>0</v>
      </c>
      <c r="E638" s="25">
        <f t="shared" si="80"/>
        <v>1</v>
      </c>
      <c r="F638" s="112">
        <v>0</v>
      </c>
      <c r="G638" s="21">
        <f t="shared" si="77"/>
        <v>0</v>
      </c>
      <c r="H638" s="26">
        <f t="shared" si="81"/>
        <v>-2000</v>
      </c>
      <c r="I638" s="21">
        <f t="shared" si="82"/>
        <v>0</v>
      </c>
      <c r="J638" s="27">
        <f t="shared" si="83"/>
        <v>0</v>
      </c>
      <c r="K638" s="32">
        <f t="shared" si="84"/>
        <v>0</v>
      </c>
    </row>
    <row r="639" spans="2:11" x14ac:dyDescent="0.25">
      <c r="B639" s="167">
        <v>24</v>
      </c>
      <c r="C639" s="21">
        <f t="shared" si="78"/>
        <v>2000</v>
      </c>
      <c r="D639" s="110">
        <f t="shared" si="79"/>
        <v>0</v>
      </c>
      <c r="E639" s="25">
        <f t="shared" si="80"/>
        <v>1</v>
      </c>
      <c r="F639" s="112">
        <v>0</v>
      </c>
      <c r="G639" s="21">
        <f t="shared" si="77"/>
        <v>0</v>
      </c>
      <c r="H639" s="26">
        <f t="shared" si="81"/>
        <v>-2000</v>
      </c>
      <c r="I639" s="21">
        <f t="shared" si="82"/>
        <v>0</v>
      </c>
      <c r="J639" s="27">
        <f t="shared" si="83"/>
        <v>0</v>
      </c>
      <c r="K639" s="32">
        <f t="shared" si="84"/>
        <v>0</v>
      </c>
    </row>
    <row r="640" spans="2:11" x14ac:dyDescent="0.25">
      <c r="B640" s="167">
        <v>24.0416666666667</v>
      </c>
      <c r="C640" s="21">
        <f t="shared" si="78"/>
        <v>2000</v>
      </c>
      <c r="D640" s="110">
        <f t="shared" si="79"/>
        <v>0</v>
      </c>
      <c r="E640" s="25">
        <f t="shared" si="80"/>
        <v>1</v>
      </c>
      <c r="F640" s="112">
        <v>0</v>
      </c>
      <c r="G640" s="21">
        <f t="shared" si="77"/>
        <v>0</v>
      </c>
      <c r="H640" s="26">
        <f t="shared" si="81"/>
        <v>-2000</v>
      </c>
      <c r="I640" s="21">
        <f t="shared" si="82"/>
        <v>0</v>
      </c>
      <c r="J640" s="27">
        <f t="shared" si="83"/>
        <v>0</v>
      </c>
      <c r="K640" s="32">
        <f t="shared" si="84"/>
        <v>0</v>
      </c>
    </row>
    <row r="641" spans="2:11" x14ac:dyDescent="0.25">
      <c r="B641" s="167">
        <v>24.0833333333333</v>
      </c>
      <c r="C641" s="21">
        <f t="shared" si="78"/>
        <v>2000</v>
      </c>
      <c r="D641" s="110">
        <f t="shared" si="79"/>
        <v>0</v>
      </c>
      <c r="E641" s="25">
        <f t="shared" si="80"/>
        <v>1</v>
      </c>
      <c r="F641" s="112">
        <v>0</v>
      </c>
      <c r="G641" s="21">
        <f t="shared" si="77"/>
        <v>0</v>
      </c>
      <c r="H641" s="26">
        <f t="shared" si="81"/>
        <v>-2000</v>
      </c>
      <c r="I641" s="21">
        <f t="shared" si="82"/>
        <v>0</v>
      </c>
      <c r="J641" s="27">
        <f t="shared" si="83"/>
        <v>0</v>
      </c>
      <c r="K641" s="32">
        <f t="shared" si="84"/>
        <v>0</v>
      </c>
    </row>
    <row r="642" spans="2:11" x14ac:dyDescent="0.25">
      <c r="B642" s="167">
        <v>24.125</v>
      </c>
      <c r="C642" s="21">
        <f t="shared" si="78"/>
        <v>2000</v>
      </c>
      <c r="D642" s="110">
        <f t="shared" si="79"/>
        <v>0</v>
      </c>
      <c r="E642" s="25">
        <f t="shared" si="80"/>
        <v>1</v>
      </c>
      <c r="F642" s="112">
        <v>0</v>
      </c>
      <c r="G642" s="21">
        <f t="shared" si="77"/>
        <v>0</v>
      </c>
      <c r="H642" s="26">
        <f t="shared" si="81"/>
        <v>-2000</v>
      </c>
      <c r="I642" s="21">
        <f t="shared" si="82"/>
        <v>0</v>
      </c>
      <c r="J642" s="27">
        <f t="shared" si="83"/>
        <v>0</v>
      </c>
      <c r="K642" s="32">
        <f t="shared" si="84"/>
        <v>0</v>
      </c>
    </row>
    <row r="643" spans="2:11" x14ac:dyDescent="0.25">
      <c r="B643" s="167">
        <v>24.1666666666667</v>
      </c>
      <c r="C643" s="21">
        <f t="shared" si="78"/>
        <v>2000</v>
      </c>
      <c r="D643" s="110">
        <f t="shared" si="79"/>
        <v>0</v>
      </c>
      <c r="E643" s="25">
        <f t="shared" si="80"/>
        <v>1</v>
      </c>
      <c r="F643" s="112">
        <v>0</v>
      </c>
      <c r="G643" s="21">
        <f t="shared" si="77"/>
        <v>0</v>
      </c>
      <c r="H643" s="26">
        <f t="shared" si="81"/>
        <v>-2000</v>
      </c>
      <c r="I643" s="21">
        <f t="shared" si="82"/>
        <v>0</v>
      </c>
      <c r="J643" s="27">
        <f t="shared" si="83"/>
        <v>0</v>
      </c>
      <c r="K643" s="32">
        <f t="shared" si="84"/>
        <v>0</v>
      </c>
    </row>
    <row r="644" spans="2:11" x14ac:dyDescent="0.25">
      <c r="B644" s="167">
        <v>24.2083333333333</v>
      </c>
      <c r="C644" s="21">
        <f t="shared" si="78"/>
        <v>2000</v>
      </c>
      <c r="D644" s="110">
        <f t="shared" si="79"/>
        <v>0</v>
      </c>
      <c r="E644" s="25">
        <f t="shared" si="80"/>
        <v>1</v>
      </c>
      <c r="F644" s="112">
        <v>0</v>
      </c>
      <c r="G644" s="21">
        <f t="shared" si="77"/>
        <v>0</v>
      </c>
      <c r="H644" s="26">
        <f t="shared" si="81"/>
        <v>-2000</v>
      </c>
      <c r="I644" s="21">
        <f t="shared" si="82"/>
        <v>0</v>
      </c>
      <c r="J644" s="27">
        <f t="shared" si="83"/>
        <v>0</v>
      </c>
      <c r="K644" s="32">
        <f t="shared" si="84"/>
        <v>0</v>
      </c>
    </row>
    <row r="645" spans="2:11" x14ac:dyDescent="0.25">
      <c r="B645" s="167">
        <v>24.25</v>
      </c>
      <c r="C645" s="21">
        <f t="shared" si="78"/>
        <v>2000</v>
      </c>
      <c r="D645" s="110">
        <f t="shared" si="79"/>
        <v>0</v>
      </c>
      <c r="E645" s="25">
        <f t="shared" si="80"/>
        <v>1</v>
      </c>
      <c r="F645" s="112">
        <v>0</v>
      </c>
      <c r="G645" s="21">
        <f t="shared" si="77"/>
        <v>0</v>
      </c>
      <c r="H645" s="26">
        <f t="shared" si="81"/>
        <v>-2000</v>
      </c>
      <c r="I645" s="21">
        <f t="shared" si="82"/>
        <v>0</v>
      </c>
      <c r="J645" s="27">
        <f t="shared" si="83"/>
        <v>0</v>
      </c>
      <c r="K645" s="32">
        <f t="shared" si="84"/>
        <v>0</v>
      </c>
    </row>
    <row r="646" spans="2:11" x14ac:dyDescent="0.25">
      <c r="B646" s="167">
        <v>24.2916666666667</v>
      </c>
      <c r="C646" s="21">
        <f t="shared" si="78"/>
        <v>2000</v>
      </c>
      <c r="D646" s="110">
        <f t="shared" si="79"/>
        <v>0</v>
      </c>
      <c r="E646" s="25">
        <f t="shared" si="80"/>
        <v>1</v>
      </c>
      <c r="F646" s="112">
        <v>0</v>
      </c>
      <c r="G646" s="21">
        <f t="shared" si="77"/>
        <v>0</v>
      </c>
      <c r="H646" s="26">
        <f t="shared" si="81"/>
        <v>-2000</v>
      </c>
      <c r="I646" s="21">
        <f t="shared" si="82"/>
        <v>0</v>
      </c>
      <c r="J646" s="27">
        <f t="shared" si="83"/>
        <v>0</v>
      </c>
      <c r="K646" s="32">
        <f t="shared" si="84"/>
        <v>0</v>
      </c>
    </row>
    <row r="647" spans="2:11" x14ac:dyDescent="0.25">
      <c r="B647" s="167">
        <v>24.3333333333333</v>
      </c>
      <c r="C647" s="21">
        <f t="shared" si="78"/>
        <v>2000</v>
      </c>
      <c r="D647" s="110">
        <f t="shared" si="79"/>
        <v>0</v>
      </c>
      <c r="E647" s="25">
        <f t="shared" si="80"/>
        <v>1</v>
      </c>
      <c r="F647" s="112">
        <v>0</v>
      </c>
      <c r="G647" s="21">
        <f t="shared" si="77"/>
        <v>0</v>
      </c>
      <c r="H647" s="26">
        <f t="shared" si="81"/>
        <v>-2000</v>
      </c>
      <c r="I647" s="21">
        <f t="shared" si="82"/>
        <v>0</v>
      </c>
      <c r="J647" s="27">
        <f t="shared" si="83"/>
        <v>0</v>
      </c>
      <c r="K647" s="32">
        <f t="shared" si="84"/>
        <v>0</v>
      </c>
    </row>
    <row r="648" spans="2:11" x14ac:dyDescent="0.25">
      <c r="B648" s="167">
        <v>24.375</v>
      </c>
      <c r="C648" s="21">
        <f t="shared" si="78"/>
        <v>2000</v>
      </c>
      <c r="D648" s="110">
        <f t="shared" si="79"/>
        <v>0</v>
      </c>
      <c r="E648" s="25">
        <f t="shared" si="80"/>
        <v>1</v>
      </c>
      <c r="F648" s="112">
        <v>0</v>
      </c>
      <c r="G648" s="21">
        <f t="shared" si="77"/>
        <v>0</v>
      </c>
      <c r="H648" s="26">
        <f t="shared" si="81"/>
        <v>-2000</v>
      </c>
      <c r="I648" s="21">
        <f t="shared" si="82"/>
        <v>0</v>
      </c>
      <c r="J648" s="27">
        <f t="shared" si="83"/>
        <v>0</v>
      </c>
      <c r="K648" s="32">
        <f t="shared" si="84"/>
        <v>0</v>
      </c>
    </row>
    <row r="649" spans="2:11" x14ac:dyDescent="0.25">
      <c r="B649" s="167">
        <v>24.4166666666667</v>
      </c>
      <c r="C649" s="21">
        <f t="shared" si="78"/>
        <v>2000</v>
      </c>
      <c r="D649" s="110">
        <f t="shared" si="79"/>
        <v>0</v>
      </c>
      <c r="E649" s="25">
        <f t="shared" si="80"/>
        <v>1</v>
      </c>
      <c r="F649" s="112">
        <v>0</v>
      </c>
      <c r="G649" s="21">
        <f t="shared" si="77"/>
        <v>0</v>
      </c>
      <c r="H649" s="26">
        <f t="shared" si="81"/>
        <v>-2000</v>
      </c>
      <c r="I649" s="21">
        <f t="shared" si="82"/>
        <v>0</v>
      </c>
      <c r="J649" s="27">
        <f t="shared" si="83"/>
        <v>0</v>
      </c>
      <c r="K649" s="32">
        <f t="shared" si="84"/>
        <v>0</v>
      </c>
    </row>
    <row r="650" spans="2:11" x14ac:dyDescent="0.25">
      <c r="B650" s="167">
        <v>24.4583333333333</v>
      </c>
      <c r="C650" s="21">
        <f t="shared" si="78"/>
        <v>2000</v>
      </c>
      <c r="D650" s="110">
        <f t="shared" si="79"/>
        <v>1.0525283852913393E-2</v>
      </c>
      <c r="E650" s="25">
        <f t="shared" si="80"/>
        <v>0.9894747161470866</v>
      </c>
      <c r="F650" s="112">
        <v>11.81</v>
      </c>
      <c r="G650" s="21">
        <f t="shared" si="77"/>
        <v>31.253959940526361</v>
      </c>
      <c r="H650" s="26">
        <f t="shared" si="81"/>
        <v>-1968.7460400594737</v>
      </c>
      <c r="I650" s="21">
        <f t="shared" si="82"/>
        <v>31.253959940526361</v>
      </c>
      <c r="J650" s="27">
        <f t="shared" si="83"/>
        <v>0</v>
      </c>
      <c r="K650" s="32">
        <f t="shared" si="84"/>
        <v>31.253959940526361</v>
      </c>
    </row>
    <row r="651" spans="2:11" x14ac:dyDescent="0.25">
      <c r="B651" s="167">
        <v>24.5</v>
      </c>
      <c r="C651" s="21">
        <f t="shared" si="78"/>
        <v>2000</v>
      </c>
      <c r="D651" s="110">
        <f t="shared" si="79"/>
        <v>0.35392046771117414</v>
      </c>
      <c r="E651" s="25">
        <f t="shared" si="80"/>
        <v>0.64607953228882586</v>
      </c>
      <c r="F651" s="112">
        <v>397.12</v>
      </c>
      <c r="G651" s="21">
        <f t="shared" si="77"/>
        <v>1050.9375589823733</v>
      </c>
      <c r="H651" s="26">
        <f t="shared" si="81"/>
        <v>-949.06244101762672</v>
      </c>
      <c r="I651" s="21">
        <f t="shared" si="82"/>
        <v>1050.9375589823733</v>
      </c>
      <c r="J651" s="27">
        <f t="shared" si="83"/>
        <v>0</v>
      </c>
      <c r="K651" s="32">
        <f t="shared" si="84"/>
        <v>1050.9375589823733</v>
      </c>
    </row>
    <row r="652" spans="2:11" x14ac:dyDescent="0.25">
      <c r="B652" s="167">
        <v>24.5416666666667</v>
      </c>
      <c r="C652" s="21">
        <f t="shared" si="78"/>
        <v>2000</v>
      </c>
      <c r="D652" s="110">
        <f t="shared" si="79"/>
        <v>0.55809849740655582</v>
      </c>
      <c r="E652" s="25">
        <f t="shared" si="80"/>
        <v>0.44190150259344418</v>
      </c>
      <c r="F652" s="112">
        <v>626.22</v>
      </c>
      <c r="G652" s="21">
        <f t="shared" si="77"/>
        <v>1657.2273322571054</v>
      </c>
      <c r="H652" s="26">
        <f t="shared" si="81"/>
        <v>-342.77266774289455</v>
      </c>
      <c r="I652" s="21">
        <f t="shared" si="82"/>
        <v>1657.2273322571054</v>
      </c>
      <c r="J652" s="27">
        <f t="shared" si="83"/>
        <v>0</v>
      </c>
      <c r="K652" s="32">
        <f t="shared" si="84"/>
        <v>1657.2273322571054</v>
      </c>
    </row>
    <row r="653" spans="2:11" x14ac:dyDescent="0.25">
      <c r="B653" s="167">
        <v>24.5833333333333</v>
      </c>
      <c r="C653" s="21">
        <f t="shared" si="78"/>
        <v>2000</v>
      </c>
      <c r="D653" s="110">
        <f t="shared" si="79"/>
        <v>0.51246813895870091</v>
      </c>
      <c r="E653" s="25">
        <f t="shared" si="80"/>
        <v>0.48753186104129909</v>
      </c>
      <c r="F653" s="112">
        <v>575.02</v>
      </c>
      <c r="G653" s="21">
        <f t="shared" si="77"/>
        <v>1521.7317565623596</v>
      </c>
      <c r="H653" s="26">
        <f t="shared" si="81"/>
        <v>-478.26824343764042</v>
      </c>
      <c r="I653" s="21">
        <f t="shared" si="82"/>
        <v>1521.7317565623596</v>
      </c>
      <c r="J653" s="27">
        <f t="shared" si="83"/>
        <v>0</v>
      </c>
      <c r="K653" s="32">
        <f t="shared" si="84"/>
        <v>1521.7317565623596</v>
      </c>
    </row>
    <row r="654" spans="2:11" x14ac:dyDescent="0.25">
      <c r="B654" s="167">
        <v>24.625</v>
      </c>
      <c r="C654" s="21">
        <f t="shared" si="78"/>
        <v>2000</v>
      </c>
      <c r="D654" s="110">
        <f t="shared" si="79"/>
        <v>0.51967809208063742</v>
      </c>
      <c r="E654" s="25">
        <f t="shared" si="80"/>
        <v>0.48032190791936258</v>
      </c>
      <c r="F654" s="112">
        <v>583.11</v>
      </c>
      <c r="G654" s="21">
        <f t="shared" si="77"/>
        <v>1543.1411160813147</v>
      </c>
      <c r="H654" s="26">
        <f t="shared" si="81"/>
        <v>-456.85888391868525</v>
      </c>
      <c r="I654" s="21">
        <f t="shared" si="82"/>
        <v>1543.1411160813147</v>
      </c>
      <c r="J654" s="27">
        <f t="shared" si="83"/>
        <v>0</v>
      </c>
      <c r="K654" s="32">
        <f t="shared" si="84"/>
        <v>1543.1411160813147</v>
      </c>
    </row>
    <row r="655" spans="2:11" x14ac:dyDescent="0.25">
      <c r="B655" s="167">
        <v>24.6666666666667</v>
      </c>
      <c r="C655" s="21">
        <f t="shared" si="78"/>
        <v>2000</v>
      </c>
      <c r="D655" s="110">
        <f t="shared" si="79"/>
        <v>0.57702796641890819</v>
      </c>
      <c r="E655" s="25">
        <f t="shared" si="80"/>
        <v>0.42297203358109181</v>
      </c>
      <c r="F655" s="112">
        <v>647.46</v>
      </c>
      <c r="G655" s="21">
        <f t="shared" si="77"/>
        <v>1713.4368249867227</v>
      </c>
      <c r="H655" s="26">
        <f t="shared" si="81"/>
        <v>-286.56317501327726</v>
      </c>
      <c r="I655" s="21">
        <f t="shared" si="82"/>
        <v>1713.4368249867227</v>
      </c>
      <c r="J655" s="27">
        <f t="shared" si="83"/>
        <v>0</v>
      </c>
      <c r="K655" s="32">
        <f t="shared" si="84"/>
        <v>1713.4368249867227</v>
      </c>
    </row>
    <row r="656" spans="2:11" x14ac:dyDescent="0.25">
      <c r="B656" s="167">
        <v>24.7083333333333</v>
      </c>
      <c r="C656" s="21">
        <f t="shared" si="78"/>
        <v>2000</v>
      </c>
      <c r="D656" s="110">
        <f t="shared" si="79"/>
        <v>0.55853519419638886</v>
      </c>
      <c r="E656" s="25">
        <f t="shared" si="80"/>
        <v>0.44146480580361114</v>
      </c>
      <c r="F656" s="112">
        <v>626.71</v>
      </c>
      <c r="G656" s="21">
        <f t="shared" si="77"/>
        <v>1658.5240672588716</v>
      </c>
      <c r="H656" s="26">
        <f t="shared" si="81"/>
        <v>-341.47593274112842</v>
      </c>
      <c r="I656" s="21">
        <f t="shared" si="82"/>
        <v>1658.5240672588716</v>
      </c>
      <c r="J656" s="27">
        <f t="shared" si="83"/>
        <v>0</v>
      </c>
      <c r="K656" s="32">
        <f t="shared" si="84"/>
        <v>1658.5240672588716</v>
      </c>
    </row>
    <row r="657" spans="2:11" x14ac:dyDescent="0.25">
      <c r="B657" s="167">
        <v>24.75</v>
      </c>
      <c r="C657" s="21">
        <f t="shared" si="78"/>
        <v>2000</v>
      </c>
      <c r="D657" s="110">
        <f t="shared" si="79"/>
        <v>0.67590859668823411</v>
      </c>
      <c r="E657" s="25">
        <f t="shared" si="80"/>
        <v>0.32409140331176589</v>
      </c>
      <c r="F657" s="112">
        <v>758.41</v>
      </c>
      <c r="G657" s="21">
        <f t="shared" si="77"/>
        <v>2007.0546789580519</v>
      </c>
      <c r="H657" s="26">
        <f t="shared" si="81"/>
        <v>7.0546789580519089</v>
      </c>
      <c r="I657" s="21">
        <f t="shared" si="82"/>
        <v>2000</v>
      </c>
      <c r="J657" s="27">
        <f t="shared" si="83"/>
        <v>7.0546789580519089</v>
      </c>
      <c r="K657" s="32">
        <f t="shared" si="84"/>
        <v>2000</v>
      </c>
    </row>
    <row r="658" spans="2:11" x14ac:dyDescent="0.25">
      <c r="B658" s="167">
        <v>24.7916666666667</v>
      </c>
      <c r="C658" s="21">
        <f t="shared" si="78"/>
        <v>2000</v>
      </c>
      <c r="D658" s="110">
        <f t="shared" si="79"/>
        <v>0.63014455554961413</v>
      </c>
      <c r="E658" s="25">
        <f t="shared" si="80"/>
        <v>0.36985544445038587</v>
      </c>
      <c r="F658" s="112">
        <v>707.06</v>
      </c>
      <c r="G658" s="21">
        <f t="shared" si="77"/>
        <v>1871.1621435688878</v>
      </c>
      <c r="H658" s="26">
        <f t="shared" si="81"/>
        <v>-128.83785643111219</v>
      </c>
      <c r="I658" s="21">
        <f t="shared" si="82"/>
        <v>1878.2168225269397</v>
      </c>
      <c r="J658" s="27">
        <f t="shared" si="83"/>
        <v>0</v>
      </c>
      <c r="K658" s="32">
        <f t="shared" si="84"/>
        <v>1871.1621435688878</v>
      </c>
    </row>
    <row r="659" spans="2:11" x14ac:dyDescent="0.25">
      <c r="B659" s="167">
        <v>24.8333333333333</v>
      </c>
      <c r="C659" s="21">
        <f t="shared" si="78"/>
        <v>2000</v>
      </c>
      <c r="D659" s="110">
        <f t="shared" si="79"/>
        <v>0.48885086359018237</v>
      </c>
      <c r="E659" s="25">
        <f t="shared" si="80"/>
        <v>0.51114913640981763</v>
      </c>
      <c r="F659" s="112">
        <v>548.52</v>
      </c>
      <c r="G659" s="21">
        <f t="shared" si="77"/>
        <v>1451.6022105484774</v>
      </c>
      <c r="H659" s="26">
        <f t="shared" si="81"/>
        <v>-548.39778945152261</v>
      </c>
      <c r="I659" s="21">
        <f t="shared" si="82"/>
        <v>1451.6022105484774</v>
      </c>
      <c r="J659" s="27">
        <f t="shared" si="83"/>
        <v>0</v>
      </c>
      <c r="K659" s="32">
        <f t="shared" si="84"/>
        <v>1451.6022105484774</v>
      </c>
    </row>
    <row r="660" spans="2:11" x14ac:dyDescent="0.25">
      <c r="B660" s="167">
        <v>24.875</v>
      </c>
      <c r="C660" s="21">
        <f t="shared" si="78"/>
        <v>2000</v>
      </c>
      <c r="D660" s="110">
        <f t="shared" si="79"/>
        <v>0.3778496693581449</v>
      </c>
      <c r="E660" s="25">
        <f t="shared" si="80"/>
        <v>0.6221503306418551</v>
      </c>
      <c r="F660" s="112">
        <v>423.97</v>
      </c>
      <c r="G660" s="21">
        <f t="shared" si="77"/>
        <v>1121.9933442832312</v>
      </c>
      <c r="H660" s="26">
        <f t="shared" si="81"/>
        <v>-878.00665571676882</v>
      </c>
      <c r="I660" s="21">
        <f t="shared" si="82"/>
        <v>1121.9933442832312</v>
      </c>
      <c r="J660" s="27">
        <f t="shared" si="83"/>
        <v>0</v>
      </c>
      <c r="K660" s="32">
        <f t="shared" si="84"/>
        <v>1121.9933442832312</v>
      </c>
    </row>
    <row r="661" spans="2:11" x14ac:dyDescent="0.25">
      <c r="B661" s="167">
        <v>24.9166666666667</v>
      </c>
      <c r="C661" s="21">
        <f t="shared" si="78"/>
        <v>2000</v>
      </c>
      <c r="D661" s="110">
        <f t="shared" si="79"/>
        <v>1.0605493467372513E-2</v>
      </c>
      <c r="E661" s="25">
        <f t="shared" si="80"/>
        <v>0.9893945065326275</v>
      </c>
      <c r="F661" s="112">
        <v>11.9</v>
      </c>
      <c r="G661" s="21">
        <f t="shared" si="77"/>
        <v>31.49213575717728</v>
      </c>
      <c r="H661" s="26">
        <f t="shared" si="81"/>
        <v>-1968.5078642428227</v>
      </c>
      <c r="I661" s="21">
        <f t="shared" si="82"/>
        <v>31.49213575717728</v>
      </c>
      <c r="J661" s="27">
        <f t="shared" si="83"/>
        <v>0</v>
      </c>
      <c r="K661" s="32">
        <f t="shared" si="84"/>
        <v>31.49213575717728</v>
      </c>
    </row>
    <row r="662" spans="2:11" x14ac:dyDescent="0.25">
      <c r="B662" s="167">
        <v>24.9583333333333</v>
      </c>
      <c r="C662" s="21">
        <f t="shared" si="78"/>
        <v>2000</v>
      </c>
      <c r="D662" s="110">
        <f t="shared" si="79"/>
        <v>0</v>
      </c>
      <c r="E662" s="25">
        <f t="shared" si="80"/>
        <v>1</v>
      </c>
      <c r="F662" s="112">
        <v>0</v>
      </c>
      <c r="G662" s="21">
        <f t="shared" si="77"/>
        <v>0</v>
      </c>
      <c r="H662" s="26">
        <f t="shared" si="81"/>
        <v>-2000</v>
      </c>
      <c r="I662" s="21">
        <f t="shared" si="82"/>
        <v>0</v>
      </c>
      <c r="J662" s="27">
        <f t="shared" si="83"/>
        <v>0</v>
      </c>
      <c r="K662" s="32">
        <f t="shared" si="84"/>
        <v>0</v>
      </c>
    </row>
    <row r="663" spans="2:11" x14ac:dyDescent="0.25">
      <c r="B663" s="167">
        <v>25</v>
      </c>
      <c r="C663" s="21">
        <f t="shared" si="78"/>
        <v>2000</v>
      </c>
      <c r="D663" s="110">
        <f t="shared" si="79"/>
        <v>0</v>
      </c>
      <c r="E663" s="25">
        <f t="shared" si="80"/>
        <v>1</v>
      </c>
      <c r="F663" s="112">
        <v>0</v>
      </c>
      <c r="G663" s="21">
        <f t="shared" si="77"/>
        <v>0</v>
      </c>
      <c r="H663" s="26">
        <f t="shared" si="81"/>
        <v>-2000</v>
      </c>
      <c r="I663" s="21">
        <f t="shared" si="82"/>
        <v>0</v>
      </c>
      <c r="J663" s="27">
        <f t="shared" si="83"/>
        <v>0</v>
      </c>
      <c r="K663" s="32">
        <f t="shared" si="84"/>
        <v>0</v>
      </c>
    </row>
    <row r="664" spans="2:11" x14ac:dyDescent="0.25">
      <c r="B664" s="167">
        <v>25.0416666666667</v>
      </c>
      <c r="C664" s="21">
        <f t="shared" si="78"/>
        <v>2000</v>
      </c>
      <c r="D664" s="110">
        <f t="shared" si="79"/>
        <v>0</v>
      </c>
      <c r="E664" s="25">
        <f t="shared" si="80"/>
        <v>1</v>
      </c>
      <c r="F664" s="112">
        <v>0</v>
      </c>
      <c r="G664" s="21">
        <f t="shared" ref="G664:G727" si="85">($C$9*(F664/1000)*$C$8)/($C$7)</f>
        <v>0</v>
      </c>
      <c r="H664" s="26">
        <f t="shared" si="81"/>
        <v>-2000</v>
      </c>
      <c r="I664" s="21">
        <f t="shared" si="82"/>
        <v>0</v>
      </c>
      <c r="J664" s="27">
        <f t="shared" si="83"/>
        <v>0</v>
      </c>
      <c r="K664" s="32">
        <f t="shared" si="84"/>
        <v>0</v>
      </c>
    </row>
    <row r="665" spans="2:11" x14ac:dyDescent="0.25">
      <c r="B665" s="167">
        <v>25.0833333333333</v>
      </c>
      <c r="C665" s="21">
        <f t="shared" ref="C665:C728" si="86">$C$2</f>
        <v>2000</v>
      </c>
      <c r="D665" s="110">
        <f t="shared" ref="D665:D728" si="87">F665/$C$3</f>
        <v>0</v>
      </c>
      <c r="E665" s="25">
        <f t="shared" ref="E665:E728" si="88">100%-D665</f>
        <v>1</v>
      </c>
      <c r="F665" s="112">
        <v>0</v>
      </c>
      <c r="G665" s="21">
        <f t="shared" si="85"/>
        <v>0</v>
      </c>
      <c r="H665" s="26">
        <f t="shared" ref="H665:H728" si="89">G665-C665</f>
        <v>-2000</v>
      </c>
      <c r="I665" s="21">
        <f t="shared" ref="I665:I728" si="90">MIN(C665,IF((J664+H665)&gt;0,ABS(H665)+G665,J664+G665))</f>
        <v>0</v>
      </c>
      <c r="J665" s="27">
        <f t="shared" ref="J665:J728" si="91">G665-I665+J664</f>
        <v>0</v>
      </c>
      <c r="K665" s="32">
        <f t="shared" ref="K665:K728" si="92">IF(G665&gt;C665,C665,G665)</f>
        <v>0</v>
      </c>
    </row>
    <row r="666" spans="2:11" x14ac:dyDescent="0.25">
      <c r="B666" s="167">
        <v>25.125</v>
      </c>
      <c r="C666" s="21">
        <f t="shared" si="86"/>
        <v>2000</v>
      </c>
      <c r="D666" s="110">
        <f t="shared" si="87"/>
        <v>0</v>
      </c>
      <c r="E666" s="25">
        <f t="shared" si="88"/>
        <v>1</v>
      </c>
      <c r="F666" s="112">
        <v>0</v>
      </c>
      <c r="G666" s="21">
        <f t="shared" si="85"/>
        <v>0</v>
      </c>
      <c r="H666" s="26">
        <f t="shared" si="89"/>
        <v>-2000</v>
      </c>
      <c r="I666" s="21">
        <f t="shared" si="90"/>
        <v>0</v>
      </c>
      <c r="J666" s="27">
        <f t="shared" si="91"/>
        <v>0</v>
      </c>
      <c r="K666" s="32">
        <f t="shared" si="92"/>
        <v>0</v>
      </c>
    </row>
    <row r="667" spans="2:11" x14ac:dyDescent="0.25">
      <c r="B667" s="167">
        <v>25.1666666666667</v>
      </c>
      <c r="C667" s="21">
        <f t="shared" si="86"/>
        <v>2000</v>
      </c>
      <c r="D667" s="110">
        <f t="shared" si="87"/>
        <v>0</v>
      </c>
      <c r="E667" s="25">
        <f t="shared" si="88"/>
        <v>1</v>
      </c>
      <c r="F667" s="112">
        <v>0</v>
      </c>
      <c r="G667" s="21">
        <f t="shared" si="85"/>
        <v>0</v>
      </c>
      <c r="H667" s="26">
        <f t="shared" si="89"/>
        <v>-2000</v>
      </c>
      <c r="I667" s="21">
        <f t="shared" si="90"/>
        <v>0</v>
      </c>
      <c r="J667" s="27">
        <f t="shared" si="91"/>
        <v>0</v>
      </c>
      <c r="K667" s="32">
        <f t="shared" si="92"/>
        <v>0</v>
      </c>
    </row>
    <row r="668" spans="2:11" x14ac:dyDescent="0.25">
      <c r="B668" s="167">
        <v>25.2083333333333</v>
      </c>
      <c r="C668" s="21">
        <f t="shared" si="86"/>
        <v>2000</v>
      </c>
      <c r="D668" s="110">
        <f t="shared" si="87"/>
        <v>0</v>
      </c>
      <c r="E668" s="25">
        <f t="shared" si="88"/>
        <v>1</v>
      </c>
      <c r="F668" s="112">
        <v>0</v>
      </c>
      <c r="G668" s="21">
        <f t="shared" si="85"/>
        <v>0</v>
      </c>
      <c r="H668" s="26">
        <f t="shared" si="89"/>
        <v>-2000</v>
      </c>
      <c r="I668" s="21">
        <f t="shared" si="90"/>
        <v>0</v>
      </c>
      <c r="J668" s="27">
        <f t="shared" si="91"/>
        <v>0</v>
      </c>
      <c r="K668" s="32">
        <f t="shared" si="92"/>
        <v>0</v>
      </c>
    </row>
    <row r="669" spans="2:11" x14ac:dyDescent="0.25">
      <c r="B669" s="167">
        <v>25.25</v>
      </c>
      <c r="C669" s="21">
        <f t="shared" si="86"/>
        <v>2000</v>
      </c>
      <c r="D669" s="110">
        <f t="shared" si="87"/>
        <v>0</v>
      </c>
      <c r="E669" s="25">
        <f t="shared" si="88"/>
        <v>1</v>
      </c>
      <c r="F669" s="112">
        <v>0</v>
      </c>
      <c r="G669" s="21">
        <f t="shared" si="85"/>
        <v>0</v>
      </c>
      <c r="H669" s="26">
        <f t="shared" si="89"/>
        <v>-2000</v>
      </c>
      <c r="I669" s="21">
        <f t="shared" si="90"/>
        <v>0</v>
      </c>
      <c r="J669" s="27">
        <f t="shared" si="91"/>
        <v>0</v>
      </c>
      <c r="K669" s="32">
        <f t="shared" si="92"/>
        <v>0</v>
      </c>
    </row>
    <row r="670" spans="2:11" x14ac:dyDescent="0.25">
      <c r="B670" s="167">
        <v>25.2916666666667</v>
      </c>
      <c r="C670" s="21">
        <f t="shared" si="86"/>
        <v>2000</v>
      </c>
      <c r="D670" s="110">
        <f t="shared" si="87"/>
        <v>0</v>
      </c>
      <c r="E670" s="25">
        <f t="shared" si="88"/>
        <v>1</v>
      </c>
      <c r="F670" s="112">
        <v>0</v>
      </c>
      <c r="G670" s="21">
        <f t="shared" si="85"/>
        <v>0</v>
      </c>
      <c r="H670" s="26">
        <f t="shared" si="89"/>
        <v>-2000</v>
      </c>
      <c r="I670" s="21">
        <f t="shared" si="90"/>
        <v>0</v>
      </c>
      <c r="J670" s="27">
        <f t="shared" si="91"/>
        <v>0</v>
      </c>
      <c r="K670" s="32">
        <f t="shared" si="92"/>
        <v>0</v>
      </c>
    </row>
    <row r="671" spans="2:11" x14ac:dyDescent="0.25">
      <c r="B671" s="167">
        <v>25.3333333333333</v>
      </c>
      <c r="C671" s="21">
        <f t="shared" si="86"/>
        <v>2000</v>
      </c>
      <c r="D671" s="110">
        <f t="shared" si="87"/>
        <v>0</v>
      </c>
      <c r="E671" s="25">
        <f t="shared" si="88"/>
        <v>1</v>
      </c>
      <c r="F671" s="112">
        <v>0</v>
      </c>
      <c r="G671" s="21">
        <f t="shared" si="85"/>
        <v>0</v>
      </c>
      <c r="H671" s="26">
        <f t="shared" si="89"/>
        <v>-2000</v>
      </c>
      <c r="I671" s="21">
        <f t="shared" si="90"/>
        <v>0</v>
      </c>
      <c r="J671" s="27">
        <f t="shared" si="91"/>
        <v>0</v>
      </c>
      <c r="K671" s="32">
        <f t="shared" si="92"/>
        <v>0</v>
      </c>
    </row>
    <row r="672" spans="2:11" x14ac:dyDescent="0.25">
      <c r="B672" s="167">
        <v>25.375</v>
      </c>
      <c r="C672" s="21">
        <f t="shared" si="86"/>
        <v>2000</v>
      </c>
      <c r="D672" s="110">
        <f t="shared" si="87"/>
        <v>0</v>
      </c>
      <c r="E672" s="25">
        <f t="shared" si="88"/>
        <v>1</v>
      </c>
      <c r="F672" s="112">
        <v>0</v>
      </c>
      <c r="G672" s="21">
        <f t="shared" si="85"/>
        <v>0</v>
      </c>
      <c r="H672" s="26">
        <f t="shared" si="89"/>
        <v>-2000</v>
      </c>
      <c r="I672" s="21">
        <f t="shared" si="90"/>
        <v>0</v>
      </c>
      <c r="J672" s="27">
        <f t="shared" si="91"/>
        <v>0</v>
      </c>
      <c r="K672" s="32">
        <f t="shared" si="92"/>
        <v>0</v>
      </c>
    </row>
    <row r="673" spans="2:11" x14ac:dyDescent="0.25">
      <c r="B673" s="167">
        <v>25.4166666666667</v>
      </c>
      <c r="C673" s="21">
        <f t="shared" si="86"/>
        <v>2000</v>
      </c>
      <c r="D673" s="110">
        <f t="shared" si="87"/>
        <v>0</v>
      </c>
      <c r="E673" s="25">
        <f t="shared" si="88"/>
        <v>1</v>
      </c>
      <c r="F673" s="112">
        <v>0</v>
      </c>
      <c r="G673" s="21">
        <f t="shared" si="85"/>
        <v>0</v>
      </c>
      <c r="H673" s="26">
        <f t="shared" si="89"/>
        <v>-2000</v>
      </c>
      <c r="I673" s="21">
        <f t="shared" si="90"/>
        <v>0</v>
      </c>
      <c r="J673" s="27">
        <f t="shared" si="91"/>
        <v>0</v>
      </c>
      <c r="K673" s="32">
        <f t="shared" si="92"/>
        <v>0</v>
      </c>
    </row>
    <row r="674" spans="2:11" x14ac:dyDescent="0.25">
      <c r="B674" s="167">
        <v>25.4583333333333</v>
      </c>
      <c r="C674" s="21">
        <f t="shared" si="86"/>
        <v>2000</v>
      </c>
      <c r="D674" s="110">
        <f t="shared" si="87"/>
        <v>6.7732563321034524E-3</v>
      </c>
      <c r="E674" s="25">
        <f t="shared" si="88"/>
        <v>0.99322674366789654</v>
      </c>
      <c r="F674" s="112">
        <v>7.6</v>
      </c>
      <c r="G674" s="21">
        <f t="shared" si="85"/>
        <v>20.112624517188852</v>
      </c>
      <c r="H674" s="26">
        <f t="shared" si="89"/>
        <v>-1979.8873754828112</v>
      </c>
      <c r="I674" s="21">
        <f t="shared" si="90"/>
        <v>20.112624517188852</v>
      </c>
      <c r="J674" s="27">
        <f t="shared" si="91"/>
        <v>0</v>
      </c>
      <c r="K674" s="32">
        <f t="shared" si="92"/>
        <v>20.112624517188852</v>
      </c>
    </row>
    <row r="675" spans="2:11" x14ac:dyDescent="0.25">
      <c r="B675" s="167">
        <v>25.5</v>
      </c>
      <c r="C675" s="21">
        <f t="shared" si="86"/>
        <v>2000</v>
      </c>
      <c r="D675" s="110">
        <f t="shared" si="87"/>
        <v>0.54364294244514555</v>
      </c>
      <c r="E675" s="25">
        <f t="shared" si="88"/>
        <v>0.45635705755485445</v>
      </c>
      <c r="F675" s="112">
        <v>610</v>
      </c>
      <c r="G675" s="21">
        <f t="shared" si="85"/>
        <v>1614.3027573006841</v>
      </c>
      <c r="H675" s="26">
        <f t="shared" si="89"/>
        <v>-385.69724269931589</v>
      </c>
      <c r="I675" s="21">
        <f t="shared" si="90"/>
        <v>1614.3027573006841</v>
      </c>
      <c r="J675" s="27">
        <f t="shared" si="91"/>
        <v>0</v>
      </c>
      <c r="K675" s="32">
        <f t="shared" si="92"/>
        <v>1614.3027573006841</v>
      </c>
    </row>
    <row r="676" spans="2:11" x14ac:dyDescent="0.25">
      <c r="B676" s="167">
        <v>25.5416666666667</v>
      </c>
      <c r="C676" s="21">
        <f t="shared" si="86"/>
        <v>2000</v>
      </c>
      <c r="D676" s="110">
        <f t="shared" si="87"/>
        <v>0.5621802755645865</v>
      </c>
      <c r="E676" s="25">
        <f t="shared" si="88"/>
        <v>0.4378197244354135</v>
      </c>
      <c r="F676" s="112">
        <v>630.79999999999995</v>
      </c>
      <c r="G676" s="21">
        <f t="shared" si="85"/>
        <v>1669.3478349266743</v>
      </c>
      <c r="H676" s="26">
        <f t="shared" si="89"/>
        <v>-330.6521650733257</v>
      </c>
      <c r="I676" s="21">
        <f t="shared" si="90"/>
        <v>1669.3478349266743</v>
      </c>
      <c r="J676" s="27">
        <f t="shared" si="91"/>
        <v>0</v>
      </c>
      <c r="K676" s="32">
        <f t="shared" si="92"/>
        <v>1669.3478349266743</v>
      </c>
    </row>
    <row r="677" spans="2:11" x14ac:dyDescent="0.25">
      <c r="B677" s="167">
        <v>25.5833333333333</v>
      </c>
      <c r="C677" s="21">
        <f t="shared" si="86"/>
        <v>2000</v>
      </c>
      <c r="D677" s="110">
        <f t="shared" si="87"/>
        <v>0.66207689428372818</v>
      </c>
      <c r="E677" s="25">
        <f t="shared" si="88"/>
        <v>0.33792310571627182</v>
      </c>
      <c r="F677" s="112">
        <v>742.89</v>
      </c>
      <c r="G677" s="21">
        <f t="shared" si="85"/>
        <v>1965.982582575582</v>
      </c>
      <c r="H677" s="26">
        <f t="shared" si="89"/>
        <v>-34.017417424417999</v>
      </c>
      <c r="I677" s="21">
        <f t="shared" si="90"/>
        <v>1965.982582575582</v>
      </c>
      <c r="J677" s="27">
        <f t="shared" si="91"/>
        <v>0</v>
      </c>
      <c r="K677" s="32">
        <f t="shared" si="92"/>
        <v>1965.982582575582</v>
      </c>
    </row>
    <row r="678" spans="2:11" x14ac:dyDescent="0.25">
      <c r="B678" s="167">
        <v>25.625</v>
      </c>
      <c r="C678" s="21">
        <f t="shared" si="86"/>
        <v>2000</v>
      </c>
      <c r="D678" s="110">
        <f t="shared" si="87"/>
        <v>0.70793005721619173</v>
      </c>
      <c r="E678" s="25">
        <f t="shared" si="88"/>
        <v>0.29206994278380827</v>
      </c>
      <c r="F678" s="112">
        <v>794.34</v>
      </c>
      <c r="G678" s="21">
        <f t="shared" si="85"/>
        <v>2102.1397577610255</v>
      </c>
      <c r="H678" s="26">
        <f t="shared" si="89"/>
        <v>102.13975776102552</v>
      </c>
      <c r="I678" s="21">
        <f t="shared" si="90"/>
        <v>2000</v>
      </c>
      <c r="J678" s="27">
        <f t="shared" si="91"/>
        <v>102.13975776102552</v>
      </c>
      <c r="K678" s="32">
        <f t="shared" si="92"/>
        <v>2000</v>
      </c>
    </row>
    <row r="679" spans="2:11" x14ac:dyDescent="0.25">
      <c r="B679" s="167">
        <v>25.6666666666667</v>
      </c>
      <c r="C679" s="21">
        <f t="shared" si="86"/>
        <v>2000</v>
      </c>
      <c r="D679" s="110">
        <f t="shared" si="87"/>
        <v>0.69306454200310141</v>
      </c>
      <c r="E679" s="25">
        <f t="shared" si="88"/>
        <v>0.30693545799689859</v>
      </c>
      <c r="F679" s="112">
        <v>777.66</v>
      </c>
      <c r="G679" s="21">
        <f t="shared" si="85"/>
        <v>2057.9978397417212</v>
      </c>
      <c r="H679" s="26">
        <f t="shared" si="89"/>
        <v>57.997839741721236</v>
      </c>
      <c r="I679" s="21">
        <f t="shared" si="90"/>
        <v>2000</v>
      </c>
      <c r="J679" s="27">
        <f t="shared" si="91"/>
        <v>160.13759750274676</v>
      </c>
      <c r="K679" s="32">
        <f t="shared" si="92"/>
        <v>2000</v>
      </c>
    </row>
    <row r="680" spans="2:11" x14ac:dyDescent="0.25">
      <c r="B680" s="167">
        <v>25.7083333333333</v>
      </c>
      <c r="C680" s="21">
        <f t="shared" si="86"/>
        <v>2000</v>
      </c>
      <c r="D680" s="110">
        <f t="shared" si="87"/>
        <v>0.83356504999732639</v>
      </c>
      <c r="E680" s="25">
        <f t="shared" si="88"/>
        <v>0.16643495000267361</v>
      </c>
      <c r="F680" s="112">
        <v>935.31</v>
      </c>
      <c r="G680" s="21">
        <f t="shared" si="85"/>
        <v>2475.2024785752506</v>
      </c>
      <c r="H680" s="26">
        <f t="shared" si="89"/>
        <v>475.20247857525055</v>
      </c>
      <c r="I680" s="21">
        <f t="shared" si="90"/>
        <v>2000</v>
      </c>
      <c r="J680" s="27">
        <f t="shared" si="91"/>
        <v>635.34007607799731</v>
      </c>
      <c r="K680" s="32">
        <f t="shared" si="92"/>
        <v>2000</v>
      </c>
    </row>
    <row r="681" spans="2:11" x14ac:dyDescent="0.25">
      <c r="B681" s="167">
        <v>25.75</v>
      </c>
      <c r="C681" s="21">
        <f t="shared" si="86"/>
        <v>2000</v>
      </c>
      <c r="D681" s="110">
        <f t="shared" si="87"/>
        <v>0.61993119797515295</v>
      </c>
      <c r="E681" s="25">
        <f t="shared" si="88"/>
        <v>0.38006880202484705</v>
      </c>
      <c r="F681" s="112">
        <v>695.6</v>
      </c>
      <c r="G681" s="21">
        <f t="shared" si="85"/>
        <v>1840.8344229153374</v>
      </c>
      <c r="H681" s="26">
        <f t="shared" si="89"/>
        <v>-159.16557708466257</v>
      </c>
      <c r="I681" s="21">
        <f t="shared" si="90"/>
        <v>2000</v>
      </c>
      <c r="J681" s="27">
        <f t="shared" si="91"/>
        <v>476.17449899333474</v>
      </c>
      <c r="K681" s="32">
        <f t="shared" si="92"/>
        <v>1840.8344229153374</v>
      </c>
    </row>
    <row r="682" spans="2:11" x14ac:dyDescent="0.25">
      <c r="B682" s="167">
        <v>25.7916666666667</v>
      </c>
      <c r="C682" s="21">
        <f t="shared" si="86"/>
        <v>2000</v>
      </c>
      <c r="D682" s="110">
        <f t="shared" si="87"/>
        <v>0.562420904407964</v>
      </c>
      <c r="E682" s="25">
        <f t="shared" si="88"/>
        <v>0.437579095592036</v>
      </c>
      <c r="F682" s="112">
        <v>631.07000000000005</v>
      </c>
      <c r="G682" s="21">
        <f t="shared" si="85"/>
        <v>1670.0623623766273</v>
      </c>
      <c r="H682" s="26">
        <f t="shared" si="89"/>
        <v>-329.93763762337267</v>
      </c>
      <c r="I682" s="21">
        <f t="shared" si="90"/>
        <v>2000</v>
      </c>
      <c r="J682" s="27">
        <f t="shared" si="91"/>
        <v>146.23686136996207</v>
      </c>
      <c r="K682" s="32">
        <f t="shared" si="92"/>
        <v>1670.0623623766273</v>
      </c>
    </row>
    <row r="683" spans="2:11" x14ac:dyDescent="0.25">
      <c r="B683" s="167">
        <v>25.8333333333333</v>
      </c>
      <c r="C683" s="21">
        <f t="shared" si="86"/>
        <v>2000</v>
      </c>
      <c r="D683" s="110">
        <f t="shared" si="87"/>
        <v>0.45806819599664905</v>
      </c>
      <c r="E683" s="25">
        <f t="shared" si="88"/>
        <v>0.54193180400335095</v>
      </c>
      <c r="F683" s="112">
        <v>513.98</v>
      </c>
      <c r="G683" s="21">
        <f t="shared" si="85"/>
        <v>1360.1956249137795</v>
      </c>
      <c r="H683" s="26">
        <f t="shared" si="89"/>
        <v>-639.80437508622049</v>
      </c>
      <c r="I683" s="21">
        <f t="shared" si="90"/>
        <v>1506.4324862837416</v>
      </c>
      <c r="J683" s="27">
        <f t="shared" si="91"/>
        <v>0</v>
      </c>
      <c r="K683" s="32">
        <f t="shared" si="92"/>
        <v>1360.1956249137795</v>
      </c>
    </row>
    <row r="684" spans="2:11" x14ac:dyDescent="0.25">
      <c r="B684" s="167">
        <v>25.875</v>
      </c>
      <c r="C684" s="21">
        <f t="shared" si="86"/>
        <v>2000</v>
      </c>
      <c r="D684" s="110">
        <f t="shared" si="87"/>
        <v>0.34125626080601756</v>
      </c>
      <c r="E684" s="25">
        <f t="shared" si="88"/>
        <v>0.65874373919398244</v>
      </c>
      <c r="F684" s="112">
        <v>382.91</v>
      </c>
      <c r="G684" s="21">
        <f t="shared" si="85"/>
        <v>1013.3322439311557</v>
      </c>
      <c r="H684" s="26">
        <f t="shared" si="89"/>
        <v>-986.66775606884426</v>
      </c>
      <c r="I684" s="21">
        <f t="shared" si="90"/>
        <v>1013.3322439311557</v>
      </c>
      <c r="J684" s="27">
        <f t="shared" si="91"/>
        <v>0</v>
      </c>
      <c r="K684" s="32">
        <f t="shared" si="92"/>
        <v>1013.3322439311557</v>
      </c>
    </row>
    <row r="685" spans="2:11" x14ac:dyDescent="0.25">
      <c r="B685" s="167">
        <v>25.9166666666667</v>
      </c>
      <c r="C685" s="21">
        <f t="shared" si="86"/>
        <v>2000</v>
      </c>
      <c r="D685" s="110">
        <f t="shared" si="87"/>
        <v>7.3436358127016389E-3</v>
      </c>
      <c r="E685" s="25">
        <f t="shared" si="88"/>
        <v>0.99265636418729841</v>
      </c>
      <c r="F685" s="112">
        <v>8.24</v>
      </c>
      <c r="G685" s="21">
        <f t="shared" si="85"/>
        <v>21.806319213373175</v>
      </c>
      <c r="H685" s="26">
        <f t="shared" si="89"/>
        <v>-1978.1936807866268</v>
      </c>
      <c r="I685" s="21">
        <f t="shared" si="90"/>
        <v>21.806319213373175</v>
      </c>
      <c r="J685" s="27">
        <f t="shared" si="91"/>
        <v>0</v>
      </c>
      <c r="K685" s="32">
        <f t="shared" si="92"/>
        <v>21.806319213373175</v>
      </c>
    </row>
    <row r="686" spans="2:11" x14ac:dyDescent="0.25">
      <c r="B686" s="167">
        <v>25.9583333333333</v>
      </c>
      <c r="C686" s="21">
        <f t="shared" si="86"/>
        <v>2000</v>
      </c>
      <c r="D686" s="110">
        <f t="shared" si="87"/>
        <v>0</v>
      </c>
      <c r="E686" s="25">
        <f t="shared" si="88"/>
        <v>1</v>
      </c>
      <c r="F686" s="112">
        <v>0</v>
      </c>
      <c r="G686" s="21">
        <f t="shared" si="85"/>
        <v>0</v>
      </c>
      <c r="H686" s="26">
        <f t="shared" si="89"/>
        <v>-2000</v>
      </c>
      <c r="I686" s="21">
        <f t="shared" si="90"/>
        <v>0</v>
      </c>
      <c r="J686" s="27">
        <f t="shared" si="91"/>
        <v>0</v>
      </c>
      <c r="K686" s="32">
        <f t="shared" si="92"/>
        <v>0</v>
      </c>
    </row>
    <row r="687" spans="2:11" x14ac:dyDescent="0.25">
      <c r="B687" s="167">
        <v>26</v>
      </c>
      <c r="C687" s="21">
        <f t="shared" si="86"/>
        <v>2000</v>
      </c>
      <c r="D687" s="110">
        <f t="shared" si="87"/>
        <v>0</v>
      </c>
      <c r="E687" s="25">
        <f t="shared" si="88"/>
        <v>1</v>
      </c>
      <c r="F687" s="112">
        <v>0</v>
      </c>
      <c r="G687" s="21">
        <f t="shared" si="85"/>
        <v>0</v>
      </c>
      <c r="H687" s="26">
        <f t="shared" si="89"/>
        <v>-2000</v>
      </c>
      <c r="I687" s="21">
        <f t="shared" si="90"/>
        <v>0</v>
      </c>
      <c r="J687" s="27">
        <f t="shared" si="91"/>
        <v>0</v>
      </c>
      <c r="K687" s="32">
        <f t="shared" si="92"/>
        <v>0</v>
      </c>
    </row>
    <row r="688" spans="2:11" x14ac:dyDescent="0.25">
      <c r="B688" s="167">
        <v>26.0416666666667</v>
      </c>
      <c r="C688" s="21">
        <f t="shared" si="86"/>
        <v>2000</v>
      </c>
      <c r="D688" s="110">
        <f t="shared" si="87"/>
        <v>0</v>
      </c>
      <c r="E688" s="25">
        <f t="shared" si="88"/>
        <v>1</v>
      </c>
      <c r="F688" s="112">
        <v>0</v>
      </c>
      <c r="G688" s="21">
        <f t="shared" si="85"/>
        <v>0</v>
      </c>
      <c r="H688" s="26">
        <f t="shared" si="89"/>
        <v>-2000</v>
      </c>
      <c r="I688" s="21">
        <f t="shared" si="90"/>
        <v>0</v>
      </c>
      <c r="J688" s="27">
        <f t="shared" si="91"/>
        <v>0</v>
      </c>
      <c r="K688" s="32">
        <f t="shared" si="92"/>
        <v>0</v>
      </c>
    </row>
    <row r="689" spans="2:11" x14ac:dyDescent="0.25">
      <c r="B689" s="167">
        <v>26.0833333333333</v>
      </c>
      <c r="C689" s="21">
        <f t="shared" si="86"/>
        <v>2000</v>
      </c>
      <c r="D689" s="110">
        <f t="shared" si="87"/>
        <v>0</v>
      </c>
      <c r="E689" s="25">
        <f t="shared" si="88"/>
        <v>1</v>
      </c>
      <c r="F689" s="112">
        <v>0</v>
      </c>
      <c r="G689" s="21">
        <f t="shared" si="85"/>
        <v>0</v>
      </c>
      <c r="H689" s="26">
        <f t="shared" si="89"/>
        <v>-2000</v>
      </c>
      <c r="I689" s="21">
        <f t="shared" si="90"/>
        <v>0</v>
      </c>
      <c r="J689" s="27">
        <f t="shared" si="91"/>
        <v>0</v>
      </c>
      <c r="K689" s="32">
        <f t="shared" si="92"/>
        <v>0</v>
      </c>
    </row>
    <row r="690" spans="2:11" x14ac:dyDescent="0.25">
      <c r="B690" s="167">
        <v>26.125</v>
      </c>
      <c r="C690" s="21">
        <f t="shared" si="86"/>
        <v>2000</v>
      </c>
      <c r="D690" s="110">
        <f t="shared" si="87"/>
        <v>0</v>
      </c>
      <c r="E690" s="25">
        <f t="shared" si="88"/>
        <v>1</v>
      </c>
      <c r="F690" s="112">
        <v>0</v>
      </c>
      <c r="G690" s="21">
        <f t="shared" si="85"/>
        <v>0</v>
      </c>
      <c r="H690" s="26">
        <f t="shared" si="89"/>
        <v>-2000</v>
      </c>
      <c r="I690" s="21">
        <f t="shared" si="90"/>
        <v>0</v>
      </c>
      <c r="J690" s="27">
        <f t="shared" si="91"/>
        <v>0</v>
      </c>
      <c r="K690" s="32">
        <f t="shared" si="92"/>
        <v>0</v>
      </c>
    </row>
    <row r="691" spans="2:11" x14ac:dyDescent="0.25">
      <c r="B691" s="167">
        <v>26.1666666666667</v>
      </c>
      <c r="C691" s="21">
        <f t="shared" si="86"/>
        <v>2000</v>
      </c>
      <c r="D691" s="110">
        <f t="shared" si="87"/>
        <v>0</v>
      </c>
      <c r="E691" s="25">
        <f t="shared" si="88"/>
        <v>1</v>
      </c>
      <c r="F691" s="112">
        <v>0</v>
      </c>
      <c r="G691" s="21">
        <f t="shared" si="85"/>
        <v>0</v>
      </c>
      <c r="H691" s="26">
        <f t="shared" si="89"/>
        <v>-2000</v>
      </c>
      <c r="I691" s="21">
        <f t="shared" si="90"/>
        <v>0</v>
      </c>
      <c r="J691" s="27">
        <f t="shared" si="91"/>
        <v>0</v>
      </c>
      <c r="K691" s="32">
        <f t="shared" si="92"/>
        <v>0</v>
      </c>
    </row>
    <row r="692" spans="2:11" x14ac:dyDescent="0.25">
      <c r="B692" s="167">
        <v>26.2083333333333</v>
      </c>
      <c r="C692" s="21">
        <f t="shared" si="86"/>
        <v>2000</v>
      </c>
      <c r="D692" s="110">
        <f t="shared" si="87"/>
        <v>0</v>
      </c>
      <c r="E692" s="25">
        <f t="shared" si="88"/>
        <v>1</v>
      </c>
      <c r="F692" s="112">
        <v>0</v>
      </c>
      <c r="G692" s="21">
        <f t="shared" si="85"/>
        <v>0</v>
      </c>
      <c r="H692" s="26">
        <f t="shared" si="89"/>
        <v>-2000</v>
      </c>
      <c r="I692" s="21">
        <f t="shared" si="90"/>
        <v>0</v>
      </c>
      <c r="J692" s="27">
        <f t="shared" si="91"/>
        <v>0</v>
      </c>
      <c r="K692" s="32">
        <f t="shared" si="92"/>
        <v>0</v>
      </c>
    </row>
    <row r="693" spans="2:11" x14ac:dyDescent="0.25">
      <c r="B693" s="167">
        <v>26.25</v>
      </c>
      <c r="C693" s="21">
        <f t="shared" si="86"/>
        <v>2000</v>
      </c>
      <c r="D693" s="110">
        <f t="shared" si="87"/>
        <v>0</v>
      </c>
      <c r="E693" s="25">
        <f t="shared" si="88"/>
        <v>1</v>
      </c>
      <c r="F693" s="112">
        <v>0</v>
      </c>
      <c r="G693" s="21">
        <f t="shared" si="85"/>
        <v>0</v>
      </c>
      <c r="H693" s="26">
        <f t="shared" si="89"/>
        <v>-2000</v>
      </c>
      <c r="I693" s="21">
        <f t="shared" si="90"/>
        <v>0</v>
      </c>
      <c r="J693" s="27">
        <f t="shared" si="91"/>
        <v>0</v>
      </c>
      <c r="K693" s="32">
        <f t="shared" si="92"/>
        <v>0</v>
      </c>
    </row>
    <row r="694" spans="2:11" x14ac:dyDescent="0.25">
      <c r="B694" s="167">
        <v>26.2916666666667</v>
      </c>
      <c r="C694" s="21">
        <f t="shared" si="86"/>
        <v>2000</v>
      </c>
      <c r="D694" s="110">
        <f t="shared" si="87"/>
        <v>0</v>
      </c>
      <c r="E694" s="25">
        <f t="shared" si="88"/>
        <v>1</v>
      </c>
      <c r="F694" s="112">
        <v>0</v>
      </c>
      <c r="G694" s="21">
        <f t="shared" si="85"/>
        <v>0</v>
      </c>
      <c r="H694" s="26">
        <f t="shared" si="89"/>
        <v>-2000</v>
      </c>
      <c r="I694" s="21">
        <f t="shared" si="90"/>
        <v>0</v>
      </c>
      <c r="J694" s="27">
        <f t="shared" si="91"/>
        <v>0</v>
      </c>
      <c r="K694" s="32">
        <f t="shared" si="92"/>
        <v>0</v>
      </c>
    </row>
    <row r="695" spans="2:11" x14ac:dyDescent="0.25">
      <c r="B695" s="167">
        <v>26.3333333333333</v>
      </c>
      <c r="C695" s="21">
        <f t="shared" si="86"/>
        <v>2000</v>
      </c>
      <c r="D695" s="110">
        <f t="shared" si="87"/>
        <v>0</v>
      </c>
      <c r="E695" s="25">
        <f t="shared" si="88"/>
        <v>1</v>
      </c>
      <c r="F695" s="112">
        <v>0</v>
      </c>
      <c r="G695" s="21">
        <f t="shared" si="85"/>
        <v>0</v>
      </c>
      <c r="H695" s="26">
        <f t="shared" si="89"/>
        <v>-2000</v>
      </c>
      <c r="I695" s="21">
        <f t="shared" si="90"/>
        <v>0</v>
      </c>
      <c r="J695" s="27">
        <f t="shared" si="91"/>
        <v>0</v>
      </c>
      <c r="K695" s="32">
        <f t="shared" si="92"/>
        <v>0</v>
      </c>
    </row>
    <row r="696" spans="2:11" x14ac:dyDescent="0.25">
      <c r="B696" s="167">
        <v>26.375</v>
      </c>
      <c r="C696" s="21">
        <f t="shared" si="86"/>
        <v>2000</v>
      </c>
      <c r="D696" s="110">
        <f t="shared" si="87"/>
        <v>0</v>
      </c>
      <c r="E696" s="25">
        <f t="shared" si="88"/>
        <v>1</v>
      </c>
      <c r="F696" s="112">
        <v>0</v>
      </c>
      <c r="G696" s="21">
        <f t="shared" si="85"/>
        <v>0</v>
      </c>
      <c r="H696" s="26">
        <f t="shared" si="89"/>
        <v>-2000</v>
      </c>
      <c r="I696" s="21">
        <f t="shared" si="90"/>
        <v>0</v>
      </c>
      <c r="J696" s="27">
        <f t="shared" si="91"/>
        <v>0</v>
      </c>
      <c r="K696" s="32">
        <f t="shared" si="92"/>
        <v>0</v>
      </c>
    </row>
    <row r="697" spans="2:11" x14ac:dyDescent="0.25">
      <c r="B697" s="167">
        <v>26.4166666666667</v>
      </c>
      <c r="C697" s="21">
        <f t="shared" si="86"/>
        <v>2000</v>
      </c>
      <c r="D697" s="110">
        <f t="shared" si="87"/>
        <v>0</v>
      </c>
      <c r="E697" s="25">
        <f t="shared" si="88"/>
        <v>1</v>
      </c>
      <c r="F697" s="112">
        <v>0</v>
      </c>
      <c r="G697" s="21">
        <f t="shared" si="85"/>
        <v>0</v>
      </c>
      <c r="H697" s="26">
        <f t="shared" si="89"/>
        <v>-2000</v>
      </c>
      <c r="I697" s="21">
        <f t="shared" si="90"/>
        <v>0</v>
      </c>
      <c r="J697" s="27">
        <f t="shared" si="91"/>
        <v>0</v>
      </c>
      <c r="K697" s="32">
        <f t="shared" si="92"/>
        <v>0</v>
      </c>
    </row>
    <row r="698" spans="2:11" x14ac:dyDescent="0.25">
      <c r="B698" s="167">
        <v>26.4583333333333</v>
      </c>
      <c r="C698" s="21">
        <f t="shared" si="86"/>
        <v>2000</v>
      </c>
      <c r="D698" s="110">
        <f t="shared" si="87"/>
        <v>8.6893748997379817E-3</v>
      </c>
      <c r="E698" s="25">
        <f t="shared" si="88"/>
        <v>0.99131062510026202</v>
      </c>
      <c r="F698" s="112">
        <v>9.75</v>
      </c>
      <c r="G698" s="21">
        <f t="shared" si="85"/>
        <v>25.802380137183064</v>
      </c>
      <c r="H698" s="26">
        <f t="shared" si="89"/>
        <v>-1974.197619862817</v>
      </c>
      <c r="I698" s="21">
        <f t="shared" si="90"/>
        <v>25.802380137183064</v>
      </c>
      <c r="J698" s="27">
        <f t="shared" si="91"/>
        <v>0</v>
      </c>
      <c r="K698" s="32">
        <f t="shared" si="92"/>
        <v>25.802380137183064</v>
      </c>
    </row>
    <row r="699" spans="2:11" x14ac:dyDescent="0.25">
      <c r="B699" s="167">
        <v>26.5</v>
      </c>
      <c r="C699" s="21">
        <f t="shared" si="86"/>
        <v>2000</v>
      </c>
      <c r="D699" s="110">
        <f t="shared" si="87"/>
        <v>0.58997736306436377</v>
      </c>
      <c r="E699" s="25">
        <f t="shared" si="88"/>
        <v>0.41002263693563623</v>
      </c>
      <c r="F699" s="112">
        <v>661.99</v>
      </c>
      <c r="G699" s="21">
        <f t="shared" si="85"/>
        <v>1751.8889873860323</v>
      </c>
      <c r="H699" s="26">
        <f t="shared" si="89"/>
        <v>-248.11101261396766</v>
      </c>
      <c r="I699" s="21">
        <f t="shared" si="90"/>
        <v>1751.8889873860323</v>
      </c>
      <c r="J699" s="27">
        <f t="shared" si="91"/>
        <v>0</v>
      </c>
      <c r="K699" s="32">
        <f t="shared" si="92"/>
        <v>1751.8889873860323</v>
      </c>
    </row>
    <row r="700" spans="2:11" x14ac:dyDescent="0.25">
      <c r="B700" s="167">
        <v>26.5416666666667</v>
      </c>
      <c r="C700" s="21">
        <f t="shared" si="86"/>
        <v>2000</v>
      </c>
      <c r="D700" s="110">
        <f t="shared" si="87"/>
        <v>0.79124111010106424</v>
      </c>
      <c r="E700" s="25">
        <f t="shared" si="88"/>
        <v>0.20875888989893576</v>
      </c>
      <c r="F700" s="112">
        <v>887.82</v>
      </c>
      <c r="G700" s="21">
        <f t="shared" si="85"/>
        <v>2349.5250393224483</v>
      </c>
      <c r="H700" s="26">
        <f t="shared" si="89"/>
        <v>349.52503932244827</v>
      </c>
      <c r="I700" s="21">
        <f t="shared" si="90"/>
        <v>2000</v>
      </c>
      <c r="J700" s="27">
        <f t="shared" si="91"/>
        <v>349.52503932244827</v>
      </c>
      <c r="K700" s="32">
        <f t="shared" si="92"/>
        <v>2000</v>
      </c>
    </row>
    <row r="701" spans="2:11" x14ac:dyDescent="0.25">
      <c r="B701" s="167">
        <v>26.5833333333333</v>
      </c>
      <c r="C701" s="21">
        <f t="shared" si="86"/>
        <v>2000</v>
      </c>
      <c r="D701" s="110">
        <f t="shared" si="87"/>
        <v>0.87750209436215543</v>
      </c>
      <c r="E701" s="25">
        <f t="shared" si="88"/>
        <v>0.12249790563784457</v>
      </c>
      <c r="F701" s="112">
        <v>984.61</v>
      </c>
      <c r="G701" s="21">
        <f t="shared" si="85"/>
        <v>2605.6698981406989</v>
      </c>
      <c r="H701" s="26">
        <f t="shared" si="89"/>
        <v>605.66989814069893</v>
      </c>
      <c r="I701" s="21">
        <f t="shared" si="90"/>
        <v>2000</v>
      </c>
      <c r="J701" s="27">
        <f t="shared" si="91"/>
        <v>955.1949374631472</v>
      </c>
      <c r="K701" s="32">
        <f t="shared" si="92"/>
        <v>2000</v>
      </c>
    </row>
    <row r="702" spans="2:11" x14ac:dyDescent="0.25">
      <c r="B702" s="167">
        <v>26.625</v>
      </c>
      <c r="C702" s="21">
        <f t="shared" si="86"/>
        <v>2000</v>
      </c>
      <c r="D702" s="110">
        <f t="shared" si="87"/>
        <v>0.88537154875853352</v>
      </c>
      <c r="E702" s="25">
        <f t="shared" si="88"/>
        <v>0.11462845124146648</v>
      </c>
      <c r="F702" s="112">
        <v>993.44</v>
      </c>
      <c r="G702" s="21">
        <f t="shared" si="85"/>
        <v>2629.0375921521177</v>
      </c>
      <c r="H702" s="26">
        <f t="shared" si="89"/>
        <v>629.03759215211767</v>
      </c>
      <c r="I702" s="21">
        <f t="shared" si="90"/>
        <v>2000</v>
      </c>
      <c r="J702" s="27">
        <f t="shared" si="91"/>
        <v>1584.2325296152649</v>
      </c>
      <c r="K702" s="32">
        <f t="shared" si="92"/>
        <v>2000</v>
      </c>
    </row>
    <row r="703" spans="2:11" x14ac:dyDescent="0.25">
      <c r="B703" s="167">
        <v>26.6666666666667</v>
      </c>
      <c r="C703" s="21">
        <f t="shared" si="86"/>
        <v>2000</v>
      </c>
      <c r="D703" s="110">
        <f t="shared" si="87"/>
        <v>0.82394880844161633</v>
      </c>
      <c r="E703" s="25">
        <f t="shared" si="88"/>
        <v>0.17605119155838367</v>
      </c>
      <c r="F703" s="112">
        <v>924.52</v>
      </c>
      <c r="G703" s="21">
        <f t="shared" si="85"/>
        <v>2446.6478445567682</v>
      </c>
      <c r="H703" s="26">
        <f t="shared" si="89"/>
        <v>446.64784455676818</v>
      </c>
      <c r="I703" s="21">
        <f t="shared" si="90"/>
        <v>2000</v>
      </c>
      <c r="J703" s="27">
        <f t="shared" si="91"/>
        <v>2030.880374172033</v>
      </c>
      <c r="K703" s="32">
        <f t="shared" si="92"/>
        <v>2000</v>
      </c>
    </row>
    <row r="704" spans="2:11" x14ac:dyDescent="0.25">
      <c r="B704" s="167">
        <v>26.7083333333333</v>
      </c>
      <c r="C704" s="21">
        <f t="shared" si="86"/>
        <v>2000</v>
      </c>
      <c r="D704" s="110">
        <f t="shared" si="87"/>
        <v>0.89469368839455998</v>
      </c>
      <c r="E704" s="25">
        <f t="shared" si="88"/>
        <v>0.10530631160544002</v>
      </c>
      <c r="F704" s="112">
        <v>1003.9</v>
      </c>
      <c r="G704" s="21">
        <f t="shared" si="85"/>
        <v>2656.7189148428802</v>
      </c>
      <c r="H704" s="26">
        <f t="shared" si="89"/>
        <v>656.71891484288017</v>
      </c>
      <c r="I704" s="21">
        <f t="shared" si="90"/>
        <v>2000</v>
      </c>
      <c r="J704" s="27">
        <f t="shared" si="91"/>
        <v>2687.5992890149132</v>
      </c>
      <c r="K704" s="32">
        <f t="shared" si="92"/>
        <v>2000</v>
      </c>
    </row>
    <row r="705" spans="2:11" x14ac:dyDescent="0.25">
      <c r="B705" s="167">
        <v>26.75</v>
      </c>
      <c r="C705" s="21">
        <f t="shared" si="86"/>
        <v>2000</v>
      </c>
      <c r="D705" s="110">
        <f t="shared" si="87"/>
        <v>0.87788531807568226</v>
      </c>
      <c r="E705" s="25">
        <f t="shared" si="88"/>
        <v>0.12211468192431774</v>
      </c>
      <c r="F705" s="112">
        <v>985.04</v>
      </c>
      <c r="G705" s="21">
        <f t="shared" si="85"/>
        <v>2606.8078492646978</v>
      </c>
      <c r="H705" s="26">
        <f t="shared" si="89"/>
        <v>606.80784926469778</v>
      </c>
      <c r="I705" s="21">
        <f t="shared" si="90"/>
        <v>2000</v>
      </c>
      <c r="J705" s="27">
        <f t="shared" si="91"/>
        <v>3294.407138279611</v>
      </c>
      <c r="K705" s="32">
        <f t="shared" si="92"/>
        <v>2000</v>
      </c>
    </row>
    <row r="706" spans="2:11" x14ac:dyDescent="0.25">
      <c r="B706" s="167">
        <v>26.7916666666667</v>
      </c>
      <c r="C706" s="21">
        <f t="shared" si="86"/>
        <v>2000</v>
      </c>
      <c r="D706" s="110">
        <f t="shared" si="87"/>
        <v>0.7933532966151543</v>
      </c>
      <c r="E706" s="25">
        <f t="shared" si="88"/>
        <v>0.2066467033848457</v>
      </c>
      <c r="F706" s="112">
        <v>890.19</v>
      </c>
      <c r="G706" s="21">
        <f t="shared" si="85"/>
        <v>2355.797002494256</v>
      </c>
      <c r="H706" s="26">
        <f t="shared" si="89"/>
        <v>355.79700249425605</v>
      </c>
      <c r="I706" s="21">
        <f t="shared" si="90"/>
        <v>2000</v>
      </c>
      <c r="J706" s="27">
        <f t="shared" si="91"/>
        <v>3650.204140773867</v>
      </c>
      <c r="K706" s="32">
        <f t="shared" si="92"/>
        <v>2000</v>
      </c>
    </row>
    <row r="707" spans="2:11" x14ac:dyDescent="0.25">
      <c r="B707" s="167">
        <v>26.8333333333333</v>
      </c>
      <c r="C707" s="21">
        <f t="shared" si="86"/>
        <v>2000</v>
      </c>
      <c r="D707" s="110">
        <f t="shared" si="87"/>
        <v>0.81922535336791269</v>
      </c>
      <c r="E707" s="25">
        <f t="shared" si="88"/>
        <v>0.18077464663208731</v>
      </c>
      <c r="F707" s="112">
        <v>919.22</v>
      </c>
      <c r="G707" s="21">
        <f t="shared" si="85"/>
        <v>2432.6219353539914</v>
      </c>
      <c r="H707" s="26">
        <f t="shared" si="89"/>
        <v>432.62193535399138</v>
      </c>
      <c r="I707" s="21">
        <f t="shared" si="90"/>
        <v>2000</v>
      </c>
      <c r="J707" s="27">
        <f t="shared" si="91"/>
        <v>4082.8260761278584</v>
      </c>
      <c r="K707" s="32">
        <f t="shared" si="92"/>
        <v>2000</v>
      </c>
    </row>
    <row r="708" spans="2:11" x14ac:dyDescent="0.25">
      <c r="B708" s="167">
        <v>26.875</v>
      </c>
      <c r="C708" s="21">
        <f t="shared" si="86"/>
        <v>2000</v>
      </c>
      <c r="D708" s="110">
        <f t="shared" si="87"/>
        <v>0.62446749728178541</v>
      </c>
      <c r="E708" s="25">
        <f t="shared" si="88"/>
        <v>0.37553250271821459</v>
      </c>
      <c r="F708" s="112">
        <v>700.69</v>
      </c>
      <c r="G708" s="21">
        <f t="shared" si="85"/>
        <v>1854.3045885459285</v>
      </c>
      <c r="H708" s="26">
        <f t="shared" si="89"/>
        <v>-145.69541145407152</v>
      </c>
      <c r="I708" s="21">
        <f t="shared" si="90"/>
        <v>2000</v>
      </c>
      <c r="J708" s="27">
        <f t="shared" si="91"/>
        <v>3937.1306646737867</v>
      </c>
      <c r="K708" s="32">
        <f t="shared" si="92"/>
        <v>1854.3045885459285</v>
      </c>
    </row>
    <row r="709" spans="2:11" x14ac:dyDescent="0.25">
      <c r="B709" s="167">
        <v>26.9166666666667</v>
      </c>
      <c r="C709" s="21">
        <f t="shared" si="86"/>
        <v>2000</v>
      </c>
      <c r="D709" s="110">
        <f t="shared" si="87"/>
        <v>1.1282819100582858E-2</v>
      </c>
      <c r="E709" s="25">
        <f t="shared" si="88"/>
        <v>0.98871718089941718</v>
      </c>
      <c r="F709" s="112">
        <v>12.66</v>
      </c>
      <c r="G709" s="21">
        <f t="shared" si="85"/>
        <v>33.503398208896165</v>
      </c>
      <c r="H709" s="26">
        <f t="shared" si="89"/>
        <v>-1966.4966017911038</v>
      </c>
      <c r="I709" s="21">
        <f t="shared" si="90"/>
        <v>2000</v>
      </c>
      <c r="J709" s="27">
        <f t="shared" si="91"/>
        <v>1970.6340628826829</v>
      </c>
      <c r="K709" s="32">
        <f t="shared" si="92"/>
        <v>33.503398208896165</v>
      </c>
    </row>
    <row r="710" spans="2:11" x14ac:dyDescent="0.25">
      <c r="B710" s="167">
        <v>26.9583333333333</v>
      </c>
      <c r="C710" s="21">
        <f t="shared" si="86"/>
        <v>2000</v>
      </c>
      <c r="D710" s="110">
        <f t="shared" si="87"/>
        <v>0</v>
      </c>
      <c r="E710" s="25">
        <f t="shared" si="88"/>
        <v>1</v>
      </c>
      <c r="F710" s="112">
        <v>0</v>
      </c>
      <c r="G710" s="21">
        <f t="shared" si="85"/>
        <v>0</v>
      </c>
      <c r="H710" s="26">
        <f t="shared" si="89"/>
        <v>-2000</v>
      </c>
      <c r="I710" s="21">
        <f t="shared" si="90"/>
        <v>1970.6340628826829</v>
      </c>
      <c r="J710" s="27">
        <f t="shared" si="91"/>
        <v>0</v>
      </c>
      <c r="K710" s="32">
        <f t="shared" si="92"/>
        <v>0</v>
      </c>
    </row>
    <row r="711" spans="2:11" x14ac:dyDescent="0.25">
      <c r="B711" s="167">
        <v>27</v>
      </c>
      <c r="C711" s="21">
        <f t="shared" si="86"/>
        <v>2000</v>
      </c>
      <c r="D711" s="110">
        <f t="shared" si="87"/>
        <v>0</v>
      </c>
      <c r="E711" s="25">
        <f t="shared" si="88"/>
        <v>1</v>
      </c>
      <c r="F711" s="112">
        <v>0</v>
      </c>
      <c r="G711" s="21">
        <f t="shared" si="85"/>
        <v>0</v>
      </c>
      <c r="H711" s="26">
        <f t="shared" si="89"/>
        <v>-2000</v>
      </c>
      <c r="I711" s="21">
        <f t="shared" si="90"/>
        <v>0</v>
      </c>
      <c r="J711" s="27">
        <f t="shared" si="91"/>
        <v>0</v>
      </c>
      <c r="K711" s="32">
        <f t="shared" si="92"/>
        <v>0</v>
      </c>
    </row>
    <row r="712" spans="2:11" x14ac:dyDescent="0.25">
      <c r="B712" s="167">
        <v>27.0416666666667</v>
      </c>
      <c r="C712" s="21">
        <f t="shared" si="86"/>
        <v>2000</v>
      </c>
      <c r="D712" s="110">
        <f t="shared" si="87"/>
        <v>0</v>
      </c>
      <c r="E712" s="25">
        <f t="shared" si="88"/>
        <v>1</v>
      </c>
      <c r="F712" s="112">
        <v>0</v>
      </c>
      <c r="G712" s="21">
        <f t="shared" si="85"/>
        <v>0</v>
      </c>
      <c r="H712" s="26">
        <f t="shared" si="89"/>
        <v>-2000</v>
      </c>
      <c r="I712" s="21">
        <f t="shared" si="90"/>
        <v>0</v>
      </c>
      <c r="J712" s="27">
        <f t="shared" si="91"/>
        <v>0</v>
      </c>
      <c r="K712" s="32">
        <f t="shared" si="92"/>
        <v>0</v>
      </c>
    </row>
    <row r="713" spans="2:11" x14ac:dyDescent="0.25">
      <c r="B713" s="167">
        <v>27.0833333333333</v>
      </c>
      <c r="C713" s="21">
        <f t="shared" si="86"/>
        <v>2000</v>
      </c>
      <c r="D713" s="110">
        <f t="shared" si="87"/>
        <v>0</v>
      </c>
      <c r="E713" s="25">
        <f t="shared" si="88"/>
        <v>1</v>
      </c>
      <c r="F713" s="112">
        <v>0</v>
      </c>
      <c r="G713" s="21">
        <f t="shared" si="85"/>
        <v>0</v>
      </c>
      <c r="H713" s="26">
        <f t="shared" si="89"/>
        <v>-2000</v>
      </c>
      <c r="I713" s="21">
        <f t="shared" si="90"/>
        <v>0</v>
      </c>
      <c r="J713" s="27">
        <f t="shared" si="91"/>
        <v>0</v>
      </c>
      <c r="K713" s="32">
        <f t="shared" si="92"/>
        <v>0</v>
      </c>
    </row>
    <row r="714" spans="2:11" x14ac:dyDescent="0.25">
      <c r="B714" s="167">
        <v>27.125</v>
      </c>
      <c r="C714" s="21">
        <f t="shared" si="86"/>
        <v>2000</v>
      </c>
      <c r="D714" s="110">
        <f t="shared" si="87"/>
        <v>0</v>
      </c>
      <c r="E714" s="25">
        <f t="shared" si="88"/>
        <v>1</v>
      </c>
      <c r="F714" s="112">
        <v>0</v>
      </c>
      <c r="G714" s="21">
        <f t="shared" si="85"/>
        <v>0</v>
      </c>
      <c r="H714" s="26">
        <f t="shared" si="89"/>
        <v>-2000</v>
      </c>
      <c r="I714" s="21">
        <f t="shared" si="90"/>
        <v>0</v>
      </c>
      <c r="J714" s="27">
        <f t="shared" si="91"/>
        <v>0</v>
      </c>
      <c r="K714" s="32">
        <f t="shared" si="92"/>
        <v>0</v>
      </c>
    </row>
    <row r="715" spans="2:11" x14ac:dyDescent="0.25">
      <c r="B715" s="167">
        <v>27.1666666666667</v>
      </c>
      <c r="C715" s="21">
        <f t="shared" si="86"/>
        <v>2000</v>
      </c>
      <c r="D715" s="110">
        <f t="shared" si="87"/>
        <v>0</v>
      </c>
      <c r="E715" s="25">
        <f t="shared" si="88"/>
        <v>1</v>
      </c>
      <c r="F715" s="112">
        <v>0</v>
      </c>
      <c r="G715" s="21">
        <f t="shared" si="85"/>
        <v>0</v>
      </c>
      <c r="H715" s="26">
        <f t="shared" si="89"/>
        <v>-2000</v>
      </c>
      <c r="I715" s="21">
        <f t="shared" si="90"/>
        <v>0</v>
      </c>
      <c r="J715" s="27">
        <f t="shared" si="91"/>
        <v>0</v>
      </c>
      <c r="K715" s="32">
        <f t="shared" si="92"/>
        <v>0</v>
      </c>
    </row>
    <row r="716" spans="2:11" x14ac:dyDescent="0.25">
      <c r="B716" s="167">
        <v>27.2083333333333</v>
      </c>
      <c r="C716" s="21">
        <f t="shared" si="86"/>
        <v>2000</v>
      </c>
      <c r="D716" s="110">
        <f t="shared" si="87"/>
        <v>0</v>
      </c>
      <c r="E716" s="25">
        <f t="shared" si="88"/>
        <v>1</v>
      </c>
      <c r="F716" s="112">
        <v>0</v>
      </c>
      <c r="G716" s="21">
        <f t="shared" si="85"/>
        <v>0</v>
      </c>
      <c r="H716" s="26">
        <f t="shared" si="89"/>
        <v>-2000</v>
      </c>
      <c r="I716" s="21">
        <f t="shared" si="90"/>
        <v>0</v>
      </c>
      <c r="J716" s="27">
        <f t="shared" si="91"/>
        <v>0</v>
      </c>
      <c r="K716" s="32">
        <f t="shared" si="92"/>
        <v>0</v>
      </c>
    </row>
    <row r="717" spans="2:11" x14ac:dyDescent="0.25">
      <c r="B717" s="167">
        <v>27.25</v>
      </c>
      <c r="C717" s="21">
        <f t="shared" si="86"/>
        <v>2000</v>
      </c>
      <c r="D717" s="110">
        <f t="shared" si="87"/>
        <v>0</v>
      </c>
      <c r="E717" s="25">
        <f t="shared" si="88"/>
        <v>1</v>
      </c>
      <c r="F717" s="112">
        <v>0</v>
      </c>
      <c r="G717" s="21">
        <f t="shared" si="85"/>
        <v>0</v>
      </c>
      <c r="H717" s="26">
        <f t="shared" si="89"/>
        <v>-2000</v>
      </c>
      <c r="I717" s="21">
        <f t="shared" si="90"/>
        <v>0</v>
      </c>
      <c r="J717" s="27">
        <f t="shared" si="91"/>
        <v>0</v>
      </c>
      <c r="K717" s="32">
        <f t="shared" si="92"/>
        <v>0</v>
      </c>
    </row>
    <row r="718" spans="2:11" x14ac:dyDescent="0.25">
      <c r="B718" s="167">
        <v>27.2916666666667</v>
      </c>
      <c r="C718" s="21">
        <f t="shared" si="86"/>
        <v>2000</v>
      </c>
      <c r="D718" s="110">
        <f t="shared" si="87"/>
        <v>0</v>
      </c>
      <c r="E718" s="25">
        <f t="shared" si="88"/>
        <v>1</v>
      </c>
      <c r="F718" s="112">
        <v>0</v>
      </c>
      <c r="G718" s="21">
        <f t="shared" si="85"/>
        <v>0</v>
      </c>
      <c r="H718" s="26">
        <f t="shared" si="89"/>
        <v>-2000</v>
      </c>
      <c r="I718" s="21">
        <f t="shared" si="90"/>
        <v>0</v>
      </c>
      <c r="J718" s="27">
        <f t="shared" si="91"/>
        <v>0</v>
      </c>
      <c r="K718" s="32">
        <f t="shared" si="92"/>
        <v>0</v>
      </c>
    </row>
    <row r="719" spans="2:11" x14ac:dyDescent="0.25">
      <c r="B719" s="167">
        <v>27.3333333333333</v>
      </c>
      <c r="C719" s="21">
        <f t="shared" si="86"/>
        <v>2000</v>
      </c>
      <c r="D719" s="110">
        <f t="shared" si="87"/>
        <v>0</v>
      </c>
      <c r="E719" s="25">
        <f t="shared" si="88"/>
        <v>1</v>
      </c>
      <c r="F719" s="112">
        <v>0</v>
      </c>
      <c r="G719" s="21">
        <f t="shared" si="85"/>
        <v>0</v>
      </c>
      <c r="H719" s="26">
        <f t="shared" si="89"/>
        <v>-2000</v>
      </c>
      <c r="I719" s="21">
        <f t="shared" si="90"/>
        <v>0</v>
      </c>
      <c r="J719" s="27">
        <f t="shared" si="91"/>
        <v>0</v>
      </c>
      <c r="K719" s="32">
        <f t="shared" si="92"/>
        <v>0</v>
      </c>
    </row>
    <row r="720" spans="2:11" x14ac:dyDescent="0.25">
      <c r="B720" s="167">
        <v>27.375</v>
      </c>
      <c r="C720" s="21">
        <f t="shared" si="86"/>
        <v>2000</v>
      </c>
      <c r="D720" s="110">
        <f t="shared" si="87"/>
        <v>0</v>
      </c>
      <c r="E720" s="25">
        <f t="shared" si="88"/>
        <v>1</v>
      </c>
      <c r="F720" s="112">
        <v>0</v>
      </c>
      <c r="G720" s="21">
        <f t="shared" si="85"/>
        <v>0</v>
      </c>
      <c r="H720" s="26">
        <f t="shared" si="89"/>
        <v>-2000</v>
      </c>
      <c r="I720" s="21">
        <f t="shared" si="90"/>
        <v>0</v>
      </c>
      <c r="J720" s="27">
        <f t="shared" si="91"/>
        <v>0</v>
      </c>
      <c r="K720" s="32">
        <f t="shared" si="92"/>
        <v>0</v>
      </c>
    </row>
    <row r="721" spans="2:11" x14ac:dyDescent="0.25">
      <c r="B721" s="167">
        <v>27.4166666666667</v>
      </c>
      <c r="C721" s="21">
        <f t="shared" si="86"/>
        <v>2000</v>
      </c>
      <c r="D721" s="110">
        <f t="shared" si="87"/>
        <v>0</v>
      </c>
      <c r="E721" s="25">
        <f t="shared" si="88"/>
        <v>1</v>
      </c>
      <c r="F721" s="112">
        <v>0</v>
      </c>
      <c r="G721" s="21">
        <f t="shared" si="85"/>
        <v>0</v>
      </c>
      <c r="H721" s="26">
        <f t="shared" si="89"/>
        <v>-2000</v>
      </c>
      <c r="I721" s="21">
        <f t="shared" si="90"/>
        <v>0</v>
      </c>
      <c r="J721" s="27">
        <f t="shared" si="91"/>
        <v>0</v>
      </c>
      <c r="K721" s="32">
        <f t="shared" si="92"/>
        <v>0</v>
      </c>
    </row>
    <row r="722" spans="2:11" x14ac:dyDescent="0.25">
      <c r="B722" s="167">
        <v>27.4583333333333</v>
      </c>
      <c r="C722" s="21">
        <f t="shared" si="86"/>
        <v>2000</v>
      </c>
      <c r="D722" s="110">
        <f t="shared" si="87"/>
        <v>8.8141454111188358E-3</v>
      </c>
      <c r="E722" s="25">
        <f t="shared" si="88"/>
        <v>0.9911858545888812</v>
      </c>
      <c r="F722" s="112">
        <v>9.89</v>
      </c>
      <c r="G722" s="21">
        <f t="shared" si="85"/>
        <v>26.172875851973387</v>
      </c>
      <c r="H722" s="26">
        <f t="shared" si="89"/>
        <v>-1973.8271241480265</v>
      </c>
      <c r="I722" s="21">
        <f t="shared" si="90"/>
        <v>26.172875851973387</v>
      </c>
      <c r="J722" s="27">
        <f t="shared" si="91"/>
        <v>0</v>
      </c>
      <c r="K722" s="32">
        <f t="shared" si="92"/>
        <v>26.172875851973387</v>
      </c>
    </row>
    <row r="723" spans="2:11" x14ac:dyDescent="0.25">
      <c r="B723" s="167">
        <v>27.5</v>
      </c>
      <c r="C723" s="21">
        <f t="shared" si="86"/>
        <v>2000</v>
      </c>
      <c r="D723" s="110">
        <f t="shared" si="87"/>
        <v>0.61117943781972439</v>
      </c>
      <c r="E723" s="25">
        <f t="shared" si="88"/>
        <v>0.38882056218027561</v>
      </c>
      <c r="F723" s="112">
        <v>685.78</v>
      </c>
      <c r="G723" s="21">
        <f t="shared" si="85"/>
        <v>1814.8467949207591</v>
      </c>
      <c r="H723" s="26">
        <f t="shared" si="89"/>
        <v>-185.15320507924093</v>
      </c>
      <c r="I723" s="21">
        <f t="shared" si="90"/>
        <v>1814.8467949207591</v>
      </c>
      <c r="J723" s="27">
        <f t="shared" si="91"/>
        <v>0</v>
      </c>
      <c r="K723" s="32">
        <f t="shared" si="92"/>
        <v>1814.8467949207591</v>
      </c>
    </row>
    <row r="724" spans="2:11" x14ac:dyDescent="0.25">
      <c r="B724" s="167">
        <v>27.5416666666667</v>
      </c>
      <c r="C724" s="21">
        <f t="shared" si="86"/>
        <v>2000</v>
      </c>
      <c r="D724" s="110">
        <f t="shared" si="87"/>
        <v>0.76635830525996829</v>
      </c>
      <c r="E724" s="25">
        <f t="shared" si="88"/>
        <v>0.23364169474003171</v>
      </c>
      <c r="F724" s="112">
        <v>859.9</v>
      </c>
      <c r="G724" s="21">
        <f t="shared" si="85"/>
        <v>2275.6376082014071</v>
      </c>
      <c r="H724" s="26">
        <f t="shared" si="89"/>
        <v>275.63760820140715</v>
      </c>
      <c r="I724" s="21">
        <f t="shared" si="90"/>
        <v>2000</v>
      </c>
      <c r="J724" s="27">
        <f t="shared" si="91"/>
        <v>275.63760820140715</v>
      </c>
      <c r="K724" s="32">
        <f t="shared" si="92"/>
        <v>2000</v>
      </c>
    </row>
    <row r="725" spans="2:11" x14ac:dyDescent="0.25">
      <c r="B725" s="167">
        <v>27.5833333333333</v>
      </c>
      <c r="C725" s="21">
        <f t="shared" si="86"/>
        <v>2000</v>
      </c>
      <c r="D725" s="110">
        <f t="shared" si="87"/>
        <v>0.86316239773274162</v>
      </c>
      <c r="E725" s="25">
        <f t="shared" si="88"/>
        <v>0.13683760226725838</v>
      </c>
      <c r="F725" s="112">
        <v>968.52</v>
      </c>
      <c r="G725" s="21">
        <f t="shared" si="85"/>
        <v>2563.0893549194402</v>
      </c>
      <c r="H725" s="26">
        <f t="shared" si="89"/>
        <v>563.08935491944021</v>
      </c>
      <c r="I725" s="21">
        <f t="shared" si="90"/>
        <v>2000</v>
      </c>
      <c r="J725" s="27">
        <f t="shared" si="91"/>
        <v>838.72696312084736</v>
      </c>
      <c r="K725" s="32">
        <f t="shared" si="92"/>
        <v>2000</v>
      </c>
    </row>
    <row r="726" spans="2:11" x14ac:dyDescent="0.25">
      <c r="B726" s="167">
        <v>27.625</v>
      </c>
      <c r="C726" s="21">
        <f t="shared" si="86"/>
        <v>2000</v>
      </c>
      <c r="D726" s="110">
        <f t="shared" si="87"/>
        <v>0.87665543732064244</v>
      </c>
      <c r="E726" s="25">
        <f t="shared" si="88"/>
        <v>0.12334456267935756</v>
      </c>
      <c r="F726" s="112">
        <v>983.66</v>
      </c>
      <c r="G726" s="21">
        <f t="shared" si="85"/>
        <v>2603.1558200760505</v>
      </c>
      <c r="H726" s="26">
        <f t="shared" si="89"/>
        <v>603.15582007605053</v>
      </c>
      <c r="I726" s="21">
        <f t="shared" si="90"/>
        <v>2000</v>
      </c>
      <c r="J726" s="27">
        <f t="shared" si="91"/>
        <v>1441.8827831968979</v>
      </c>
      <c r="K726" s="32">
        <f t="shared" si="92"/>
        <v>2000</v>
      </c>
    </row>
    <row r="727" spans="2:11" x14ac:dyDescent="0.25">
      <c r="B727" s="167">
        <v>27.6666666666667</v>
      </c>
      <c r="C727" s="21">
        <f t="shared" si="86"/>
        <v>2000</v>
      </c>
      <c r="D727" s="110">
        <f t="shared" si="87"/>
        <v>0.8379320178956563</v>
      </c>
      <c r="E727" s="25">
        <f t="shared" si="88"/>
        <v>0.1620679821043437</v>
      </c>
      <c r="F727" s="112">
        <v>940.21</v>
      </c>
      <c r="G727" s="21">
        <f t="shared" si="85"/>
        <v>2488.1698285929119</v>
      </c>
      <c r="H727" s="26">
        <f t="shared" si="89"/>
        <v>488.16982859291193</v>
      </c>
      <c r="I727" s="21">
        <f t="shared" si="90"/>
        <v>2000</v>
      </c>
      <c r="J727" s="27">
        <f t="shared" si="91"/>
        <v>1930.0526117898098</v>
      </c>
      <c r="K727" s="32">
        <f t="shared" si="92"/>
        <v>2000</v>
      </c>
    </row>
    <row r="728" spans="2:11" x14ac:dyDescent="0.25">
      <c r="B728" s="167">
        <v>27.7083333333333</v>
      </c>
      <c r="C728" s="21">
        <f t="shared" si="86"/>
        <v>2000</v>
      </c>
      <c r="D728" s="110">
        <f t="shared" si="87"/>
        <v>0.82400228151792243</v>
      </c>
      <c r="E728" s="25">
        <f t="shared" si="88"/>
        <v>0.17599771848207757</v>
      </c>
      <c r="F728" s="112">
        <v>924.58</v>
      </c>
      <c r="G728" s="21">
        <f t="shared" ref="G728:G791" si="93">($C$9*(F728/1000)*$C$8)/($C$7)</f>
        <v>2446.8066284345355</v>
      </c>
      <c r="H728" s="26">
        <f t="shared" si="89"/>
        <v>446.80662843453547</v>
      </c>
      <c r="I728" s="21">
        <f t="shared" si="90"/>
        <v>2000</v>
      </c>
      <c r="J728" s="27">
        <f t="shared" si="91"/>
        <v>2376.8592402243453</v>
      </c>
      <c r="K728" s="32">
        <f t="shared" si="92"/>
        <v>2000</v>
      </c>
    </row>
    <row r="729" spans="2:11" x14ac:dyDescent="0.25">
      <c r="B729" s="167">
        <v>27.75</v>
      </c>
      <c r="C729" s="21">
        <f t="shared" ref="C729:C792" si="94">$C$2</f>
        <v>2000</v>
      </c>
      <c r="D729" s="110">
        <f t="shared" ref="D729:D792" si="95">F729/$C$3</f>
        <v>0.76435306489849031</v>
      </c>
      <c r="E729" s="25">
        <f t="shared" ref="E729:E792" si="96">100%-D729</f>
        <v>0.23564693510150969</v>
      </c>
      <c r="F729" s="112">
        <v>857.65</v>
      </c>
      <c r="G729" s="21">
        <f t="shared" si="93"/>
        <v>2269.6832127851339</v>
      </c>
      <c r="H729" s="26">
        <f t="shared" ref="H729:H792" si="97">G729-C729</f>
        <v>269.68321278513395</v>
      </c>
      <c r="I729" s="21">
        <f t="shared" ref="I729:I792" si="98">MIN(C729,IF((J728+H729)&gt;0,ABS(H729)+G729,J728+G729))</f>
        <v>2000</v>
      </c>
      <c r="J729" s="27">
        <f t="shared" ref="J729:J792" si="99">G729-I729+J728</f>
        <v>2646.5424530094792</v>
      </c>
      <c r="K729" s="32">
        <f t="shared" ref="K729:K792" si="100">IF(G729&gt;C729,C729,G729)</f>
        <v>2000</v>
      </c>
    </row>
    <row r="730" spans="2:11" x14ac:dyDescent="0.25">
      <c r="B730" s="167">
        <v>27.7916666666667</v>
      </c>
      <c r="C730" s="21">
        <f t="shared" si="94"/>
        <v>2000</v>
      </c>
      <c r="D730" s="110">
        <f t="shared" si="95"/>
        <v>0.72311641088711842</v>
      </c>
      <c r="E730" s="25">
        <f t="shared" si="96"/>
        <v>0.27688358911288158</v>
      </c>
      <c r="F730" s="112">
        <v>811.38</v>
      </c>
      <c r="G730" s="21">
        <f t="shared" si="93"/>
        <v>2147.2343790469331</v>
      </c>
      <c r="H730" s="26">
        <f t="shared" si="97"/>
        <v>147.2343790469331</v>
      </c>
      <c r="I730" s="21">
        <f t="shared" si="98"/>
        <v>2000</v>
      </c>
      <c r="J730" s="27">
        <f t="shared" si="99"/>
        <v>2793.7768320564123</v>
      </c>
      <c r="K730" s="32">
        <f t="shared" si="100"/>
        <v>2000</v>
      </c>
    </row>
    <row r="731" spans="2:11" x14ac:dyDescent="0.25">
      <c r="B731" s="167">
        <v>27.8333333333333</v>
      </c>
      <c r="C731" s="21">
        <f t="shared" si="94"/>
        <v>2000</v>
      </c>
      <c r="D731" s="110">
        <f t="shared" si="95"/>
        <v>0.6099673814234533</v>
      </c>
      <c r="E731" s="25">
        <f t="shared" si="96"/>
        <v>0.3900326185765467</v>
      </c>
      <c r="F731" s="112">
        <v>684.42</v>
      </c>
      <c r="G731" s="21">
        <f t="shared" si="93"/>
        <v>1811.2476936913672</v>
      </c>
      <c r="H731" s="26">
        <f t="shared" si="97"/>
        <v>-188.7523063086328</v>
      </c>
      <c r="I731" s="21">
        <f t="shared" si="98"/>
        <v>2000</v>
      </c>
      <c r="J731" s="27">
        <f t="shared" si="99"/>
        <v>2605.0245257477795</v>
      </c>
      <c r="K731" s="32">
        <f t="shared" si="100"/>
        <v>1811.2476936913672</v>
      </c>
    </row>
    <row r="732" spans="2:11" x14ac:dyDescent="0.25">
      <c r="B732" s="167">
        <v>27.875</v>
      </c>
      <c r="C732" s="21">
        <f t="shared" si="94"/>
        <v>2000</v>
      </c>
      <c r="D732" s="110">
        <f t="shared" si="95"/>
        <v>0.45213268452667416</v>
      </c>
      <c r="E732" s="25">
        <f t="shared" si="96"/>
        <v>0.54786731547332579</v>
      </c>
      <c r="F732" s="112">
        <v>507.32</v>
      </c>
      <c r="G732" s="21">
        <f t="shared" si="93"/>
        <v>1342.5706144816115</v>
      </c>
      <c r="H732" s="26">
        <f t="shared" si="97"/>
        <v>-657.42938551838847</v>
      </c>
      <c r="I732" s="21">
        <f t="shared" si="98"/>
        <v>2000</v>
      </c>
      <c r="J732" s="27">
        <f t="shared" si="99"/>
        <v>1947.5951402293911</v>
      </c>
      <c r="K732" s="32">
        <f t="shared" si="100"/>
        <v>1342.5706144816115</v>
      </c>
    </row>
    <row r="733" spans="2:11" x14ac:dyDescent="0.25">
      <c r="B733" s="167">
        <v>27.9166666666667</v>
      </c>
      <c r="C733" s="21">
        <f t="shared" si="94"/>
        <v>2000</v>
      </c>
      <c r="D733" s="110">
        <f t="shared" si="95"/>
        <v>1.1986881271946241E-2</v>
      </c>
      <c r="E733" s="25">
        <f t="shared" si="96"/>
        <v>0.98801311872805375</v>
      </c>
      <c r="F733" s="112">
        <v>13.45</v>
      </c>
      <c r="G733" s="21">
        <f t="shared" si="93"/>
        <v>35.594052599498696</v>
      </c>
      <c r="H733" s="26">
        <f t="shared" si="97"/>
        <v>-1964.4059474005012</v>
      </c>
      <c r="I733" s="21">
        <f t="shared" si="98"/>
        <v>1983.1891928288896</v>
      </c>
      <c r="J733" s="27">
        <f t="shared" si="99"/>
        <v>0</v>
      </c>
      <c r="K733" s="32">
        <f t="shared" si="100"/>
        <v>35.594052599498696</v>
      </c>
    </row>
    <row r="734" spans="2:11" x14ac:dyDescent="0.25">
      <c r="B734" s="167">
        <v>27.9583333333333</v>
      </c>
      <c r="C734" s="21">
        <f t="shared" si="94"/>
        <v>2000</v>
      </c>
      <c r="D734" s="110">
        <f t="shared" si="95"/>
        <v>0</v>
      </c>
      <c r="E734" s="25">
        <f t="shared" si="96"/>
        <v>1</v>
      </c>
      <c r="F734" s="112">
        <v>0</v>
      </c>
      <c r="G734" s="21">
        <f t="shared" si="93"/>
        <v>0</v>
      </c>
      <c r="H734" s="26">
        <f t="shared" si="97"/>
        <v>-2000</v>
      </c>
      <c r="I734" s="21">
        <f t="shared" si="98"/>
        <v>0</v>
      </c>
      <c r="J734" s="27">
        <f t="shared" si="99"/>
        <v>0</v>
      </c>
      <c r="K734" s="32">
        <f t="shared" si="100"/>
        <v>0</v>
      </c>
    </row>
    <row r="735" spans="2:11" x14ac:dyDescent="0.25">
      <c r="B735" s="167">
        <v>28</v>
      </c>
      <c r="C735" s="21">
        <f t="shared" si="94"/>
        <v>2000</v>
      </c>
      <c r="D735" s="110">
        <f t="shared" si="95"/>
        <v>0</v>
      </c>
      <c r="E735" s="25">
        <f t="shared" si="96"/>
        <v>1</v>
      </c>
      <c r="F735" s="112">
        <v>0</v>
      </c>
      <c r="G735" s="21">
        <f t="shared" si="93"/>
        <v>0</v>
      </c>
      <c r="H735" s="26">
        <f t="shared" si="97"/>
        <v>-2000</v>
      </c>
      <c r="I735" s="21">
        <f t="shared" si="98"/>
        <v>0</v>
      </c>
      <c r="J735" s="27">
        <f t="shared" si="99"/>
        <v>0</v>
      </c>
      <c r="K735" s="32">
        <f t="shared" si="100"/>
        <v>0</v>
      </c>
    </row>
    <row r="736" spans="2:11" x14ac:dyDescent="0.25">
      <c r="B736" s="167">
        <v>28.0416666666667</v>
      </c>
      <c r="C736" s="21">
        <f t="shared" si="94"/>
        <v>2000</v>
      </c>
      <c r="D736" s="110">
        <f t="shared" si="95"/>
        <v>0</v>
      </c>
      <c r="E736" s="25">
        <f t="shared" si="96"/>
        <v>1</v>
      </c>
      <c r="F736" s="112">
        <v>0</v>
      </c>
      <c r="G736" s="21">
        <f t="shared" si="93"/>
        <v>0</v>
      </c>
      <c r="H736" s="26">
        <f t="shared" si="97"/>
        <v>-2000</v>
      </c>
      <c r="I736" s="21">
        <f t="shared" si="98"/>
        <v>0</v>
      </c>
      <c r="J736" s="27">
        <f t="shared" si="99"/>
        <v>0</v>
      </c>
      <c r="K736" s="32">
        <f t="shared" si="100"/>
        <v>0</v>
      </c>
    </row>
    <row r="737" spans="2:11" x14ac:dyDescent="0.25">
      <c r="B737" s="167">
        <v>28.0833333333333</v>
      </c>
      <c r="C737" s="21">
        <f t="shared" si="94"/>
        <v>2000</v>
      </c>
      <c r="D737" s="110">
        <f t="shared" si="95"/>
        <v>0</v>
      </c>
      <c r="E737" s="25">
        <f t="shared" si="96"/>
        <v>1</v>
      </c>
      <c r="F737" s="112">
        <v>0</v>
      </c>
      <c r="G737" s="21">
        <f t="shared" si="93"/>
        <v>0</v>
      </c>
      <c r="H737" s="26">
        <f t="shared" si="97"/>
        <v>-2000</v>
      </c>
      <c r="I737" s="21">
        <f t="shared" si="98"/>
        <v>0</v>
      </c>
      <c r="J737" s="27">
        <f t="shared" si="99"/>
        <v>0</v>
      </c>
      <c r="K737" s="32">
        <f t="shared" si="100"/>
        <v>0</v>
      </c>
    </row>
    <row r="738" spans="2:11" x14ac:dyDescent="0.25">
      <c r="B738" s="167">
        <v>28.125</v>
      </c>
      <c r="C738" s="21">
        <f t="shared" si="94"/>
        <v>2000</v>
      </c>
      <c r="D738" s="110">
        <f t="shared" si="95"/>
        <v>0</v>
      </c>
      <c r="E738" s="25">
        <f t="shared" si="96"/>
        <v>1</v>
      </c>
      <c r="F738" s="112">
        <v>0</v>
      </c>
      <c r="G738" s="21">
        <f t="shared" si="93"/>
        <v>0</v>
      </c>
      <c r="H738" s="26">
        <f t="shared" si="97"/>
        <v>-2000</v>
      </c>
      <c r="I738" s="21">
        <f t="shared" si="98"/>
        <v>0</v>
      </c>
      <c r="J738" s="27">
        <f t="shared" si="99"/>
        <v>0</v>
      </c>
      <c r="K738" s="32">
        <f t="shared" si="100"/>
        <v>0</v>
      </c>
    </row>
    <row r="739" spans="2:11" x14ac:dyDescent="0.25">
      <c r="B739" s="167">
        <v>28.1666666666667</v>
      </c>
      <c r="C739" s="21">
        <f t="shared" si="94"/>
        <v>2000</v>
      </c>
      <c r="D739" s="110">
        <f t="shared" si="95"/>
        <v>0</v>
      </c>
      <c r="E739" s="25">
        <f t="shared" si="96"/>
        <v>1</v>
      </c>
      <c r="F739" s="112">
        <v>0</v>
      </c>
      <c r="G739" s="21">
        <f t="shared" si="93"/>
        <v>0</v>
      </c>
      <c r="H739" s="26">
        <f t="shared" si="97"/>
        <v>-2000</v>
      </c>
      <c r="I739" s="21">
        <f t="shared" si="98"/>
        <v>0</v>
      </c>
      <c r="J739" s="27">
        <f t="shared" si="99"/>
        <v>0</v>
      </c>
      <c r="K739" s="32">
        <f t="shared" si="100"/>
        <v>0</v>
      </c>
    </row>
    <row r="740" spans="2:11" x14ac:dyDescent="0.25">
      <c r="B740" s="167">
        <v>28.2083333333333</v>
      </c>
      <c r="C740" s="21">
        <f t="shared" si="94"/>
        <v>2000</v>
      </c>
      <c r="D740" s="110">
        <f t="shared" si="95"/>
        <v>0</v>
      </c>
      <c r="E740" s="25">
        <f t="shared" si="96"/>
        <v>1</v>
      </c>
      <c r="F740" s="112">
        <v>0</v>
      </c>
      <c r="G740" s="21">
        <f t="shared" si="93"/>
        <v>0</v>
      </c>
      <c r="H740" s="26">
        <f t="shared" si="97"/>
        <v>-2000</v>
      </c>
      <c r="I740" s="21">
        <f t="shared" si="98"/>
        <v>0</v>
      </c>
      <c r="J740" s="27">
        <f t="shared" si="99"/>
        <v>0</v>
      </c>
      <c r="K740" s="32">
        <f t="shared" si="100"/>
        <v>0</v>
      </c>
    </row>
    <row r="741" spans="2:11" x14ac:dyDescent="0.25">
      <c r="B741" s="167">
        <v>28.25</v>
      </c>
      <c r="C741" s="21">
        <f t="shared" si="94"/>
        <v>2000</v>
      </c>
      <c r="D741" s="110">
        <f t="shared" si="95"/>
        <v>0</v>
      </c>
      <c r="E741" s="25">
        <f t="shared" si="96"/>
        <v>1</v>
      </c>
      <c r="F741" s="112">
        <v>0</v>
      </c>
      <c r="G741" s="21">
        <f t="shared" si="93"/>
        <v>0</v>
      </c>
      <c r="H741" s="26">
        <f t="shared" si="97"/>
        <v>-2000</v>
      </c>
      <c r="I741" s="21">
        <f t="shared" si="98"/>
        <v>0</v>
      </c>
      <c r="J741" s="27">
        <f t="shared" si="99"/>
        <v>0</v>
      </c>
      <c r="K741" s="32">
        <f t="shared" si="100"/>
        <v>0</v>
      </c>
    </row>
    <row r="742" spans="2:11" x14ac:dyDescent="0.25">
      <c r="B742" s="167">
        <v>28.2916666666667</v>
      </c>
      <c r="C742" s="21">
        <f t="shared" si="94"/>
        <v>2000</v>
      </c>
      <c r="D742" s="110">
        <f t="shared" si="95"/>
        <v>0</v>
      </c>
      <c r="E742" s="25">
        <f t="shared" si="96"/>
        <v>1</v>
      </c>
      <c r="F742" s="112">
        <v>0</v>
      </c>
      <c r="G742" s="21">
        <f t="shared" si="93"/>
        <v>0</v>
      </c>
      <c r="H742" s="26">
        <f t="shared" si="97"/>
        <v>-2000</v>
      </c>
      <c r="I742" s="21">
        <f t="shared" si="98"/>
        <v>0</v>
      </c>
      <c r="J742" s="27">
        <f t="shared" si="99"/>
        <v>0</v>
      </c>
      <c r="K742" s="32">
        <f t="shared" si="100"/>
        <v>0</v>
      </c>
    </row>
    <row r="743" spans="2:11" x14ac:dyDescent="0.25">
      <c r="B743" s="167">
        <v>28.3333333333333</v>
      </c>
      <c r="C743" s="21">
        <f t="shared" si="94"/>
        <v>2000</v>
      </c>
      <c r="D743" s="110">
        <f t="shared" si="95"/>
        <v>0</v>
      </c>
      <c r="E743" s="25">
        <f t="shared" si="96"/>
        <v>1</v>
      </c>
      <c r="F743" s="112">
        <v>0</v>
      </c>
      <c r="G743" s="21">
        <f t="shared" si="93"/>
        <v>0</v>
      </c>
      <c r="H743" s="26">
        <f t="shared" si="97"/>
        <v>-2000</v>
      </c>
      <c r="I743" s="21">
        <f t="shared" si="98"/>
        <v>0</v>
      </c>
      <c r="J743" s="27">
        <f t="shared" si="99"/>
        <v>0</v>
      </c>
      <c r="K743" s="32">
        <f t="shared" si="100"/>
        <v>0</v>
      </c>
    </row>
    <row r="744" spans="2:11" x14ac:dyDescent="0.25">
      <c r="B744" s="167">
        <v>28.375</v>
      </c>
      <c r="C744" s="21">
        <f t="shared" si="94"/>
        <v>2000</v>
      </c>
      <c r="D744" s="110">
        <f t="shared" si="95"/>
        <v>0</v>
      </c>
      <c r="E744" s="25">
        <f t="shared" si="96"/>
        <v>1</v>
      </c>
      <c r="F744" s="112">
        <v>0</v>
      </c>
      <c r="G744" s="21">
        <f t="shared" si="93"/>
        <v>0</v>
      </c>
      <c r="H744" s="26">
        <f t="shared" si="97"/>
        <v>-2000</v>
      </c>
      <c r="I744" s="21">
        <f t="shared" si="98"/>
        <v>0</v>
      </c>
      <c r="J744" s="27">
        <f t="shared" si="99"/>
        <v>0</v>
      </c>
      <c r="K744" s="32">
        <f t="shared" si="100"/>
        <v>0</v>
      </c>
    </row>
    <row r="745" spans="2:11" x14ac:dyDescent="0.25">
      <c r="B745" s="167">
        <v>28.4166666666667</v>
      </c>
      <c r="C745" s="21">
        <f t="shared" si="94"/>
        <v>2000</v>
      </c>
      <c r="D745" s="110">
        <f t="shared" si="95"/>
        <v>0</v>
      </c>
      <c r="E745" s="25">
        <f t="shared" si="96"/>
        <v>1</v>
      </c>
      <c r="F745" s="112">
        <v>0</v>
      </c>
      <c r="G745" s="21">
        <f t="shared" si="93"/>
        <v>0</v>
      </c>
      <c r="H745" s="26">
        <f t="shared" si="97"/>
        <v>-2000</v>
      </c>
      <c r="I745" s="21">
        <f t="shared" si="98"/>
        <v>0</v>
      </c>
      <c r="J745" s="27">
        <f t="shared" si="99"/>
        <v>0</v>
      </c>
      <c r="K745" s="32">
        <f t="shared" si="100"/>
        <v>0</v>
      </c>
    </row>
    <row r="746" spans="2:11" x14ac:dyDescent="0.25">
      <c r="B746" s="167">
        <v>28.4583333333333</v>
      </c>
      <c r="C746" s="21">
        <f t="shared" si="94"/>
        <v>2000</v>
      </c>
      <c r="D746" s="110">
        <f t="shared" si="95"/>
        <v>7.9051031139154761E-3</v>
      </c>
      <c r="E746" s="25">
        <f t="shared" si="96"/>
        <v>0.99209489688608454</v>
      </c>
      <c r="F746" s="112">
        <v>8.8699999999999992</v>
      </c>
      <c r="G746" s="21">
        <f t="shared" si="93"/>
        <v>23.473549929929618</v>
      </c>
      <c r="H746" s="26">
        <f t="shared" si="97"/>
        <v>-1976.5264500700705</v>
      </c>
      <c r="I746" s="21">
        <f t="shared" si="98"/>
        <v>23.473549929929618</v>
      </c>
      <c r="J746" s="27">
        <f t="shared" si="99"/>
        <v>0</v>
      </c>
      <c r="K746" s="32">
        <f t="shared" si="100"/>
        <v>23.473549929929618</v>
      </c>
    </row>
    <row r="747" spans="2:11" x14ac:dyDescent="0.25">
      <c r="B747" s="167">
        <v>28.5</v>
      </c>
      <c r="C747" s="21">
        <f t="shared" si="94"/>
        <v>2000</v>
      </c>
      <c r="D747" s="110">
        <f t="shared" si="95"/>
        <v>0.50583747749674712</v>
      </c>
      <c r="E747" s="25">
        <f t="shared" si="96"/>
        <v>0.49416252250325288</v>
      </c>
      <c r="F747" s="112">
        <v>567.58000000000004</v>
      </c>
      <c r="G747" s="21">
        <f t="shared" si="93"/>
        <v>1502.042555719217</v>
      </c>
      <c r="H747" s="26">
        <f t="shared" si="97"/>
        <v>-497.95744428078297</v>
      </c>
      <c r="I747" s="21">
        <f t="shared" si="98"/>
        <v>1502.042555719217</v>
      </c>
      <c r="J747" s="27">
        <f t="shared" si="99"/>
        <v>0</v>
      </c>
      <c r="K747" s="32">
        <f t="shared" si="100"/>
        <v>1502.042555719217</v>
      </c>
    </row>
    <row r="748" spans="2:11" x14ac:dyDescent="0.25">
      <c r="B748" s="167">
        <v>28.5416666666667</v>
      </c>
      <c r="C748" s="21">
        <f t="shared" si="94"/>
        <v>2000</v>
      </c>
      <c r="D748" s="110">
        <f t="shared" si="95"/>
        <v>0.70601393864855722</v>
      </c>
      <c r="E748" s="25">
        <f t="shared" si="96"/>
        <v>0.29398606135144278</v>
      </c>
      <c r="F748" s="112">
        <v>792.19</v>
      </c>
      <c r="G748" s="21">
        <f t="shared" si="93"/>
        <v>2096.4500021410313</v>
      </c>
      <c r="H748" s="26">
        <f t="shared" si="97"/>
        <v>96.450002141031291</v>
      </c>
      <c r="I748" s="21">
        <f t="shared" si="98"/>
        <v>2000</v>
      </c>
      <c r="J748" s="27">
        <f t="shared" si="99"/>
        <v>96.450002141031291</v>
      </c>
      <c r="K748" s="32">
        <f t="shared" si="100"/>
        <v>2000</v>
      </c>
    </row>
    <row r="749" spans="2:11" x14ac:dyDescent="0.25">
      <c r="B749" s="167">
        <v>28.5833333333333</v>
      </c>
      <c r="C749" s="21">
        <f t="shared" si="94"/>
        <v>2000</v>
      </c>
      <c r="D749" s="110">
        <f t="shared" si="95"/>
        <v>0.79263141008502225</v>
      </c>
      <c r="E749" s="25">
        <f t="shared" si="96"/>
        <v>0.20736858991497775</v>
      </c>
      <c r="F749" s="112">
        <v>889.38</v>
      </c>
      <c r="G749" s="21">
        <f t="shared" si="93"/>
        <v>2353.6534201443974</v>
      </c>
      <c r="H749" s="26">
        <f t="shared" si="97"/>
        <v>353.65342014439739</v>
      </c>
      <c r="I749" s="21">
        <f t="shared" si="98"/>
        <v>2000</v>
      </c>
      <c r="J749" s="27">
        <f t="shared" si="99"/>
        <v>450.10342228542868</v>
      </c>
      <c r="K749" s="32">
        <f t="shared" si="100"/>
        <v>2000</v>
      </c>
    </row>
    <row r="750" spans="2:11" x14ac:dyDescent="0.25">
      <c r="B750" s="167">
        <v>28.625</v>
      </c>
      <c r="C750" s="21">
        <f t="shared" si="94"/>
        <v>2000</v>
      </c>
      <c r="D750" s="110">
        <f t="shared" si="95"/>
        <v>0.86910682138210082</v>
      </c>
      <c r="E750" s="25">
        <f t="shared" si="96"/>
        <v>0.13089317861789918</v>
      </c>
      <c r="F750" s="112">
        <v>975.19</v>
      </c>
      <c r="G750" s="21">
        <f t="shared" si="93"/>
        <v>2580.740829331236</v>
      </c>
      <c r="H750" s="26">
        <f t="shared" si="97"/>
        <v>580.740829331236</v>
      </c>
      <c r="I750" s="21">
        <f t="shared" si="98"/>
        <v>2000</v>
      </c>
      <c r="J750" s="27">
        <f t="shared" si="99"/>
        <v>1030.8442516166647</v>
      </c>
      <c r="K750" s="32">
        <f t="shared" si="100"/>
        <v>2000</v>
      </c>
    </row>
    <row r="751" spans="2:11" x14ac:dyDescent="0.25">
      <c r="B751" s="167">
        <v>28.6666666666667</v>
      </c>
      <c r="C751" s="21">
        <f t="shared" si="94"/>
        <v>2000</v>
      </c>
      <c r="D751" s="110">
        <f t="shared" si="95"/>
        <v>0.81369980214961768</v>
      </c>
      <c r="E751" s="25">
        <f t="shared" si="96"/>
        <v>0.18630019785038232</v>
      </c>
      <c r="F751" s="112">
        <v>913.02</v>
      </c>
      <c r="G751" s="21">
        <f t="shared" si="93"/>
        <v>2416.2142679847057</v>
      </c>
      <c r="H751" s="26">
        <f t="shared" si="97"/>
        <v>416.21426798470566</v>
      </c>
      <c r="I751" s="21">
        <f t="shared" si="98"/>
        <v>2000</v>
      </c>
      <c r="J751" s="27">
        <f t="shared" si="99"/>
        <v>1447.0585196013703</v>
      </c>
      <c r="K751" s="32">
        <f t="shared" si="100"/>
        <v>2000</v>
      </c>
    </row>
    <row r="752" spans="2:11" x14ac:dyDescent="0.25">
      <c r="B752" s="167">
        <v>28.7083333333333</v>
      </c>
      <c r="C752" s="21">
        <f t="shared" si="94"/>
        <v>2000</v>
      </c>
      <c r="D752" s="110">
        <f t="shared" si="95"/>
        <v>0.85104183377003018</v>
      </c>
      <c r="E752" s="25">
        <f t="shared" si="96"/>
        <v>0.14895816622996982</v>
      </c>
      <c r="F752" s="112">
        <v>954.92</v>
      </c>
      <c r="G752" s="21">
        <f t="shared" si="93"/>
        <v>2527.0983426255229</v>
      </c>
      <c r="H752" s="26">
        <f t="shared" si="97"/>
        <v>527.09834262552295</v>
      </c>
      <c r="I752" s="21">
        <f t="shared" si="98"/>
        <v>2000</v>
      </c>
      <c r="J752" s="27">
        <f t="shared" si="99"/>
        <v>1974.1568622268933</v>
      </c>
      <c r="K752" s="32">
        <f t="shared" si="100"/>
        <v>2000</v>
      </c>
    </row>
    <row r="753" spans="2:11" x14ac:dyDescent="0.25">
      <c r="B753" s="167">
        <v>28.75</v>
      </c>
      <c r="C753" s="21">
        <f t="shared" si="94"/>
        <v>2000</v>
      </c>
      <c r="D753" s="110">
        <f t="shared" si="95"/>
        <v>0.76665240717965177</v>
      </c>
      <c r="E753" s="25">
        <f t="shared" si="96"/>
        <v>0.23334759282034823</v>
      </c>
      <c r="F753" s="112">
        <v>860.23</v>
      </c>
      <c r="G753" s="21">
        <f t="shared" si="93"/>
        <v>2276.510919529127</v>
      </c>
      <c r="H753" s="26">
        <f t="shared" si="97"/>
        <v>276.51091952912702</v>
      </c>
      <c r="I753" s="21">
        <f t="shared" si="98"/>
        <v>2000</v>
      </c>
      <c r="J753" s="27">
        <f t="shared" si="99"/>
        <v>2250.6677817560203</v>
      </c>
      <c r="K753" s="32">
        <f t="shared" si="100"/>
        <v>2000</v>
      </c>
    </row>
    <row r="754" spans="2:11" x14ac:dyDescent="0.25">
      <c r="B754" s="167">
        <v>28.7916666666667</v>
      </c>
      <c r="C754" s="21">
        <f t="shared" si="94"/>
        <v>2000</v>
      </c>
      <c r="D754" s="110">
        <f t="shared" si="95"/>
        <v>0.63190916706771472</v>
      </c>
      <c r="E754" s="25">
        <f t="shared" si="96"/>
        <v>0.36809083293228528</v>
      </c>
      <c r="F754" s="112">
        <v>709.04</v>
      </c>
      <c r="G754" s="21">
        <f t="shared" si="93"/>
        <v>1876.4020115352084</v>
      </c>
      <c r="H754" s="26">
        <f t="shared" si="97"/>
        <v>-123.59798846479157</v>
      </c>
      <c r="I754" s="21">
        <f t="shared" si="98"/>
        <v>2000</v>
      </c>
      <c r="J754" s="27">
        <f t="shared" si="99"/>
        <v>2127.069793291229</v>
      </c>
      <c r="K754" s="32">
        <f t="shared" si="100"/>
        <v>1876.4020115352084</v>
      </c>
    </row>
    <row r="755" spans="2:11" x14ac:dyDescent="0.25">
      <c r="B755" s="167">
        <v>28.8333333333333</v>
      </c>
      <c r="C755" s="21">
        <f t="shared" si="94"/>
        <v>2000</v>
      </c>
      <c r="D755" s="110">
        <f t="shared" si="95"/>
        <v>0.60674117248631976</v>
      </c>
      <c r="E755" s="25">
        <f t="shared" si="96"/>
        <v>0.39325882751368024</v>
      </c>
      <c r="F755" s="112">
        <v>680.8</v>
      </c>
      <c r="G755" s="21">
        <f t="shared" si="93"/>
        <v>1801.6677330660748</v>
      </c>
      <c r="H755" s="26">
        <f t="shared" si="97"/>
        <v>-198.33226693392521</v>
      </c>
      <c r="I755" s="21">
        <f t="shared" si="98"/>
        <v>2000</v>
      </c>
      <c r="J755" s="27">
        <f t="shared" si="99"/>
        <v>1928.7375263573038</v>
      </c>
      <c r="K755" s="32">
        <f t="shared" si="100"/>
        <v>1801.6677330660748</v>
      </c>
    </row>
    <row r="756" spans="2:11" x14ac:dyDescent="0.25">
      <c r="B756" s="167">
        <v>28.875</v>
      </c>
      <c r="C756" s="21">
        <f t="shared" si="94"/>
        <v>2000</v>
      </c>
      <c r="D756" s="110">
        <f t="shared" si="95"/>
        <v>0.30812077785501668</v>
      </c>
      <c r="E756" s="25">
        <f t="shared" si="96"/>
        <v>0.69187922214498332</v>
      </c>
      <c r="F756" s="112">
        <v>345.73</v>
      </c>
      <c r="G756" s="21">
        <f t="shared" si="93"/>
        <v>914.93916767469773</v>
      </c>
      <c r="H756" s="26">
        <f t="shared" si="97"/>
        <v>-1085.0608323253023</v>
      </c>
      <c r="I756" s="21">
        <f t="shared" si="98"/>
        <v>2000</v>
      </c>
      <c r="J756" s="27">
        <f t="shared" si="99"/>
        <v>843.67669403200148</v>
      </c>
      <c r="K756" s="32">
        <f t="shared" si="100"/>
        <v>914.93916767469773</v>
      </c>
    </row>
    <row r="757" spans="2:11" x14ac:dyDescent="0.25">
      <c r="B757" s="167">
        <v>28.9166666666667</v>
      </c>
      <c r="C757" s="21">
        <f t="shared" si="94"/>
        <v>2000</v>
      </c>
      <c r="D757" s="110">
        <f t="shared" si="95"/>
        <v>1.5097231877083225E-2</v>
      </c>
      <c r="E757" s="25">
        <f t="shared" si="96"/>
        <v>0.98490276812291677</v>
      </c>
      <c r="F757" s="112">
        <v>16.940000000000001</v>
      </c>
      <c r="G757" s="21">
        <f t="shared" si="93"/>
        <v>44.829981489628835</v>
      </c>
      <c r="H757" s="26">
        <f t="shared" si="97"/>
        <v>-1955.1700185103712</v>
      </c>
      <c r="I757" s="21">
        <f t="shared" si="98"/>
        <v>888.50667552163031</v>
      </c>
      <c r="J757" s="27">
        <f t="shared" si="99"/>
        <v>0</v>
      </c>
      <c r="K757" s="32">
        <f t="shared" si="100"/>
        <v>44.829981489628835</v>
      </c>
    </row>
    <row r="758" spans="2:11" x14ac:dyDescent="0.25">
      <c r="B758" s="167">
        <v>28.9583333333333</v>
      </c>
      <c r="C758" s="21">
        <f t="shared" si="94"/>
        <v>2000</v>
      </c>
      <c r="D758" s="110">
        <f t="shared" si="95"/>
        <v>0</v>
      </c>
      <c r="E758" s="25">
        <f t="shared" si="96"/>
        <v>1</v>
      </c>
      <c r="F758" s="112">
        <v>0</v>
      </c>
      <c r="G758" s="21">
        <f t="shared" si="93"/>
        <v>0</v>
      </c>
      <c r="H758" s="26">
        <f t="shared" si="97"/>
        <v>-2000</v>
      </c>
      <c r="I758" s="21">
        <f t="shared" si="98"/>
        <v>0</v>
      </c>
      <c r="J758" s="27">
        <f t="shared" si="99"/>
        <v>0</v>
      </c>
      <c r="K758" s="32">
        <f t="shared" si="100"/>
        <v>0</v>
      </c>
    </row>
    <row r="759" spans="2:11" x14ac:dyDescent="0.25">
      <c r="B759" s="167">
        <v>29</v>
      </c>
      <c r="C759" s="21">
        <f t="shared" si="94"/>
        <v>2000</v>
      </c>
      <c r="D759" s="110">
        <f t="shared" si="95"/>
        <v>0</v>
      </c>
      <c r="E759" s="25">
        <f t="shared" si="96"/>
        <v>1</v>
      </c>
      <c r="F759" s="112">
        <v>0</v>
      </c>
      <c r="G759" s="21">
        <f t="shared" si="93"/>
        <v>0</v>
      </c>
      <c r="H759" s="26">
        <f t="shared" si="97"/>
        <v>-2000</v>
      </c>
      <c r="I759" s="21">
        <f t="shared" si="98"/>
        <v>0</v>
      </c>
      <c r="J759" s="27">
        <f t="shared" si="99"/>
        <v>0</v>
      </c>
      <c r="K759" s="32">
        <f t="shared" si="100"/>
        <v>0</v>
      </c>
    </row>
    <row r="760" spans="2:11" x14ac:dyDescent="0.25">
      <c r="B760" s="167">
        <v>29.0416666666667</v>
      </c>
      <c r="C760" s="21">
        <f t="shared" si="94"/>
        <v>2000</v>
      </c>
      <c r="D760" s="110">
        <f t="shared" si="95"/>
        <v>0</v>
      </c>
      <c r="E760" s="25">
        <f t="shared" si="96"/>
        <v>1</v>
      </c>
      <c r="F760" s="112">
        <v>0</v>
      </c>
      <c r="G760" s="21">
        <f t="shared" si="93"/>
        <v>0</v>
      </c>
      <c r="H760" s="26">
        <f t="shared" si="97"/>
        <v>-2000</v>
      </c>
      <c r="I760" s="21">
        <f t="shared" si="98"/>
        <v>0</v>
      </c>
      <c r="J760" s="27">
        <f t="shared" si="99"/>
        <v>0</v>
      </c>
      <c r="K760" s="32">
        <f t="shared" si="100"/>
        <v>0</v>
      </c>
    </row>
    <row r="761" spans="2:11" x14ac:dyDescent="0.25">
      <c r="B761" s="167">
        <v>29.0833333333333</v>
      </c>
      <c r="C761" s="21">
        <f t="shared" si="94"/>
        <v>2000</v>
      </c>
      <c r="D761" s="110">
        <f t="shared" si="95"/>
        <v>0</v>
      </c>
      <c r="E761" s="25">
        <f t="shared" si="96"/>
        <v>1</v>
      </c>
      <c r="F761" s="112">
        <v>0</v>
      </c>
      <c r="G761" s="21">
        <f t="shared" si="93"/>
        <v>0</v>
      </c>
      <c r="H761" s="26">
        <f t="shared" si="97"/>
        <v>-2000</v>
      </c>
      <c r="I761" s="21">
        <f t="shared" si="98"/>
        <v>0</v>
      </c>
      <c r="J761" s="27">
        <f t="shared" si="99"/>
        <v>0</v>
      </c>
      <c r="K761" s="32">
        <f t="shared" si="100"/>
        <v>0</v>
      </c>
    </row>
    <row r="762" spans="2:11" x14ac:dyDescent="0.25">
      <c r="B762" s="167">
        <v>29.125</v>
      </c>
      <c r="C762" s="21">
        <f t="shared" si="94"/>
        <v>2000</v>
      </c>
      <c r="D762" s="110">
        <f t="shared" si="95"/>
        <v>0</v>
      </c>
      <c r="E762" s="25">
        <f t="shared" si="96"/>
        <v>1</v>
      </c>
      <c r="F762" s="112">
        <v>0</v>
      </c>
      <c r="G762" s="21">
        <f t="shared" si="93"/>
        <v>0</v>
      </c>
      <c r="H762" s="26">
        <f t="shared" si="97"/>
        <v>-2000</v>
      </c>
      <c r="I762" s="21">
        <f t="shared" si="98"/>
        <v>0</v>
      </c>
      <c r="J762" s="27">
        <f t="shared" si="99"/>
        <v>0</v>
      </c>
      <c r="K762" s="32">
        <f t="shared" si="100"/>
        <v>0</v>
      </c>
    </row>
    <row r="763" spans="2:11" x14ac:dyDescent="0.25">
      <c r="B763" s="167">
        <v>29.1666666666667</v>
      </c>
      <c r="C763" s="21">
        <f t="shared" si="94"/>
        <v>2000</v>
      </c>
      <c r="D763" s="110">
        <f t="shared" si="95"/>
        <v>0</v>
      </c>
      <c r="E763" s="25">
        <f t="shared" si="96"/>
        <v>1</v>
      </c>
      <c r="F763" s="112">
        <v>0</v>
      </c>
      <c r="G763" s="21">
        <f t="shared" si="93"/>
        <v>0</v>
      </c>
      <c r="H763" s="26">
        <f t="shared" si="97"/>
        <v>-2000</v>
      </c>
      <c r="I763" s="21">
        <f t="shared" si="98"/>
        <v>0</v>
      </c>
      <c r="J763" s="27">
        <f t="shared" si="99"/>
        <v>0</v>
      </c>
      <c r="K763" s="32">
        <f t="shared" si="100"/>
        <v>0</v>
      </c>
    </row>
    <row r="764" spans="2:11" x14ac:dyDescent="0.25">
      <c r="B764" s="167">
        <v>29.2083333333333</v>
      </c>
      <c r="C764" s="21">
        <f t="shared" si="94"/>
        <v>2000</v>
      </c>
      <c r="D764" s="110">
        <f t="shared" si="95"/>
        <v>0</v>
      </c>
      <c r="E764" s="25">
        <f t="shared" si="96"/>
        <v>1</v>
      </c>
      <c r="F764" s="112">
        <v>0</v>
      </c>
      <c r="G764" s="21">
        <f t="shared" si="93"/>
        <v>0</v>
      </c>
      <c r="H764" s="26">
        <f t="shared" si="97"/>
        <v>-2000</v>
      </c>
      <c r="I764" s="21">
        <f t="shared" si="98"/>
        <v>0</v>
      </c>
      <c r="J764" s="27">
        <f t="shared" si="99"/>
        <v>0</v>
      </c>
      <c r="K764" s="32">
        <f t="shared" si="100"/>
        <v>0</v>
      </c>
    </row>
    <row r="765" spans="2:11" x14ac:dyDescent="0.25">
      <c r="B765" s="167">
        <v>29.25</v>
      </c>
      <c r="C765" s="21">
        <f t="shared" si="94"/>
        <v>2000</v>
      </c>
      <c r="D765" s="110">
        <f t="shared" si="95"/>
        <v>0</v>
      </c>
      <c r="E765" s="25">
        <f t="shared" si="96"/>
        <v>1</v>
      </c>
      <c r="F765" s="112">
        <v>0</v>
      </c>
      <c r="G765" s="21">
        <f t="shared" si="93"/>
        <v>0</v>
      </c>
      <c r="H765" s="26">
        <f t="shared" si="97"/>
        <v>-2000</v>
      </c>
      <c r="I765" s="21">
        <f t="shared" si="98"/>
        <v>0</v>
      </c>
      <c r="J765" s="27">
        <f t="shared" si="99"/>
        <v>0</v>
      </c>
      <c r="K765" s="32">
        <f t="shared" si="100"/>
        <v>0</v>
      </c>
    </row>
    <row r="766" spans="2:11" x14ac:dyDescent="0.25">
      <c r="B766" s="167">
        <v>29.2916666666667</v>
      </c>
      <c r="C766" s="21">
        <f t="shared" si="94"/>
        <v>2000</v>
      </c>
      <c r="D766" s="110">
        <f t="shared" si="95"/>
        <v>0</v>
      </c>
      <c r="E766" s="25">
        <f t="shared" si="96"/>
        <v>1</v>
      </c>
      <c r="F766" s="112">
        <v>0</v>
      </c>
      <c r="G766" s="21">
        <f t="shared" si="93"/>
        <v>0</v>
      </c>
      <c r="H766" s="26">
        <f t="shared" si="97"/>
        <v>-2000</v>
      </c>
      <c r="I766" s="21">
        <f t="shared" si="98"/>
        <v>0</v>
      </c>
      <c r="J766" s="27">
        <f t="shared" si="99"/>
        <v>0</v>
      </c>
      <c r="K766" s="32">
        <f t="shared" si="100"/>
        <v>0</v>
      </c>
    </row>
    <row r="767" spans="2:11" x14ac:dyDescent="0.25">
      <c r="B767" s="167">
        <v>29.3333333333333</v>
      </c>
      <c r="C767" s="21">
        <f t="shared" si="94"/>
        <v>2000</v>
      </c>
      <c r="D767" s="110">
        <f t="shared" si="95"/>
        <v>0</v>
      </c>
      <c r="E767" s="25">
        <f t="shared" si="96"/>
        <v>1</v>
      </c>
      <c r="F767" s="112">
        <v>0</v>
      </c>
      <c r="G767" s="21">
        <f t="shared" si="93"/>
        <v>0</v>
      </c>
      <c r="H767" s="26">
        <f t="shared" si="97"/>
        <v>-2000</v>
      </c>
      <c r="I767" s="21">
        <f t="shared" si="98"/>
        <v>0</v>
      </c>
      <c r="J767" s="27">
        <f t="shared" si="99"/>
        <v>0</v>
      </c>
      <c r="K767" s="32">
        <f t="shared" si="100"/>
        <v>0</v>
      </c>
    </row>
    <row r="768" spans="2:11" x14ac:dyDescent="0.25">
      <c r="B768" s="167">
        <v>29.375</v>
      </c>
      <c r="C768" s="21">
        <f t="shared" si="94"/>
        <v>2000</v>
      </c>
      <c r="D768" s="110">
        <f t="shared" si="95"/>
        <v>0</v>
      </c>
      <c r="E768" s="25">
        <f t="shared" si="96"/>
        <v>1</v>
      </c>
      <c r="F768" s="112">
        <v>0</v>
      </c>
      <c r="G768" s="21">
        <f t="shared" si="93"/>
        <v>0</v>
      </c>
      <c r="H768" s="26">
        <f t="shared" si="97"/>
        <v>-2000</v>
      </c>
      <c r="I768" s="21">
        <f t="shared" si="98"/>
        <v>0</v>
      </c>
      <c r="J768" s="27">
        <f t="shared" si="99"/>
        <v>0</v>
      </c>
      <c r="K768" s="32">
        <f t="shared" si="100"/>
        <v>0</v>
      </c>
    </row>
    <row r="769" spans="2:11" x14ac:dyDescent="0.25">
      <c r="B769" s="167">
        <v>29.4166666666667</v>
      </c>
      <c r="C769" s="21">
        <f t="shared" si="94"/>
        <v>2000</v>
      </c>
      <c r="D769" s="110">
        <f t="shared" si="95"/>
        <v>0</v>
      </c>
      <c r="E769" s="25">
        <f t="shared" si="96"/>
        <v>1</v>
      </c>
      <c r="F769" s="112">
        <v>0</v>
      </c>
      <c r="G769" s="21">
        <f t="shared" si="93"/>
        <v>0</v>
      </c>
      <c r="H769" s="26">
        <f t="shared" si="97"/>
        <v>-2000</v>
      </c>
      <c r="I769" s="21">
        <f t="shared" si="98"/>
        <v>0</v>
      </c>
      <c r="J769" s="27">
        <f t="shared" si="99"/>
        <v>0</v>
      </c>
      <c r="K769" s="32">
        <f t="shared" si="100"/>
        <v>0</v>
      </c>
    </row>
    <row r="770" spans="2:11" x14ac:dyDescent="0.25">
      <c r="B770" s="167">
        <v>29.4583333333333</v>
      </c>
      <c r="C770" s="21">
        <f t="shared" si="94"/>
        <v>2000</v>
      </c>
      <c r="D770" s="110">
        <f t="shared" si="95"/>
        <v>9.9638165516995527E-3</v>
      </c>
      <c r="E770" s="25">
        <f t="shared" si="96"/>
        <v>0.99003618344830047</v>
      </c>
      <c r="F770" s="112">
        <v>11.18</v>
      </c>
      <c r="G770" s="21">
        <f t="shared" si="93"/>
        <v>29.586729223969911</v>
      </c>
      <c r="H770" s="26">
        <f t="shared" si="97"/>
        <v>-1970.41327077603</v>
      </c>
      <c r="I770" s="21">
        <f t="shared" si="98"/>
        <v>29.586729223969911</v>
      </c>
      <c r="J770" s="27">
        <f t="shared" si="99"/>
        <v>0</v>
      </c>
      <c r="K770" s="32">
        <f t="shared" si="100"/>
        <v>29.586729223969911</v>
      </c>
    </row>
    <row r="771" spans="2:11" x14ac:dyDescent="0.25">
      <c r="B771" s="167">
        <v>29.5</v>
      </c>
      <c r="C771" s="21">
        <f t="shared" si="94"/>
        <v>2000</v>
      </c>
      <c r="D771" s="110">
        <f t="shared" si="95"/>
        <v>0.62692725879186506</v>
      </c>
      <c r="E771" s="25">
        <f t="shared" si="96"/>
        <v>0.37307274120813494</v>
      </c>
      <c r="F771" s="112">
        <v>703.45</v>
      </c>
      <c r="G771" s="21">
        <f t="shared" si="93"/>
        <v>1861.6086469232234</v>
      </c>
      <c r="H771" s="26">
        <f t="shared" si="97"/>
        <v>-138.39135307677657</v>
      </c>
      <c r="I771" s="21">
        <f t="shared" si="98"/>
        <v>1861.6086469232234</v>
      </c>
      <c r="J771" s="27">
        <f t="shared" si="99"/>
        <v>0</v>
      </c>
      <c r="K771" s="32">
        <f t="shared" si="100"/>
        <v>1861.6086469232234</v>
      </c>
    </row>
    <row r="772" spans="2:11" x14ac:dyDescent="0.25">
      <c r="B772" s="167">
        <v>29.5416666666667</v>
      </c>
      <c r="C772" s="21">
        <f t="shared" si="94"/>
        <v>2000</v>
      </c>
      <c r="D772" s="110">
        <f t="shared" si="95"/>
        <v>0.76306079888776013</v>
      </c>
      <c r="E772" s="25">
        <f t="shared" si="96"/>
        <v>0.23693920111223987</v>
      </c>
      <c r="F772" s="112">
        <v>856.2</v>
      </c>
      <c r="G772" s="21">
        <f t="shared" si="93"/>
        <v>2265.8459357390911</v>
      </c>
      <c r="H772" s="26">
        <f t="shared" si="97"/>
        <v>265.84593573909115</v>
      </c>
      <c r="I772" s="21">
        <f t="shared" si="98"/>
        <v>2000</v>
      </c>
      <c r="J772" s="27">
        <f t="shared" si="99"/>
        <v>265.84593573909115</v>
      </c>
      <c r="K772" s="32">
        <f t="shared" si="100"/>
        <v>2000</v>
      </c>
    </row>
    <row r="773" spans="2:11" x14ac:dyDescent="0.25">
      <c r="B773" s="167">
        <v>29.5833333333333</v>
      </c>
      <c r="C773" s="21">
        <f t="shared" si="94"/>
        <v>2000</v>
      </c>
      <c r="D773" s="110">
        <f t="shared" si="95"/>
        <v>0.80496586635295797</v>
      </c>
      <c r="E773" s="25">
        <f t="shared" si="96"/>
        <v>0.19503413364704203</v>
      </c>
      <c r="F773" s="112">
        <v>903.22</v>
      </c>
      <c r="G773" s="21">
        <f t="shared" si="93"/>
        <v>2390.2795679493834</v>
      </c>
      <c r="H773" s="26">
        <f t="shared" si="97"/>
        <v>390.27956794938336</v>
      </c>
      <c r="I773" s="21">
        <f t="shared" si="98"/>
        <v>2000</v>
      </c>
      <c r="J773" s="27">
        <f t="shared" si="99"/>
        <v>656.12550368847451</v>
      </c>
      <c r="K773" s="32">
        <f t="shared" si="100"/>
        <v>2000</v>
      </c>
    </row>
    <row r="774" spans="2:11" x14ac:dyDescent="0.25">
      <c r="B774" s="167">
        <v>29.625</v>
      </c>
      <c r="C774" s="21">
        <f t="shared" si="94"/>
        <v>2000</v>
      </c>
      <c r="D774" s="110">
        <f t="shared" si="95"/>
        <v>0.95741760690159172</v>
      </c>
      <c r="E774" s="25">
        <f t="shared" si="96"/>
        <v>4.2582393098408278E-2</v>
      </c>
      <c r="F774" s="112">
        <v>1074.28</v>
      </c>
      <c r="G774" s="21">
        <f t="shared" si="93"/>
        <v>2842.9724034638998</v>
      </c>
      <c r="H774" s="26">
        <f t="shared" si="97"/>
        <v>842.97240346389981</v>
      </c>
      <c r="I774" s="21">
        <f t="shared" si="98"/>
        <v>2000</v>
      </c>
      <c r="J774" s="27">
        <f t="shared" si="99"/>
        <v>1499.0979071523743</v>
      </c>
      <c r="K774" s="32">
        <f t="shared" si="100"/>
        <v>2000</v>
      </c>
    </row>
    <row r="775" spans="2:11" x14ac:dyDescent="0.25">
      <c r="B775" s="167">
        <v>29.6666666666667</v>
      </c>
      <c r="C775" s="21">
        <f t="shared" si="94"/>
        <v>2000</v>
      </c>
      <c r="D775" s="110">
        <f t="shared" si="95"/>
        <v>0.95433399283460774</v>
      </c>
      <c r="E775" s="25">
        <f t="shared" si="96"/>
        <v>4.5666007165392264E-2</v>
      </c>
      <c r="F775" s="112">
        <v>1070.82</v>
      </c>
      <c r="G775" s="21">
        <f t="shared" si="93"/>
        <v>2833.815866512653</v>
      </c>
      <c r="H775" s="26">
        <f t="shared" si="97"/>
        <v>833.81586651265297</v>
      </c>
      <c r="I775" s="21">
        <f t="shared" si="98"/>
        <v>2000</v>
      </c>
      <c r="J775" s="27">
        <f t="shared" si="99"/>
        <v>2332.9137736650273</v>
      </c>
      <c r="K775" s="32">
        <f t="shared" si="100"/>
        <v>2000</v>
      </c>
    </row>
    <row r="776" spans="2:11" x14ac:dyDescent="0.25">
      <c r="B776" s="167">
        <v>29.7083333333333</v>
      </c>
      <c r="C776" s="21">
        <f t="shared" si="94"/>
        <v>2000</v>
      </c>
      <c r="D776" s="110">
        <f t="shared" si="95"/>
        <v>0.95095627684794037</v>
      </c>
      <c r="E776" s="25">
        <f t="shared" si="96"/>
        <v>4.9043723152059626E-2</v>
      </c>
      <c r="F776" s="112">
        <v>1067.03</v>
      </c>
      <c r="G776" s="21">
        <f t="shared" si="93"/>
        <v>2823.7860182336867</v>
      </c>
      <c r="H776" s="26">
        <f t="shared" si="97"/>
        <v>823.78601823368672</v>
      </c>
      <c r="I776" s="21">
        <f t="shared" si="98"/>
        <v>2000</v>
      </c>
      <c r="J776" s="27">
        <f t="shared" si="99"/>
        <v>3156.699791898714</v>
      </c>
      <c r="K776" s="32">
        <f t="shared" si="100"/>
        <v>2000</v>
      </c>
    </row>
    <row r="777" spans="2:11" x14ac:dyDescent="0.25">
      <c r="B777" s="167">
        <v>29.75</v>
      </c>
      <c r="C777" s="21">
        <f t="shared" si="94"/>
        <v>2000</v>
      </c>
      <c r="D777" s="110">
        <f t="shared" si="95"/>
        <v>0.73801757481774599</v>
      </c>
      <c r="E777" s="25">
        <f t="shared" si="96"/>
        <v>0.26198242518225401</v>
      </c>
      <c r="F777" s="112">
        <v>828.1</v>
      </c>
      <c r="G777" s="21">
        <f t="shared" si="93"/>
        <v>2191.4821529847486</v>
      </c>
      <c r="H777" s="26">
        <f t="shared" si="97"/>
        <v>191.48215298474861</v>
      </c>
      <c r="I777" s="21">
        <f t="shared" si="98"/>
        <v>2000</v>
      </c>
      <c r="J777" s="27">
        <f t="shared" si="99"/>
        <v>3348.1819448834626</v>
      </c>
      <c r="K777" s="32">
        <f t="shared" si="100"/>
        <v>2000</v>
      </c>
    </row>
    <row r="778" spans="2:11" x14ac:dyDescent="0.25">
      <c r="B778" s="167">
        <v>29.7916666666667</v>
      </c>
      <c r="C778" s="21">
        <f t="shared" si="94"/>
        <v>2000</v>
      </c>
      <c r="D778" s="110">
        <f t="shared" si="95"/>
        <v>0.77615279040336527</v>
      </c>
      <c r="E778" s="25">
        <f t="shared" si="96"/>
        <v>0.22384720959663473</v>
      </c>
      <c r="F778" s="112">
        <v>870.89</v>
      </c>
      <c r="G778" s="21">
        <f t="shared" si="93"/>
        <v>2304.721521812447</v>
      </c>
      <c r="H778" s="26">
        <f t="shared" si="97"/>
        <v>304.72152181244701</v>
      </c>
      <c r="I778" s="21">
        <f t="shared" si="98"/>
        <v>2000</v>
      </c>
      <c r="J778" s="27">
        <f t="shared" si="99"/>
        <v>3652.9034666959096</v>
      </c>
      <c r="K778" s="32">
        <f t="shared" si="100"/>
        <v>2000</v>
      </c>
    </row>
    <row r="779" spans="2:11" x14ac:dyDescent="0.25">
      <c r="B779" s="167">
        <v>29.8333333333333</v>
      </c>
      <c r="C779" s="21">
        <f t="shared" si="94"/>
        <v>2000</v>
      </c>
      <c r="D779" s="110">
        <f t="shared" si="95"/>
        <v>0.75782043740976424</v>
      </c>
      <c r="E779" s="25">
        <f t="shared" si="96"/>
        <v>0.24217956259023576</v>
      </c>
      <c r="F779" s="112">
        <v>850.32</v>
      </c>
      <c r="G779" s="21">
        <f t="shared" si="93"/>
        <v>2250.285115717898</v>
      </c>
      <c r="H779" s="26">
        <f t="shared" si="97"/>
        <v>250.28511571789795</v>
      </c>
      <c r="I779" s="21">
        <f t="shared" si="98"/>
        <v>2000</v>
      </c>
      <c r="J779" s="27">
        <f t="shared" si="99"/>
        <v>3903.1885824138076</v>
      </c>
      <c r="K779" s="32">
        <f t="shared" si="100"/>
        <v>2000</v>
      </c>
    </row>
    <row r="780" spans="2:11" x14ac:dyDescent="0.25">
      <c r="B780" s="167">
        <v>29.875</v>
      </c>
      <c r="C780" s="21">
        <f t="shared" si="94"/>
        <v>2000</v>
      </c>
      <c r="D780" s="110">
        <f t="shared" si="95"/>
        <v>0.64531308486177219</v>
      </c>
      <c r="E780" s="25">
        <f t="shared" si="96"/>
        <v>0.35468691513822781</v>
      </c>
      <c r="F780" s="112">
        <v>724.08</v>
      </c>
      <c r="G780" s="21">
        <f t="shared" si="93"/>
        <v>1916.20383689554</v>
      </c>
      <c r="H780" s="26">
        <f t="shared" si="97"/>
        <v>-83.796163104459993</v>
      </c>
      <c r="I780" s="21">
        <f t="shared" si="98"/>
        <v>2000</v>
      </c>
      <c r="J780" s="27">
        <f t="shared" si="99"/>
        <v>3819.3924193093476</v>
      </c>
      <c r="K780" s="32">
        <f t="shared" si="100"/>
        <v>1916.20383689554</v>
      </c>
    </row>
    <row r="781" spans="2:11" x14ac:dyDescent="0.25">
      <c r="B781" s="167">
        <v>29.9166666666667</v>
      </c>
      <c r="C781" s="21">
        <f t="shared" si="94"/>
        <v>2000</v>
      </c>
      <c r="D781" s="110">
        <f t="shared" si="95"/>
        <v>1.1728428069800189E-2</v>
      </c>
      <c r="E781" s="25">
        <f t="shared" si="96"/>
        <v>0.98827157193019977</v>
      </c>
      <c r="F781" s="112">
        <v>13.16</v>
      </c>
      <c r="G781" s="21">
        <f t="shared" si="93"/>
        <v>34.826597190290165</v>
      </c>
      <c r="H781" s="26">
        <f t="shared" si="97"/>
        <v>-1965.1734028097098</v>
      </c>
      <c r="I781" s="21">
        <f t="shared" si="98"/>
        <v>2000</v>
      </c>
      <c r="J781" s="27">
        <f t="shared" si="99"/>
        <v>1854.2190164996377</v>
      </c>
      <c r="K781" s="32">
        <f t="shared" si="100"/>
        <v>34.826597190290165</v>
      </c>
    </row>
    <row r="782" spans="2:11" x14ac:dyDescent="0.25">
      <c r="B782" s="167">
        <v>29.9583333333333</v>
      </c>
      <c r="C782" s="21">
        <f t="shared" si="94"/>
        <v>2000</v>
      </c>
      <c r="D782" s="110">
        <f t="shared" si="95"/>
        <v>0</v>
      </c>
      <c r="E782" s="25">
        <f t="shared" si="96"/>
        <v>1</v>
      </c>
      <c r="F782" s="112">
        <v>0</v>
      </c>
      <c r="G782" s="21">
        <f t="shared" si="93"/>
        <v>0</v>
      </c>
      <c r="H782" s="26">
        <f t="shared" si="97"/>
        <v>-2000</v>
      </c>
      <c r="I782" s="21">
        <f t="shared" si="98"/>
        <v>1854.2190164996377</v>
      </c>
      <c r="J782" s="27">
        <f t="shared" si="99"/>
        <v>0</v>
      </c>
      <c r="K782" s="32">
        <f t="shared" si="100"/>
        <v>0</v>
      </c>
    </row>
    <row r="783" spans="2:11" x14ac:dyDescent="0.25">
      <c r="B783" s="167">
        <v>30</v>
      </c>
      <c r="C783" s="21">
        <f t="shared" si="94"/>
        <v>2000</v>
      </c>
      <c r="D783" s="110">
        <f t="shared" si="95"/>
        <v>0</v>
      </c>
      <c r="E783" s="25">
        <f t="shared" si="96"/>
        <v>1</v>
      </c>
      <c r="F783" s="112">
        <v>0</v>
      </c>
      <c r="G783" s="21">
        <f t="shared" si="93"/>
        <v>0</v>
      </c>
      <c r="H783" s="26">
        <f t="shared" si="97"/>
        <v>-2000</v>
      </c>
      <c r="I783" s="21">
        <f t="shared" si="98"/>
        <v>0</v>
      </c>
      <c r="J783" s="27">
        <f t="shared" si="99"/>
        <v>0</v>
      </c>
      <c r="K783" s="32">
        <f t="shared" si="100"/>
        <v>0</v>
      </c>
    </row>
    <row r="784" spans="2:11" x14ac:dyDescent="0.25">
      <c r="B784" s="167">
        <v>30.0416666666667</v>
      </c>
      <c r="C784" s="21">
        <f t="shared" si="94"/>
        <v>2000</v>
      </c>
      <c r="D784" s="110">
        <f t="shared" si="95"/>
        <v>0</v>
      </c>
      <c r="E784" s="25">
        <f t="shared" si="96"/>
        <v>1</v>
      </c>
      <c r="F784" s="112">
        <v>0</v>
      </c>
      <c r="G784" s="21">
        <f t="shared" si="93"/>
        <v>0</v>
      </c>
      <c r="H784" s="26">
        <f t="shared" si="97"/>
        <v>-2000</v>
      </c>
      <c r="I784" s="21">
        <f t="shared" si="98"/>
        <v>0</v>
      </c>
      <c r="J784" s="27">
        <f t="shared" si="99"/>
        <v>0</v>
      </c>
      <c r="K784" s="32">
        <f t="shared" si="100"/>
        <v>0</v>
      </c>
    </row>
    <row r="785" spans="2:11" x14ac:dyDescent="0.25">
      <c r="B785" s="167">
        <v>30.0833333333333</v>
      </c>
      <c r="C785" s="21">
        <f t="shared" si="94"/>
        <v>2000</v>
      </c>
      <c r="D785" s="110">
        <f t="shared" si="95"/>
        <v>0</v>
      </c>
      <c r="E785" s="25">
        <f t="shared" si="96"/>
        <v>1</v>
      </c>
      <c r="F785" s="112">
        <v>0</v>
      </c>
      <c r="G785" s="21">
        <f t="shared" si="93"/>
        <v>0</v>
      </c>
      <c r="H785" s="26">
        <f t="shared" si="97"/>
        <v>-2000</v>
      </c>
      <c r="I785" s="21">
        <f t="shared" si="98"/>
        <v>0</v>
      </c>
      <c r="J785" s="27">
        <f t="shared" si="99"/>
        <v>0</v>
      </c>
      <c r="K785" s="32">
        <f t="shared" si="100"/>
        <v>0</v>
      </c>
    </row>
    <row r="786" spans="2:11" x14ac:dyDescent="0.25">
      <c r="B786" s="167">
        <v>30.125</v>
      </c>
      <c r="C786" s="21">
        <f t="shared" si="94"/>
        <v>2000</v>
      </c>
      <c r="D786" s="110">
        <f t="shared" si="95"/>
        <v>0</v>
      </c>
      <c r="E786" s="25">
        <f t="shared" si="96"/>
        <v>1</v>
      </c>
      <c r="F786" s="112">
        <v>0</v>
      </c>
      <c r="G786" s="21">
        <f t="shared" si="93"/>
        <v>0</v>
      </c>
      <c r="H786" s="26">
        <f t="shared" si="97"/>
        <v>-2000</v>
      </c>
      <c r="I786" s="21">
        <f t="shared" si="98"/>
        <v>0</v>
      </c>
      <c r="J786" s="27">
        <f t="shared" si="99"/>
        <v>0</v>
      </c>
      <c r="K786" s="32">
        <f t="shared" si="100"/>
        <v>0</v>
      </c>
    </row>
    <row r="787" spans="2:11" x14ac:dyDescent="0.25">
      <c r="B787" s="167">
        <v>30.1666666666667</v>
      </c>
      <c r="C787" s="21">
        <f t="shared" si="94"/>
        <v>2000</v>
      </c>
      <c r="D787" s="110">
        <f t="shared" si="95"/>
        <v>0</v>
      </c>
      <c r="E787" s="25">
        <f t="shared" si="96"/>
        <v>1</v>
      </c>
      <c r="F787" s="112">
        <v>0</v>
      </c>
      <c r="G787" s="21">
        <f t="shared" si="93"/>
        <v>0</v>
      </c>
      <c r="H787" s="26">
        <f t="shared" si="97"/>
        <v>-2000</v>
      </c>
      <c r="I787" s="21">
        <f t="shared" si="98"/>
        <v>0</v>
      </c>
      <c r="J787" s="27">
        <f t="shared" si="99"/>
        <v>0</v>
      </c>
      <c r="K787" s="32">
        <f t="shared" si="100"/>
        <v>0</v>
      </c>
    </row>
    <row r="788" spans="2:11" x14ac:dyDescent="0.25">
      <c r="B788" s="167">
        <v>30.2083333333333</v>
      </c>
      <c r="C788" s="21">
        <f t="shared" si="94"/>
        <v>2000</v>
      </c>
      <c r="D788" s="110">
        <f t="shared" si="95"/>
        <v>0</v>
      </c>
      <c r="E788" s="25">
        <f t="shared" si="96"/>
        <v>1</v>
      </c>
      <c r="F788" s="112">
        <v>0</v>
      </c>
      <c r="G788" s="21">
        <f t="shared" si="93"/>
        <v>0</v>
      </c>
      <c r="H788" s="26">
        <f t="shared" si="97"/>
        <v>-2000</v>
      </c>
      <c r="I788" s="21">
        <f t="shared" si="98"/>
        <v>0</v>
      </c>
      <c r="J788" s="27">
        <f t="shared" si="99"/>
        <v>0</v>
      </c>
      <c r="K788" s="32">
        <f t="shared" si="100"/>
        <v>0</v>
      </c>
    </row>
    <row r="789" spans="2:11" x14ac:dyDescent="0.25">
      <c r="B789" s="167">
        <v>30.25</v>
      </c>
      <c r="C789" s="21">
        <f t="shared" si="94"/>
        <v>2000</v>
      </c>
      <c r="D789" s="110">
        <f t="shared" si="95"/>
        <v>0</v>
      </c>
      <c r="E789" s="25">
        <f t="shared" si="96"/>
        <v>1</v>
      </c>
      <c r="F789" s="112">
        <v>0</v>
      </c>
      <c r="G789" s="21">
        <f t="shared" si="93"/>
        <v>0</v>
      </c>
      <c r="H789" s="26">
        <f t="shared" si="97"/>
        <v>-2000</v>
      </c>
      <c r="I789" s="21">
        <f t="shared" si="98"/>
        <v>0</v>
      </c>
      <c r="J789" s="27">
        <f t="shared" si="99"/>
        <v>0</v>
      </c>
      <c r="K789" s="32">
        <f t="shared" si="100"/>
        <v>0</v>
      </c>
    </row>
    <row r="790" spans="2:11" x14ac:dyDescent="0.25">
      <c r="B790" s="167">
        <v>30.2916666666667</v>
      </c>
      <c r="C790" s="21">
        <f t="shared" si="94"/>
        <v>2000</v>
      </c>
      <c r="D790" s="110">
        <f t="shared" si="95"/>
        <v>0</v>
      </c>
      <c r="E790" s="25">
        <f t="shared" si="96"/>
        <v>1</v>
      </c>
      <c r="F790" s="112">
        <v>0</v>
      </c>
      <c r="G790" s="21">
        <f t="shared" si="93"/>
        <v>0</v>
      </c>
      <c r="H790" s="26">
        <f t="shared" si="97"/>
        <v>-2000</v>
      </c>
      <c r="I790" s="21">
        <f t="shared" si="98"/>
        <v>0</v>
      </c>
      <c r="J790" s="27">
        <f t="shared" si="99"/>
        <v>0</v>
      </c>
      <c r="K790" s="32">
        <f t="shared" si="100"/>
        <v>0</v>
      </c>
    </row>
    <row r="791" spans="2:11" x14ac:dyDescent="0.25">
      <c r="B791" s="167">
        <v>30.3333333333333</v>
      </c>
      <c r="C791" s="21">
        <f t="shared" si="94"/>
        <v>2000</v>
      </c>
      <c r="D791" s="110">
        <f t="shared" si="95"/>
        <v>0</v>
      </c>
      <c r="E791" s="25">
        <f t="shared" si="96"/>
        <v>1</v>
      </c>
      <c r="F791" s="112">
        <v>0</v>
      </c>
      <c r="G791" s="21">
        <f t="shared" si="93"/>
        <v>0</v>
      </c>
      <c r="H791" s="26">
        <f t="shared" si="97"/>
        <v>-2000</v>
      </c>
      <c r="I791" s="21">
        <f t="shared" si="98"/>
        <v>0</v>
      </c>
      <c r="J791" s="27">
        <f t="shared" si="99"/>
        <v>0</v>
      </c>
      <c r="K791" s="32">
        <f t="shared" si="100"/>
        <v>0</v>
      </c>
    </row>
    <row r="792" spans="2:11" x14ac:dyDescent="0.25">
      <c r="B792" s="167">
        <v>30.375</v>
      </c>
      <c r="C792" s="21">
        <f t="shared" si="94"/>
        <v>2000</v>
      </c>
      <c r="D792" s="110">
        <f t="shared" si="95"/>
        <v>0</v>
      </c>
      <c r="E792" s="25">
        <f t="shared" si="96"/>
        <v>1</v>
      </c>
      <c r="F792" s="112">
        <v>0</v>
      </c>
      <c r="G792" s="21">
        <f t="shared" ref="G792:G855" si="101">($C$9*(F792/1000)*$C$8)/($C$7)</f>
        <v>0</v>
      </c>
      <c r="H792" s="26">
        <f t="shared" si="97"/>
        <v>-2000</v>
      </c>
      <c r="I792" s="21">
        <f t="shared" si="98"/>
        <v>0</v>
      </c>
      <c r="J792" s="27">
        <f t="shared" si="99"/>
        <v>0</v>
      </c>
      <c r="K792" s="32">
        <f t="shared" si="100"/>
        <v>0</v>
      </c>
    </row>
    <row r="793" spans="2:11" x14ac:dyDescent="0.25">
      <c r="B793" s="167">
        <v>30.4166666666667</v>
      </c>
      <c r="C793" s="21">
        <f t="shared" ref="C793:C856" si="102">$C$2</f>
        <v>2000</v>
      </c>
      <c r="D793" s="110">
        <f t="shared" ref="D793:D856" si="103">F793/$C$3</f>
        <v>0</v>
      </c>
      <c r="E793" s="25">
        <f t="shared" ref="E793:E856" si="104">100%-D793</f>
        <v>1</v>
      </c>
      <c r="F793" s="112">
        <v>0</v>
      </c>
      <c r="G793" s="21">
        <f t="shared" si="101"/>
        <v>0</v>
      </c>
      <c r="H793" s="26">
        <f t="shared" ref="H793:H856" si="105">G793-C793</f>
        <v>-2000</v>
      </c>
      <c r="I793" s="21">
        <f t="shared" ref="I793:I856" si="106">MIN(C793,IF((J792+H793)&gt;0,ABS(H793)+G793,J792+G793))</f>
        <v>0</v>
      </c>
      <c r="J793" s="27">
        <f t="shared" ref="J793:J856" si="107">G793-I793+J792</f>
        <v>0</v>
      </c>
      <c r="K793" s="32">
        <f t="shared" ref="K793:K856" si="108">IF(G793&gt;C793,C793,G793)</f>
        <v>0</v>
      </c>
    </row>
    <row r="794" spans="2:11" x14ac:dyDescent="0.25">
      <c r="B794" s="167">
        <v>30.4583333333333</v>
      </c>
      <c r="C794" s="21">
        <f t="shared" si="102"/>
        <v>2000</v>
      </c>
      <c r="D794" s="110">
        <f t="shared" si="103"/>
        <v>7.3971088890077193E-3</v>
      </c>
      <c r="E794" s="25">
        <f t="shared" si="104"/>
        <v>0.99260289111099231</v>
      </c>
      <c r="F794" s="112">
        <v>8.3000000000000007</v>
      </c>
      <c r="G794" s="21">
        <f t="shared" si="101"/>
        <v>21.965103091140456</v>
      </c>
      <c r="H794" s="26">
        <f t="shared" si="105"/>
        <v>-1978.0348969088595</v>
      </c>
      <c r="I794" s="21">
        <f t="shared" si="106"/>
        <v>21.965103091140456</v>
      </c>
      <c r="J794" s="27">
        <f t="shared" si="107"/>
        <v>0</v>
      </c>
      <c r="K794" s="32">
        <f t="shared" si="108"/>
        <v>21.965103091140456</v>
      </c>
    </row>
    <row r="795" spans="2:11" x14ac:dyDescent="0.25">
      <c r="B795" s="167">
        <v>30.5</v>
      </c>
      <c r="C795" s="21">
        <f t="shared" si="102"/>
        <v>2000</v>
      </c>
      <c r="D795" s="110">
        <f t="shared" si="103"/>
        <v>0.46870933818155891</v>
      </c>
      <c r="E795" s="25">
        <f t="shared" si="104"/>
        <v>0.53129066181844109</v>
      </c>
      <c r="F795" s="112">
        <v>525.91999999999996</v>
      </c>
      <c r="G795" s="21">
        <f t="shared" si="101"/>
        <v>1391.7936165894685</v>
      </c>
      <c r="H795" s="26">
        <f t="shared" si="105"/>
        <v>-608.20638341053154</v>
      </c>
      <c r="I795" s="21">
        <f t="shared" si="106"/>
        <v>1391.7936165894685</v>
      </c>
      <c r="J795" s="27">
        <f t="shared" si="107"/>
        <v>0</v>
      </c>
      <c r="K795" s="32">
        <f t="shared" si="108"/>
        <v>1391.7936165894685</v>
      </c>
    </row>
    <row r="796" spans="2:11" x14ac:dyDescent="0.25">
      <c r="B796" s="167">
        <v>30.5416666666667</v>
      </c>
      <c r="C796" s="21">
        <f t="shared" si="102"/>
        <v>2000</v>
      </c>
      <c r="D796" s="110">
        <f t="shared" si="103"/>
        <v>0.74937169135340365</v>
      </c>
      <c r="E796" s="25">
        <f t="shared" si="104"/>
        <v>0.25062830864659635</v>
      </c>
      <c r="F796" s="112">
        <v>840.84</v>
      </c>
      <c r="G796" s="21">
        <f t="shared" si="101"/>
        <v>2225.1972630306677</v>
      </c>
      <c r="H796" s="26">
        <f t="shared" si="105"/>
        <v>225.19726303066773</v>
      </c>
      <c r="I796" s="21">
        <f t="shared" si="106"/>
        <v>2000</v>
      </c>
      <c r="J796" s="27">
        <f t="shared" si="107"/>
        <v>225.19726303066773</v>
      </c>
      <c r="K796" s="32">
        <f t="shared" si="108"/>
        <v>2000</v>
      </c>
    </row>
    <row r="797" spans="2:11" x14ac:dyDescent="0.25">
      <c r="B797" s="167">
        <v>30.5833333333333</v>
      </c>
      <c r="C797" s="21">
        <f t="shared" si="102"/>
        <v>2000</v>
      </c>
      <c r="D797" s="110">
        <f t="shared" si="103"/>
        <v>0.78158030764843245</v>
      </c>
      <c r="E797" s="25">
        <f t="shared" si="104"/>
        <v>0.21841969235156755</v>
      </c>
      <c r="F797" s="112">
        <v>876.98</v>
      </c>
      <c r="G797" s="21">
        <f t="shared" si="101"/>
        <v>2320.8380854058264</v>
      </c>
      <c r="H797" s="26">
        <f t="shared" si="105"/>
        <v>320.8380854058264</v>
      </c>
      <c r="I797" s="21">
        <f t="shared" si="106"/>
        <v>2000</v>
      </c>
      <c r="J797" s="27">
        <f t="shared" si="107"/>
        <v>546.03534843649413</v>
      </c>
      <c r="K797" s="32">
        <f t="shared" si="108"/>
        <v>2000</v>
      </c>
    </row>
    <row r="798" spans="2:11" x14ac:dyDescent="0.25">
      <c r="B798" s="167">
        <v>30.625</v>
      </c>
      <c r="C798" s="21">
        <f t="shared" si="102"/>
        <v>2000</v>
      </c>
      <c r="D798" s="110">
        <f t="shared" si="103"/>
        <v>0.71104040782132871</v>
      </c>
      <c r="E798" s="25">
        <f t="shared" si="104"/>
        <v>0.28895959217867129</v>
      </c>
      <c r="F798" s="112">
        <v>797.83</v>
      </c>
      <c r="G798" s="21">
        <f t="shared" si="101"/>
        <v>2111.3756866511553</v>
      </c>
      <c r="H798" s="26">
        <f t="shared" si="105"/>
        <v>111.37568665115532</v>
      </c>
      <c r="I798" s="21">
        <f t="shared" si="106"/>
        <v>2000</v>
      </c>
      <c r="J798" s="27">
        <f t="shared" si="107"/>
        <v>657.41103508764945</v>
      </c>
      <c r="K798" s="32">
        <f t="shared" si="108"/>
        <v>2000</v>
      </c>
    </row>
    <row r="799" spans="2:11" x14ac:dyDescent="0.25">
      <c r="B799" s="167">
        <v>30.6666666666667</v>
      </c>
      <c r="C799" s="21">
        <f t="shared" si="102"/>
        <v>2000</v>
      </c>
      <c r="D799" s="110">
        <f t="shared" si="103"/>
        <v>0.88939985384025821</v>
      </c>
      <c r="E799" s="25">
        <f t="shared" si="104"/>
        <v>0.11060014615974179</v>
      </c>
      <c r="F799" s="112">
        <v>997.96</v>
      </c>
      <c r="G799" s="21">
        <f t="shared" si="101"/>
        <v>2640.9993109439192</v>
      </c>
      <c r="H799" s="26">
        <f t="shared" si="105"/>
        <v>640.99931094391923</v>
      </c>
      <c r="I799" s="21">
        <f t="shared" si="106"/>
        <v>2000</v>
      </c>
      <c r="J799" s="27">
        <f t="shared" si="107"/>
        <v>1298.4103460315687</v>
      </c>
      <c r="K799" s="32">
        <f t="shared" si="108"/>
        <v>2000</v>
      </c>
    </row>
    <row r="800" spans="2:11" x14ac:dyDescent="0.25">
      <c r="B800" s="167">
        <v>30.7083333333333</v>
      </c>
      <c r="C800" s="21">
        <f t="shared" si="102"/>
        <v>2000</v>
      </c>
      <c r="D800" s="110">
        <f t="shared" si="103"/>
        <v>0.88382082954565722</v>
      </c>
      <c r="E800" s="25">
        <f t="shared" si="104"/>
        <v>0.11617917045434278</v>
      </c>
      <c r="F800" s="112">
        <v>991.7</v>
      </c>
      <c r="G800" s="21">
        <f t="shared" si="101"/>
        <v>2624.4328596968667</v>
      </c>
      <c r="H800" s="26">
        <f t="shared" si="105"/>
        <v>624.43285969686667</v>
      </c>
      <c r="I800" s="21">
        <f t="shared" si="106"/>
        <v>2000</v>
      </c>
      <c r="J800" s="27">
        <f t="shared" si="107"/>
        <v>1922.8432057284354</v>
      </c>
      <c r="K800" s="32">
        <f t="shared" si="108"/>
        <v>2000</v>
      </c>
    </row>
    <row r="801" spans="2:11" x14ac:dyDescent="0.25">
      <c r="B801" s="167">
        <v>30.75</v>
      </c>
      <c r="C801" s="21">
        <f t="shared" si="102"/>
        <v>2000</v>
      </c>
      <c r="D801" s="110">
        <f t="shared" si="103"/>
        <v>0.82636400905477436</v>
      </c>
      <c r="E801" s="25">
        <f t="shared" si="104"/>
        <v>0.17363599094522564</v>
      </c>
      <c r="F801" s="112">
        <v>927.23</v>
      </c>
      <c r="G801" s="21">
        <f t="shared" si="101"/>
        <v>2453.8195830359236</v>
      </c>
      <c r="H801" s="26">
        <f t="shared" si="105"/>
        <v>453.81958303592364</v>
      </c>
      <c r="I801" s="21">
        <f t="shared" si="106"/>
        <v>2000</v>
      </c>
      <c r="J801" s="27">
        <f t="shared" si="107"/>
        <v>2376.662788764359</v>
      </c>
      <c r="K801" s="32">
        <f t="shared" si="108"/>
        <v>2000</v>
      </c>
    </row>
    <row r="802" spans="2:11" x14ac:dyDescent="0.25">
      <c r="B802" s="167">
        <v>30.7916666666667</v>
      </c>
      <c r="C802" s="21">
        <f t="shared" si="102"/>
        <v>2000</v>
      </c>
      <c r="D802" s="110">
        <f t="shared" si="103"/>
        <v>0.79507334723633316</v>
      </c>
      <c r="E802" s="25">
        <f t="shared" si="104"/>
        <v>0.20492665276366684</v>
      </c>
      <c r="F802" s="112">
        <v>892.12</v>
      </c>
      <c r="G802" s="21">
        <f t="shared" si="101"/>
        <v>2360.9045505624363</v>
      </c>
      <c r="H802" s="26">
        <f t="shared" si="105"/>
        <v>360.90455056243627</v>
      </c>
      <c r="I802" s="21">
        <f t="shared" si="106"/>
        <v>2000</v>
      </c>
      <c r="J802" s="27">
        <f t="shared" si="107"/>
        <v>2737.5673393267953</v>
      </c>
      <c r="K802" s="32">
        <f t="shared" si="108"/>
        <v>2000</v>
      </c>
    </row>
    <row r="803" spans="2:11" x14ac:dyDescent="0.25">
      <c r="B803" s="167">
        <v>30.8333333333333</v>
      </c>
      <c r="C803" s="21">
        <f t="shared" si="102"/>
        <v>2000</v>
      </c>
      <c r="D803" s="110">
        <f t="shared" si="103"/>
        <v>0.6971997932374383</v>
      </c>
      <c r="E803" s="25">
        <f t="shared" si="104"/>
        <v>0.3028002067625617</v>
      </c>
      <c r="F803" s="112">
        <v>782.3</v>
      </c>
      <c r="G803" s="21">
        <f t="shared" si="101"/>
        <v>2070.2771262890578</v>
      </c>
      <c r="H803" s="26">
        <f t="shared" si="105"/>
        <v>70.277126289057833</v>
      </c>
      <c r="I803" s="21">
        <f t="shared" si="106"/>
        <v>2000</v>
      </c>
      <c r="J803" s="27">
        <f t="shared" si="107"/>
        <v>2807.8444656158531</v>
      </c>
      <c r="K803" s="32">
        <f t="shared" si="108"/>
        <v>2000</v>
      </c>
    </row>
    <row r="804" spans="2:11" x14ac:dyDescent="0.25">
      <c r="B804" s="167">
        <v>30.875</v>
      </c>
      <c r="C804" s="21">
        <f t="shared" si="102"/>
        <v>2000</v>
      </c>
      <c r="D804" s="110">
        <f t="shared" si="103"/>
        <v>0.48094576047626686</v>
      </c>
      <c r="E804" s="25">
        <f t="shared" si="104"/>
        <v>0.5190542395237332</v>
      </c>
      <c r="F804" s="112">
        <v>539.65</v>
      </c>
      <c r="G804" s="21">
        <f t="shared" si="101"/>
        <v>1428.1286606185479</v>
      </c>
      <c r="H804" s="26">
        <f t="shared" si="105"/>
        <v>-571.87133938145212</v>
      </c>
      <c r="I804" s="21">
        <f t="shared" si="106"/>
        <v>2000</v>
      </c>
      <c r="J804" s="27">
        <f t="shared" si="107"/>
        <v>2235.9731262344012</v>
      </c>
      <c r="K804" s="32">
        <f t="shared" si="108"/>
        <v>1428.1286606185479</v>
      </c>
    </row>
    <row r="805" spans="2:11" x14ac:dyDescent="0.25">
      <c r="B805" s="167">
        <v>30.9166666666667</v>
      </c>
      <c r="C805" s="21">
        <f t="shared" si="102"/>
        <v>2000</v>
      </c>
      <c r="D805" s="110">
        <f t="shared" si="103"/>
        <v>1.0070762704311714E-2</v>
      </c>
      <c r="E805" s="25">
        <f t="shared" si="104"/>
        <v>0.98992923729568827</v>
      </c>
      <c r="F805" s="112">
        <v>11.3</v>
      </c>
      <c r="G805" s="21">
        <f t="shared" si="101"/>
        <v>29.90429697950448</v>
      </c>
      <c r="H805" s="26">
        <f t="shared" si="105"/>
        <v>-1970.0957030204954</v>
      </c>
      <c r="I805" s="21">
        <f t="shared" si="106"/>
        <v>2000</v>
      </c>
      <c r="J805" s="27">
        <f t="shared" si="107"/>
        <v>265.87742321390579</v>
      </c>
      <c r="K805" s="32">
        <f t="shared" si="108"/>
        <v>29.90429697950448</v>
      </c>
    </row>
    <row r="806" spans="2:11" x14ac:dyDescent="0.25">
      <c r="B806" s="167">
        <v>30.9583333333333</v>
      </c>
      <c r="C806" s="21">
        <f t="shared" si="102"/>
        <v>2000</v>
      </c>
      <c r="D806" s="110">
        <f t="shared" si="103"/>
        <v>0</v>
      </c>
      <c r="E806" s="25">
        <f t="shared" si="104"/>
        <v>1</v>
      </c>
      <c r="F806" s="112">
        <v>0</v>
      </c>
      <c r="G806" s="21">
        <f t="shared" si="101"/>
        <v>0</v>
      </c>
      <c r="H806" s="26">
        <f t="shared" si="105"/>
        <v>-2000</v>
      </c>
      <c r="I806" s="21">
        <f t="shared" si="106"/>
        <v>265.87742321390579</v>
      </c>
      <c r="J806" s="27">
        <f t="shared" si="107"/>
        <v>0</v>
      </c>
      <c r="K806" s="32">
        <f t="shared" si="108"/>
        <v>0</v>
      </c>
    </row>
    <row r="807" spans="2:11" x14ac:dyDescent="0.25">
      <c r="B807" s="167">
        <v>31</v>
      </c>
      <c r="C807" s="21">
        <f t="shared" si="102"/>
        <v>2000</v>
      </c>
      <c r="D807" s="110">
        <f t="shared" si="103"/>
        <v>0</v>
      </c>
      <c r="E807" s="25">
        <f t="shared" si="104"/>
        <v>1</v>
      </c>
      <c r="F807" s="112">
        <v>0</v>
      </c>
      <c r="G807" s="21">
        <f t="shared" si="101"/>
        <v>0</v>
      </c>
      <c r="H807" s="26">
        <f t="shared" si="105"/>
        <v>-2000</v>
      </c>
      <c r="I807" s="21">
        <f t="shared" si="106"/>
        <v>0</v>
      </c>
      <c r="J807" s="27">
        <f t="shared" si="107"/>
        <v>0</v>
      </c>
      <c r="K807" s="32">
        <f t="shared" si="108"/>
        <v>0</v>
      </c>
    </row>
    <row r="808" spans="2:11" x14ac:dyDescent="0.25">
      <c r="B808" s="167">
        <v>31.0416666666667</v>
      </c>
      <c r="C808" s="21">
        <f t="shared" si="102"/>
        <v>2000</v>
      </c>
      <c r="D808" s="110">
        <f t="shared" si="103"/>
        <v>0</v>
      </c>
      <c r="E808" s="25">
        <f t="shared" si="104"/>
        <v>1</v>
      </c>
      <c r="F808" s="112">
        <v>0</v>
      </c>
      <c r="G808" s="21">
        <f t="shared" si="101"/>
        <v>0</v>
      </c>
      <c r="H808" s="26">
        <f t="shared" si="105"/>
        <v>-2000</v>
      </c>
      <c r="I808" s="21">
        <f t="shared" si="106"/>
        <v>0</v>
      </c>
      <c r="J808" s="27">
        <f t="shared" si="107"/>
        <v>0</v>
      </c>
      <c r="K808" s="32">
        <f t="shared" si="108"/>
        <v>0</v>
      </c>
    </row>
    <row r="809" spans="2:11" x14ac:dyDescent="0.25">
      <c r="B809" s="167">
        <v>31.0833333333333</v>
      </c>
      <c r="C809" s="21">
        <f t="shared" si="102"/>
        <v>2000</v>
      </c>
      <c r="D809" s="110">
        <f t="shared" si="103"/>
        <v>0</v>
      </c>
      <c r="E809" s="25">
        <f t="shared" si="104"/>
        <v>1</v>
      </c>
      <c r="F809" s="112">
        <v>0</v>
      </c>
      <c r="G809" s="21">
        <f t="shared" si="101"/>
        <v>0</v>
      </c>
      <c r="H809" s="26">
        <f t="shared" si="105"/>
        <v>-2000</v>
      </c>
      <c r="I809" s="21">
        <f t="shared" si="106"/>
        <v>0</v>
      </c>
      <c r="J809" s="27">
        <f t="shared" si="107"/>
        <v>0</v>
      </c>
      <c r="K809" s="32">
        <f t="shared" si="108"/>
        <v>0</v>
      </c>
    </row>
    <row r="810" spans="2:11" x14ac:dyDescent="0.25">
      <c r="B810" s="167">
        <v>31.125</v>
      </c>
      <c r="C810" s="21">
        <f t="shared" si="102"/>
        <v>2000</v>
      </c>
      <c r="D810" s="110">
        <f t="shared" si="103"/>
        <v>0</v>
      </c>
      <c r="E810" s="25">
        <f t="shared" si="104"/>
        <v>1</v>
      </c>
      <c r="F810" s="112">
        <v>0</v>
      </c>
      <c r="G810" s="21">
        <f t="shared" si="101"/>
        <v>0</v>
      </c>
      <c r="H810" s="26">
        <f t="shared" si="105"/>
        <v>-2000</v>
      </c>
      <c r="I810" s="21">
        <f t="shared" si="106"/>
        <v>0</v>
      </c>
      <c r="J810" s="27">
        <f t="shared" si="107"/>
        <v>0</v>
      </c>
      <c r="K810" s="32">
        <f t="shared" si="108"/>
        <v>0</v>
      </c>
    </row>
    <row r="811" spans="2:11" x14ac:dyDescent="0.25">
      <c r="B811" s="167">
        <v>31.1666666666667</v>
      </c>
      <c r="C811" s="21">
        <f t="shared" si="102"/>
        <v>2000</v>
      </c>
      <c r="D811" s="110">
        <f t="shared" si="103"/>
        <v>0</v>
      </c>
      <c r="E811" s="25">
        <f t="shared" si="104"/>
        <v>1</v>
      </c>
      <c r="F811" s="112">
        <v>0</v>
      </c>
      <c r="G811" s="21">
        <f t="shared" si="101"/>
        <v>0</v>
      </c>
      <c r="H811" s="26">
        <f t="shared" si="105"/>
        <v>-2000</v>
      </c>
      <c r="I811" s="21">
        <f t="shared" si="106"/>
        <v>0</v>
      </c>
      <c r="J811" s="27">
        <f t="shared" si="107"/>
        <v>0</v>
      </c>
      <c r="K811" s="32">
        <f t="shared" si="108"/>
        <v>0</v>
      </c>
    </row>
    <row r="812" spans="2:11" x14ac:dyDescent="0.25">
      <c r="B812" s="167">
        <v>31.2083333333333</v>
      </c>
      <c r="C812" s="21">
        <f t="shared" si="102"/>
        <v>2000</v>
      </c>
      <c r="D812" s="110">
        <f t="shared" si="103"/>
        <v>0</v>
      </c>
      <c r="E812" s="25">
        <f t="shared" si="104"/>
        <v>1</v>
      </c>
      <c r="F812" s="112">
        <v>0</v>
      </c>
      <c r="G812" s="21">
        <f t="shared" si="101"/>
        <v>0</v>
      </c>
      <c r="H812" s="26">
        <f t="shared" si="105"/>
        <v>-2000</v>
      </c>
      <c r="I812" s="21">
        <f t="shared" si="106"/>
        <v>0</v>
      </c>
      <c r="J812" s="27">
        <f t="shared" si="107"/>
        <v>0</v>
      </c>
      <c r="K812" s="32">
        <f t="shared" si="108"/>
        <v>0</v>
      </c>
    </row>
    <row r="813" spans="2:11" x14ac:dyDescent="0.25">
      <c r="B813" s="167">
        <v>31.25</v>
      </c>
      <c r="C813" s="21">
        <f t="shared" si="102"/>
        <v>2000</v>
      </c>
      <c r="D813" s="110">
        <f t="shared" si="103"/>
        <v>0</v>
      </c>
      <c r="E813" s="25">
        <f t="shared" si="104"/>
        <v>1</v>
      </c>
      <c r="F813" s="112">
        <v>0</v>
      </c>
      <c r="G813" s="21">
        <f t="shared" si="101"/>
        <v>0</v>
      </c>
      <c r="H813" s="26">
        <f t="shared" si="105"/>
        <v>-2000</v>
      </c>
      <c r="I813" s="21">
        <f t="shared" si="106"/>
        <v>0</v>
      </c>
      <c r="J813" s="27">
        <f t="shared" si="107"/>
        <v>0</v>
      </c>
      <c r="K813" s="32">
        <f t="shared" si="108"/>
        <v>0</v>
      </c>
    </row>
    <row r="814" spans="2:11" x14ac:dyDescent="0.25">
      <c r="B814" s="167">
        <v>31.2916666666667</v>
      </c>
      <c r="C814" s="21">
        <f t="shared" si="102"/>
        <v>2000</v>
      </c>
      <c r="D814" s="110">
        <f t="shared" si="103"/>
        <v>0</v>
      </c>
      <c r="E814" s="25">
        <f t="shared" si="104"/>
        <v>1</v>
      </c>
      <c r="F814" s="112">
        <v>0</v>
      </c>
      <c r="G814" s="21">
        <f t="shared" si="101"/>
        <v>0</v>
      </c>
      <c r="H814" s="26">
        <f t="shared" si="105"/>
        <v>-2000</v>
      </c>
      <c r="I814" s="21">
        <f t="shared" si="106"/>
        <v>0</v>
      </c>
      <c r="J814" s="27">
        <f t="shared" si="107"/>
        <v>0</v>
      </c>
      <c r="K814" s="32">
        <f t="shared" si="108"/>
        <v>0</v>
      </c>
    </row>
    <row r="815" spans="2:11" x14ac:dyDescent="0.25">
      <c r="B815" s="167">
        <v>31.3333333333333</v>
      </c>
      <c r="C815" s="21">
        <f t="shared" si="102"/>
        <v>2000</v>
      </c>
      <c r="D815" s="110">
        <f t="shared" si="103"/>
        <v>0</v>
      </c>
      <c r="E815" s="25">
        <f t="shared" si="104"/>
        <v>1</v>
      </c>
      <c r="F815" s="112">
        <v>0</v>
      </c>
      <c r="G815" s="21">
        <f t="shared" si="101"/>
        <v>0</v>
      </c>
      <c r="H815" s="26">
        <f t="shared" si="105"/>
        <v>-2000</v>
      </c>
      <c r="I815" s="21">
        <f t="shared" si="106"/>
        <v>0</v>
      </c>
      <c r="J815" s="27">
        <f t="shared" si="107"/>
        <v>0</v>
      </c>
      <c r="K815" s="32">
        <f t="shared" si="108"/>
        <v>0</v>
      </c>
    </row>
    <row r="816" spans="2:11" x14ac:dyDescent="0.25">
      <c r="B816" s="167">
        <v>31.375</v>
      </c>
      <c r="C816" s="21">
        <f t="shared" si="102"/>
        <v>2000</v>
      </c>
      <c r="D816" s="110">
        <f t="shared" si="103"/>
        <v>0</v>
      </c>
      <c r="E816" s="25">
        <f t="shared" si="104"/>
        <v>1</v>
      </c>
      <c r="F816" s="112">
        <v>0</v>
      </c>
      <c r="G816" s="21">
        <f t="shared" si="101"/>
        <v>0</v>
      </c>
      <c r="H816" s="26">
        <f t="shared" si="105"/>
        <v>-2000</v>
      </c>
      <c r="I816" s="21">
        <f t="shared" si="106"/>
        <v>0</v>
      </c>
      <c r="J816" s="27">
        <f t="shared" si="107"/>
        <v>0</v>
      </c>
      <c r="K816" s="32">
        <f t="shared" si="108"/>
        <v>0</v>
      </c>
    </row>
    <row r="817" spans="2:11" x14ac:dyDescent="0.25">
      <c r="B817" s="167">
        <v>31.4166666666667</v>
      </c>
      <c r="C817" s="21">
        <f t="shared" si="102"/>
        <v>2000</v>
      </c>
      <c r="D817" s="110">
        <f t="shared" si="103"/>
        <v>0</v>
      </c>
      <c r="E817" s="25">
        <f t="shared" si="104"/>
        <v>1</v>
      </c>
      <c r="F817" s="112">
        <v>0</v>
      </c>
      <c r="G817" s="21">
        <f t="shared" si="101"/>
        <v>0</v>
      </c>
      <c r="H817" s="26">
        <f t="shared" si="105"/>
        <v>-2000</v>
      </c>
      <c r="I817" s="21">
        <f t="shared" si="106"/>
        <v>0</v>
      </c>
      <c r="J817" s="27">
        <f t="shared" si="107"/>
        <v>0</v>
      </c>
      <c r="K817" s="32">
        <f t="shared" si="108"/>
        <v>0</v>
      </c>
    </row>
    <row r="818" spans="2:11" x14ac:dyDescent="0.25">
      <c r="B818" s="167">
        <v>31.4583333333333</v>
      </c>
      <c r="C818" s="21">
        <f t="shared" si="102"/>
        <v>2000</v>
      </c>
      <c r="D818" s="110">
        <f t="shared" si="103"/>
        <v>6.6752223588756399E-3</v>
      </c>
      <c r="E818" s="25">
        <f t="shared" si="104"/>
        <v>0.99332477764112437</v>
      </c>
      <c r="F818" s="112">
        <v>7.49</v>
      </c>
      <c r="G818" s="21">
        <f t="shared" si="101"/>
        <v>19.821520741282171</v>
      </c>
      <c r="H818" s="26">
        <f t="shared" si="105"/>
        <v>-1980.1784792587177</v>
      </c>
      <c r="I818" s="21">
        <f t="shared" si="106"/>
        <v>19.821520741282171</v>
      </c>
      <c r="J818" s="27">
        <f t="shared" si="107"/>
        <v>0</v>
      </c>
      <c r="K818" s="32">
        <f t="shared" si="108"/>
        <v>19.821520741282171</v>
      </c>
    </row>
    <row r="819" spans="2:11" x14ac:dyDescent="0.25">
      <c r="B819" s="167">
        <v>31.5</v>
      </c>
      <c r="C819" s="21">
        <f t="shared" si="102"/>
        <v>2000</v>
      </c>
      <c r="D819" s="110">
        <f t="shared" si="103"/>
        <v>0.15453719052457088</v>
      </c>
      <c r="E819" s="25">
        <f t="shared" si="104"/>
        <v>0.84546280947542907</v>
      </c>
      <c r="F819" s="112">
        <v>173.4</v>
      </c>
      <c r="G819" s="21">
        <f t="shared" si="101"/>
        <v>458.88540674744036</v>
      </c>
      <c r="H819" s="26">
        <f t="shared" si="105"/>
        <v>-1541.1145932525596</v>
      </c>
      <c r="I819" s="21">
        <f t="shared" si="106"/>
        <v>458.88540674744036</v>
      </c>
      <c r="J819" s="27">
        <f t="shared" si="107"/>
        <v>0</v>
      </c>
      <c r="K819" s="32">
        <f t="shared" si="108"/>
        <v>458.88540674744036</v>
      </c>
    </row>
    <row r="820" spans="2:11" x14ac:dyDescent="0.25">
      <c r="B820" s="167">
        <v>31.5416666666667</v>
      </c>
      <c r="C820" s="21">
        <f t="shared" si="102"/>
        <v>2000</v>
      </c>
      <c r="D820" s="110">
        <f t="shared" si="103"/>
        <v>0.35295795233766469</v>
      </c>
      <c r="E820" s="25">
        <f t="shared" si="104"/>
        <v>0.64704204766233531</v>
      </c>
      <c r="F820" s="112">
        <v>396.04</v>
      </c>
      <c r="G820" s="21">
        <f t="shared" si="101"/>
        <v>1048.0794491825623</v>
      </c>
      <c r="H820" s="26">
        <f t="shared" si="105"/>
        <v>-951.92055081743774</v>
      </c>
      <c r="I820" s="21">
        <f t="shared" si="106"/>
        <v>1048.0794491825623</v>
      </c>
      <c r="J820" s="27">
        <f t="shared" si="107"/>
        <v>0</v>
      </c>
      <c r="K820" s="32">
        <f t="shared" si="108"/>
        <v>1048.0794491825623</v>
      </c>
    </row>
    <row r="821" spans="2:11" x14ac:dyDescent="0.25">
      <c r="B821" s="167">
        <v>31.5833333333333</v>
      </c>
      <c r="C821" s="21">
        <f t="shared" si="102"/>
        <v>2000</v>
      </c>
      <c r="D821" s="110">
        <f t="shared" si="103"/>
        <v>0.58525390799066013</v>
      </c>
      <c r="E821" s="25">
        <f t="shared" si="104"/>
        <v>0.41474609200933987</v>
      </c>
      <c r="F821" s="112">
        <v>656.69</v>
      </c>
      <c r="G821" s="21">
        <f t="shared" si="101"/>
        <v>1737.8630781832564</v>
      </c>
      <c r="H821" s="26">
        <f t="shared" si="105"/>
        <v>-262.13692181674355</v>
      </c>
      <c r="I821" s="21">
        <f t="shared" si="106"/>
        <v>1737.8630781832564</v>
      </c>
      <c r="J821" s="27">
        <f t="shared" si="107"/>
        <v>0</v>
      </c>
      <c r="K821" s="32">
        <f t="shared" si="108"/>
        <v>1737.8630781832564</v>
      </c>
    </row>
    <row r="822" spans="2:11" x14ac:dyDescent="0.25">
      <c r="B822" s="167">
        <v>31.625</v>
      </c>
      <c r="C822" s="21">
        <f t="shared" si="102"/>
        <v>2000</v>
      </c>
      <c r="D822" s="110">
        <f t="shared" si="103"/>
        <v>0.41571751956223374</v>
      </c>
      <c r="E822" s="25">
        <f t="shared" si="104"/>
        <v>0.58428248043776621</v>
      </c>
      <c r="F822" s="112">
        <v>466.46</v>
      </c>
      <c r="G822" s="21">
        <f t="shared" si="101"/>
        <v>1234.4387937220936</v>
      </c>
      <c r="H822" s="26">
        <f t="shared" si="105"/>
        <v>-765.56120627790642</v>
      </c>
      <c r="I822" s="21">
        <f t="shared" si="106"/>
        <v>1234.4387937220936</v>
      </c>
      <c r="J822" s="27">
        <f t="shared" si="107"/>
        <v>0</v>
      </c>
      <c r="K822" s="32">
        <f t="shared" si="108"/>
        <v>1234.4387937220936</v>
      </c>
    </row>
    <row r="823" spans="2:11" x14ac:dyDescent="0.25">
      <c r="B823" s="167">
        <v>31.6666666666667</v>
      </c>
      <c r="C823" s="21">
        <f t="shared" si="102"/>
        <v>2000</v>
      </c>
      <c r="D823" s="110">
        <f t="shared" si="103"/>
        <v>0.51507049533893023</v>
      </c>
      <c r="E823" s="25">
        <f t="shared" si="104"/>
        <v>0.48492950466106977</v>
      </c>
      <c r="F823" s="112">
        <v>577.94000000000005</v>
      </c>
      <c r="G823" s="21">
        <f t="shared" si="101"/>
        <v>1529.4592386137006</v>
      </c>
      <c r="H823" s="26">
        <f t="shared" si="105"/>
        <v>-470.54076138629944</v>
      </c>
      <c r="I823" s="21">
        <f t="shared" si="106"/>
        <v>1529.4592386137006</v>
      </c>
      <c r="J823" s="27">
        <f t="shared" si="107"/>
        <v>0</v>
      </c>
      <c r="K823" s="32">
        <f t="shared" si="108"/>
        <v>1529.4592386137006</v>
      </c>
    </row>
    <row r="824" spans="2:11" x14ac:dyDescent="0.25">
      <c r="B824" s="167">
        <v>31.7083333333333</v>
      </c>
      <c r="C824" s="21">
        <f t="shared" si="102"/>
        <v>2000</v>
      </c>
      <c r="D824" s="110">
        <f t="shared" si="103"/>
        <v>0.48716646168654082</v>
      </c>
      <c r="E824" s="25">
        <f t="shared" si="104"/>
        <v>0.51283353831345924</v>
      </c>
      <c r="F824" s="112">
        <v>546.63</v>
      </c>
      <c r="G824" s="21">
        <f t="shared" si="101"/>
        <v>1446.6005183988082</v>
      </c>
      <c r="H824" s="26">
        <f t="shared" si="105"/>
        <v>-553.39948160119184</v>
      </c>
      <c r="I824" s="21">
        <f t="shared" si="106"/>
        <v>1446.6005183988082</v>
      </c>
      <c r="J824" s="27">
        <f t="shared" si="107"/>
        <v>0</v>
      </c>
      <c r="K824" s="32">
        <f t="shared" si="108"/>
        <v>1446.6005183988082</v>
      </c>
    </row>
    <row r="825" spans="2:11" x14ac:dyDescent="0.25">
      <c r="B825" s="167">
        <v>31.75</v>
      </c>
      <c r="C825" s="21">
        <f t="shared" si="102"/>
        <v>2000</v>
      </c>
      <c r="D825" s="110">
        <f t="shared" si="103"/>
        <v>0.51088177102828725</v>
      </c>
      <c r="E825" s="25">
        <f t="shared" si="104"/>
        <v>0.48911822897171275</v>
      </c>
      <c r="F825" s="112">
        <v>573.24</v>
      </c>
      <c r="G825" s="21">
        <f t="shared" si="101"/>
        <v>1517.0211681885969</v>
      </c>
      <c r="H825" s="26">
        <f t="shared" si="105"/>
        <v>-482.9788318114031</v>
      </c>
      <c r="I825" s="21">
        <f t="shared" si="106"/>
        <v>1517.0211681885969</v>
      </c>
      <c r="J825" s="27">
        <f t="shared" si="107"/>
        <v>0</v>
      </c>
      <c r="K825" s="32">
        <f t="shared" si="108"/>
        <v>1517.0211681885969</v>
      </c>
    </row>
    <row r="826" spans="2:11" x14ac:dyDescent="0.25">
      <c r="B826" s="167">
        <v>31.7916666666667</v>
      </c>
      <c r="C826" s="21">
        <f t="shared" si="102"/>
        <v>2000</v>
      </c>
      <c r="D826" s="110">
        <f t="shared" si="103"/>
        <v>0.6602320731511685</v>
      </c>
      <c r="E826" s="25">
        <f t="shared" si="104"/>
        <v>0.3397679268488315</v>
      </c>
      <c r="F826" s="112">
        <v>740.82</v>
      </c>
      <c r="G826" s="21">
        <f t="shared" si="101"/>
        <v>1960.5045387926114</v>
      </c>
      <c r="H826" s="26">
        <f t="shared" si="105"/>
        <v>-39.495461207388644</v>
      </c>
      <c r="I826" s="21">
        <f t="shared" si="106"/>
        <v>1960.5045387926114</v>
      </c>
      <c r="J826" s="27">
        <f t="shared" si="107"/>
        <v>0</v>
      </c>
      <c r="K826" s="32">
        <f t="shared" si="108"/>
        <v>1960.5045387926114</v>
      </c>
    </row>
    <row r="827" spans="2:11" x14ac:dyDescent="0.25">
      <c r="B827" s="167">
        <v>31.8333333333333</v>
      </c>
      <c r="C827" s="21">
        <f t="shared" si="102"/>
        <v>2000</v>
      </c>
      <c r="D827" s="110">
        <f t="shared" si="103"/>
        <v>0.48259451366237099</v>
      </c>
      <c r="E827" s="25">
        <f t="shared" si="104"/>
        <v>0.51740548633762895</v>
      </c>
      <c r="F827" s="112">
        <v>541.5</v>
      </c>
      <c r="G827" s="21">
        <f t="shared" si="101"/>
        <v>1433.0244968497057</v>
      </c>
      <c r="H827" s="26">
        <f t="shared" si="105"/>
        <v>-566.97550315029434</v>
      </c>
      <c r="I827" s="21">
        <f t="shared" si="106"/>
        <v>1433.0244968497057</v>
      </c>
      <c r="J827" s="27">
        <f t="shared" si="107"/>
        <v>0</v>
      </c>
      <c r="K827" s="32">
        <f t="shared" si="108"/>
        <v>1433.0244968497057</v>
      </c>
    </row>
    <row r="828" spans="2:11" x14ac:dyDescent="0.25">
      <c r="B828" s="167">
        <v>31.875</v>
      </c>
      <c r="C828" s="21">
        <f t="shared" si="102"/>
        <v>2000</v>
      </c>
      <c r="D828" s="110">
        <f t="shared" si="103"/>
        <v>0.45888811650000894</v>
      </c>
      <c r="E828" s="25">
        <f t="shared" si="104"/>
        <v>0.54111188349999106</v>
      </c>
      <c r="F828" s="112">
        <v>514.9</v>
      </c>
      <c r="G828" s="21">
        <f t="shared" si="101"/>
        <v>1362.6303110395447</v>
      </c>
      <c r="H828" s="26">
        <f t="shared" si="105"/>
        <v>-637.36968896045528</v>
      </c>
      <c r="I828" s="21">
        <f t="shared" si="106"/>
        <v>1362.6303110395447</v>
      </c>
      <c r="J828" s="27">
        <f t="shared" si="107"/>
        <v>0</v>
      </c>
      <c r="K828" s="32">
        <f t="shared" si="108"/>
        <v>1362.6303110395447</v>
      </c>
    </row>
    <row r="829" spans="2:11" x14ac:dyDescent="0.25">
      <c r="B829" s="167">
        <v>31.9166666666667</v>
      </c>
      <c r="C829" s="21">
        <f t="shared" si="102"/>
        <v>2000</v>
      </c>
      <c r="D829" s="110">
        <f t="shared" si="103"/>
        <v>9.4558223267917942E-3</v>
      </c>
      <c r="E829" s="25">
        <f t="shared" si="104"/>
        <v>0.99054417767320824</v>
      </c>
      <c r="F829" s="112">
        <v>10.61</v>
      </c>
      <c r="G829" s="21">
        <f t="shared" si="101"/>
        <v>28.078282385180749</v>
      </c>
      <c r="H829" s="26">
        <f t="shared" si="105"/>
        <v>-1971.9217176148193</v>
      </c>
      <c r="I829" s="21">
        <f t="shared" si="106"/>
        <v>28.078282385180749</v>
      </c>
      <c r="J829" s="27">
        <f t="shared" si="107"/>
        <v>0</v>
      </c>
      <c r="K829" s="32">
        <f t="shared" si="108"/>
        <v>28.078282385180749</v>
      </c>
    </row>
    <row r="830" spans="2:11" x14ac:dyDescent="0.25">
      <c r="B830" s="167">
        <v>31.9583333333333</v>
      </c>
      <c r="C830" s="21">
        <f t="shared" si="102"/>
        <v>2000</v>
      </c>
      <c r="D830" s="110">
        <f t="shared" si="103"/>
        <v>0</v>
      </c>
      <c r="E830" s="25">
        <f t="shared" si="104"/>
        <v>1</v>
      </c>
      <c r="F830" s="112">
        <v>0</v>
      </c>
      <c r="G830" s="21">
        <f t="shared" si="101"/>
        <v>0</v>
      </c>
      <c r="H830" s="26">
        <f t="shared" si="105"/>
        <v>-2000</v>
      </c>
      <c r="I830" s="21">
        <f t="shared" si="106"/>
        <v>0</v>
      </c>
      <c r="J830" s="27">
        <f t="shared" si="107"/>
        <v>0</v>
      </c>
      <c r="K830" s="32">
        <f t="shared" si="108"/>
        <v>0</v>
      </c>
    </row>
    <row r="831" spans="2:11" x14ac:dyDescent="0.25">
      <c r="B831" s="167">
        <v>32</v>
      </c>
      <c r="C831" s="21">
        <f t="shared" si="102"/>
        <v>2000</v>
      </c>
      <c r="D831" s="110">
        <f t="shared" si="103"/>
        <v>0</v>
      </c>
      <c r="E831" s="25">
        <f t="shared" si="104"/>
        <v>1</v>
      </c>
      <c r="F831" s="112">
        <v>0</v>
      </c>
      <c r="G831" s="21">
        <f t="shared" si="101"/>
        <v>0</v>
      </c>
      <c r="H831" s="26">
        <f t="shared" si="105"/>
        <v>-2000</v>
      </c>
      <c r="I831" s="21">
        <f t="shared" si="106"/>
        <v>0</v>
      </c>
      <c r="J831" s="27">
        <f t="shared" si="107"/>
        <v>0</v>
      </c>
      <c r="K831" s="32">
        <f t="shared" si="108"/>
        <v>0</v>
      </c>
    </row>
    <row r="832" spans="2:11" x14ac:dyDescent="0.25">
      <c r="B832" s="167">
        <v>32.0416666666667</v>
      </c>
      <c r="C832" s="21">
        <f t="shared" si="102"/>
        <v>2000</v>
      </c>
      <c r="D832" s="110">
        <f t="shared" si="103"/>
        <v>0</v>
      </c>
      <c r="E832" s="25">
        <f t="shared" si="104"/>
        <v>1</v>
      </c>
      <c r="F832" s="112">
        <v>0</v>
      </c>
      <c r="G832" s="21">
        <f t="shared" si="101"/>
        <v>0</v>
      </c>
      <c r="H832" s="26">
        <f t="shared" si="105"/>
        <v>-2000</v>
      </c>
      <c r="I832" s="21">
        <f t="shared" si="106"/>
        <v>0</v>
      </c>
      <c r="J832" s="27">
        <f t="shared" si="107"/>
        <v>0</v>
      </c>
      <c r="K832" s="32">
        <f t="shared" si="108"/>
        <v>0</v>
      </c>
    </row>
    <row r="833" spans="2:11" x14ac:dyDescent="0.25">
      <c r="B833" s="167">
        <v>32.0833333333333</v>
      </c>
      <c r="C833" s="21">
        <f t="shared" si="102"/>
        <v>2000</v>
      </c>
      <c r="D833" s="110">
        <f t="shared" si="103"/>
        <v>0</v>
      </c>
      <c r="E833" s="25">
        <f t="shared" si="104"/>
        <v>1</v>
      </c>
      <c r="F833" s="112">
        <v>0</v>
      </c>
      <c r="G833" s="21">
        <f t="shared" si="101"/>
        <v>0</v>
      </c>
      <c r="H833" s="26">
        <f t="shared" si="105"/>
        <v>-2000</v>
      </c>
      <c r="I833" s="21">
        <f t="shared" si="106"/>
        <v>0</v>
      </c>
      <c r="J833" s="27">
        <f t="shared" si="107"/>
        <v>0</v>
      </c>
      <c r="K833" s="32">
        <f t="shared" si="108"/>
        <v>0</v>
      </c>
    </row>
    <row r="834" spans="2:11" x14ac:dyDescent="0.25">
      <c r="B834" s="167">
        <v>32.125</v>
      </c>
      <c r="C834" s="21">
        <f t="shared" si="102"/>
        <v>2000</v>
      </c>
      <c r="D834" s="110">
        <f t="shared" si="103"/>
        <v>0</v>
      </c>
      <c r="E834" s="25">
        <f t="shared" si="104"/>
        <v>1</v>
      </c>
      <c r="F834" s="112">
        <v>0</v>
      </c>
      <c r="G834" s="21">
        <f t="shared" si="101"/>
        <v>0</v>
      </c>
      <c r="H834" s="26">
        <f t="shared" si="105"/>
        <v>-2000</v>
      </c>
      <c r="I834" s="21">
        <f t="shared" si="106"/>
        <v>0</v>
      </c>
      <c r="J834" s="27">
        <f t="shared" si="107"/>
        <v>0</v>
      </c>
      <c r="K834" s="32">
        <f t="shared" si="108"/>
        <v>0</v>
      </c>
    </row>
    <row r="835" spans="2:11" x14ac:dyDescent="0.25">
      <c r="B835" s="167">
        <v>32.1666666666667</v>
      </c>
      <c r="C835" s="21">
        <f t="shared" si="102"/>
        <v>2000</v>
      </c>
      <c r="D835" s="110">
        <f t="shared" si="103"/>
        <v>0</v>
      </c>
      <c r="E835" s="25">
        <f t="shared" si="104"/>
        <v>1</v>
      </c>
      <c r="F835" s="112">
        <v>0</v>
      </c>
      <c r="G835" s="21">
        <f t="shared" si="101"/>
        <v>0</v>
      </c>
      <c r="H835" s="26">
        <f t="shared" si="105"/>
        <v>-2000</v>
      </c>
      <c r="I835" s="21">
        <f t="shared" si="106"/>
        <v>0</v>
      </c>
      <c r="J835" s="27">
        <f t="shared" si="107"/>
        <v>0</v>
      </c>
      <c r="K835" s="32">
        <f t="shared" si="108"/>
        <v>0</v>
      </c>
    </row>
    <row r="836" spans="2:11" x14ac:dyDescent="0.25">
      <c r="B836" s="167">
        <v>32.2083333333333</v>
      </c>
      <c r="C836" s="21">
        <f t="shared" si="102"/>
        <v>2000</v>
      </c>
      <c r="D836" s="110">
        <f t="shared" si="103"/>
        <v>0</v>
      </c>
      <c r="E836" s="25">
        <f t="shared" si="104"/>
        <v>1</v>
      </c>
      <c r="F836" s="112">
        <v>0</v>
      </c>
      <c r="G836" s="21">
        <f t="shared" si="101"/>
        <v>0</v>
      </c>
      <c r="H836" s="26">
        <f t="shared" si="105"/>
        <v>-2000</v>
      </c>
      <c r="I836" s="21">
        <f t="shared" si="106"/>
        <v>0</v>
      </c>
      <c r="J836" s="27">
        <f t="shared" si="107"/>
        <v>0</v>
      </c>
      <c r="K836" s="32">
        <f t="shared" si="108"/>
        <v>0</v>
      </c>
    </row>
    <row r="837" spans="2:11" x14ac:dyDescent="0.25">
      <c r="B837" s="167">
        <v>32.25</v>
      </c>
      <c r="C837" s="21">
        <f t="shared" si="102"/>
        <v>2000</v>
      </c>
      <c r="D837" s="110">
        <f t="shared" si="103"/>
        <v>0</v>
      </c>
      <c r="E837" s="25">
        <f t="shared" si="104"/>
        <v>1</v>
      </c>
      <c r="F837" s="112">
        <v>0</v>
      </c>
      <c r="G837" s="21">
        <f t="shared" si="101"/>
        <v>0</v>
      </c>
      <c r="H837" s="26">
        <f t="shared" si="105"/>
        <v>-2000</v>
      </c>
      <c r="I837" s="21">
        <f t="shared" si="106"/>
        <v>0</v>
      </c>
      <c r="J837" s="27">
        <f t="shared" si="107"/>
        <v>0</v>
      </c>
      <c r="K837" s="32">
        <f t="shared" si="108"/>
        <v>0</v>
      </c>
    </row>
    <row r="838" spans="2:11" x14ac:dyDescent="0.25">
      <c r="B838" s="167">
        <v>32.2916666666667</v>
      </c>
      <c r="C838" s="21">
        <f t="shared" si="102"/>
        <v>2000</v>
      </c>
      <c r="D838" s="110">
        <f t="shared" si="103"/>
        <v>0</v>
      </c>
      <c r="E838" s="25">
        <f t="shared" si="104"/>
        <v>1</v>
      </c>
      <c r="F838" s="112">
        <v>0</v>
      </c>
      <c r="G838" s="21">
        <f t="shared" si="101"/>
        <v>0</v>
      </c>
      <c r="H838" s="26">
        <f t="shared" si="105"/>
        <v>-2000</v>
      </c>
      <c r="I838" s="21">
        <f t="shared" si="106"/>
        <v>0</v>
      </c>
      <c r="J838" s="27">
        <f t="shared" si="107"/>
        <v>0</v>
      </c>
      <c r="K838" s="32">
        <f t="shared" si="108"/>
        <v>0</v>
      </c>
    </row>
    <row r="839" spans="2:11" x14ac:dyDescent="0.25">
      <c r="B839" s="167">
        <v>32.3333333333333</v>
      </c>
      <c r="C839" s="21">
        <f t="shared" si="102"/>
        <v>2000</v>
      </c>
      <c r="D839" s="110">
        <f t="shared" si="103"/>
        <v>0</v>
      </c>
      <c r="E839" s="25">
        <f t="shared" si="104"/>
        <v>1</v>
      </c>
      <c r="F839" s="112">
        <v>0</v>
      </c>
      <c r="G839" s="21">
        <f t="shared" si="101"/>
        <v>0</v>
      </c>
      <c r="H839" s="26">
        <f t="shared" si="105"/>
        <v>-2000</v>
      </c>
      <c r="I839" s="21">
        <f t="shared" si="106"/>
        <v>0</v>
      </c>
      <c r="J839" s="27">
        <f t="shared" si="107"/>
        <v>0</v>
      </c>
      <c r="K839" s="32">
        <f t="shared" si="108"/>
        <v>0</v>
      </c>
    </row>
    <row r="840" spans="2:11" x14ac:dyDescent="0.25">
      <c r="B840" s="167">
        <v>32.375</v>
      </c>
      <c r="C840" s="21">
        <f t="shared" si="102"/>
        <v>2000</v>
      </c>
      <c r="D840" s="110">
        <f t="shared" si="103"/>
        <v>0</v>
      </c>
      <c r="E840" s="25">
        <f t="shared" si="104"/>
        <v>1</v>
      </c>
      <c r="F840" s="112">
        <v>0</v>
      </c>
      <c r="G840" s="21">
        <f t="shared" si="101"/>
        <v>0</v>
      </c>
      <c r="H840" s="26">
        <f t="shared" si="105"/>
        <v>-2000</v>
      </c>
      <c r="I840" s="21">
        <f t="shared" si="106"/>
        <v>0</v>
      </c>
      <c r="J840" s="27">
        <f t="shared" si="107"/>
        <v>0</v>
      </c>
      <c r="K840" s="32">
        <f t="shared" si="108"/>
        <v>0</v>
      </c>
    </row>
    <row r="841" spans="2:11" x14ac:dyDescent="0.25">
      <c r="B841" s="167">
        <v>32.4166666666667</v>
      </c>
      <c r="C841" s="21">
        <f t="shared" si="102"/>
        <v>2000</v>
      </c>
      <c r="D841" s="110">
        <f t="shared" si="103"/>
        <v>0</v>
      </c>
      <c r="E841" s="25">
        <f t="shared" si="104"/>
        <v>1</v>
      </c>
      <c r="F841" s="112">
        <v>0</v>
      </c>
      <c r="G841" s="21">
        <f t="shared" si="101"/>
        <v>0</v>
      </c>
      <c r="H841" s="26">
        <f t="shared" si="105"/>
        <v>-2000</v>
      </c>
      <c r="I841" s="21">
        <f t="shared" si="106"/>
        <v>0</v>
      </c>
      <c r="J841" s="27">
        <f t="shared" si="107"/>
        <v>0</v>
      </c>
      <c r="K841" s="32">
        <f t="shared" si="108"/>
        <v>0</v>
      </c>
    </row>
    <row r="842" spans="2:11" x14ac:dyDescent="0.25">
      <c r="B842" s="167">
        <v>32.4583333333333</v>
      </c>
      <c r="C842" s="21">
        <f t="shared" si="102"/>
        <v>2000</v>
      </c>
      <c r="D842" s="110">
        <f t="shared" si="103"/>
        <v>1.170169153164715E-2</v>
      </c>
      <c r="E842" s="25">
        <f t="shared" si="104"/>
        <v>0.98829830846835287</v>
      </c>
      <c r="F842" s="112">
        <v>13.13</v>
      </c>
      <c r="G842" s="21">
        <f t="shared" si="101"/>
        <v>34.747205251406534</v>
      </c>
      <c r="H842" s="26">
        <f t="shared" si="105"/>
        <v>-1965.2527947485935</v>
      </c>
      <c r="I842" s="21">
        <f t="shared" si="106"/>
        <v>34.747205251406534</v>
      </c>
      <c r="J842" s="27">
        <f t="shared" si="107"/>
        <v>0</v>
      </c>
      <c r="K842" s="32">
        <f t="shared" si="108"/>
        <v>34.747205251406534</v>
      </c>
    </row>
    <row r="843" spans="2:11" x14ac:dyDescent="0.25">
      <c r="B843" s="167">
        <v>32.5</v>
      </c>
      <c r="C843" s="21">
        <f t="shared" si="102"/>
        <v>2000</v>
      </c>
      <c r="D843" s="110">
        <f t="shared" si="103"/>
        <v>0.11530577687467694</v>
      </c>
      <c r="E843" s="25">
        <f t="shared" si="104"/>
        <v>0.88469422312532309</v>
      </c>
      <c r="F843" s="112">
        <v>129.38</v>
      </c>
      <c r="G843" s="21">
        <f t="shared" si="101"/>
        <v>342.39096842551231</v>
      </c>
      <c r="H843" s="26">
        <f t="shared" si="105"/>
        <v>-1657.6090315744877</v>
      </c>
      <c r="I843" s="21">
        <f t="shared" si="106"/>
        <v>342.39096842551231</v>
      </c>
      <c r="J843" s="27">
        <f t="shared" si="107"/>
        <v>0</v>
      </c>
      <c r="K843" s="32">
        <f t="shared" si="108"/>
        <v>342.39096842551231</v>
      </c>
    </row>
    <row r="844" spans="2:11" x14ac:dyDescent="0.25">
      <c r="B844" s="167">
        <v>32.5416666666667</v>
      </c>
      <c r="C844" s="21">
        <f t="shared" si="102"/>
        <v>2000</v>
      </c>
      <c r="D844" s="110">
        <f t="shared" si="103"/>
        <v>0.37475714311177655</v>
      </c>
      <c r="E844" s="25">
        <f t="shared" si="104"/>
        <v>0.62524285688822345</v>
      </c>
      <c r="F844" s="112">
        <v>420.5</v>
      </c>
      <c r="G844" s="21">
        <f t="shared" si="101"/>
        <v>1112.8103433523568</v>
      </c>
      <c r="H844" s="26">
        <f t="shared" si="105"/>
        <v>-887.18965664764323</v>
      </c>
      <c r="I844" s="21">
        <f t="shared" si="106"/>
        <v>1112.8103433523568</v>
      </c>
      <c r="J844" s="27">
        <f t="shared" si="107"/>
        <v>0</v>
      </c>
      <c r="K844" s="32">
        <f t="shared" si="108"/>
        <v>1112.8103433523568</v>
      </c>
    </row>
    <row r="845" spans="2:11" x14ac:dyDescent="0.25">
      <c r="B845" s="167">
        <v>32.5833333333333</v>
      </c>
      <c r="C845" s="21">
        <f t="shared" si="102"/>
        <v>2000</v>
      </c>
      <c r="D845" s="110">
        <f t="shared" si="103"/>
        <v>0.35288665490258986</v>
      </c>
      <c r="E845" s="25">
        <f t="shared" si="104"/>
        <v>0.64711334509741014</v>
      </c>
      <c r="F845" s="112">
        <v>395.96</v>
      </c>
      <c r="G845" s="21">
        <f t="shared" si="101"/>
        <v>1047.8677373455391</v>
      </c>
      <c r="H845" s="26">
        <f t="shared" si="105"/>
        <v>-952.13226265446087</v>
      </c>
      <c r="I845" s="21">
        <f t="shared" si="106"/>
        <v>1047.8677373455391</v>
      </c>
      <c r="J845" s="27">
        <f t="shared" si="107"/>
        <v>0</v>
      </c>
      <c r="K845" s="32">
        <f t="shared" si="108"/>
        <v>1047.8677373455391</v>
      </c>
    </row>
    <row r="846" spans="2:11" x14ac:dyDescent="0.25">
      <c r="B846" s="167">
        <v>32.625</v>
      </c>
      <c r="C846" s="21">
        <f t="shared" si="102"/>
        <v>2000</v>
      </c>
      <c r="D846" s="110">
        <f t="shared" si="103"/>
        <v>0.36368821631641801</v>
      </c>
      <c r="E846" s="25">
        <f t="shared" si="104"/>
        <v>0.63631178368358199</v>
      </c>
      <c r="F846" s="112">
        <v>408.08</v>
      </c>
      <c r="G846" s="21">
        <f t="shared" si="101"/>
        <v>1079.9420806545297</v>
      </c>
      <c r="H846" s="26">
        <f t="shared" si="105"/>
        <v>-920.05791934547028</v>
      </c>
      <c r="I846" s="21">
        <f t="shared" si="106"/>
        <v>1079.9420806545297</v>
      </c>
      <c r="J846" s="27">
        <f t="shared" si="107"/>
        <v>0</v>
      </c>
      <c r="K846" s="32">
        <f t="shared" si="108"/>
        <v>1079.9420806545297</v>
      </c>
    </row>
    <row r="847" spans="2:11" x14ac:dyDescent="0.25">
      <c r="B847" s="167">
        <v>32.6666666666667</v>
      </c>
      <c r="C847" s="21">
        <f t="shared" si="102"/>
        <v>2000</v>
      </c>
      <c r="D847" s="110">
        <f t="shared" si="103"/>
        <v>0.43233873411404028</v>
      </c>
      <c r="E847" s="25">
        <f t="shared" si="104"/>
        <v>0.56766126588595966</v>
      </c>
      <c r="F847" s="112">
        <v>485.11</v>
      </c>
      <c r="G847" s="21">
        <f t="shared" si="101"/>
        <v>1283.7941157280902</v>
      </c>
      <c r="H847" s="26">
        <f t="shared" si="105"/>
        <v>-716.20588427190978</v>
      </c>
      <c r="I847" s="21">
        <f t="shared" si="106"/>
        <v>1283.7941157280902</v>
      </c>
      <c r="J847" s="27">
        <f t="shared" si="107"/>
        <v>0</v>
      </c>
      <c r="K847" s="32">
        <f t="shared" si="108"/>
        <v>1283.7941157280902</v>
      </c>
    </row>
    <row r="848" spans="2:11" x14ac:dyDescent="0.25">
      <c r="B848" s="167">
        <v>32.7083333333333</v>
      </c>
      <c r="C848" s="21">
        <f t="shared" si="102"/>
        <v>2000</v>
      </c>
      <c r="D848" s="110">
        <f t="shared" si="103"/>
        <v>0.38584389426590382</v>
      </c>
      <c r="E848" s="25">
        <f t="shared" si="104"/>
        <v>0.61415610573409618</v>
      </c>
      <c r="F848" s="112">
        <v>432.94</v>
      </c>
      <c r="G848" s="21">
        <f t="shared" si="101"/>
        <v>1145.7315340094397</v>
      </c>
      <c r="H848" s="26">
        <f t="shared" si="105"/>
        <v>-854.26846599056034</v>
      </c>
      <c r="I848" s="21">
        <f t="shared" si="106"/>
        <v>1145.7315340094397</v>
      </c>
      <c r="J848" s="27">
        <f t="shared" si="107"/>
        <v>0</v>
      </c>
      <c r="K848" s="32">
        <f t="shared" si="108"/>
        <v>1145.7315340094397</v>
      </c>
    </row>
    <row r="849" spans="2:11" x14ac:dyDescent="0.25">
      <c r="B849" s="167">
        <v>32.75</v>
      </c>
      <c r="C849" s="21">
        <f t="shared" si="102"/>
        <v>2000</v>
      </c>
      <c r="D849" s="110">
        <f t="shared" si="103"/>
        <v>0.3768336809083293</v>
      </c>
      <c r="E849" s="25">
        <f t="shared" si="104"/>
        <v>0.62316631909167075</v>
      </c>
      <c r="F849" s="112">
        <v>422.83</v>
      </c>
      <c r="G849" s="21">
        <f t="shared" si="101"/>
        <v>1118.9764506056529</v>
      </c>
      <c r="H849" s="26">
        <f t="shared" si="105"/>
        <v>-881.02354939434713</v>
      </c>
      <c r="I849" s="21">
        <f t="shared" si="106"/>
        <v>1118.9764506056529</v>
      </c>
      <c r="J849" s="27">
        <f t="shared" si="107"/>
        <v>0</v>
      </c>
      <c r="K849" s="32">
        <f t="shared" si="108"/>
        <v>1118.9764506056529</v>
      </c>
    </row>
    <row r="850" spans="2:11" x14ac:dyDescent="0.25">
      <c r="B850" s="167">
        <v>32.7916666666667</v>
      </c>
      <c r="C850" s="21">
        <f t="shared" si="102"/>
        <v>2000</v>
      </c>
      <c r="D850" s="110">
        <f t="shared" si="103"/>
        <v>0.57265208634119391</v>
      </c>
      <c r="E850" s="25">
        <f t="shared" si="104"/>
        <v>0.42734791365880609</v>
      </c>
      <c r="F850" s="112">
        <v>642.54999999999995</v>
      </c>
      <c r="G850" s="21">
        <f t="shared" si="101"/>
        <v>1700.4430109894336</v>
      </c>
      <c r="H850" s="26">
        <f t="shared" si="105"/>
        <v>-299.55698901056644</v>
      </c>
      <c r="I850" s="21">
        <f t="shared" si="106"/>
        <v>1700.4430109894336</v>
      </c>
      <c r="J850" s="27">
        <f t="shared" si="107"/>
        <v>0</v>
      </c>
      <c r="K850" s="32">
        <f t="shared" si="108"/>
        <v>1700.4430109894336</v>
      </c>
    </row>
    <row r="851" spans="2:11" x14ac:dyDescent="0.25">
      <c r="B851" s="167">
        <v>32.8333333333333</v>
      </c>
      <c r="C851" s="21">
        <f t="shared" si="102"/>
        <v>2000</v>
      </c>
      <c r="D851" s="110">
        <f t="shared" si="103"/>
        <v>0.33872520186086308</v>
      </c>
      <c r="E851" s="25">
        <f t="shared" si="104"/>
        <v>0.66127479813913692</v>
      </c>
      <c r="F851" s="112">
        <v>380.07</v>
      </c>
      <c r="G851" s="21">
        <f t="shared" si="101"/>
        <v>1005.8164737168378</v>
      </c>
      <c r="H851" s="26">
        <f t="shared" si="105"/>
        <v>-994.18352628316222</v>
      </c>
      <c r="I851" s="21">
        <f t="shared" si="106"/>
        <v>1005.8164737168378</v>
      </c>
      <c r="J851" s="27">
        <f t="shared" si="107"/>
        <v>0</v>
      </c>
      <c r="K851" s="32">
        <f t="shared" si="108"/>
        <v>1005.8164737168378</v>
      </c>
    </row>
    <row r="852" spans="2:11" x14ac:dyDescent="0.25">
      <c r="B852" s="167">
        <v>32.875</v>
      </c>
      <c r="C852" s="21">
        <f t="shared" si="102"/>
        <v>2000</v>
      </c>
      <c r="D852" s="110">
        <f t="shared" si="103"/>
        <v>0.28914674794574269</v>
      </c>
      <c r="E852" s="25">
        <f t="shared" si="104"/>
        <v>0.71085325205425731</v>
      </c>
      <c r="F852" s="112">
        <v>324.44</v>
      </c>
      <c r="G852" s="21">
        <f t="shared" si="101"/>
        <v>858.59735504694083</v>
      </c>
      <c r="H852" s="26">
        <f t="shared" si="105"/>
        <v>-1141.4026449530593</v>
      </c>
      <c r="I852" s="21">
        <f t="shared" si="106"/>
        <v>858.59735504694083</v>
      </c>
      <c r="J852" s="27">
        <f t="shared" si="107"/>
        <v>0</v>
      </c>
      <c r="K852" s="32">
        <f t="shared" si="108"/>
        <v>858.59735504694083</v>
      </c>
    </row>
    <row r="853" spans="2:11" x14ac:dyDescent="0.25">
      <c r="B853" s="167">
        <v>32.9166666666667</v>
      </c>
      <c r="C853" s="21">
        <f t="shared" si="102"/>
        <v>2000</v>
      </c>
      <c r="D853" s="110">
        <f t="shared" si="103"/>
        <v>1.3047430618683494E-2</v>
      </c>
      <c r="E853" s="25">
        <f t="shared" si="104"/>
        <v>0.98695256938131648</v>
      </c>
      <c r="F853" s="112">
        <v>14.64</v>
      </c>
      <c r="G853" s="21">
        <f t="shared" si="101"/>
        <v>38.743266175216412</v>
      </c>
      <c r="H853" s="26">
        <f t="shared" si="105"/>
        <v>-1961.2567338247836</v>
      </c>
      <c r="I853" s="21">
        <f t="shared" si="106"/>
        <v>38.743266175216412</v>
      </c>
      <c r="J853" s="27">
        <f t="shared" si="107"/>
        <v>0</v>
      </c>
      <c r="K853" s="32">
        <f t="shared" si="108"/>
        <v>38.743266175216412</v>
      </c>
    </row>
    <row r="854" spans="2:11" x14ac:dyDescent="0.25">
      <c r="B854" s="167">
        <v>32.9583333333333</v>
      </c>
      <c r="C854" s="21">
        <f t="shared" si="102"/>
        <v>2000</v>
      </c>
      <c r="D854" s="110">
        <f t="shared" si="103"/>
        <v>0</v>
      </c>
      <c r="E854" s="25">
        <f t="shared" si="104"/>
        <v>1</v>
      </c>
      <c r="F854" s="112">
        <v>0</v>
      </c>
      <c r="G854" s="21">
        <f t="shared" si="101"/>
        <v>0</v>
      </c>
      <c r="H854" s="26">
        <f t="shared" si="105"/>
        <v>-2000</v>
      </c>
      <c r="I854" s="21">
        <f t="shared" si="106"/>
        <v>0</v>
      </c>
      <c r="J854" s="27">
        <f t="shared" si="107"/>
        <v>0</v>
      </c>
      <c r="K854" s="32">
        <f t="shared" si="108"/>
        <v>0</v>
      </c>
    </row>
    <row r="855" spans="2:11" x14ac:dyDescent="0.25">
      <c r="B855" s="167">
        <v>33</v>
      </c>
      <c r="C855" s="21">
        <f t="shared" si="102"/>
        <v>2000</v>
      </c>
      <c r="D855" s="110">
        <f t="shared" si="103"/>
        <v>0</v>
      </c>
      <c r="E855" s="25">
        <f t="shared" si="104"/>
        <v>1</v>
      </c>
      <c r="F855" s="112">
        <v>0</v>
      </c>
      <c r="G855" s="21">
        <f t="shared" si="101"/>
        <v>0</v>
      </c>
      <c r="H855" s="26">
        <f t="shared" si="105"/>
        <v>-2000</v>
      </c>
      <c r="I855" s="21">
        <f t="shared" si="106"/>
        <v>0</v>
      </c>
      <c r="J855" s="27">
        <f t="shared" si="107"/>
        <v>0</v>
      </c>
      <c r="K855" s="32">
        <f t="shared" si="108"/>
        <v>0</v>
      </c>
    </row>
    <row r="856" spans="2:11" x14ac:dyDescent="0.25">
      <c r="B856" s="167">
        <v>33.0416666666667</v>
      </c>
      <c r="C856" s="21">
        <f t="shared" si="102"/>
        <v>2000</v>
      </c>
      <c r="D856" s="110">
        <f t="shared" si="103"/>
        <v>0</v>
      </c>
      <c r="E856" s="25">
        <f t="shared" si="104"/>
        <v>1</v>
      </c>
      <c r="F856" s="112">
        <v>0</v>
      </c>
      <c r="G856" s="21">
        <f t="shared" ref="G856:G919" si="109">($C$9*(F856/1000)*$C$8)/($C$7)</f>
        <v>0</v>
      </c>
      <c r="H856" s="26">
        <f t="shared" si="105"/>
        <v>-2000</v>
      </c>
      <c r="I856" s="21">
        <f t="shared" si="106"/>
        <v>0</v>
      </c>
      <c r="J856" s="27">
        <f t="shared" si="107"/>
        <v>0</v>
      </c>
      <c r="K856" s="32">
        <f t="shared" si="108"/>
        <v>0</v>
      </c>
    </row>
    <row r="857" spans="2:11" x14ac:dyDescent="0.25">
      <c r="B857" s="167">
        <v>33.0833333333333</v>
      </c>
      <c r="C857" s="21">
        <f t="shared" ref="C857:C920" si="110">$C$2</f>
        <v>2000</v>
      </c>
      <c r="D857" s="110">
        <f t="shared" ref="D857:D920" si="111">F857/$C$3</f>
        <v>0</v>
      </c>
      <c r="E857" s="25">
        <f t="shared" ref="E857:E920" si="112">100%-D857</f>
        <v>1</v>
      </c>
      <c r="F857" s="112">
        <v>0</v>
      </c>
      <c r="G857" s="21">
        <f t="shared" si="109"/>
        <v>0</v>
      </c>
      <c r="H857" s="26">
        <f t="shared" ref="H857:H920" si="113">G857-C857</f>
        <v>-2000</v>
      </c>
      <c r="I857" s="21">
        <f t="shared" ref="I857:I920" si="114">MIN(C857,IF((J856+H857)&gt;0,ABS(H857)+G857,J856+G857))</f>
        <v>0</v>
      </c>
      <c r="J857" s="27">
        <f t="shared" ref="J857:J920" si="115">G857-I857+J856</f>
        <v>0</v>
      </c>
      <c r="K857" s="32">
        <f t="shared" ref="K857:K920" si="116">IF(G857&gt;C857,C857,G857)</f>
        <v>0</v>
      </c>
    </row>
    <row r="858" spans="2:11" x14ac:dyDescent="0.25">
      <c r="B858" s="167">
        <v>33.125</v>
      </c>
      <c r="C858" s="21">
        <f t="shared" si="110"/>
        <v>2000</v>
      </c>
      <c r="D858" s="110">
        <f t="shared" si="111"/>
        <v>0</v>
      </c>
      <c r="E858" s="25">
        <f t="shared" si="112"/>
        <v>1</v>
      </c>
      <c r="F858" s="112">
        <v>0</v>
      </c>
      <c r="G858" s="21">
        <f t="shared" si="109"/>
        <v>0</v>
      </c>
      <c r="H858" s="26">
        <f t="shared" si="113"/>
        <v>-2000</v>
      </c>
      <c r="I858" s="21">
        <f t="shared" si="114"/>
        <v>0</v>
      </c>
      <c r="J858" s="27">
        <f t="shared" si="115"/>
        <v>0</v>
      </c>
      <c r="K858" s="32">
        <f t="shared" si="116"/>
        <v>0</v>
      </c>
    </row>
    <row r="859" spans="2:11" x14ac:dyDescent="0.25">
      <c r="B859" s="167">
        <v>33.1666666666667</v>
      </c>
      <c r="C859" s="21">
        <f t="shared" si="110"/>
        <v>2000</v>
      </c>
      <c r="D859" s="110">
        <f t="shared" si="111"/>
        <v>0</v>
      </c>
      <c r="E859" s="25">
        <f t="shared" si="112"/>
        <v>1</v>
      </c>
      <c r="F859" s="112">
        <v>0</v>
      </c>
      <c r="G859" s="21">
        <f t="shared" si="109"/>
        <v>0</v>
      </c>
      <c r="H859" s="26">
        <f t="shared" si="113"/>
        <v>-2000</v>
      </c>
      <c r="I859" s="21">
        <f t="shared" si="114"/>
        <v>0</v>
      </c>
      <c r="J859" s="27">
        <f t="shared" si="115"/>
        <v>0</v>
      </c>
      <c r="K859" s="32">
        <f t="shared" si="116"/>
        <v>0</v>
      </c>
    </row>
    <row r="860" spans="2:11" x14ac:dyDescent="0.25">
      <c r="B860" s="167">
        <v>33.2083333333333</v>
      </c>
      <c r="C860" s="21">
        <f t="shared" si="110"/>
        <v>2000</v>
      </c>
      <c r="D860" s="110">
        <f t="shared" si="111"/>
        <v>0</v>
      </c>
      <c r="E860" s="25">
        <f t="shared" si="112"/>
        <v>1</v>
      </c>
      <c r="F860" s="112">
        <v>0</v>
      </c>
      <c r="G860" s="21">
        <f t="shared" si="109"/>
        <v>0</v>
      </c>
      <c r="H860" s="26">
        <f t="shared" si="113"/>
        <v>-2000</v>
      </c>
      <c r="I860" s="21">
        <f t="shared" si="114"/>
        <v>0</v>
      </c>
      <c r="J860" s="27">
        <f t="shared" si="115"/>
        <v>0</v>
      </c>
      <c r="K860" s="32">
        <f t="shared" si="116"/>
        <v>0</v>
      </c>
    </row>
    <row r="861" spans="2:11" x14ac:dyDescent="0.25">
      <c r="B861" s="167">
        <v>33.25</v>
      </c>
      <c r="C861" s="21">
        <f t="shared" si="110"/>
        <v>2000</v>
      </c>
      <c r="D861" s="110">
        <f t="shared" si="111"/>
        <v>0</v>
      </c>
      <c r="E861" s="25">
        <f t="shared" si="112"/>
        <v>1</v>
      </c>
      <c r="F861" s="112">
        <v>0</v>
      </c>
      <c r="G861" s="21">
        <f t="shared" si="109"/>
        <v>0</v>
      </c>
      <c r="H861" s="26">
        <f t="shared" si="113"/>
        <v>-2000</v>
      </c>
      <c r="I861" s="21">
        <f t="shared" si="114"/>
        <v>0</v>
      </c>
      <c r="J861" s="27">
        <f t="shared" si="115"/>
        <v>0</v>
      </c>
      <c r="K861" s="32">
        <f t="shared" si="116"/>
        <v>0</v>
      </c>
    </row>
    <row r="862" spans="2:11" x14ac:dyDescent="0.25">
      <c r="B862" s="167">
        <v>33.2916666666667</v>
      </c>
      <c r="C862" s="21">
        <f t="shared" si="110"/>
        <v>2000</v>
      </c>
      <c r="D862" s="110">
        <f t="shared" si="111"/>
        <v>0</v>
      </c>
      <c r="E862" s="25">
        <f t="shared" si="112"/>
        <v>1</v>
      </c>
      <c r="F862" s="112">
        <v>0</v>
      </c>
      <c r="G862" s="21">
        <f t="shared" si="109"/>
        <v>0</v>
      </c>
      <c r="H862" s="26">
        <f t="shared" si="113"/>
        <v>-2000</v>
      </c>
      <c r="I862" s="21">
        <f t="shared" si="114"/>
        <v>0</v>
      </c>
      <c r="J862" s="27">
        <f t="shared" si="115"/>
        <v>0</v>
      </c>
      <c r="K862" s="32">
        <f t="shared" si="116"/>
        <v>0</v>
      </c>
    </row>
    <row r="863" spans="2:11" x14ac:dyDescent="0.25">
      <c r="B863" s="167">
        <v>33.3333333333333</v>
      </c>
      <c r="C863" s="21">
        <f t="shared" si="110"/>
        <v>2000</v>
      </c>
      <c r="D863" s="110">
        <f t="shared" si="111"/>
        <v>0</v>
      </c>
      <c r="E863" s="25">
        <f t="shared" si="112"/>
        <v>1</v>
      </c>
      <c r="F863" s="112">
        <v>0</v>
      </c>
      <c r="G863" s="21">
        <f t="shared" si="109"/>
        <v>0</v>
      </c>
      <c r="H863" s="26">
        <f t="shared" si="113"/>
        <v>-2000</v>
      </c>
      <c r="I863" s="21">
        <f t="shared" si="114"/>
        <v>0</v>
      </c>
      <c r="J863" s="27">
        <f t="shared" si="115"/>
        <v>0</v>
      </c>
      <c r="K863" s="32">
        <f t="shared" si="116"/>
        <v>0</v>
      </c>
    </row>
    <row r="864" spans="2:11" x14ac:dyDescent="0.25">
      <c r="B864" s="167">
        <v>33.375</v>
      </c>
      <c r="C864" s="21">
        <f t="shared" si="110"/>
        <v>2000</v>
      </c>
      <c r="D864" s="110">
        <f t="shared" si="111"/>
        <v>0</v>
      </c>
      <c r="E864" s="25">
        <f t="shared" si="112"/>
        <v>1</v>
      </c>
      <c r="F864" s="112">
        <v>0</v>
      </c>
      <c r="G864" s="21">
        <f t="shared" si="109"/>
        <v>0</v>
      </c>
      <c r="H864" s="26">
        <f t="shared" si="113"/>
        <v>-2000</v>
      </c>
      <c r="I864" s="21">
        <f t="shared" si="114"/>
        <v>0</v>
      </c>
      <c r="J864" s="27">
        <f t="shared" si="115"/>
        <v>0</v>
      </c>
      <c r="K864" s="32">
        <f t="shared" si="116"/>
        <v>0</v>
      </c>
    </row>
    <row r="865" spans="2:11" x14ac:dyDescent="0.25">
      <c r="B865" s="167">
        <v>33.4166666666667</v>
      </c>
      <c r="C865" s="21">
        <f t="shared" si="110"/>
        <v>2000</v>
      </c>
      <c r="D865" s="110">
        <f t="shared" si="111"/>
        <v>0</v>
      </c>
      <c r="E865" s="25">
        <f t="shared" si="112"/>
        <v>1</v>
      </c>
      <c r="F865" s="112">
        <v>0</v>
      </c>
      <c r="G865" s="21">
        <f t="shared" si="109"/>
        <v>0</v>
      </c>
      <c r="H865" s="26">
        <f t="shared" si="113"/>
        <v>-2000</v>
      </c>
      <c r="I865" s="21">
        <f t="shared" si="114"/>
        <v>0</v>
      </c>
      <c r="J865" s="27">
        <f t="shared" si="115"/>
        <v>0</v>
      </c>
      <c r="K865" s="32">
        <f t="shared" si="116"/>
        <v>0</v>
      </c>
    </row>
    <row r="866" spans="2:11" x14ac:dyDescent="0.25">
      <c r="B866" s="167">
        <v>33.4583333333333</v>
      </c>
      <c r="C866" s="21">
        <f t="shared" si="110"/>
        <v>2000</v>
      </c>
      <c r="D866" s="110">
        <f t="shared" si="111"/>
        <v>7.4416697859294514E-3</v>
      </c>
      <c r="E866" s="25">
        <f t="shared" si="112"/>
        <v>0.99255833021407058</v>
      </c>
      <c r="F866" s="112">
        <v>8.35</v>
      </c>
      <c r="G866" s="21">
        <f t="shared" si="109"/>
        <v>22.097422989279856</v>
      </c>
      <c r="H866" s="26">
        <f t="shared" si="113"/>
        <v>-1977.9025770107201</v>
      </c>
      <c r="I866" s="21">
        <f t="shared" si="114"/>
        <v>22.097422989279856</v>
      </c>
      <c r="J866" s="27">
        <f t="shared" si="115"/>
        <v>0</v>
      </c>
      <c r="K866" s="32">
        <f t="shared" si="116"/>
        <v>22.097422989279856</v>
      </c>
    </row>
    <row r="867" spans="2:11" x14ac:dyDescent="0.25">
      <c r="B867" s="167">
        <v>33.5</v>
      </c>
      <c r="C867" s="21">
        <f t="shared" si="110"/>
        <v>2000</v>
      </c>
      <c r="D867" s="110">
        <f t="shared" si="111"/>
        <v>0.37761795269415183</v>
      </c>
      <c r="E867" s="25">
        <f t="shared" si="112"/>
        <v>0.62238204730584812</v>
      </c>
      <c r="F867" s="112">
        <v>423.71</v>
      </c>
      <c r="G867" s="21">
        <f t="shared" si="109"/>
        <v>1121.3052808129062</v>
      </c>
      <c r="H867" s="26">
        <f t="shared" si="113"/>
        <v>-878.69471918709382</v>
      </c>
      <c r="I867" s="21">
        <f t="shared" si="114"/>
        <v>1121.3052808129062</v>
      </c>
      <c r="J867" s="27">
        <f t="shared" si="115"/>
        <v>0</v>
      </c>
      <c r="K867" s="32">
        <f t="shared" si="116"/>
        <v>1121.3052808129062</v>
      </c>
    </row>
    <row r="868" spans="2:11" x14ac:dyDescent="0.25">
      <c r="B868" s="167">
        <v>33.5416666666667</v>
      </c>
      <c r="C868" s="21">
        <f t="shared" si="110"/>
        <v>2000</v>
      </c>
      <c r="D868" s="110">
        <f t="shared" si="111"/>
        <v>0.5056859704472132</v>
      </c>
      <c r="E868" s="25">
        <f t="shared" si="112"/>
        <v>0.4943140295527868</v>
      </c>
      <c r="F868" s="112">
        <v>567.41</v>
      </c>
      <c r="G868" s="21">
        <f t="shared" si="109"/>
        <v>1501.5926680655427</v>
      </c>
      <c r="H868" s="26">
        <f t="shared" si="113"/>
        <v>-498.40733193445726</v>
      </c>
      <c r="I868" s="21">
        <f t="shared" si="114"/>
        <v>1501.5926680655427</v>
      </c>
      <c r="J868" s="27">
        <f t="shared" si="115"/>
        <v>0</v>
      </c>
      <c r="K868" s="32">
        <f t="shared" si="116"/>
        <v>1501.5926680655427</v>
      </c>
    </row>
    <row r="869" spans="2:11" x14ac:dyDescent="0.25">
      <c r="B869" s="167">
        <v>33.5833333333333</v>
      </c>
      <c r="C869" s="21">
        <f t="shared" si="110"/>
        <v>2000</v>
      </c>
      <c r="D869" s="110">
        <f t="shared" si="111"/>
        <v>0.50813681977790848</v>
      </c>
      <c r="E869" s="25">
        <f t="shared" si="112"/>
        <v>0.49186318022209152</v>
      </c>
      <c r="F869" s="112">
        <v>570.16</v>
      </c>
      <c r="G869" s="21">
        <f t="shared" si="109"/>
        <v>1508.8702624632099</v>
      </c>
      <c r="H869" s="26">
        <f t="shared" si="113"/>
        <v>-491.12973753679012</v>
      </c>
      <c r="I869" s="21">
        <f t="shared" si="114"/>
        <v>1508.8702624632099</v>
      </c>
      <c r="J869" s="27">
        <f t="shared" si="115"/>
        <v>0</v>
      </c>
      <c r="K869" s="32">
        <f t="shared" si="116"/>
        <v>1508.8702624632099</v>
      </c>
    </row>
    <row r="870" spans="2:11" x14ac:dyDescent="0.25">
      <c r="B870" s="167">
        <v>33.625</v>
      </c>
      <c r="C870" s="21">
        <f t="shared" si="110"/>
        <v>2000</v>
      </c>
      <c r="D870" s="110">
        <f t="shared" si="111"/>
        <v>0.45223963067928635</v>
      </c>
      <c r="E870" s="25">
        <f t="shared" si="112"/>
        <v>0.54776036932071359</v>
      </c>
      <c r="F870" s="112">
        <v>507.44</v>
      </c>
      <c r="G870" s="21">
        <f t="shared" si="109"/>
        <v>1342.8881822371461</v>
      </c>
      <c r="H870" s="26">
        <f t="shared" si="113"/>
        <v>-657.11181776285389</v>
      </c>
      <c r="I870" s="21">
        <f t="shared" si="114"/>
        <v>1342.8881822371461</v>
      </c>
      <c r="J870" s="27">
        <f t="shared" si="115"/>
        <v>0</v>
      </c>
      <c r="K870" s="32">
        <f t="shared" si="116"/>
        <v>1342.8881822371461</v>
      </c>
    </row>
    <row r="871" spans="2:11" x14ac:dyDescent="0.25">
      <c r="B871" s="167">
        <v>33.6666666666667</v>
      </c>
      <c r="C871" s="21">
        <f t="shared" si="110"/>
        <v>2000</v>
      </c>
      <c r="D871" s="110">
        <f t="shared" si="111"/>
        <v>0.41414897599058875</v>
      </c>
      <c r="E871" s="25">
        <f t="shared" si="112"/>
        <v>0.58585102400941125</v>
      </c>
      <c r="F871" s="112">
        <v>464.7</v>
      </c>
      <c r="G871" s="21">
        <f t="shared" si="109"/>
        <v>1229.7811333075867</v>
      </c>
      <c r="H871" s="26">
        <f t="shared" si="113"/>
        <v>-770.21886669241326</v>
      </c>
      <c r="I871" s="21">
        <f t="shared" si="114"/>
        <v>1229.7811333075867</v>
      </c>
      <c r="J871" s="27">
        <f t="shared" si="115"/>
        <v>0</v>
      </c>
      <c r="K871" s="32">
        <f t="shared" si="116"/>
        <v>1229.7811333075867</v>
      </c>
    </row>
    <row r="872" spans="2:11" x14ac:dyDescent="0.25">
      <c r="B872" s="167">
        <v>33.7083333333333</v>
      </c>
      <c r="C872" s="21">
        <f t="shared" si="110"/>
        <v>2000</v>
      </c>
      <c r="D872" s="110">
        <f t="shared" si="111"/>
        <v>0.60453986417838623</v>
      </c>
      <c r="E872" s="25">
        <f t="shared" si="112"/>
        <v>0.39546013582161377</v>
      </c>
      <c r="F872" s="112">
        <v>678.33</v>
      </c>
      <c r="G872" s="21">
        <f t="shared" si="109"/>
        <v>1795.1311300979885</v>
      </c>
      <c r="H872" s="26">
        <f t="shared" si="113"/>
        <v>-204.86886990201151</v>
      </c>
      <c r="I872" s="21">
        <f t="shared" si="114"/>
        <v>1795.1311300979885</v>
      </c>
      <c r="J872" s="27">
        <f t="shared" si="115"/>
        <v>0</v>
      </c>
      <c r="K872" s="32">
        <f t="shared" si="116"/>
        <v>1795.1311300979885</v>
      </c>
    </row>
    <row r="873" spans="2:11" x14ac:dyDescent="0.25">
      <c r="B873" s="167">
        <v>33.75</v>
      </c>
      <c r="C873" s="21">
        <f t="shared" si="110"/>
        <v>2000</v>
      </c>
      <c r="D873" s="110">
        <f t="shared" si="111"/>
        <v>0.56882876138530913</v>
      </c>
      <c r="E873" s="25">
        <f t="shared" si="112"/>
        <v>0.43117123861469087</v>
      </c>
      <c r="F873" s="112">
        <v>638.26</v>
      </c>
      <c r="G873" s="21">
        <f t="shared" si="109"/>
        <v>1689.0899637290731</v>
      </c>
      <c r="H873" s="26">
        <f t="shared" si="113"/>
        <v>-310.91003627092687</v>
      </c>
      <c r="I873" s="21">
        <f t="shared" si="114"/>
        <v>1689.0899637290731</v>
      </c>
      <c r="J873" s="27">
        <f t="shared" si="115"/>
        <v>0</v>
      </c>
      <c r="K873" s="32">
        <f t="shared" si="116"/>
        <v>1689.0899637290731</v>
      </c>
    </row>
    <row r="874" spans="2:11" x14ac:dyDescent="0.25">
      <c r="B874" s="167">
        <v>33.7916666666667</v>
      </c>
      <c r="C874" s="21">
        <f t="shared" si="110"/>
        <v>2000</v>
      </c>
      <c r="D874" s="110">
        <f t="shared" si="111"/>
        <v>0.63345988628059102</v>
      </c>
      <c r="E874" s="25">
        <f t="shared" si="112"/>
        <v>0.36654011371940898</v>
      </c>
      <c r="F874" s="112">
        <v>710.78</v>
      </c>
      <c r="G874" s="21">
        <f t="shared" si="109"/>
        <v>1881.0067439904592</v>
      </c>
      <c r="H874" s="26">
        <f t="shared" si="113"/>
        <v>-118.9932560095408</v>
      </c>
      <c r="I874" s="21">
        <f t="shared" si="114"/>
        <v>1881.0067439904592</v>
      </c>
      <c r="J874" s="27">
        <f t="shared" si="115"/>
        <v>0</v>
      </c>
      <c r="K874" s="32">
        <f t="shared" si="116"/>
        <v>1881.0067439904592</v>
      </c>
    </row>
    <row r="875" spans="2:11" x14ac:dyDescent="0.25">
      <c r="B875" s="167">
        <v>33.8333333333333</v>
      </c>
      <c r="C875" s="21">
        <f t="shared" si="110"/>
        <v>2000</v>
      </c>
      <c r="D875" s="110">
        <f t="shared" si="111"/>
        <v>0.52711084968718258</v>
      </c>
      <c r="E875" s="25">
        <f t="shared" si="112"/>
        <v>0.47288915031281742</v>
      </c>
      <c r="F875" s="112">
        <v>591.45000000000005</v>
      </c>
      <c r="G875" s="21">
        <f t="shared" si="109"/>
        <v>1565.2120750909667</v>
      </c>
      <c r="H875" s="26">
        <f t="shared" si="113"/>
        <v>-434.78792490903334</v>
      </c>
      <c r="I875" s="21">
        <f t="shared" si="114"/>
        <v>1565.2120750909667</v>
      </c>
      <c r="J875" s="27">
        <f t="shared" si="115"/>
        <v>0</v>
      </c>
      <c r="K875" s="32">
        <f t="shared" si="116"/>
        <v>1565.2120750909667</v>
      </c>
    </row>
    <row r="876" spans="2:11" x14ac:dyDescent="0.25">
      <c r="B876" s="167">
        <v>33.875</v>
      </c>
      <c r="C876" s="21">
        <f t="shared" si="110"/>
        <v>2000</v>
      </c>
      <c r="D876" s="110">
        <f t="shared" si="111"/>
        <v>0.4275707181434148</v>
      </c>
      <c r="E876" s="25">
        <f t="shared" si="112"/>
        <v>0.57242928185658526</v>
      </c>
      <c r="F876" s="112">
        <v>479.76</v>
      </c>
      <c r="G876" s="21">
        <f t="shared" si="109"/>
        <v>1269.6358866271742</v>
      </c>
      <c r="H876" s="26">
        <f t="shared" si="113"/>
        <v>-730.36411337282584</v>
      </c>
      <c r="I876" s="21">
        <f t="shared" si="114"/>
        <v>1269.6358866271742</v>
      </c>
      <c r="J876" s="27">
        <f t="shared" si="115"/>
        <v>0</v>
      </c>
      <c r="K876" s="32">
        <f t="shared" si="116"/>
        <v>1269.6358866271742</v>
      </c>
    </row>
    <row r="877" spans="2:11" x14ac:dyDescent="0.25">
      <c r="B877" s="167">
        <v>33.9166666666667</v>
      </c>
      <c r="C877" s="21">
        <f t="shared" si="110"/>
        <v>2000</v>
      </c>
      <c r="D877" s="110">
        <f t="shared" si="111"/>
        <v>1.1086751154127231E-2</v>
      </c>
      <c r="E877" s="25">
        <f t="shared" si="112"/>
        <v>0.98891324884587273</v>
      </c>
      <c r="F877" s="112">
        <v>12.44</v>
      </c>
      <c r="G877" s="21">
        <f t="shared" si="109"/>
        <v>32.921190657082803</v>
      </c>
      <c r="H877" s="26">
        <f t="shared" si="113"/>
        <v>-1967.0788093429171</v>
      </c>
      <c r="I877" s="21">
        <f t="shared" si="114"/>
        <v>32.921190657082803</v>
      </c>
      <c r="J877" s="27">
        <f t="shared" si="115"/>
        <v>0</v>
      </c>
      <c r="K877" s="32">
        <f t="shared" si="116"/>
        <v>32.921190657082803</v>
      </c>
    </row>
    <row r="878" spans="2:11" x14ac:dyDescent="0.25">
      <c r="B878" s="167">
        <v>33.9583333333333</v>
      </c>
      <c r="C878" s="21">
        <f t="shared" si="110"/>
        <v>2000</v>
      </c>
      <c r="D878" s="110">
        <f t="shared" si="111"/>
        <v>0</v>
      </c>
      <c r="E878" s="25">
        <f t="shared" si="112"/>
        <v>1</v>
      </c>
      <c r="F878" s="112">
        <v>0</v>
      </c>
      <c r="G878" s="21">
        <f t="shared" si="109"/>
        <v>0</v>
      </c>
      <c r="H878" s="26">
        <f t="shared" si="113"/>
        <v>-2000</v>
      </c>
      <c r="I878" s="21">
        <f t="shared" si="114"/>
        <v>0</v>
      </c>
      <c r="J878" s="27">
        <f t="shared" si="115"/>
        <v>0</v>
      </c>
      <c r="K878" s="32">
        <f t="shared" si="116"/>
        <v>0</v>
      </c>
    </row>
    <row r="879" spans="2:11" x14ac:dyDescent="0.25">
      <c r="B879" s="167">
        <v>34</v>
      </c>
      <c r="C879" s="21">
        <f t="shared" si="110"/>
        <v>2000</v>
      </c>
      <c r="D879" s="110">
        <f t="shared" si="111"/>
        <v>0</v>
      </c>
      <c r="E879" s="25">
        <f t="shared" si="112"/>
        <v>1</v>
      </c>
      <c r="F879" s="112">
        <v>0</v>
      </c>
      <c r="G879" s="21">
        <f t="shared" si="109"/>
        <v>0</v>
      </c>
      <c r="H879" s="26">
        <f t="shared" si="113"/>
        <v>-2000</v>
      </c>
      <c r="I879" s="21">
        <f t="shared" si="114"/>
        <v>0</v>
      </c>
      <c r="J879" s="27">
        <f t="shared" si="115"/>
        <v>0</v>
      </c>
      <c r="K879" s="32">
        <f t="shared" si="116"/>
        <v>0</v>
      </c>
    </row>
    <row r="880" spans="2:11" x14ac:dyDescent="0.25">
      <c r="B880" s="167">
        <v>34.0416666666667</v>
      </c>
      <c r="C880" s="21">
        <f t="shared" si="110"/>
        <v>2000</v>
      </c>
      <c r="D880" s="110">
        <f t="shared" si="111"/>
        <v>0</v>
      </c>
      <c r="E880" s="25">
        <f t="shared" si="112"/>
        <v>1</v>
      </c>
      <c r="F880" s="112">
        <v>0</v>
      </c>
      <c r="G880" s="21">
        <f t="shared" si="109"/>
        <v>0</v>
      </c>
      <c r="H880" s="26">
        <f t="shared" si="113"/>
        <v>-2000</v>
      </c>
      <c r="I880" s="21">
        <f t="shared" si="114"/>
        <v>0</v>
      </c>
      <c r="J880" s="27">
        <f t="shared" si="115"/>
        <v>0</v>
      </c>
      <c r="K880" s="32">
        <f t="shared" si="116"/>
        <v>0</v>
      </c>
    </row>
    <row r="881" spans="2:11" x14ac:dyDescent="0.25">
      <c r="B881" s="167">
        <v>34.0833333333333</v>
      </c>
      <c r="C881" s="21">
        <f t="shared" si="110"/>
        <v>2000</v>
      </c>
      <c r="D881" s="110">
        <f t="shared" si="111"/>
        <v>0</v>
      </c>
      <c r="E881" s="25">
        <f t="shared" si="112"/>
        <v>1</v>
      </c>
      <c r="F881" s="112">
        <v>0</v>
      </c>
      <c r="G881" s="21">
        <f t="shared" si="109"/>
        <v>0</v>
      </c>
      <c r="H881" s="26">
        <f t="shared" si="113"/>
        <v>-2000</v>
      </c>
      <c r="I881" s="21">
        <f t="shared" si="114"/>
        <v>0</v>
      </c>
      <c r="J881" s="27">
        <f t="shared" si="115"/>
        <v>0</v>
      </c>
      <c r="K881" s="32">
        <f t="shared" si="116"/>
        <v>0</v>
      </c>
    </row>
    <row r="882" spans="2:11" x14ac:dyDescent="0.25">
      <c r="B882" s="167">
        <v>34.125</v>
      </c>
      <c r="C882" s="21">
        <f t="shared" si="110"/>
        <v>2000</v>
      </c>
      <c r="D882" s="110">
        <f t="shared" si="111"/>
        <v>0</v>
      </c>
      <c r="E882" s="25">
        <f t="shared" si="112"/>
        <v>1</v>
      </c>
      <c r="F882" s="112">
        <v>0</v>
      </c>
      <c r="G882" s="21">
        <f t="shared" si="109"/>
        <v>0</v>
      </c>
      <c r="H882" s="26">
        <f t="shared" si="113"/>
        <v>-2000</v>
      </c>
      <c r="I882" s="21">
        <f t="shared" si="114"/>
        <v>0</v>
      </c>
      <c r="J882" s="27">
        <f t="shared" si="115"/>
        <v>0</v>
      </c>
      <c r="K882" s="32">
        <f t="shared" si="116"/>
        <v>0</v>
      </c>
    </row>
    <row r="883" spans="2:11" x14ac:dyDescent="0.25">
      <c r="B883" s="167">
        <v>34.1666666666667</v>
      </c>
      <c r="C883" s="21">
        <f t="shared" si="110"/>
        <v>2000</v>
      </c>
      <c r="D883" s="110">
        <f t="shared" si="111"/>
        <v>0</v>
      </c>
      <c r="E883" s="25">
        <f t="shared" si="112"/>
        <v>1</v>
      </c>
      <c r="F883" s="112">
        <v>0</v>
      </c>
      <c r="G883" s="21">
        <f t="shared" si="109"/>
        <v>0</v>
      </c>
      <c r="H883" s="26">
        <f t="shared" si="113"/>
        <v>-2000</v>
      </c>
      <c r="I883" s="21">
        <f t="shared" si="114"/>
        <v>0</v>
      </c>
      <c r="J883" s="27">
        <f t="shared" si="115"/>
        <v>0</v>
      </c>
      <c r="K883" s="32">
        <f t="shared" si="116"/>
        <v>0</v>
      </c>
    </row>
    <row r="884" spans="2:11" x14ac:dyDescent="0.25">
      <c r="B884" s="167">
        <v>34.2083333333333</v>
      </c>
      <c r="C884" s="21">
        <f t="shared" si="110"/>
        <v>2000</v>
      </c>
      <c r="D884" s="110">
        <f t="shared" si="111"/>
        <v>0</v>
      </c>
      <c r="E884" s="25">
        <f t="shared" si="112"/>
        <v>1</v>
      </c>
      <c r="F884" s="112">
        <v>0</v>
      </c>
      <c r="G884" s="21">
        <f t="shared" si="109"/>
        <v>0</v>
      </c>
      <c r="H884" s="26">
        <f t="shared" si="113"/>
        <v>-2000</v>
      </c>
      <c r="I884" s="21">
        <f t="shared" si="114"/>
        <v>0</v>
      </c>
      <c r="J884" s="27">
        <f t="shared" si="115"/>
        <v>0</v>
      </c>
      <c r="K884" s="32">
        <f t="shared" si="116"/>
        <v>0</v>
      </c>
    </row>
    <row r="885" spans="2:11" x14ac:dyDescent="0.25">
      <c r="B885" s="167">
        <v>34.25</v>
      </c>
      <c r="C885" s="21">
        <f t="shared" si="110"/>
        <v>2000</v>
      </c>
      <c r="D885" s="110">
        <f t="shared" si="111"/>
        <v>0</v>
      </c>
      <c r="E885" s="25">
        <f t="shared" si="112"/>
        <v>1</v>
      </c>
      <c r="F885" s="112">
        <v>0</v>
      </c>
      <c r="G885" s="21">
        <f t="shared" si="109"/>
        <v>0</v>
      </c>
      <c r="H885" s="26">
        <f t="shared" si="113"/>
        <v>-2000</v>
      </c>
      <c r="I885" s="21">
        <f t="shared" si="114"/>
        <v>0</v>
      </c>
      <c r="J885" s="27">
        <f t="shared" si="115"/>
        <v>0</v>
      </c>
      <c r="K885" s="32">
        <f t="shared" si="116"/>
        <v>0</v>
      </c>
    </row>
    <row r="886" spans="2:11" x14ac:dyDescent="0.25">
      <c r="B886" s="167">
        <v>34.2916666666667</v>
      </c>
      <c r="C886" s="21">
        <f t="shared" si="110"/>
        <v>2000</v>
      </c>
      <c r="D886" s="110">
        <f t="shared" si="111"/>
        <v>0</v>
      </c>
      <c r="E886" s="25">
        <f t="shared" si="112"/>
        <v>1</v>
      </c>
      <c r="F886" s="112">
        <v>0</v>
      </c>
      <c r="G886" s="21">
        <f t="shared" si="109"/>
        <v>0</v>
      </c>
      <c r="H886" s="26">
        <f t="shared" si="113"/>
        <v>-2000</v>
      </c>
      <c r="I886" s="21">
        <f t="shared" si="114"/>
        <v>0</v>
      </c>
      <c r="J886" s="27">
        <f t="shared" si="115"/>
        <v>0</v>
      </c>
      <c r="K886" s="32">
        <f t="shared" si="116"/>
        <v>0</v>
      </c>
    </row>
    <row r="887" spans="2:11" x14ac:dyDescent="0.25">
      <c r="B887" s="167">
        <v>34.3333333333333</v>
      </c>
      <c r="C887" s="21">
        <f t="shared" si="110"/>
        <v>2000</v>
      </c>
      <c r="D887" s="110">
        <f t="shared" si="111"/>
        <v>0</v>
      </c>
      <c r="E887" s="25">
        <f t="shared" si="112"/>
        <v>1</v>
      </c>
      <c r="F887" s="112">
        <v>0</v>
      </c>
      <c r="G887" s="21">
        <f t="shared" si="109"/>
        <v>0</v>
      </c>
      <c r="H887" s="26">
        <f t="shared" si="113"/>
        <v>-2000</v>
      </c>
      <c r="I887" s="21">
        <f t="shared" si="114"/>
        <v>0</v>
      </c>
      <c r="J887" s="27">
        <f t="shared" si="115"/>
        <v>0</v>
      </c>
      <c r="K887" s="32">
        <f t="shared" si="116"/>
        <v>0</v>
      </c>
    </row>
    <row r="888" spans="2:11" x14ac:dyDescent="0.25">
      <c r="B888" s="167">
        <v>34.375</v>
      </c>
      <c r="C888" s="21">
        <f t="shared" si="110"/>
        <v>2000</v>
      </c>
      <c r="D888" s="110">
        <f t="shared" si="111"/>
        <v>0</v>
      </c>
      <c r="E888" s="25">
        <f t="shared" si="112"/>
        <v>1</v>
      </c>
      <c r="F888" s="112">
        <v>0</v>
      </c>
      <c r="G888" s="21">
        <f t="shared" si="109"/>
        <v>0</v>
      </c>
      <c r="H888" s="26">
        <f t="shared" si="113"/>
        <v>-2000</v>
      </c>
      <c r="I888" s="21">
        <f t="shared" si="114"/>
        <v>0</v>
      </c>
      <c r="J888" s="27">
        <f t="shared" si="115"/>
        <v>0</v>
      </c>
      <c r="K888" s="32">
        <f t="shared" si="116"/>
        <v>0</v>
      </c>
    </row>
    <row r="889" spans="2:11" x14ac:dyDescent="0.25">
      <c r="B889" s="167">
        <v>34.4166666666667</v>
      </c>
      <c r="C889" s="21">
        <f t="shared" si="110"/>
        <v>2000</v>
      </c>
      <c r="D889" s="110">
        <f t="shared" si="111"/>
        <v>0</v>
      </c>
      <c r="E889" s="25">
        <f t="shared" si="112"/>
        <v>1</v>
      </c>
      <c r="F889" s="112">
        <v>0</v>
      </c>
      <c r="G889" s="21">
        <f t="shared" si="109"/>
        <v>0</v>
      </c>
      <c r="H889" s="26">
        <f t="shared" si="113"/>
        <v>-2000</v>
      </c>
      <c r="I889" s="21">
        <f t="shared" si="114"/>
        <v>0</v>
      </c>
      <c r="J889" s="27">
        <f t="shared" si="115"/>
        <v>0</v>
      </c>
      <c r="K889" s="32">
        <f t="shared" si="116"/>
        <v>0</v>
      </c>
    </row>
    <row r="890" spans="2:11" x14ac:dyDescent="0.25">
      <c r="B890" s="167">
        <v>34.4583333333333</v>
      </c>
      <c r="C890" s="21">
        <f t="shared" si="110"/>
        <v>2000</v>
      </c>
      <c r="D890" s="110">
        <f t="shared" si="111"/>
        <v>8.8765306668092629E-3</v>
      </c>
      <c r="E890" s="25">
        <f t="shared" si="112"/>
        <v>0.99112346933319073</v>
      </c>
      <c r="F890" s="112">
        <v>9.9600000000000009</v>
      </c>
      <c r="G890" s="21">
        <f t="shared" si="109"/>
        <v>26.358123709368545</v>
      </c>
      <c r="H890" s="26">
        <f t="shared" si="113"/>
        <v>-1973.6418762906314</v>
      </c>
      <c r="I890" s="21">
        <f t="shared" si="114"/>
        <v>26.358123709368545</v>
      </c>
      <c r="J890" s="27">
        <f t="shared" si="115"/>
        <v>0</v>
      </c>
      <c r="K890" s="32">
        <f t="shared" si="116"/>
        <v>26.358123709368545</v>
      </c>
    </row>
    <row r="891" spans="2:11" x14ac:dyDescent="0.25">
      <c r="B891" s="167">
        <v>34.5</v>
      </c>
      <c r="C891" s="21">
        <f t="shared" si="110"/>
        <v>2000</v>
      </c>
      <c r="D891" s="110">
        <f t="shared" si="111"/>
        <v>0.27864820063098233</v>
      </c>
      <c r="E891" s="25">
        <f t="shared" si="112"/>
        <v>0.72135179936901772</v>
      </c>
      <c r="F891" s="112">
        <v>312.66000000000003</v>
      </c>
      <c r="G891" s="21">
        <f t="shared" si="109"/>
        <v>827.42278704529826</v>
      </c>
      <c r="H891" s="26">
        <f t="shared" si="113"/>
        <v>-1172.5772129547017</v>
      </c>
      <c r="I891" s="21">
        <f t="shared" si="114"/>
        <v>827.42278704529826</v>
      </c>
      <c r="J891" s="27">
        <f t="shared" si="115"/>
        <v>0</v>
      </c>
      <c r="K891" s="32">
        <f t="shared" si="116"/>
        <v>827.42278704529826</v>
      </c>
    </row>
    <row r="892" spans="2:11" x14ac:dyDescent="0.25">
      <c r="B892" s="167">
        <v>34.5416666666667</v>
      </c>
      <c r="C892" s="21">
        <f t="shared" si="110"/>
        <v>2000</v>
      </c>
      <c r="D892" s="110">
        <f t="shared" si="111"/>
        <v>0.42700033866281661</v>
      </c>
      <c r="E892" s="25">
        <f t="shared" si="112"/>
        <v>0.57299966133718339</v>
      </c>
      <c r="F892" s="112">
        <v>479.12</v>
      </c>
      <c r="G892" s="21">
        <f t="shared" si="109"/>
        <v>1267.9421919309896</v>
      </c>
      <c r="H892" s="26">
        <f t="shared" si="113"/>
        <v>-732.05780806901043</v>
      </c>
      <c r="I892" s="21">
        <f t="shared" si="114"/>
        <v>1267.9421919309896</v>
      </c>
      <c r="J892" s="27">
        <f t="shared" si="115"/>
        <v>0</v>
      </c>
      <c r="K892" s="32">
        <f t="shared" si="116"/>
        <v>1267.9421919309896</v>
      </c>
    </row>
    <row r="893" spans="2:11" x14ac:dyDescent="0.25">
      <c r="B893" s="167">
        <v>34.5833333333333</v>
      </c>
      <c r="C893" s="21">
        <f t="shared" si="110"/>
        <v>2000</v>
      </c>
      <c r="D893" s="110">
        <f t="shared" si="111"/>
        <v>0.41124360551129174</v>
      </c>
      <c r="E893" s="25">
        <f t="shared" si="112"/>
        <v>0.5887563944887082</v>
      </c>
      <c r="F893" s="112">
        <v>461.44</v>
      </c>
      <c r="G893" s="21">
        <f t="shared" si="109"/>
        <v>1221.1538759488978</v>
      </c>
      <c r="H893" s="26">
        <f t="shared" si="113"/>
        <v>-778.84612405110215</v>
      </c>
      <c r="I893" s="21">
        <f t="shared" si="114"/>
        <v>1221.1538759488978</v>
      </c>
      <c r="J893" s="27">
        <f t="shared" si="115"/>
        <v>0</v>
      </c>
      <c r="K893" s="32">
        <f t="shared" si="116"/>
        <v>1221.1538759488978</v>
      </c>
    </row>
    <row r="894" spans="2:11" x14ac:dyDescent="0.25">
      <c r="B894" s="167">
        <v>34.625</v>
      </c>
      <c r="C894" s="21">
        <f t="shared" si="110"/>
        <v>2000</v>
      </c>
      <c r="D894" s="110">
        <f t="shared" si="111"/>
        <v>0.3349553499812844</v>
      </c>
      <c r="E894" s="25">
        <f t="shared" si="112"/>
        <v>0.6650446500187156</v>
      </c>
      <c r="F894" s="112">
        <v>375.84</v>
      </c>
      <c r="G894" s="21">
        <f t="shared" si="109"/>
        <v>994.6222103342443</v>
      </c>
      <c r="H894" s="26">
        <f t="shared" si="113"/>
        <v>-1005.3777896657557</v>
      </c>
      <c r="I894" s="21">
        <f t="shared" si="114"/>
        <v>994.6222103342443</v>
      </c>
      <c r="J894" s="27">
        <f t="shared" si="115"/>
        <v>0</v>
      </c>
      <c r="K894" s="32">
        <f t="shared" si="116"/>
        <v>994.6222103342443</v>
      </c>
    </row>
    <row r="895" spans="2:11" x14ac:dyDescent="0.25">
      <c r="B895" s="167">
        <v>34.6666666666667</v>
      </c>
      <c r="C895" s="21">
        <f t="shared" si="110"/>
        <v>2000</v>
      </c>
      <c r="D895" s="110">
        <f t="shared" si="111"/>
        <v>0.47001942855105788</v>
      </c>
      <c r="E895" s="25">
        <f t="shared" si="112"/>
        <v>0.52998057144894206</v>
      </c>
      <c r="F895" s="112">
        <v>527.39</v>
      </c>
      <c r="G895" s="21">
        <f t="shared" si="109"/>
        <v>1395.6838215947671</v>
      </c>
      <c r="H895" s="26">
        <f t="shared" si="113"/>
        <v>-604.3161784052329</v>
      </c>
      <c r="I895" s="21">
        <f t="shared" si="114"/>
        <v>1395.6838215947671</v>
      </c>
      <c r="J895" s="27">
        <f t="shared" si="115"/>
        <v>0</v>
      </c>
      <c r="K895" s="32">
        <f t="shared" si="116"/>
        <v>1395.6838215947671</v>
      </c>
    </row>
    <row r="896" spans="2:11" x14ac:dyDescent="0.25">
      <c r="B896" s="167">
        <v>34.7083333333333</v>
      </c>
      <c r="C896" s="21">
        <f t="shared" si="110"/>
        <v>2000</v>
      </c>
      <c r="D896" s="110">
        <f t="shared" si="111"/>
        <v>0.63362921768889369</v>
      </c>
      <c r="E896" s="25">
        <f t="shared" si="112"/>
        <v>0.36637078231110631</v>
      </c>
      <c r="F896" s="112">
        <v>710.97</v>
      </c>
      <c r="G896" s="21">
        <f t="shared" si="109"/>
        <v>1881.5095596033891</v>
      </c>
      <c r="H896" s="26">
        <f t="shared" si="113"/>
        <v>-118.49044039661089</v>
      </c>
      <c r="I896" s="21">
        <f t="shared" si="114"/>
        <v>1881.5095596033891</v>
      </c>
      <c r="J896" s="27">
        <f t="shared" si="115"/>
        <v>0</v>
      </c>
      <c r="K896" s="32">
        <f t="shared" si="116"/>
        <v>1881.5095596033891</v>
      </c>
    </row>
    <row r="897" spans="2:11" x14ac:dyDescent="0.25">
      <c r="B897" s="167">
        <v>34.75</v>
      </c>
      <c r="C897" s="21">
        <f t="shared" si="110"/>
        <v>2000</v>
      </c>
      <c r="D897" s="110">
        <f t="shared" si="111"/>
        <v>0.49030354882983085</v>
      </c>
      <c r="E897" s="25">
        <f t="shared" si="112"/>
        <v>0.50969645117016915</v>
      </c>
      <c r="F897" s="112">
        <v>550.15</v>
      </c>
      <c r="G897" s="21">
        <f t="shared" si="109"/>
        <v>1455.9158392278221</v>
      </c>
      <c r="H897" s="26">
        <f t="shared" si="113"/>
        <v>-544.08416077217794</v>
      </c>
      <c r="I897" s="21">
        <f t="shared" si="114"/>
        <v>1455.9158392278221</v>
      </c>
      <c r="J897" s="27">
        <f t="shared" si="115"/>
        <v>0</v>
      </c>
      <c r="K897" s="32">
        <f t="shared" si="116"/>
        <v>1455.9158392278221</v>
      </c>
    </row>
    <row r="898" spans="2:11" x14ac:dyDescent="0.25">
      <c r="B898" s="167">
        <v>34.7916666666667</v>
      </c>
      <c r="C898" s="21">
        <f t="shared" si="110"/>
        <v>2000</v>
      </c>
      <c r="D898" s="110">
        <f t="shared" si="111"/>
        <v>0.55926599290590517</v>
      </c>
      <c r="E898" s="25">
        <f t="shared" si="112"/>
        <v>0.44073400709409483</v>
      </c>
      <c r="F898" s="112">
        <v>627.53</v>
      </c>
      <c r="G898" s="21">
        <f t="shared" si="109"/>
        <v>1660.6941135883578</v>
      </c>
      <c r="H898" s="26">
        <f t="shared" si="113"/>
        <v>-339.30588641164218</v>
      </c>
      <c r="I898" s="21">
        <f t="shared" si="114"/>
        <v>1660.6941135883578</v>
      </c>
      <c r="J898" s="27">
        <f t="shared" si="115"/>
        <v>0</v>
      </c>
      <c r="K898" s="32">
        <f t="shared" si="116"/>
        <v>1660.6941135883578</v>
      </c>
    </row>
    <row r="899" spans="2:11" x14ac:dyDescent="0.25">
      <c r="B899" s="167">
        <v>34.8333333333333</v>
      </c>
      <c r="C899" s="21">
        <f t="shared" si="110"/>
        <v>2000</v>
      </c>
      <c r="D899" s="110">
        <f t="shared" si="111"/>
        <v>0.63263996577723125</v>
      </c>
      <c r="E899" s="25">
        <f t="shared" si="112"/>
        <v>0.36736003422276875</v>
      </c>
      <c r="F899" s="112">
        <v>709.86</v>
      </c>
      <c r="G899" s="21">
        <f t="shared" si="109"/>
        <v>1878.5720578646944</v>
      </c>
      <c r="H899" s="26">
        <f t="shared" si="113"/>
        <v>-121.42794213530556</v>
      </c>
      <c r="I899" s="21">
        <f t="shared" si="114"/>
        <v>1878.5720578646944</v>
      </c>
      <c r="J899" s="27">
        <f t="shared" si="115"/>
        <v>0</v>
      </c>
      <c r="K899" s="32">
        <f t="shared" si="116"/>
        <v>1878.5720578646944</v>
      </c>
    </row>
    <row r="900" spans="2:11" x14ac:dyDescent="0.25">
      <c r="B900" s="167">
        <v>34.875</v>
      </c>
      <c r="C900" s="21">
        <f t="shared" si="110"/>
        <v>2000</v>
      </c>
      <c r="D900" s="110">
        <f t="shared" si="111"/>
        <v>0.49353866994634871</v>
      </c>
      <c r="E900" s="25">
        <f t="shared" si="112"/>
        <v>0.50646133005365135</v>
      </c>
      <c r="F900" s="112">
        <v>553.78</v>
      </c>
      <c r="G900" s="21">
        <f t="shared" si="109"/>
        <v>1465.5222638327423</v>
      </c>
      <c r="H900" s="26">
        <f t="shared" si="113"/>
        <v>-534.47773616725772</v>
      </c>
      <c r="I900" s="21">
        <f t="shared" si="114"/>
        <v>1465.5222638327423</v>
      </c>
      <c r="J900" s="27">
        <f t="shared" si="115"/>
        <v>0</v>
      </c>
      <c r="K900" s="32">
        <f t="shared" si="116"/>
        <v>1465.5222638327423</v>
      </c>
    </row>
    <row r="901" spans="2:11" x14ac:dyDescent="0.25">
      <c r="B901" s="167">
        <v>34.9166666666667</v>
      </c>
      <c r="C901" s="21">
        <f t="shared" si="110"/>
        <v>2000</v>
      </c>
      <c r="D901" s="110">
        <f t="shared" si="111"/>
        <v>1.2396841523626188E-2</v>
      </c>
      <c r="E901" s="25">
        <f t="shared" si="112"/>
        <v>0.98760315847637381</v>
      </c>
      <c r="F901" s="112">
        <v>13.91</v>
      </c>
      <c r="G901" s="21">
        <f t="shared" si="109"/>
        <v>36.811395662381173</v>
      </c>
      <c r="H901" s="26">
        <f t="shared" si="113"/>
        <v>-1963.1886043376189</v>
      </c>
      <c r="I901" s="21">
        <f t="shared" si="114"/>
        <v>36.811395662381173</v>
      </c>
      <c r="J901" s="27">
        <f t="shared" si="115"/>
        <v>0</v>
      </c>
      <c r="K901" s="32">
        <f t="shared" si="116"/>
        <v>36.811395662381173</v>
      </c>
    </row>
    <row r="902" spans="2:11" x14ac:dyDescent="0.25">
      <c r="B902" s="167">
        <v>34.9583333333333</v>
      </c>
      <c r="C902" s="21">
        <f t="shared" si="110"/>
        <v>2000</v>
      </c>
      <c r="D902" s="110">
        <f t="shared" si="111"/>
        <v>0</v>
      </c>
      <c r="E902" s="25">
        <f t="shared" si="112"/>
        <v>1</v>
      </c>
      <c r="F902" s="112">
        <v>0</v>
      </c>
      <c r="G902" s="21">
        <f t="shared" si="109"/>
        <v>0</v>
      </c>
      <c r="H902" s="26">
        <f t="shared" si="113"/>
        <v>-2000</v>
      </c>
      <c r="I902" s="21">
        <f t="shared" si="114"/>
        <v>0</v>
      </c>
      <c r="J902" s="27">
        <f t="shared" si="115"/>
        <v>0</v>
      </c>
      <c r="K902" s="32">
        <f t="shared" si="116"/>
        <v>0</v>
      </c>
    </row>
    <row r="903" spans="2:11" x14ac:dyDescent="0.25">
      <c r="B903" s="167">
        <v>35</v>
      </c>
      <c r="C903" s="21">
        <f t="shared" si="110"/>
        <v>2000</v>
      </c>
      <c r="D903" s="110">
        <f t="shared" si="111"/>
        <v>0</v>
      </c>
      <c r="E903" s="25">
        <f t="shared" si="112"/>
        <v>1</v>
      </c>
      <c r="F903" s="112">
        <v>0</v>
      </c>
      <c r="G903" s="21">
        <f t="shared" si="109"/>
        <v>0</v>
      </c>
      <c r="H903" s="26">
        <f t="shared" si="113"/>
        <v>-2000</v>
      </c>
      <c r="I903" s="21">
        <f t="shared" si="114"/>
        <v>0</v>
      </c>
      <c r="J903" s="27">
        <f t="shared" si="115"/>
        <v>0</v>
      </c>
      <c r="K903" s="32">
        <f t="shared" si="116"/>
        <v>0</v>
      </c>
    </row>
    <row r="904" spans="2:11" x14ac:dyDescent="0.25">
      <c r="B904" s="167">
        <v>35.0416666666667</v>
      </c>
      <c r="C904" s="21">
        <f t="shared" si="110"/>
        <v>2000</v>
      </c>
      <c r="D904" s="110">
        <f t="shared" si="111"/>
        <v>0</v>
      </c>
      <c r="E904" s="25">
        <f t="shared" si="112"/>
        <v>1</v>
      </c>
      <c r="F904" s="112">
        <v>0</v>
      </c>
      <c r="G904" s="21">
        <f t="shared" si="109"/>
        <v>0</v>
      </c>
      <c r="H904" s="26">
        <f t="shared" si="113"/>
        <v>-2000</v>
      </c>
      <c r="I904" s="21">
        <f t="shared" si="114"/>
        <v>0</v>
      </c>
      <c r="J904" s="27">
        <f t="shared" si="115"/>
        <v>0</v>
      </c>
      <c r="K904" s="32">
        <f t="shared" si="116"/>
        <v>0</v>
      </c>
    </row>
    <row r="905" spans="2:11" x14ac:dyDescent="0.25">
      <c r="B905" s="167">
        <v>35.0833333333333</v>
      </c>
      <c r="C905" s="21">
        <f t="shared" si="110"/>
        <v>2000</v>
      </c>
      <c r="D905" s="110">
        <f t="shared" si="111"/>
        <v>0</v>
      </c>
      <c r="E905" s="25">
        <f t="shared" si="112"/>
        <v>1</v>
      </c>
      <c r="F905" s="112">
        <v>0</v>
      </c>
      <c r="G905" s="21">
        <f t="shared" si="109"/>
        <v>0</v>
      </c>
      <c r="H905" s="26">
        <f t="shared" si="113"/>
        <v>-2000</v>
      </c>
      <c r="I905" s="21">
        <f t="shared" si="114"/>
        <v>0</v>
      </c>
      <c r="J905" s="27">
        <f t="shared" si="115"/>
        <v>0</v>
      </c>
      <c r="K905" s="32">
        <f t="shared" si="116"/>
        <v>0</v>
      </c>
    </row>
    <row r="906" spans="2:11" x14ac:dyDescent="0.25">
      <c r="B906" s="167">
        <v>35.125</v>
      </c>
      <c r="C906" s="21">
        <f t="shared" si="110"/>
        <v>2000</v>
      </c>
      <c r="D906" s="110">
        <f t="shared" si="111"/>
        <v>0</v>
      </c>
      <c r="E906" s="25">
        <f t="shared" si="112"/>
        <v>1</v>
      </c>
      <c r="F906" s="112">
        <v>0</v>
      </c>
      <c r="G906" s="21">
        <f t="shared" si="109"/>
        <v>0</v>
      </c>
      <c r="H906" s="26">
        <f t="shared" si="113"/>
        <v>-2000</v>
      </c>
      <c r="I906" s="21">
        <f t="shared" si="114"/>
        <v>0</v>
      </c>
      <c r="J906" s="27">
        <f t="shared" si="115"/>
        <v>0</v>
      </c>
      <c r="K906" s="32">
        <f t="shared" si="116"/>
        <v>0</v>
      </c>
    </row>
    <row r="907" spans="2:11" x14ac:dyDescent="0.25">
      <c r="B907" s="167">
        <v>35.1666666666667</v>
      </c>
      <c r="C907" s="21">
        <f t="shared" si="110"/>
        <v>2000</v>
      </c>
      <c r="D907" s="110">
        <f t="shared" si="111"/>
        <v>0</v>
      </c>
      <c r="E907" s="25">
        <f t="shared" si="112"/>
        <v>1</v>
      </c>
      <c r="F907" s="112">
        <v>0</v>
      </c>
      <c r="G907" s="21">
        <f t="shared" si="109"/>
        <v>0</v>
      </c>
      <c r="H907" s="26">
        <f t="shared" si="113"/>
        <v>-2000</v>
      </c>
      <c r="I907" s="21">
        <f t="shared" si="114"/>
        <v>0</v>
      </c>
      <c r="J907" s="27">
        <f t="shared" si="115"/>
        <v>0</v>
      </c>
      <c r="K907" s="32">
        <f t="shared" si="116"/>
        <v>0</v>
      </c>
    </row>
    <row r="908" spans="2:11" x14ac:dyDescent="0.25">
      <c r="B908" s="167">
        <v>35.2083333333333</v>
      </c>
      <c r="C908" s="21">
        <f t="shared" si="110"/>
        <v>2000</v>
      </c>
      <c r="D908" s="110">
        <f t="shared" si="111"/>
        <v>0</v>
      </c>
      <c r="E908" s="25">
        <f t="shared" si="112"/>
        <v>1</v>
      </c>
      <c r="F908" s="112">
        <v>0</v>
      </c>
      <c r="G908" s="21">
        <f t="shared" si="109"/>
        <v>0</v>
      </c>
      <c r="H908" s="26">
        <f t="shared" si="113"/>
        <v>-2000</v>
      </c>
      <c r="I908" s="21">
        <f t="shared" si="114"/>
        <v>0</v>
      </c>
      <c r="J908" s="27">
        <f t="shared" si="115"/>
        <v>0</v>
      </c>
      <c r="K908" s="32">
        <f t="shared" si="116"/>
        <v>0</v>
      </c>
    </row>
    <row r="909" spans="2:11" x14ac:dyDescent="0.25">
      <c r="B909" s="167">
        <v>35.25</v>
      </c>
      <c r="C909" s="21">
        <f t="shared" si="110"/>
        <v>2000</v>
      </c>
      <c r="D909" s="110">
        <f t="shared" si="111"/>
        <v>0</v>
      </c>
      <c r="E909" s="25">
        <f t="shared" si="112"/>
        <v>1</v>
      </c>
      <c r="F909" s="112">
        <v>0</v>
      </c>
      <c r="G909" s="21">
        <f t="shared" si="109"/>
        <v>0</v>
      </c>
      <c r="H909" s="26">
        <f t="shared" si="113"/>
        <v>-2000</v>
      </c>
      <c r="I909" s="21">
        <f t="shared" si="114"/>
        <v>0</v>
      </c>
      <c r="J909" s="27">
        <f t="shared" si="115"/>
        <v>0</v>
      </c>
      <c r="K909" s="32">
        <f t="shared" si="116"/>
        <v>0</v>
      </c>
    </row>
    <row r="910" spans="2:11" x14ac:dyDescent="0.25">
      <c r="B910" s="167">
        <v>35.2916666666667</v>
      </c>
      <c r="C910" s="21">
        <f t="shared" si="110"/>
        <v>2000</v>
      </c>
      <c r="D910" s="110">
        <f t="shared" si="111"/>
        <v>0</v>
      </c>
      <c r="E910" s="25">
        <f t="shared" si="112"/>
        <v>1</v>
      </c>
      <c r="F910" s="112">
        <v>0</v>
      </c>
      <c r="G910" s="21">
        <f t="shared" si="109"/>
        <v>0</v>
      </c>
      <c r="H910" s="26">
        <f t="shared" si="113"/>
        <v>-2000</v>
      </c>
      <c r="I910" s="21">
        <f t="shared" si="114"/>
        <v>0</v>
      </c>
      <c r="J910" s="27">
        <f t="shared" si="115"/>
        <v>0</v>
      </c>
      <c r="K910" s="32">
        <f t="shared" si="116"/>
        <v>0</v>
      </c>
    </row>
    <row r="911" spans="2:11" x14ac:dyDescent="0.25">
      <c r="B911" s="167">
        <v>35.3333333333333</v>
      </c>
      <c r="C911" s="21">
        <f t="shared" si="110"/>
        <v>2000</v>
      </c>
      <c r="D911" s="110">
        <f t="shared" si="111"/>
        <v>0</v>
      </c>
      <c r="E911" s="25">
        <f t="shared" si="112"/>
        <v>1</v>
      </c>
      <c r="F911" s="112">
        <v>0</v>
      </c>
      <c r="G911" s="21">
        <f t="shared" si="109"/>
        <v>0</v>
      </c>
      <c r="H911" s="26">
        <f t="shared" si="113"/>
        <v>-2000</v>
      </c>
      <c r="I911" s="21">
        <f t="shared" si="114"/>
        <v>0</v>
      </c>
      <c r="J911" s="27">
        <f t="shared" si="115"/>
        <v>0</v>
      </c>
      <c r="K911" s="32">
        <f t="shared" si="116"/>
        <v>0</v>
      </c>
    </row>
    <row r="912" spans="2:11" x14ac:dyDescent="0.25">
      <c r="B912" s="167">
        <v>35.375</v>
      </c>
      <c r="C912" s="21">
        <f t="shared" si="110"/>
        <v>2000</v>
      </c>
      <c r="D912" s="110">
        <f t="shared" si="111"/>
        <v>0</v>
      </c>
      <c r="E912" s="25">
        <f t="shared" si="112"/>
        <v>1</v>
      </c>
      <c r="F912" s="112">
        <v>0</v>
      </c>
      <c r="G912" s="21">
        <f t="shared" si="109"/>
        <v>0</v>
      </c>
      <c r="H912" s="26">
        <f t="shared" si="113"/>
        <v>-2000</v>
      </c>
      <c r="I912" s="21">
        <f t="shared" si="114"/>
        <v>0</v>
      </c>
      <c r="J912" s="27">
        <f t="shared" si="115"/>
        <v>0</v>
      </c>
      <c r="K912" s="32">
        <f t="shared" si="116"/>
        <v>0</v>
      </c>
    </row>
    <row r="913" spans="2:11" x14ac:dyDescent="0.25">
      <c r="B913" s="167">
        <v>35.4166666666667</v>
      </c>
      <c r="C913" s="21">
        <f t="shared" si="110"/>
        <v>2000</v>
      </c>
      <c r="D913" s="110">
        <f t="shared" si="111"/>
        <v>0</v>
      </c>
      <c r="E913" s="25">
        <f t="shared" si="112"/>
        <v>1</v>
      </c>
      <c r="F913" s="112">
        <v>0</v>
      </c>
      <c r="G913" s="21">
        <f t="shared" si="109"/>
        <v>0</v>
      </c>
      <c r="H913" s="26">
        <f t="shared" si="113"/>
        <v>-2000</v>
      </c>
      <c r="I913" s="21">
        <f t="shared" si="114"/>
        <v>0</v>
      </c>
      <c r="J913" s="27">
        <f t="shared" si="115"/>
        <v>0</v>
      </c>
      <c r="K913" s="32">
        <f t="shared" si="116"/>
        <v>0</v>
      </c>
    </row>
    <row r="914" spans="2:11" x14ac:dyDescent="0.25">
      <c r="B914" s="167">
        <v>35.4583333333333</v>
      </c>
      <c r="C914" s="21">
        <f t="shared" si="110"/>
        <v>2000</v>
      </c>
      <c r="D914" s="110">
        <f t="shared" si="111"/>
        <v>6.7910806908721465E-3</v>
      </c>
      <c r="E914" s="25">
        <f t="shared" si="112"/>
        <v>0.9932089193091278</v>
      </c>
      <c r="F914" s="112">
        <v>7.62</v>
      </c>
      <c r="G914" s="21">
        <f t="shared" si="109"/>
        <v>20.165552476444613</v>
      </c>
      <c r="H914" s="26">
        <f t="shared" si="113"/>
        <v>-1979.8344475235554</v>
      </c>
      <c r="I914" s="21">
        <f t="shared" si="114"/>
        <v>20.165552476444613</v>
      </c>
      <c r="J914" s="27">
        <f t="shared" si="115"/>
        <v>0</v>
      </c>
      <c r="K914" s="32">
        <f t="shared" si="116"/>
        <v>20.165552476444613</v>
      </c>
    </row>
    <row r="915" spans="2:11" x14ac:dyDescent="0.25">
      <c r="B915" s="167">
        <v>35.5</v>
      </c>
      <c r="C915" s="21">
        <f t="shared" si="110"/>
        <v>2000</v>
      </c>
      <c r="D915" s="110">
        <f t="shared" si="111"/>
        <v>0.40184125626080602</v>
      </c>
      <c r="E915" s="25">
        <f t="shared" si="112"/>
        <v>0.59815874373919398</v>
      </c>
      <c r="F915" s="112">
        <v>450.89</v>
      </c>
      <c r="G915" s="21">
        <f t="shared" si="109"/>
        <v>1193.2343774414844</v>
      </c>
      <c r="H915" s="26">
        <f t="shared" si="113"/>
        <v>-806.76562255851559</v>
      </c>
      <c r="I915" s="21">
        <f t="shared" si="114"/>
        <v>1193.2343774414844</v>
      </c>
      <c r="J915" s="27">
        <f t="shared" si="115"/>
        <v>0</v>
      </c>
      <c r="K915" s="32">
        <f t="shared" si="116"/>
        <v>1193.2343774414844</v>
      </c>
    </row>
    <row r="916" spans="2:11" x14ac:dyDescent="0.25">
      <c r="B916" s="167">
        <v>35.5416666666667</v>
      </c>
      <c r="C916" s="21">
        <f t="shared" si="110"/>
        <v>2000</v>
      </c>
      <c r="D916" s="110">
        <f t="shared" si="111"/>
        <v>0.61854089799119472</v>
      </c>
      <c r="E916" s="25">
        <f t="shared" si="112"/>
        <v>0.38145910200880528</v>
      </c>
      <c r="F916" s="112">
        <v>694.04</v>
      </c>
      <c r="G916" s="21">
        <f t="shared" si="109"/>
        <v>1836.7060420933881</v>
      </c>
      <c r="H916" s="26">
        <f t="shared" si="113"/>
        <v>-163.29395790661192</v>
      </c>
      <c r="I916" s="21">
        <f t="shared" si="114"/>
        <v>1836.7060420933881</v>
      </c>
      <c r="J916" s="27">
        <f t="shared" si="115"/>
        <v>0</v>
      </c>
      <c r="K916" s="32">
        <f t="shared" si="116"/>
        <v>1836.7060420933881</v>
      </c>
    </row>
    <row r="917" spans="2:11" x14ac:dyDescent="0.25">
      <c r="B917" s="167">
        <v>35.5833333333333</v>
      </c>
      <c r="C917" s="21">
        <f t="shared" si="110"/>
        <v>2000</v>
      </c>
      <c r="D917" s="110">
        <f t="shared" si="111"/>
        <v>0.59176871112061746</v>
      </c>
      <c r="E917" s="25">
        <f t="shared" si="112"/>
        <v>0.40823128887938254</v>
      </c>
      <c r="F917" s="112">
        <v>664</v>
      </c>
      <c r="G917" s="21">
        <f t="shared" si="109"/>
        <v>1757.2082472912366</v>
      </c>
      <c r="H917" s="26">
        <f t="shared" si="113"/>
        <v>-242.7917527087634</v>
      </c>
      <c r="I917" s="21">
        <f t="shared" si="114"/>
        <v>1757.2082472912366</v>
      </c>
      <c r="J917" s="27">
        <f t="shared" si="115"/>
        <v>0</v>
      </c>
      <c r="K917" s="32">
        <f t="shared" si="116"/>
        <v>1757.2082472912366</v>
      </c>
    </row>
    <row r="918" spans="2:11" x14ac:dyDescent="0.25">
      <c r="B918" s="167">
        <v>35.625</v>
      </c>
      <c r="C918" s="21">
        <f t="shared" si="110"/>
        <v>2000</v>
      </c>
      <c r="D918" s="110">
        <f t="shared" si="111"/>
        <v>0.50497299609646551</v>
      </c>
      <c r="E918" s="25">
        <f t="shared" si="112"/>
        <v>0.49502700390353449</v>
      </c>
      <c r="F918" s="112">
        <v>566.61</v>
      </c>
      <c r="G918" s="21">
        <f t="shared" si="109"/>
        <v>1499.4755496953126</v>
      </c>
      <c r="H918" s="26">
        <f t="shared" si="113"/>
        <v>-500.52445030468743</v>
      </c>
      <c r="I918" s="21">
        <f t="shared" si="114"/>
        <v>1499.4755496953126</v>
      </c>
      <c r="J918" s="27">
        <f t="shared" si="115"/>
        <v>0</v>
      </c>
      <c r="K918" s="32">
        <f t="shared" si="116"/>
        <v>1499.4755496953126</v>
      </c>
    </row>
    <row r="919" spans="2:11" x14ac:dyDescent="0.25">
      <c r="B919" s="167">
        <v>35.6666666666667</v>
      </c>
      <c r="C919" s="21">
        <f t="shared" si="110"/>
        <v>2000</v>
      </c>
      <c r="D919" s="110">
        <f t="shared" si="111"/>
        <v>0.72727839865960819</v>
      </c>
      <c r="E919" s="25">
        <f t="shared" si="112"/>
        <v>0.27272160134039181</v>
      </c>
      <c r="F919" s="112">
        <v>816.05</v>
      </c>
      <c r="G919" s="21">
        <f t="shared" si="109"/>
        <v>2159.5930575331527</v>
      </c>
      <c r="H919" s="26">
        <f t="shared" si="113"/>
        <v>159.59305753315266</v>
      </c>
      <c r="I919" s="21">
        <f t="shared" si="114"/>
        <v>2000</v>
      </c>
      <c r="J919" s="27">
        <f t="shared" si="115"/>
        <v>159.59305753315266</v>
      </c>
      <c r="K919" s="32">
        <f t="shared" si="116"/>
        <v>2000</v>
      </c>
    </row>
    <row r="920" spans="2:11" x14ac:dyDescent="0.25">
      <c r="B920" s="167">
        <v>35.7083333333333</v>
      </c>
      <c r="C920" s="21">
        <f t="shared" si="110"/>
        <v>2000</v>
      </c>
      <c r="D920" s="110">
        <f t="shared" si="111"/>
        <v>0.75379213232803954</v>
      </c>
      <c r="E920" s="25">
        <f t="shared" si="112"/>
        <v>0.24620786767196046</v>
      </c>
      <c r="F920" s="112">
        <v>845.8</v>
      </c>
      <c r="G920" s="21">
        <f t="shared" ref="G920:G983" si="117">($C$9*(F920/1000)*$C$8)/($C$7)</f>
        <v>2238.3233969260959</v>
      </c>
      <c r="H920" s="26">
        <f t="shared" si="113"/>
        <v>238.32339692609594</v>
      </c>
      <c r="I920" s="21">
        <f t="shared" si="114"/>
        <v>2000</v>
      </c>
      <c r="J920" s="27">
        <f t="shared" si="115"/>
        <v>397.9164544592486</v>
      </c>
      <c r="K920" s="32">
        <f t="shared" si="116"/>
        <v>2000</v>
      </c>
    </row>
    <row r="921" spans="2:11" x14ac:dyDescent="0.25">
      <c r="B921" s="167">
        <v>35.75</v>
      </c>
      <c r="C921" s="21">
        <f t="shared" ref="C921:C984" si="118">$C$2</f>
        <v>2000</v>
      </c>
      <c r="D921" s="110">
        <f t="shared" ref="D921:D984" si="119">F921/$C$3</f>
        <v>0.59437997968023104</v>
      </c>
      <c r="E921" s="25">
        <f t="shared" ref="E921:E984" si="120">100%-D921</f>
        <v>0.40562002031976896</v>
      </c>
      <c r="F921" s="112">
        <v>666.93</v>
      </c>
      <c r="G921" s="21">
        <f t="shared" si="117"/>
        <v>1764.9621933222052</v>
      </c>
      <c r="H921" s="26">
        <f t="shared" ref="H921:H984" si="121">G921-C921</f>
        <v>-235.03780667779483</v>
      </c>
      <c r="I921" s="21">
        <f t="shared" ref="I921:I984" si="122">MIN(C921,IF((J920+H921)&gt;0,ABS(H921)+G921,J920+G921))</f>
        <v>2000</v>
      </c>
      <c r="J921" s="27">
        <f t="shared" ref="J921:J984" si="123">G921-I921+J920</f>
        <v>162.87864778145376</v>
      </c>
      <c r="K921" s="32">
        <f t="shared" ref="K921:K984" si="124">IF(G921&gt;C921,C921,G921)</f>
        <v>1764.9621933222052</v>
      </c>
    </row>
    <row r="922" spans="2:11" x14ac:dyDescent="0.25">
      <c r="B922" s="167">
        <v>35.7916666666667</v>
      </c>
      <c r="C922" s="21">
        <f t="shared" si="118"/>
        <v>2000</v>
      </c>
      <c r="D922" s="110">
        <f t="shared" si="119"/>
        <v>0.64002816248685457</v>
      </c>
      <c r="E922" s="25">
        <f t="shared" si="120"/>
        <v>0.35997183751314543</v>
      </c>
      <c r="F922" s="112">
        <v>718.15</v>
      </c>
      <c r="G922" s="21">
        <f t="shared" si="117"/>
        <v>1900.5106969762069</v>
      </c>
      <c r="H922" s="26">
        <f t="shared" si="121"/>
        <v>-99.489303023793127</v>
      </c>
      <c r="I922" s="21">
        <f t="shared" si="122"/>
        <v>2000</v>
      </c>
      <c r="J922" s="27">
        <f t="shared" si="123"/>
        <v>63.389344757660638</v>
      </c>
      <c r="K922" s="32">
        <f t="shared" si="124"/>
        <v>1900.5106969762069</v>
      </c>
    </row>
    <row r="923" spans="2:11" x14ac:dyDescent="0.25">
      <c r="B923" s="167">
        <v>35.8333333333333</v>
      </c>
      <c r="C923" s="21">
        <f t="shared" si="118"/>
        <v>2000</v>
      </c>
      <c r="D923" s="110">
        <f t="shared" si="119"/>
        <v>0.63805857084291395</v>
      </c>
      <c r="E923" s="25">
        <f t="shared" si="120"/>
        <v>0.36194142915708605</v>
      </c>
      <c r="F923" s="112">
        <v>715.94</v>
      </c>
      <c r="G923" s="21">
        <f t="shared" si="117"/>
        <v>1894.6621574784456</v>
      </c>
      <c r="H923" s="26">
        <f t="shared" si="121"/>
        <v>-105.33784252155442</v>
      </c>
      <c r="I923" s="21">
        <f t="shared" si="122"/>
        <v>1958.0515022361062</v>
      </c>
      <c r="J923" s="27">
        <f t="shared" si="123"/>
        <v>0</v>
      </c>
      <c r="K923" s="32">
        <f t="shared" si="124"/>
        <v>1894.6621574784456</v>
      </c>
    </row>
    <row r="924" spans="2:11" x14ac:dyDescent="0.25">
      <c r="B924" s="167">
        <v>35.875</v>
      </c>
      <c r="C924" s="21">
        <f t="shared" si="118"/>
        <v>2000</v>
      </c>
      <c r="D924" s="110">
        <f t="shared" si="119"/>
        <v>0.51396538509527123</v>
      </c>
      <c r="E924" s="25">
        <f t="shared" si="120"/>
        <v>0.48603461490472877</v>
      </c>
      <c r="F924" s="112">
        <v>576.70000000000005</v>
      </c>
      <c r="G924" s="21">
        <f t="shared" si="117"/>
        <v>1526.1777051398435</v>
      </c>
      <c r="H924" s="26">
        <f t="shared" si="121"/>
        <v>-473.82229486015649</v>
      </c>
      <c r="I924" s="21">
        <f t="shared" si="122"/>
        <v>1526.1777051398435</v>
      </c>
      <c r="J924" s="27">
        <f t="shared" si="123"/>
        <v>0</v>
      </c>
      <c r="K924" s="32">
        <f t="shared" si="124"/>
        <v>1526.1777051398435</v>
      </c>
    </row>
    <row r="925" spans="2:11" x14ac:dyDescent="0.25">
      <c r="B925" s="167">
        <v>35.9166666666667</v>
      </c>
      <c r="C925" s="21">
        <f t="shared" si="118"/>
        <v>2000</v>
      </c>
      <c r="D925" s="110">
        <f t="shared" si="119"/>
        <v>1.2592909470081815E-2</v>
      </c>
      <c r="E925" s="25">
        <f t="shared" si="120"/>
        <v>0.98740709052991815</v>
      </c>
      <c r="F925" s="112">
        <v>14.13</v>
      </c>
      <c r="G925" s="21">
        <f t="shared" si="117"/>
        <v>37.393603214194535</v>
      </c>
      <c r="H925" s="26">
        <f t="shared" si="121"/>
        <v>-1962.6063967858054</v>
      </c>
      <c r="I925" s="21">
        <f t="shared" si="122"/>
        <v>37.393603214194535</v>
      </c>
      <c r="J925" s="27">
        <f t="shared" si="123"/>
        <v>0</v>
      </c>
      <c r="K925" s="32">
        <f t="shared" si="124"/>
        <v>37.393603214194535</v>
      </c>
    </row>
    <row r="926" spans="2:11" x14ac:dyDescent="0.25">
      <c r="B926" s="167">
        <v>35.9583333333333</v>
      </c>
      <c r="C926" s="21">
        <f t="shared" si="118"/>
        <v>2000</v>
      </c>
      <c r="D926" s="110">
        <f t="shared" si="119"/>
        <v>0</v>
      </c>
      <c r="E926" s="25">
        <f t="shared" si="120"/>
        <v>1</v>
      </c>
      <c r="F926" s="112">
        <v>0</v>
      </c>
      <c r="G926" s="21">
        <f t="shared" si="117"/>
        <v>0</v>
      </c>
      <c r="H926" s="26">
        <f t="shared" si="121"/>
        <v>-2000</v>
      </c>
      <c r="I926" s="21">
        <f t="shared" si="122"/>
        <v>0</v>
      </c>
      <c r="J926" s="27">
        <f t="shared" si="123"/>
        <v>0</v>
      </c>
      <c r="K926" s="32">
        <f t="shared" si="124"/>
        <v>0</v>
      </c>
    </row>
    <row r="927" spans="2:11" x14ac:dyDescent="0.25">
      <c r="B927" s="167">
        <v>36</v>
      </c>
      <c r="C927" s="21">
        <f t="shared" si="118"/>
        <v>2000</v>
      </c>
      <c r="D927" s="110">
        <f t="shared" si="119"/>
        <v>0</v>
      </c>
      <c r="E927" s="25">
        <f t="shared" si="120"/>
        <v>1</v>
      </c>
      <c r="F927" s="112">
        <v>0</v>
      </c>
      <c r="G927" s="21">
        <f t="shared" si="117"/>
        <v>0</v>
      </c>
      <c r="H927" s="26">
        <f t="shared" si="121"/>
        <v>-2000</v>
      </c>
      <c r="I927" s="21">
        <f t="shared" si="122"/>
        <v>0</v>
      </c>
      <c r="J927" s="27">
        <f t="shared" si="123"/>
        <v>0</v>
      </c>
      <c r="K927" s="32">
        <f t="shared" si="124"/>
        <v>0</v>
      </c>
    </row>
    <row r="928" spans="2:11" x14ac:dyDescent="0.25">
      <c r="B928" s="167">
        <v>36.0416666666667</v>
      </c>
      <c r="C928" s="21">
        <f t="shared" si="118"/>
        <v>2000</v>
      </c>
      <c r="D928" s="110">
        <f t="shared" si="119"/>
        <v>0</v>
      </c>
      <c r="E928" s="25">
        <f t="shared" si="120"/>
        <v>1</v>
      </c>
      <c r="F928" s="112">
        <v>0</v>
      </c>
      <c r="G928" s="21">
        <f t="shared" si="117"/>
        <v>0</v>
      </c>
      <c r="H928" s="26">
        <f t="shared" si="121"/>
        <v>-2000</v>
      </c>
      <c r="I928" s="21">
        <f t="shared" si="122"/>
        <v>0</v>
      </c>
      <c r="J928" s="27">
        <f t="shared" si="123"/>
        <v>0</v>
      </c>
      <c r="K928" s="32">
        <f t="shared" si="124"/>
        <v>0</v>
      </c>
    </row>
    <row r="929" spans="2:11" x14ac:dyDescent="0.25">
      <c r="B929" s="167">
        <v>36.0833333333333</v>
      </c>
      <c r="C929" s="21">
        <f t="shared" si="118"/>
        <v>2000</v>
      </c>
      <c r="D929" s="110">
        <f t="shared" si="119"/>
        <v>0</v>
      </c>
      <c r="E929" s="25">
        <f t="shared" si="120"/>
        <v>1</v>
      </c>
      <c r="F929" s="112">
        <v>0</v>
      </c>
      <c r="G929" s="21">
        <f t="shared" si="117"/>
        <v>0</v>
      </c>
      <c r="H929" s="26">
        <f t="shared" si="121"/>
        <v>-2000</v>
      </c>
      <c r="I929" s="21">
        <f t="shared" si="122"/>
        <v>0</v>
      </c>
      <c r="J929" s="27">
        <f t="shared" si="123"/>
        <v>0</v>
      </c>
      <c r="K929" s="32">
        <f t="shared" si="124"/>
        <v>0</v>
      </c>
    </row>
    <row r="930" spans="2:11" x14ac:dyDescent="0.25">
      <c r="B930" s="167">
        <v>36.125</v>
      </c>
      <c r="C930" s="21">
        <f t="shared" si="118"/>
        <v>2000</v>
      </c>
      <c r="D930" s="110">
        <f t="shared" si="119"/>
        <v>0</v>
      </c>
      <c r="E930" s="25">
        <f t="shared" si="120"/>
        <v>1</v>
      </c>
      <c r="F930" s="112">
        <v>0</v>
      </c>
      <c r="G930" s="21">
        <f t="shared" si="117"/>
        <v>0</v>
      </c>
      <c r="H930" s="26">
        <f t="shared" si="121"/>
        <v>-2000</v>
      </c>
      <c r="I930" s="21">
        <f t="shared" si="122"/>
        <v>0</v>
      </c>
      <c r="J930" s="27">
        <f t="shared" si="123"/>
        <v>0</v>
      </c>
      <c r="K930" s="32">
        <f t="shared" si="124"/>
        <v>0</v>
      </c>
    </row>
    <row r="931" spans="2:11" x14ac:dyDescent="0.25">
      <c r="B931" s="167">
        <v>36.1666666666667</v>
      </c>
      <c r="C931" s="21">
        <f t="shared" si="118"/>
        <v>2000</v>
      </c>
      <c r="D931" s="110">
        <f t="shared" si="119"/>
        <v>0</v>
      </c>
      <c r="E931" s="25">
        <f t="shared" si="120"/>
        <v>1</v>
      </c>
      <c r="F931" s="112">
        <v>0</v>
      </c>
      <c r="G931" s="21">
        <f t="shared" si="117"/>
        <v>0</v>
      </c>
      <c r="H931" s="26">
        <f t="shared" si="121"/>
        <v>-2000</v>
      </c>
      <c r="I931" s="21">
        <f t="shared" si="122"/>
        <v>0</v>
      </c>
      <c r="J931" s="27">
        <f t="shared" si="123"/>
        <v>0</v>
      </c>
      <c r="K931" s="32">
        <f t="shared" si="124"/>
        <v>0</v>
      </c>
    </row>
    <row r="932" spans="2:11" x14ac:dyDescent="0.25">
      <c r="B932" s="167">
        <v>36.2083333333333</v>
      </c>
      <c r="C932" s="21">
        <f t="shared" si="118"/>
        <v>2000</v>
      </c>
      <c r="D932" s="110">
        <f t="shared" si="119"/>
        <v>0</v>
      </c>
      <c r="E932" s="25">
        <f t="shared" si="120"/>
        <v>1</v>
      </c>
      <c r="F932" s="112">
        <v>0</v>
      </c>
      <c r="G932" s="21">
        <f t="shared" si="117"/>
        <v>0</v>
      </c>
      <c r="H932" s="26">
        <f t="shared" si="121"/>
        <v>-2000</v>
      </c>
      <c r="I932" s="21">
        <f t="shared" si="122"/>
        <v>0</v>
      </c>
      <c r="J932" s="27">
        <f t="shared" si="123"/>
        <v>0</v>
      </c>
      <c r="K932" s="32">
        <f t="shared" si="124"/>
        <v>0</v>
      </c>
    </row>
    <row r="933" spans="2:11" x14ac:dyDescent="0.25">
      <c r="B933" s="167">
        <v>36.25</v>
      </c>
      <c r="C933" s="21">
        <f t="shared" si="118"/>
        <v>2000</v>
      </c>
      <c r="D933" s="110">
        <f t="shared" si="119"/>
        <v>0</v>
      </c>
      <c r="E933" s="25">
        <f t="shared" si="120"/>
        <v>1</v>
      </c>
      <c r="F933" s="112">
        <v>0</v>
      </c>
      <c r="G933" s="21">
        <f t="shared" si="117"/>
        <v>0</v>
      </c>
      <c r="H933" s="26">
        <f t="shared" si="121"/>
        <v>-2000</v>
      </c>
      <c r="I933" s="21">
        <f t="shared" si="122"/>
        <v>0</v>
      </c>
      <c r="J933" s="27">
        <f t="shared" si="123"/>
        <v>0</v>
      </c>
      <c r="K933" s="32">
        <f t="shared" si="124"/>
        <v>0</v>
      </c>
    </row>
    <row r="934" spans="2:11" x14ac:dyDescent="0.25">
      <c r="B934" s="167">
        <v>36.2916666666667</v>
      </c>
      <c r="C934" s="21">
        <f t="shared" si="118"/>
        <v>2000</v>
      </c>
      <c r="D934" s="110">
        <f t="shared" si="119"/>
        <v>0</v>
      </c>
      <c r="E934" s="25">
        <f t="shared" si="120"/>
        <v>1</v>
      </c>
      <c r="F934" s="112">
        <v>0</v>
      </c>
      <c r="G934" s="21">
        <f t="shared" si="117"/>
        <v>0</v>
      </c>
      <c r="H934" s="26">
        <f t="shared" si="121"/>
        <v>-2000</v>
      </c>
      <c r="I934" s="21">
        <f t="shared" si="122"/>
        <v>0</v>
      </c>
      <c r="J934" s="27">
        <f t="shared" si="123"/>
        <v>0</v>
      </c>
      <c r="K934" s="32">
        <f t="shared" si="124"/>
        <v>0</v>
      </c>
    </row>
    <row r="935" spans="2:11" x14ac:dyDescent="0.25">
      <c r="B935" s="167">
        <v>36.3333333333333</v>
      </c>
      <c r="C935" s="21">
        <f t="shared" si="118"/>
        <v>2000</v>
      </c>
      <c r="D935" s="110">
        <f t="shared" si="119"/>
        <v>0</v>
      </c>
      <c r="E935" s="25">
        <f t="shared" si="120"/>
        <v>1</v>
      </c>
      <c r="F935" s="112">
        <v>0</v>
      </c>
      <c r="G935" s="21">
        <f t="shared" si="117"/>
        <v>0</v>
      </c>
      <c r="H935" s="26">
        <f t="shared" si="121"/>
        <v>-2000</v>
      </c>
      <c r="I935" s="21">
        <f t="shared" si="122"/>
        <v>0</v>
      </c>
      <c r="J935" s="27">
        <f t="shared" si="123"/>
        <v>0</v>
      </c>
      <c r="K935" s="32">
        <f t="shared" si="124"/>
        <v>0</v>
      </c>
    </row>
    <row r="936" spans="2:11" x14ac:dyDescent="0.25">
      <c r="B936" s="167">
        <v>36.375</v>
      </c>
      <c r="C936" s="21">
        <f t="shared" si="118"/>
        <v>2000</v>
      </c>
      <c r="D936" s="110">
        <f t="shared" si="119"/>
        <v>0</v>
      </c>
      <c r="E936" s="25">
        <f t="shared" si="120"/>
        <v>1</v>
      </c>
      <c r="F936" s="112">
        <v>0</v>
      </c>
      <c r="G936" s="21">
        <f t="shared" si="117"/>
        <v>0</v>
      </c>
      <c r="H936" s="26">
        <f t="shared" si="121"/>
        <v>-2000</v>
      </c>
      <c r="I936" s="21">
        <f t="shared" si="122"/>
        <v>0</v>
      </c>
      <c r="J936" s="27">
        <f t="shared" si="123"/>
        <v>0</v>
      </c>
      <c r="K936" s="32">
        <f t="shared" si="124"/>
        <v>0</v>
      </c>
    </row>
    <row r="937" spans="2:11" x14ac:dyDescent="0.25">
      <c r="B937" s="167">
        <v>36.4166666666667</v>
      </c>
      <c r="C937" s="21">
        <f t="shared" si="118"/>
        <v>2000</v>
      </c>
      <c r="D937" s="110">
        <f t="shared" si="119"/>
        <v>0</v>
      </c>
      <c r="E937" s="25">
        <f t="shared" si="120"/>
        <v>1</v>
      </c>
      <c r="F937" s="112">
        <v>0</v>
      </c>
      <c r="G937" s="21">
        <f t="shared" si="117"/>
        <v>0</v>
      </c>
      <c r="H937" s="26">
        <f t="shared" si="121"/>
        <v>-2000</v>
      </c>
      <c r="I937" s="21">
        <f t="shared" si="122"/>
        <v>0</v>
      </c>
      <c r="J937" s="27">
        <f t="shared" si="123"/>
        <v>0</v>
      </c>
      <c r="K937" s="32">
        <f t="shared" si="124"/>
        <v>0</v>
      </c>
    </row>
    <row r="938" spans="2:11" x14ac:dyDescent="0.25">
      <c r="B938" s="167">
        <v>36.4583333333333</v>
      </c>
      <c r="C938" s="21">
        <f t="shared" si="118"/>
        <v>2000</v>
      </c>
      <c r="D938" s="110">
        <f t="shared" si="119"/>
        <v>9.9638165516995527E-3</v>
      </c>
      <c r="E938" s="25">
        <f t="shared" si="120"/>
        <v>0.99003618344830047</v>
      </c>
      <c r="F938" s="112">
        <v>11.18</v>
      </c>
      <c r="G938" s="21">
        <f t="shared" si="117"/>
        <v>29.586729223969911</v>
      </c>
      <c r="H938" s="26">
        <f t="shared" si="121"/>
        <v>-1970.41327077603</v>
      </c>
      <c r="I938" s="21">
        <f t="shared" si="122"/>
        <v>29.586729223969911</v>
      </c>
      <c r="J938" s="27">
        <f t="shared" si="123"/>
        <v>0</v>
      </c>
      <c r="K938" s="32">
        <f t="shared" si="124"/>
        <v>29.586729223969911</v>
      </c>
    </row>
    <row r="939" spans="2:11" x14ac:dyDescent="0.25">
      <c r="B939" s="167">
        <v>36.5</v>
      </c>
      <c r="C939" s="21">
        <f t="shared" si="118"/>
        <v>2000</v>
      </c>
      <c r="D939" s="110">
        <f t="shared" si="119"/>
        <v>0.57474644849651535</v>
      </c>
      <c r="E939" s="25">
        <f t="shared" si="120"/>
        <v>0.42525355150348465</v>
      </c>
      <c r="F939" s="112">
        <v>644.9</v>
      </c>
      <c r="G939" s="21">
        <f t="shared" si="117"/>
        <v>1706.6620462019855</v>
      </c>
      <c r="H939" s="26">
        <f t="shared" si="121"/>
        <v>-293.3379537980145</v>
      </c>
      <c r="I939" s="21">
        <f t="shared" si="122"/>
        <v>1706.6620462019855</v>
      </c>
      <c r="J939" s="27">
        <f t="shared" si="123"/>
        <v>0</v>
      </c>
      <c r="K939" s="32">
        <f t="shared" si="124"/>
        <v>1706.6620462019855</v>
      </c>
    </row>
    <row r="940" spans="2:11" x14ac:dyDescent="0.25">
      <c r="B940" s="167">
        <v>36.5416666666667</v>
      </c>
      <c r="C940" s="21">
        <f t="shared" si="118"/>
        <v>2000</v>
      </c>
      <c r="D940" s="110">
        <f t="shared" si="119"/>
        <v>0.65596313922606631</v>
      </c>
      <c r="E940" s="25">
        <f t="shared" si="120"/>
        <v>0.34403686077393369</v>
      </c>
      <c r="F940" s="112">
        <v>736.03</v>
      </c>
      <c r="G940" s="21">
        <f t="shared" si="117"/>
        <v>1947.8282925508565</v>
      </c>
      <c r="H940" s="26">
        <f t="shared" si="121"/>
        <v>-52.171707449143469</v>
      </c>
      <c r="I940" s="21">
        <f t="shared" si="122"/>
        <v>1947.8282925508565</v>
      </c>
      <c r="J940" s="27">
        <f t="shared" si="123"/>
        <v>0</v>
      </c>
      <c r="K940" s="32">
        <f t="shared" si="124"/>
        <v>1947.8282925508565</v>
      </c>
    </row>
    <row r="941" spans="2:11" x14ac:dyDescent="0.25">
      <c r="B941" s="167">
        <v>36.5833333333333</v>
      </c>
      <c r="C941" s="21">
        <f t="shared" si="118"/>
        <v>2000</v>
      </c>
      <c r="D941" s="110">
        <f t="shared" si="119"/>
        <v>0.78183876085057846</v>
      </c>
      <c r="E941" s="25">
        <f t="shared" si="120"/>
        <v>0.21816123914942154</v>
      </c>
      <c r="F941" s="112">
        <v>877.27</v>
      </c>
      <c r="G941" s="21">
        <f t="shared" si="117"/>
        <v>2321.6055408150346</v>
      </c>
      <c r="H941" s="26">
        <f t="shared" si="121"/>
        <v>321.6055408150346</v>
      </c>
      <c r="I941" s="21">
        <f t="shared" si="122"/>
        <v>2000</v>
      </c>
      <c r="J941" s="27">
        <f t="shared" si="123"/>
        <v>321.6055408150346</v>
      </c>
      <c r="K941" s="32">
        <f t="shared" si="124"/>
        <v>2000</v>
      </c>
    </row>
    <row r="942" spans="2:11" x14ac:dyDescent="0.25">
      <c r="B942" s="167">
        <v>36.625</v>
      </c>
      <c r="C942" s="21">
        <f t="shared" si="118"/>
        <v>2000</v>
      </c>
      <c r="D942" s="110">
        <f t="shared" si="119"/>
        <v>0.7740138673511221</v>
      </c>
      <c r="E942" s="25">
        <f t="shared" si="120"/>
        <v>0.2259861326488779</v>
      </c>
      <c r="F942" s="112">
        <v>868.49</v>
      </c>
      <c r="G942" s="21">
        <f t="shared" si="117"/>
        <v>2298.3701667017558</v>
      </c>
      <c r="H942" s="26">
        <f t="shared" si="121"/>
        <v>298.37016670175581</v>
      </c>
      <c r="I942" s="21">
        <f t="shared" si="122"/>
        <v>2000</v>
      </c>
      <c r="J942" s="27">
        <f t="shared" si="123"/>
        <v>619.97570751679041</v>
      </c>
      <c r="K942" s="32">
        <f t="shared" si="124"/>
        <v>2000</v>
      </c>
    </row>
    <row r="943" spans="2:11" x14ac:dyDescent="0.25">
      <c r="B943" s="167">
        <v>36.6666666666667</v>
      </c>
      <c r="C943" s="21">
        <f t="shared" si="118"/>
        <v>2000</v>
      </c>
      <c r="D943" s="110">
        <f t="shared" si="119"/>
        <v>0.59584157709926389</v>
      </c>
      <c r="E943" s="25">
        <f t="shared" si="120"/>
        <v>0.40415842290073611</v>
      </c>
      <c r="F943" s="112">
        <v>668.57</v>
      </c>
      <c r="G943" s="21">
        <f t="shared" si="117"/>
        <v>1769.3022859811776</v>
      </c>
      <c r="H943" s="26">
        <f t="shared" si="121"/>
        <v>-230.69771401882235</v>
      </c>
      <c r="I943" s="21">
        <f t="shared" si="122"/>
        <v>2000</v>
      </c>
      <c r="J943" s="27">
        <f t="shared" si="123"/>
        <v>389.27799349796805</v>
      </c>
      <c r="K943" s="32">
        <f t="shared" si="124"/>
        <v>1769.3022859811776</v>
      </c>
    </row>
    <row r="944" spans="2:11" x14ac:dyDescent="0.25">
      <c r="B944" s="167">
        <v>36.7083333333333</v>
      </c>
      <c r="C944" s="21">
        <f t="shared" si="118"/>
        <v>2000</v>
      </c>
      <c r="D944" s="110">
        <f t="shared" si="119"/>
        <v>0.70027449512503792</v>
      </c>
      <c r="E944" s="25">
        <f t="shared" si="120"/>
        <v>0.29972550487496208</v>
      </c>
      <c r="F944" s="112">
        <v>785.75</v>
      </c>
      <c r="G944" s="21">
        <f t="shared" si="117"/>
        <v>2079.407199260676</v>
      </c>
      <c r="H944" s="26">
        <f t="shared" si="121"/>
        <v>79.407199260675952</v>
      </c>
      <c r="I944" s="21">
        <f t="shared" si="122"/>
        <v>2000</v>
      </c>
      <c r="J944" s="27">
        <f t="shared" si="123"/>
        <v>468.68519275864401</v>
      </c>
      <c r="K944" s="32">
        <f t="shared" si="124"/>
        <v>2000</v>
      </c>
    </row>
    <row r="945" spans="2:11" x14ac:dyDescent="0.25">
      <c r="B945" s="167">
        <v>36.75</v>
      </c>
      <c r="C945" s="21">
        <f t="shared" si="118"/>
        <v>2000</v>
      </c>
      <c r="D945" s="110">
        <f t="shared" si="119"/>
        <v>0.69428551057875698</v>
      </c>
      <c r="E945" s="25">
        <f t="shared" si="120"/>
        <v>0.30571448942124302</v>
      </c>
      <c r="F945" s="112">
        <v>779.03</v>
      </c>
      <c r="G945" s="21">
        <f t="shared" si="117"/>
        <v>2061.6234049507407</v>
      </c>
      <c r="H945" s="26">
        <f t="shared" si="121"/>
        <v>61.623404950740678</v>
      </c>
      <c r="I945" s="21">
        <f t="shared" si="122"/>
        <v>2000</v>
      </c>
      <c r="J945" s="27">
        <f t="shared" si="123"/>
        <v>530.30859770938469</v>
      </c>
      <c r="K945" s="32">
        <f t="shared" si="124"/>
        <v>2000</v>
      </c>
    </row>
    <row r="946" spans="2:11" x14ac:dyDescent="0.25">
      <c r="B946" s="167">
        <v>36.7916666666667</v>
      </c>
      <c r="C946" s="21">
        <f t="shared" si="118"/>
        <v>2000</v>
      </c>
      <c r="D946" s="110">
        <f t="shared" si="119"/>
        <v>0.5050532057109246</v>
      </c>
      <c r="E946" s="25">
        <f t="shared" si="120"/>
        <v>0.4949467942890754</v>
      </c>
      <c r="F946" s="112">
        <v>566.70000000000005</v>
      </c>
      <c r="G946" s="21">
        <f t="shared" si="117"/>
        <v>1499.7137255119635</v>
      </c>
      <c r="H946" s="26">
        <f t="shared" si="121"/>
        <v>-500.2862744880365</v>
      </c>
      <c r="I946" s="21">
        <f t="shared" si="122"/>
        <v>2000</v>
      </c>
      <c r="J946" s="27">
        <f t="shared" si="123"/>
        <v>30.022323221348188</v>
      </c>
      <c r="K946" s="32">
        <f t="shared" si="124"/>
        <v>1499.7137255119635</v>
      </c>
    </row>
    <row r="947" spans="2:11" x14ac:dyDescent="0.25">
      <c r="B947" s="167">
        <v>36.8333333333333</v>
      </c>
      <c r="C947" s="21">
        <f t="shared" si="118"/>
        <v>2000</v>
      </c>
      <c r="D947" s="110">
        <f t="shared" si="119"/>
        <v>0.41655526442436236</v>
      </c>
      <c r="E947" s="25">
        <f t="shared" si="120"/>
        <v>0.58344473557563759</v>
      </c>
      <c r="F947" s="112">
        <v>467.4</v>
      </c>
      <c r="G947" s="21">
        <f t="shared" si="117"/>
        <v>1236.9264078071142</v>
      </c>
      <c r="H947" s="26">
        <f t="shared" si="121"/>
        <v>-763.07359219288583</v>
      </c>
      <c r="I947" s="21">
        <f t="shared" si="122"/>
        <v>1266.9487310284624</v>
      </c>
      <c r="J947" s="27">
        <f t="shared" si="123"/>
        <v>0</v>
      </c>
      <c r="K947" s="32">
        <f t="shared" si="124"/>
        <v>1236.9264078071142</v>
      </c>
    </row>
    <row r="948" spans="2:11" x14ac:dyDescent="0.25">
      <c r="B948" s="167">
        <v>36.875</v>
      </c>
      <c r="C948" s="21">
        <f t="shared" si="118"/>
        <v>2000</v>
      </c>
      <c r="D948" s="110">
        <f t="shared" si="119"/>
        <v>0.33485731600805663</v>
      </c>
      <c r="E948" s="25">
        <f t="shared" si="120"/>
        <v>0.66514268399194343</v>
      </c>
      <c r="F948" s="112">
        <v>375.73</v>
      </c>
      <c r="G948" s="21">
        <f t="shared" si="117"/>
        <v>994.33110655833786</v>
      </c>
      <c r="H948" s="26">
        <f t="shared" si="121"/>
        <v>-1005.6688934416621</v>
      </c>
      <c r="I948" s="21">
        <f t="shared" si="122"/>
        <v>994.33110655833786</v>
      </c>
      <c r="J948" s="27">
        <f t="shared" si="123"/>
        <v>0</v>
      </c>
      <c r="K948" s="32">
        <f t="shared" si="124"/>
        <v>994.33110655833786</v>
      </c>
    </row>
    <row r="949" spans="2:11" x14ac:dyDescent="0.25">
      <c r="B949" s="167">
        <v>36.9166666666667</v>
      </c>
      <c r="C949" s="21">
        <f t="shared" si="118"/>
        <v>2000</v>
      </c>
      <c r="D949" s="110">
        <f t="shared" si="119"/>
        <v>1.6024098533055274E-2</v>
      </c>
      <c r="E949" s="25">
        <f t="shared" si="120"/>
        <v>0.98397590146694469</v>
      </c>
      <c r="F949" s="112">
        <v>17.98</v>
      </c>
      <c r="G949" s="21">
        <f t="shared" si="117"/>
        <v>47.582235370928359</v>
      </c>
      <c r="H949" s="26">
        <f t="shared" si="121"/>
        <v>-1952.4177646290716</v>
      </c>
      <c r="I949" s="21">
        <f t="shared" si="122"/>
        <v>47.582235370928359</v>
      </c>
      <c r="J949" s="27">
        <f t="shared" si="123"/>
        <v>0</v>
      </c>
      <c r="K949" s="32">
        <f t="shared" si="124"/>
        <v>47.582235370928359</v>
      </c>
    </row>
    <row r="950" spans="2:11" x14ac:dyDescent="0.25">
      <c r="B950" s="167">
        <v>36.9583333333333</v>
      </c>
      <c r="C950" s="21">
        <f t="shared" si="118"/>
        <v>2000</v>
      </c>
      <c r="D950" s="110">
        <f t="shared" si="119"/>
        <v>0</v>
      </c>
      <c r="E950" s="25">
        <f t="shared" si="120"/>
        <v>1</v>
      </c>
      <c r="F950" s="112">
        <v>0</v>
      </c>
      <c r="G950" s="21">
        <f t="shared" si="117"/>
        <v>0</v>
      </c>
      <c r="H950" s="26">
        <f t="shared" si="121"/>
        <v>-2000</v>
      </c>
      <c r="I950" s="21">
        <f t="shared" si="122"/>
        <v>0</v>
      </c>
      <c r="J950" s="27">
        <f t="shared" si="123"/>
        <v>0</v>
      </c>
      <c r="K950" s="32">
        <f t="shared" si="124"/>
        <v>0</v>
      </c>
    </row>
    <row r="951" spans="2:11" x14ac:dyDescent="0.25">
      <c r="B951" s="167">
        <v>37</v>
      </c>
      <c r="C951" s="21">
        <f t="shared" si="118"/>
        <v>2000</v>
      </c>
      <c r="D951" s="110">
        <f t="shared" si="119"/>
        <v>0</v>
      </c>
      <c r="E951" s="25">
        <f t="shared" si="120"/>
        <v>1</v>
      </c>
      <c r="F951" s="112">
        <v>0</v>
      </c>
      <c r="G951" s="21">
        <f t="shared" si="117"/>
        <v>0</v>
      </c>
      <c r="H951" s="26">
        <f t="shared" si="121"/>
        <v>-2000</v>
      </c>
      <c r="I951" s="21">
        <f t="shared" si="122"/>
        <v>0</v>
      </c>
      <c r="J951" s="27">
        <f t="shared" si="123"/>
        <v>0</v>
      </c>
      <c r="K951" s="32">
        <f t="shared" si="124"/>
        <v>0</v>
      </c>
    </row>
    <row r="952" spans="2:11" x14ac:dyDescent="0.25">
      <c r="B952" s="167">
        <v>37.0416666666667</v>
      </c>
      <c r="C952" s="21">
        <f t="shared" si="118"/>
        <v>2000</v>
      </c>
      <c r="D952" s="110">
        <f t="shared" si="119"/>
        <v>0</v>
      </c>
      <c r="E952" s="25">
        <f t="shared" si="120"/>
        <v>1</v>
      </c>
      <c r="F952" s="112">
        <v>0</v>
      </c>
      <c r="G952" s="21">
        <f t="shared" si="117"/>
        <v>0</v>
      </c>
      <c r="H952" s="26">
        <f t="shared" si="121"/>
        <v>-2000</v>
      </c>
      <c r="I952" s="21">
        <f t="shared" si="122"/>
        <v>0</v>
      </c>
      <c r="J952" s="27">
        <f t="shared" si="123"/>
        <v>0</v>
      </c>
      <c r="K952" s="32">
        <f t="shared" si="124"/>
        <v>0</v>
      </c>
    </row>
    <row r="953" spans="2:11" x14ac:dyDescent="0.25">
      <c r="B953" s="167">
        <v>37.0833333333333</v>
      </c>
      <c r="C953" s="21">
        <f t="shared" si="118"/>
        <v>2000</v>
      </c>
      <c r="D953" s="110">
        <f t="shared" si="119"/>
        <v>0</v>
      </c>
      <c r="E953" s="25">
        <f t="shared" si="120"/>
        <v>1</v>
      </c>
      <c r="F953" s="112">
        <v>0</v>
      </c>
      <c r="G953" s="21">
        <f t="shared" si="117"/>
        <v>0</v>
      </c>
      <c r="H953" s="26">
        <f t="shared" si="121"/>
        <v>-2000</v>
      </c>
      <c r="I953" s="21">
        <f t="shared" si="122"/>
        <v>0</v>
      </c>
      <c r="J953" s="27">
        <f t="shared" si="123"/>
        <v>0</v>
      </c>
      <c r="K953" s="32">
        <f t="shared" si="124"/>
        <v>0</v>
      </c>
    </row>
    <row r="954" spans="2:11" x14ac:dyDescent="0.25">
      <c r="B954" s="167">
        <v>37.125</v>
      </c>
      <c r="C954" s="21">
        <f t="shared" si="118"/>
        <v>2000</v>
      </c>
      <c r="D954" s="110">
        <f t="shared" si="119"/>
        <v>0</v>
      </c>
      <c r="E954" s="25">
        <f t="shared" si="120"/>
        <v>1</v>
      </c>
      <c r="F954" s="112">
        <v>0</v>
      </c>
      <c r="G954" s="21">
        <f t="shared" si="117"/>
        <v>0</v>
      </c>
      <c r="H954" s="26">
        <f t="shared" si="121"/>
        <v>-2000</v>
      </c>
      <c r="I954" s="21">
        <f t="shared" si="122"/>
        <v>0</v>
      </c>
      <c r="J954" s="27">
        <f t="shared" si="123"/>
        <v>0</v>
      </c>
      <c r="K954" s="32">
        <f t="shared" si="124"/>
        <v>0</v>
      </c>
    </row>
    <row r="955" spans="2:11" x14ac:dyDescent="0.25">
      <c r="B955" s="167">
        <v>37.1666666666667</v>
      </c>
      <c r="C955" s="21">
        <f t="shared" si="118"/>
        <v>2000</v>
      </c>
      <c r="D955" s="110">
        <f t="shared" si="119"/>
        <v>0</v>
      </c>
      <c r="E955" s="25">
        <f t="shared" si="120"/>
        <v>1</v>
      </c>
      <c r="F955" s="112">
        <v>0</v>
      </c>
      <c r="G955" s="21">
        <f t="shared" si="117"/>
        <v>0</v>
      </c>
      <c r="H955" s="26">
        <f t="shared" si="121"/>
        <v>-2000</v>
      </c>
      <c r="I955" s="21">
        <f t="shared" si="122"/>
        <v>0</v>
      </c>
      <c r="J955" s="27">
        <f t="shared" si="123"/>
        <v>0</v>
      </c>
      <c r="K955" s="32">
        <f t="shared" si="124"/>
        <v>0</v>
      </c>
    </row>
    <row r="956" spans="2:11" x14ac:dyDescent="0.25">
      <c r="B956" s="167">
        <v>37.2083333333333</v>
      </c>
      <c r="C956" s="21">
        <f t="shared" si="118"/>
        <v>2000</v>
      </c>
      <c r="D956" s="110">
        <f t="shared" si="119"/>
        <v>0</v>
      </c>
      <c r="E956" s="25">
        <f t="shared" si="120"/>
        <v>1</v>
      </c>
      <c r="F956" s="112">
        <v>0</v>
      </c>
      <c r="G956" s="21">
        <f t="shared" si="117"/>
        <v>0</v>
      </c>
      <c r="H956" s="26">
        <f t="shared" si="121"/>
        <v>-2000</v>
      </c>
      <c r="I956" s="21">
        <f t="shared" si="122"/>
        <v>0</v>
      </c>
      <c r="J956" s="27">
        <f t="shared" si="123"/>
        <v>0</v>
      </c>
      <c r="K956" s="32">
        <f t="shared" si="124"/>
        <v>0</v>
      </c>
    </row>
    <row r="957" spans="2:11" x14ac:dyDescent="0.25">
      <c r="B957" s="167">
        <v>37.25</v>
      </c>
      <c r="C957" s="21">
        <f t="shared" si="118"/>
        <v>2000</v>
      </c>
      <c r="D957" s="110">
        <f t="shared" si="119"/>
        <v>0</v>
      </c>
      <c r="E957" s="25">
        <f t="shared" si="120"/>
        <v>1</v>
      </c>
      <c r="F957" s="112">
        <v>0</v>
      </c>
      <c r="G957" s="21">
        <f t="shared" si="117"/>
        <v>0</v>
      </c>
      <c r="H957" s="26">
        <f t="shared" si="121"/>
        <v>-2000</v>
      </c>
      <c r="I957" s="21">
        <f t="shared" si="122"/>
        <v>0</v>
      </c>
      <c r="J957" s="27">
        <f t="shared" si="123"/>
        <v>0</v>
      </c>
      <c r="K957" s="32">
        <f t="shared" si="124"/>
        <v>0</v>
      </c>
    </row>
    <row r="958" spans="2:11" x14ac:dyDescent="0.25">
      <c r="B958" s="167">
        <v>37.2916666666667</v>
      </c>
      <c r="C958" s="21">
        <f t="shared" si="118"/>
        <v>2000</v>
      </c>
      <c r="D958" s="110">
        <f t="shared" si="119"/>
        <v>0</v>
      </c>
      <c r="E958" s="25">
        <f t="shared" si="120"/>
        <v>1</v>
      </c>
      <c r="F958" s="112">
        <v>0</v>
      </c>
      <c r="G958" s="21">
        <f t="shared" si="117"/>
        <v>0</v>
      </c>
      <c r="H958" s="26">
        <f t="shared" si="121"/>
        <v>-2000</v>
      </c>
      <c r="I958" s="21">
        <f t="shared" si="122"/>
        <v>0</v>
      </c>
      <c r="J958" s="27">
        <f t="shared" si="123"/>
        <v>0</v>
      </c>
      <c r="K958" s="32">
        <f t="shared" si="124"/>
        <v>0</v>
      </c>
    </row>
    <row r="959" spans="2:11" x14ac:dyDescent="0.25">
      <c r="B959" s="167">
        <v>37.3333333333333</v>
      </c>
      <c r="C959" s="21">
        <f t="shared" si="118"/>
        <v>2000</v>
      </c>
      <c r="D959" s="110">
        <f t="shared" si="119"/>
        <v>0</v>
      </c>
      <c r="E959" s="25">
        <f t="shared" si="120"/>
        <v>1</v>
      </c>
      <c r="F959" s="112">
        <v>0</v>
      </c>
      <c r="G959" s="21">
        <f t="shared" si="117"/>
        <v>0</v>
      </c>
      <c r="H959" s="26">
        <f t="shared" si="121"/>
        <v>-2000</v>
      </c>
      <c r="I959" s="21">
        <f t="shared" si="122"/>
        <v>0</v>
      </c>
      <c r="J959" s="27">
        <f t="shared" si="123"/>
        <v>0</v>
      </c>
      <c r="K959" s="32">
        <f t="shared" si="124"/>
        <v>0</v>
      </c>
    </row>
    <row r="960" spans="2:11" x14ac:dyDescent="0.25">
      <c r="B960" s="167">
        <v>37.375</v>
      </c>
      <c r="C960" s="21">
        <f t="shared" si="118"/>
        <v>2000</v>
      </c>
      <c r="D960" s="110">
        <f t="shared" si="119"/>
        <v>0</v>
      </c>
      <c r="E960" s="25">
        <f t="shared" si="120"/>
        <v>1</v>
      </c>
      <c r="F960" s="112">
        <v>0</v>
      </c>
      <c r="G960" s="21">
        <f t="shared" si="117"/>
        <v>0</v>
      </c>
      <c r="H960" s="26">
        <f t="shared" si="121"/>
        <v>-2000</v>
      </c>
      <c r="I960" s="21">
        <f t="shared" si="122"/>
        <v>0</v>
      </c>
      <c r="J960" s="27">
        <f t="shared" si="123"/>
        <v>0</v>
      </c>
      <c r="K960" s="32">
        <f t="shared" si="124"/>
        <v>0</v>
      </c>
    </row>
    <row r="961" spans="2:11" x14ac:dyDescent="0.25">
      <c r="B961" s="167">
        <v>37.4166666666667</v>
      </c>
      <c r="C961" s="21">
        <f t="shared" si="118"/>
        <v>2000</v>
      </c>
      <c r="D961" s="110">
        <f t="shared" si="119"/>
        <v>0</v>
      </c>
      <c r="E961" s="25">
        <f t="shared" si="120"/>
        <v>1</v>
      </c>
      <c r="F961" s="112">
        <v>0</v>
      </c>
      <c r="G961" s="21">
        <f t="shared" si="117"/>
        <v>0</v>
      </c>
      <c r="H961" s="26">
        <f t="shared" si="121"/>
        <v>-2000</v>
      </c>
      <c r="I961" s="21">
        <f t="shared" si="122"/>
        <v>0</v>
      </c>
      <c r="J961" s="27">
        <f t="shared" si="123"/>
        <v>0</v>
      </c>
      <c r="K961" s="32">
        <f t="shared" si="124"/>
        <v>0</v>
      </c>
    </row>
    <row r="962" spans="2:11" x14ac:dyDescent="0.25">
      <c r="B962" s="167">
        <v>37.4583333333333</v>
      </c>
      <c r="C962" s="21">
        <f t="shared" si="118"/>
        <v>2000</v>
      </c>
      <c r="D962" s="110">
        <f t="shared" si="119"/>
        <v>9.5984171969413397E-3</v>
      </c>
      <c r="E962" s="25">
        <f t="shared" si="120"/>
        <v>0.99040158280305868</v>
      </c>
      <c r="F962" s="112">
        <v>10.77</v>
      </c>
      <c r="G962" s="21">
        <f t="shared" si="117"/>
        <v>28.501706059226834</v>
      </c>
      <c r="H962" s="26">
        <f t="shared" si="121"/>
        <v>-1971.4982939407732</v>
      </c>
      <c r="I962" s="21">
        <f t="shared" si="122"/>
        <v>28.501706059226834</v>
      </c>
      <c r="J962" s="27">
        <f t="shared" si="123"/>
        <v>0</v>
      </c>
      <c r="K962" s="32">
        <f t="shared" si="124"/>
        <v>28.501706059226834</v>
      </c>
    </row>
    <row r="963" spans="2:11" x14ac:dyDescent="0.25">
      <c r="B963" s="167">
        <v>37.5</v>
      </c>
      <c r="C963" s="21">
        <f t="shared" si="118"/>
        <v>2000</v>
      </c>
      <c r="D963" s="110">
        <f t="shared" si="119"/>
        <v>0.50327076983405528</v>
      </c>
      <c r="E963" s="25">
        <f t="shared" si="120"/>
        <v>0.49672923016594472</v>
      </c>
      <c r="F963" s="112">
        <v>564.70000000000005</v>
      </c>
      <c r="G963" s="21">
        <f t="shared" si="117"/>
        <v>1494.4209295863875</v>
      </c>
      <c r="H963" s="26">
        <f t="shared" si="121"/>
        <v>-505.5790704136125</v>
      </c>
      <c r="I963" s="21">
        <f t="shared" si="122"/>
        <v>1494.4209295863875</v>
      </c>
      <c r="J963" s="27">
        <f t="shared" si="123"/>
        <v>0</v>
      </c>
      <c r="K963" s="32">
        <f t="shared" si="124"/>
        <v>1494.4209295863875</v>
      </c>
    </row>
    <row r="964" spans="2:11" x14ac:dyDescent="0.25">
      <c r="B964" s="167">
        <v>37.5416666666667</v>
      </c>
      <c r="C964" s="21">
        <f t="shared" si="118"/>
        <v>2000</v>
      </c>
      <c r="D964" s="110">
        <f t="shared" si="119"/>
        <v>0.62910183056164559</v>
      </c>
      <c r="E964" s="25">
        <f t="shared" si="120"/>
        <v>0.37089816943835441</v>
      </c>
      <c r="F964" s="112">
        <v>705.89</v>
      </c>
      <c r="G964" s="21">
        <f t="shared" si="117"/>
        <v>1868.0658579524261</v>
      </c>
      <c r="H964" s="26">
        <f t="shared" si="121"/>
        <v>-131.93414204757391</v>
      </c>
      <c r="I964" s="21">
        <f t="shared" si="122"/>
        <v>1868.0658579524261</v>
      </c>
      <c r="J964" s="27">
        <f t="shared" si="123"/>
        <v>0</v>
      </c>
      <c r="K964" s="32">
        <f t="shared" si="124"/>
        <v>1868.0658579524261</v>
      </c>
    </row>
    <row r="965" spans="2:11" x14ac:dyDescent="0.25">
      <c r="B965" s="167">
        <v>37.5833333333333</v>
      </c>
      <c r="C965" s="21">
        <f t="shared" si="118"/>
        <v>2000</v>
      </c>
      <c r="D965" s="110">
        <f t="shared" si="119"/>
        <v>0.81311159831025082</v>
      </c>
      <c r="E965" s="25">
        <f t="shared" si="120"/>
        <v>0.18688840168974918</v>
      </c>
      <c r="F965" s="112">
        <v>912.36</v>
      </c>
      <c r="G965" s="21">
        <f t="shared" si="117"/>
        <v>2414.4676453292664</v>
      </c>
      <c r="H965" s="26">
        <f t="shared" si="121"/>
        <v>414.46764532926636</v>
      </c>
      <c r="I965" s="21">
        <f t="shared" si="122"/>
        <v>2000</v>
      </c>
      <c r="J965" s="27">
        <f t="shared" si="123"/>
        <v>414.46764532926636</v>
      </c>
      <c r="K965" s="32">
        <f t="shared" si="124"/>
        <v>2000</v>
      </c>
    </row>
    <row r="966" spans="2:11" x14ac:dyDescent="0.25">
      <c r="B966" s="167">
        <v>37.625</v>
      </c>
      <c r="C966" s="21">
        <f t="shared" si="118"/>
        <v>2000</v>
      </c>
      <c r="D966" s="110">
        <f t="shared" si="119"/>
        <v>0.82760280198919844</v>
      </c>
      <c r="E966" s="25">
        <f t="shared" si="120"/>
        <v>0.17239719801080156</v>
      </c>
      <c r="F966" s="112">
        <v>928.62</v>
      </c>
      <c r="G966" s="21">
        <f t="shared" si="117"/>
        <v>2457.4980762041992</v>
      </c>
      <c r="H966" s="26">
        <f t="shared" si="121"/>
        <v>457.49807620419915</v>
      </c>
      <c r="I966" s="21">
        <f t="shared" si="122"/>
        <v>2000</v>
      </c>
      <c r="J966" s="27">
        <f t="shared" si="123"/>
        <v>871.96572153346551</v>
      </c>
      <c r="K966" s="32">
        <f t="shared" si="124"/>
        <v>2000</v>
      </c>
    </row>
    <row r="967" spans="2:11" x14ac:dyDescent="0.25">
      <c r="B967" s="167">
        <v>37.6666666666667</v>
      </c>
      <c r="C967" s="21">
        <f t="shared" si="118"/>
        <v>2000</v>
      </c>
      <c r="D967" s="110">
        <f t="shared" si="119"/>
        <v>0.71746608915744259</v>
      </c>
      <c r="E967" s="25">
        <f t="shared" si="120"/>
        <v>0.28253391084255741</v>
      </c>
      <c r="F967" s="112">
        <v>805.04</v>
      </c>
      <c r="G967" s="21">
        <f t="shared" si="117"/>
        <v>2130.4562159628567</v>
      </c>
      <c r="H967" s="26">
        <f t="shared" si="121"/>
        <v>130.45621596285673</v>
      </c>
      <c r="I967" s="21">
        <f t="shared" si="122"/>
        <v>2000</v>
      </c>
      <c r="J967" s="27">
        <f t="shared" si="123"/>
        <v>1002.4219374963222</v>
      </c>
      <c r="K967" s="32">
        <f t="shared" si="124"/>
        <v>2000</v>
      </c>
    </row>
    <row r="968" spans="2:11" x14ac:dyDescent="0.25">
      <c r="B968" s="167">
        <v>37.7083333333333</v>
      </c>
      <c r="C968" s="21">
        <f t="shared" si="118"/>
        <v>2000</v>
      </c>
      <c r="D968" s="110">
        <f t="shared" si="119"/>
        <v>0.50966080245263179</v>
      </c>
      <c r="E968" s="25">
        <f t="shared" si="120"/>
        <v>0.49033919754736821</v>
      </c>
      <c r="F968" s="112">
        <v>571.87</v>
      </c>
      <c r="G968" s="21">
        <f t="shared" si="117"/>
        <v>1513.3956029795775</v>
      </c>
      <c r="H968" s="26">
        <f t="shared" si="121"/>
        <v>-486.60439702042254</v>
      </c>
      <c r="I968" s="21">
        <f t="shared" si="122"/>
        <v>2000</v>
      </c>
      <c r="J968" s="27">
        <f t="shared" si="123"/>
        <v>515.8175404758997</v>
      </c>
      <c r="K968" s="32">
        <f t="shared" si="124"/>
        <v>1513.3956029795775</v>
      </c>
    </row>
    <row r="969" spans="2:11" x14ac:dyDescent="0.25">
      <c r="B969" s="167">
        <v>37.75</v>
      </c>
      <c r="C969" s="21">
        <f t="shared" si="118"/>
        <v>2000</v>
      </c>
      <c r="D969" s="110">
        <f t="shared" si="119"/>
        <v>0.5644172325900576</v>
      </c>
      <c r="E969" s="25">
        <f t="shared" si="120"/>
        <v>0.4355827674099424</v>
      </c>
      <c r="F969" s="112">
        <v>633.30999999999995</v>
      </c>
      <c r="G969" s="21">
        <f t="shared" si="117"/>
        <v>1675.9902938132723</v>
      </c>
      <c r="H969" s="26">
        <f t="shared" si="121"/>
        <v>-324.00970618672773</v>
      </c>
      <c r="I969" s="21">
        <f t="shared" si="122"/>
        <v>2000</v>
      </c>
      <c r="J969" s="27">
        <f t="shared" si="123"/>
        <v>191.80783428917198</v>
      </c>
      <c r="K969" s="32">
        <f t="shared" si="124"/>
        <v>1675.9902938132723</v>
      </c>
    </row>
    <row r="970" spans="2:11" x14ac:dyDescent="0.25">
      <c r="B970" s="167">
        <v>37.7916666666667</v>
      </c>
      <c r="C970" s="21">
        <f t="shared" si="118"/>
        <v>2000</v>
      </c>
      <c r="D970" s="110">
        <f t="shared" si="119"/>
        <v>0.44410281090137782</v>
      </c>
      <c r="E970" s="25">
        <f t="shared" si="120"/>
        <v>0.55589718909862218</v>
      </c>
      <c r="F970" s="112">
        <v>498.31</v>
      </c>
      <c r="G970" s="21">
        <f t="shared" si="117"/>
        <v>1318.7265688368916</v>
      </c>
      <c r="H970" s="26">
        <f t="shared" si="121"/>
        <v>-681.2734311631084</v>
      </c>
      <c r="I970" s="21">
        <f t="shared" si="122"/>
        <v>1510.5344031260636</v>
      </c>
      <c r="J970" s="27">
        <f t="shared" si="123"/>
        <v>0</v>
      </c>
      <c r="K970" s="32">
        <f t="shared" si="124"/>
        <v>1318.7265688368916</v>
      </c>
    </row>
    <row r="971" spans="2:11" x14ac:dyDescent="0.25">
      <c r="B971" s="167">
        <v>37.8333333333333</v>
      </c>
      <c r="C971" s="21">
        <f t="shared" si="118"/>
        <v>2000</v>
      </c>
      <c r="D971" s="110">
        <f t="shared" si="119"/>
        <v>0.191201896511773</v>
      </c>
      <c r="E971" s="25">
        <f t="shared" si="120"/>
        <v>0.808798103488227</v>
      </c>
      <c r="F971" s="112">
        <v>214.54</v>
      </c>
      <c r="G971" s="21">
        <f t="shared" si="117"/>
        <v>567.75821893653881</v>
      </c>
      <c r="H971" s="26">
        <f t="shared" si="121"/>
        <v>-1432.2417810634611</v>
      </c>
      <c r="I971" s="21">
        <f t="shared" si="122"/>
        <v>567.75821893653881</v>
      </c>
      <c r="J971" s="27">
        <f t="shared" si="123"/>
        <v>0</v>
      </c>
      <c r="K971" s="32">
        <f t="shared" si="124"/>
        <v>567.75821893653881</v>
      </c>
    </row>
    <row r="972" spans="2:11" x14ac:dyDescent="0.25">
      <c r="B972" s="167">
        <v>37.875</v>
      </c>
      <c r="C972" s="21">
        <f t="shared" si="118"/>
        <v>2000</v>
      </c>
      <c r="D972" s="110">
        <f t="shared" si="119"/>
        <v>0.14072331247883357</v>
      </c>
      <c r="E972" s="25">
        <f t="shared" si="120"/>
        <v>0.85927668752116637</v>
      </c>
      <c r="F972" s="112">
        <v>157.9</v>
      </c>
      <c r="G972" s="21">
        <f t="shared" si="117"/>
        <v>417.86623832422634</v>
      </c>
      <c r="H972" s="26">
        <f t="shared" si="121"/>
        <v>-1582.1337616757737</v>
      </c>
      <c r="I972" s="21">
        <f t="shared" si="122"/>
        <v>417.86623832422634</v>
      </c>
      <c r="J972" s="27">
        <f t="shared" si="123"/>
        <v>0</v>
      </c>
      <c r="K972" s="32">
        <f t="shared" si="124"/>
        <v>417.86623832422634</v>
      </c>
    </row>
    <row r="973" spans="2:11" x14ac:dyDescent="0.25">
      <c r="B973" s="167">
        <v>37.9166666666667</v>
      </c>
      <c r="C973" s="21">
        <f t="shared" si="118"/>
        <v>2000</v>
      </c>
      <c r="D973" s="110">
        <f t="shared" si="119"/>
        <v>1.2708767802078321E-2</v>
      </c>
      <c r="E973" s="25">
        <f t="shared" si="120"/>
        <v>0.9872912321979217</v>
      </c>
      <c r="F973" s="112">
        <v>14.26</v>
      </c>
      <c r="G973" s="21">
        <f t="shared" si="117"/>
        <v>37.737634949356973</v>
      </c>
      <c r="H973" s="26">
        <f t="shared" si="121"/>
        <v>-1962.262365050643</v>
      </c>
      <c r="I973" s="21">
        <f t="shared" si="122"/>
        <v>37.737634949356973</v>
      </c>
      <c r="J973" s="27">
        <f t="shared" si="123"/>
        <v>0</v>
      </c>
      <c r="K973" s="32">
        <f t="shared" si="124"/>
        <v>37.737634949356973</v>
      </c>
    </row>
    <row r="974" spans="2:11" x14ac:dyDescent="0.25">
      <c r="B974" s="167">
        <v>37.9583333333333</v>
      </c>
      <c r="C974" s="21">
        <f t="shared" si="118"/>
        <v>2000</v>
      </c>
      <c r="D974" s="110">
        <f t="shared" si="119"/>
        <v>0</v>
      </c>
      <c r="E974" s="25">
        <f t="shared" si="120"/>
        <v>1</v>
      </c>
      <c r="F974" s="112">
        <v>0</v>
      </c>
      <c r="G974" s="21">
        <f t="shared" si="117"/>
        <v>0</v>
      </c>
      <c r="H974" s="26">
        <f t="shared" si="121"/>
        <v>-2000</v>
      </c>
      <c r="I974" s="21">
        <f t="shared" si="122"/>
        <v>0</v>
      </c>
      <c r="J974" s="27">
        <f t="shared" si="123"/>
        <v>0</v>
      </c>
      <c r="K974" s="32">
        <f t="shared" si="124"/>
        <v>0</v>
      </c>
    </row>
    <row r="975" spans="2:11" x14ac:dyDescent="0.25">
      <c r="B975" s="167">
        <v>38</v>
      </c>
      <c r="C975" s="21">
        <f t="shared" si="118"/>
        <v>2000</v>
      </c>
      <c r="D975" s="110">
        <f t="shared" si="119"/>
        <v>0</v>
      </c>
      <c r="E975" s="25">
        <f t="shared" si="120"/>
        <v>1</v>
      </c>
      <c r="F975" s="112">
        <v>0</v>
      </c>
      <c r="G975" s="21">
        <f t="shared" si="117"/>
        <v>0</v>
      </c>
      <c r="H975" s="26">
        <f t="shared" si="121"/>
        <v>-2000</v>
      </c>
      <c r="I975" s="21">
        <f t="shared" si="122"/>
        <v>0</v>
      </c>
      <c r="J975" s="27">
        <f t="shared" si="123"/>
        <v>0</v>
      </c>
      <c r="K975" s="32">
        <f t="shared" si="124"/>
        <v>0</v>
      </c>
    </row>
    <row r="976" spans="2:11" x14ac:dyDescent="0.25">
      <c r="B976" s="167">
        <v>38.0416666666667</v>
      </c>
      <c r="C976" s="21">
        <f t="shared" si="118"/>
        <v>2000</v>
      </c>
      <c r="D976" s="110">
        <f t="shared" si="119"/>
        <v>0</v>
      </c>
      <c r="E976" s="25">
        <f t="shared" si="120"/>
        <v>1</v>
      </c>
      <c r="F976" s="112">
        <v>0</v>
      </c>
      <c r="G976" s="21">
        <f t="shared" si="117"/>
        <v>0</v>
      </c>
      <c r="H976" s="26">
        <f t="shared" si="121"/>
        <v>-2000</v>
      </c>
      <c r="I976" s="21">
        <f t="shared" si="122"/>
        <v>0</v>
      </c>
      <c r="J976" s="27">
        <f t="shared" si="123"/>
        <v>0</v>
      </c>
      <c r="K976" s="32">
        <f t="shared" si="124"/>
        <v>0</v>
      </c>
    </row>
    <row r="977" spans="2:11" x14ac:dyDescent="0.25">
      <c r="B977" s="167">
        <v>38.0833333333333</v>
      </c>
      <c r="C977" s="21">
        <f t="shared" si="118"/>
        <v>2000</v>
      </c>
      <c r="D977" s="110">
        <f t="shared" si="119"/>
        <v>0</v>
      </c>
      <c r="E977" s="25">
        <f t="shared" si="120"/>
        <v>1</v>
      </c>
      <c r="F977" s="112">
        <v>0</v>
      </c>
      <c r="G977" s="21">
        <f t="shared" si="117"/>
        <v>0</v>
      </c>
      <c r="H977" s="26">
        <f t="shared" si="121"/>
        <v>-2000</v>
      </c>
      <c r="I977" s="21">
        <f t="shared" si="122"/>
        <v>0</v>
      </c>
      <c r="J977" s="27">
        <f t="shared" si="123"/>
        <v>0</v>
      </c>
      <c r="K977" s="32">
        <f t="shared" si="124"/>
        <v>0</v>
      </c>
    </row>
    <row r="978" spans="2:11" x14ac:dyDescent="0.25">
      <c r="B978" s="167">
        <v>38.125</v>
      </c>
      <c r="C978" s="21">
        <f t="shared" si="118"/>
        <v>2000</v>
      </c>
      <c r="D978" s="110">
        <f t="shared" si="119"/>
        <v>0</v>
      </c>
      <c r="E978" s="25">
        <f t="shared" si="120"/>
        <v>1</v>
      </c>
      <c r="F978" s="112">
        <v>0</v>
      </c>
      <c r="G978" s="21">
        <f t="shared" si="117"/>
        <v>0</v>
      </c>
      <c r="H978" s="26">
        <f t="shared" si="121"/>
        <v>-2000</v>
      </c>
      <c r="I978" s="21">
        <f t="shared" si="122"/>
        <v>0</v>
      </c>
      <c r="J978" s="27">
        <f t="shared" si="123"/>
        <v>0</v>
      </c>
      <c r="K978" s="32">
        <f t="shared" si="124"/>
        <v>0</v>
      </c>
    </row>
    <row r="979" spans="2:11" x14ac:dyDescent="0.25">
      <c r="B979" s="167">
        <v>38.1666666666667</v>
      </c>
      <c r="C979" s="21">
        <f t="shared" si="118"/>
        <v>2000</v>
      </c>
      <c r="D979" s="110">
        <f t="shared" si="119"/>
        <v>0</v>
      </c>
      <c r="E979" s="25">
        <f t="shared" si="120"/>
        <v>1</v>
      </c>
      <c r="F979" s="112">
        <v>0</v>
      </c>
      <c r="G979" s="21">
        <f t="shared" si="117"/>
        <v>0</v>
      </c>
      <c r="H979" s="26">
        <f t="shared" si="121"/>
        <v>-2000</v>
      </c>
      <c r="I979" s="21">
        <f t="shared" si="122"/>
        <v>0</v>
      </c>
      <c r="J979" s="27">
        <f t="shared" si="123"/>
        <v>0</v>
      </c>
      <c r="K979" s="32">
        <f t="shared" si="124"/>
        <v>0</v>
      </c>
    </row>
    <row r="980" spans="2:11" x14ac:dyDescent="0.25">
      <c r="B980" s="167">
        <v>38.2083333333333</v>
      </c>
      <c r="C980" s="21">
        <f t="shared" si="118"/>
        <v>2000</v>
      </c>
      <c r="D980" s="110">
        <f t="shared" si="119"/>
        <v>0</v>
      </c>
      <c r="E980" s="25">
        <f t="shared" si="120"/>
        <v>1</v>
      </c>
      <c r="F980" s="112">
        <v>0</v>
      </c>
      <c r="G980" s="21">
        <f t="shared" si="117"/>
        <v>0</v>
      </c>
      <c r="H980" s="26">
        <f t="shared" si="121"/>
        <v>-2000</v>
      </c>
      <c r="I980" s="21">
        <f t="shared" si="122"/>
        <v>0</v>
      </c>
      <c r="J980" s="27">
        <f t="shared" si="123"/>
        <v>0</v>
      </c>
      <c r="K980" s="32">
        <f t="shared" si="124"/>
        <v>0</v>
      </c>
    </row>
    <row r="981" spans="2:11" x14ac:dyDescent="0.25">
      <c r="B981" s="167">
        <v>38.25</v>
      </c>
      <c r="C981" s="21">
        <f t="shared" si="118"/>
        <v>2000</v>
      </c>
      <c r="D981" s="110">
        <f t="shared" si="119"/>
        <v>0</v>
      </c>
      <c r="E981" s="25">
        <f t="shared" si="120"/>
        <v>1</v>
      </c>
      <c r="F981" s="112">
        <v>0</v>
      </c>
      <c r="G981" s="21">
        <f t="shared" si="117"/>
        <v>0</v>
      </c>
      <c r="H981" s="26">
        <f t="shared" si="121"/>
        <v>-2000</v>
      </c>
      <c r="I981" s="21">
        <f t="shared" si="122"/>
        <v>0</v>
      </c>
      <c r="J981" s="27">
        <f t="shared" si="123"/>
        <v>0</v>
      </c>
      <c r="K981" s="32">
        <f t="shared" si="124"/>
        <v>0</v>
      </c>
    </row>
    <row r="982" spans="2:11" x14ac:dyDescent="0.25">
      <c r="B982" s="167">
        <v>38.2916666666667</v>
      </c>
      <c r="C982" s="21">
        <f t="shared" si="118"/>
        <v>2000</v>
      </c>
      <c r="D982" s="110">
        <f t="shared" si="119"/>
        <v>0</v>
      </c>
      <c r="E982" s="25">
        <f t="shared" si="120"/>
        <v>1</v>
      </c>
      <c r="F982" s="112">
        <v>0</v>
      </c>
      <c r="G982" s="21">
        <f t="shared" si="117"/>
        <v>0</v>
      </c>
      <c r="H982" s="26">
        <f t="shared" si="121"/>
        <v>-2000</v>
      </c>
      <c r="I982" s="21">
        <f t="shared" si="122"/>
        <v>0</v>
      </c>
      <c r="J982" s="27">
        <f t="shared" si="123"/>
        <v>0</v>
      </c>
      <c r="K982" s="32">
        <f t="shared" si="124"/>
        <v>0</v>
      </c>
    </row>
    <row r="983" spans="2:11" x14ac:dyDescent="0.25">
      <c r="B983" s="167">
        <v>38.3333333333333</v>
      </c>
      <c r="C983" s="21">
        <f t="shared" si="118"/>
        <v>2000</v>
      </c>
      <c r="D983" s="110">
        <f t="shared" si="119"/>
        <v>0</v>
      </c>
      <c r="E983" s="25">
        <f t="shared" si="120"/>
        <v>1</v>
      </c>
      <c r="F983" s="112">
        <v>0</v>
      </c>
      <c r="G983" s="21">
        <f t="shared" si="117"/>
        <v>0</v>
      </c>
      <c r="H983" s="26">
        <f t="shared" si="121"/>
        <v>-2000</v>
      </c>
      <c r="I983" s="21">
        <f t="shared" si="122"/>
        <v>0</v>
      </c>
      <c r="J983" s="27">
        <f t="shared" si="123"/>
        <v>0</v>
      </c>
      <c r="K983" s="32">
        <f t="shared" si="124"/>
        <v>0</v>
      </c>
    </row>
    <row r="984" spans="2:11" x14ac:dyDescent="0.25">
      <c r="B984" s="167">
        <v>38.375</v>
      </c>
      <c r="C984" s="21">
        <f t="shared" si="118"/>
        <v>2000</v>
      </c>
      <c r="D984" s="110">
        <f t="shared" si="119"/>
        <v>0</v>
      </c>
      <c r="E984" s="25">
        <f t="shared" si="120"/>
        <v>1</v>
      </c>
      <c r="F984" s="112">
        <v>0</v>
      </c>
      <c r="G984" s="21">
        <f t="shared" ref="G984:G1047" si="125">($C$9*(F984/1000)*$C$8)/($C$7)</f>
        <v>0</v>
      </c>
      <c r="H984" s="26">
        <f t="shared" si="121"/>
        <v>-2000</v>
      </c>
      <c r="I984" s="21">
        <f t="shared" si="122"/>
        <v>0</v>
      </c>
      <c r="J984" s="27">
        <f t="shared" si="123"/>
        <v>0</v>
      </c>
      <c r="K984" s="32">
        <f t="shared" si="124"/>
        <v>0</v>
      </c>
    </row>
    <row r="985" spans="2:11" x14ac:dyDescent="0.25">
      <c r="B985" s="167">
        <v>38.4166666666667</v>
      </c>
      <c r="C985" s="21">
        <f t="shared" ref="C985:C1048" si="126">$C$2</f>
        <v>2000</v>
      </c>
      <c r="D985" s="110">
        <f t="shared" ref="D985:D1048" si="127">F985/$C$3</f>
        <v>0</v>
      </c>
      <c r="E985" s="25">
        <f t="shared" ref="E985:E1048" si="128">100%-D985</f>
        <v>1</v>
      </c>
      <c r="F985" s="112">
        <v>0</v>
      </c>
      <c r="G985" s="21">
        <f t="shared" si="125"/>
        <v>0</v>
      </c>
      <c r="H985" s="26">
        <f t="shared" ref="H985:H1048" si="129">G985-C985</f>
        <v>-2000</v>
      </c>
      <c r="I985" s="21">
        <f t="shared" ref="I985:I1048" si="130">MIN(C985,IF((J984+H985)&gt;0,ABS(H985)+G985,J984+G985))</f>
        <v>0</v>
      </c>
      <c r="J985" s="27">
        <f t="shared" ref="J985:J1048" si="131">G985-I985+J984</f>
        <v>0</v>
      </c>
      <c r="K985" s="32">
        <f t="shared" ref="K985:K1048" si="132">IF(G985&gt;C985,C985,G985)</f>
        <v>0</v>
      </c>
    </row>
    <row r="986" spans="2:11" x14ac:dyDescent="0.25">
      <c r="B986" s="167">
        <v>38.4583333333333</v>
      </c>
      <c r="C986" s="21">
        <f t="shared" si="126"/>
        <v>2000</v>
      </c>
      <c r="D986" s="110">
        <f t="shared" si="127"/>
        <v>9.8836069372404325E-3</v>
      </c>
      <c r="E986" s="25">
        <f t="shared" si="128"/>
        <v>0.99011639306275956</v>
      </c>
      <c r="F986" s="112">
        <v>11.09</v>
      </c>
      <c r="G986" s="21">
        <f t="shared" si="125"/>
        <v>29.348553407318992</v>
      </c>
      <c r="H986" s="26">
        <f t="shared" si="129"/>
        <v>-1970.6514465926809</v>
      </c>
      <c r="I986" s="21">
        <f t="shared" si="130"/>
        <v>29.348553407318992</v>
      </c>
      <c r="J986" s="27">
        <f t="shared" si="131"/>
        <v>0</v>
      </c>
      <c r="K986" s="32">
        <f t="shared" si="132"/>
        <v>29.348553407318992</v>
      </c>
    </row>
    <row r="987" spans="2:11" x14ac:dyDescent="0.25">
      <c r="B987" s="167">
        <v>38.5</v>
      </c>
      <c r="C987" s="21">
        <f t="shared" si="126"/>
        <v>2000</v>
      </c>
      <c r="D987" s="110">
        <f t="shared" si="127"/>
        <v>0.4667664830757714</v>
      </c>
      <c r="E987" s="25">
        <f t="shared" si="128"/>
        <v>0.5332335169242286</v>
      </c>
      <c r="F987" s="112">
        <v>523.74</v>
      </c>
      <c r="G987" s="21">
        <f t="shared" si="125"/>
        <v>1386.0244690305906</v>
      </c>
      <c r="H987" s="26">
        <f t="shared" si="129"/>
        <v>-613.97553096940942</v>
      </c>
      <c r="I987" s="21">
        <f t="shared" si="130"/>
        <v>1386.0244690305906</v>
      </c>
      <c r="J987" s="27">
        <f t="shared" si="131"/>
        <v>0</v>
      </c>
      <c r="K987" s="32">
        <f t="shared" si="132"/>
        <v>1386.0244690305906</v>
      </c>
    </row>
    <row r="988" spans="2:11" x14ac:dyDescent="0.25">
      <c r="B988" s="167">
        <v>38.5416666666667</v>
      </c>
      <c r="C988" s="21">
        <f t="shared" si="126"/>
        <v>2000</v>
      </c>
      <c r="D988" s="110">
        <f t="shared" si="127"/>
        <v>0.55774201023118197</v>
      </c>
      <c r="E988" s="25">
        <f t="shared" si="128"/>
        <v>0.44225798976881803</v>
      </c>
      <c r="F988" s="112">
        <v>625.82000000000005</v>
      </c>
      <c r="G988" s="21">
        <f t="shared" si="125"/>
        <v>1656.1687730719905</v>
      </c>
      <c r="H988" s="26">
        <f t="shared" si="129"/>
        <v>-343.83122692800953</v>
      </c>
      <c r="I988" s="21">
        <f t="shared" si="130"/>
        <v>1656.1687730719905</v>
      </c>
      <c r="J988" s="27">
        <f t="shared" si="131"/>
        <v>0</v>
      </c>
      <c r="K988" s="32">
        <f t="shared" si="132"/>
        <v>1656.1687730719905</v>
      </c>
    </row>
    <row r="989" spans="2:11" x14ac:dyDescent="0.25">
      <c r="B989" s="167">
        <v>38.5833333333333</v>
      </c>
      <c r="C989" s="21">
        <f t="shared" si="126"/>
        <v>2000</v>
      </c>
      <c r="D989" s="110">
        <f t="shared" si="127"/>
        <v>0.70124592267793173</v>
      </c>
      <c r="E989" s="25">
        <f t="shared" si="128"/>
        <v>0.29875407732206827</v>
      </c>
      <c r="F989" s="112">
        <v>786.84</v>
      </c>
      <c r="G989" s="21">
        <f t="shared" si="125"/>
        <v>2082.2917730401155</v>
      </c>
      <c r="H989" s="26">
        <f t="shared" si="129"/>
        <v>82.291773040115459</v>
      </c>
      <c r="I989" s="21">
        <f t="shared" si="130"/>
        <v>2000</v>
      </c>
      <c r="J989" s="27">
        <f t="shared" si="131"/>
        <v>82.291773040115459</v>
      </c>
      <c r="K989" s="32">
        <f t="shared" si="132"/>
        <v>2000</v>
      </c>
    </row>
    <row r="990" spans="2:11" x14ac:dyDescent="0.25">
      <c r="B990" s="167">
        <v>38.625</v>
      </c>
      <c r="C990" s="21">
        <f t="shared" si="126"/>
        <v>2000</v>
      </c>
      <c r="D990" s="110">
        <f t="shared" si="127"/>
        <v>0.74475518243231198</v>
      </c>
      <c r="E990" s="25">
        <f t="shared" si="128"/>
        <v>0.25524481756768802</v>
      </c>
      <c r="F990" s="112">
        <v>835.66</v>
      </c>
      <c r="G990" s="21">
        <f t="shared" si="125"/>
        <v>2211.488921583426</v>
      </c>
      <c r="H990" s="26">
        <f t="shared" si="129"/>
        <v>211.48892158342596</v>
      </c>
      <c r="I990" s="21">
        <f t="shared" si="130"/>
        <v>2000</v>
      </c>
      <c r="J990" s="27">
        <f t="shared" si="131"/>
        <v>293.78069462354142</v>
      </c>
      <c r="K990" s="32">
        <f t="shared" si="132"/>
        <v>2000</v>
      </c>
    </row>
    <row r="991" spans="2:11" x14ac:dyDescent="0.25">
      <c r="B991" s="167">
        <v>38.6666666666667</v>
      </c>
      <c r="C991" s="21">
        <f t="shared" si="126"/>
        <v>2000</v>
      </c>
      <c r="D991" s="110">
        <f t="shared" si="127"/>
        <v>0.70802809118941956</v>
      </c>
      <c r="E991" s="25">
        <f t="shared" si="128"/>
        <v>0.29197190881058044</v>
      </c>
      <c r="F991" s="112">
        <v>794.45</v>
      </c>
      <c r="G991" s="21">
        <f t="shared" si="125"/>
        <v>2102.4308615369323</v>
      </c>
      <c r="H991" s="26">
        <f t="shared" si="129"/>
        <v>102.4308615369323</v>
      </c>
      <c r="I991" s="21">
        <f t="shared" si="130"/>
        <v>2000</v>
      </c>
      <c r="J991" s="27">
        <f t="shared" si="131"/>
        <v>396.21155616047372</v>
      </c>
      <c r="K991" s="32">
        <f t="shared" si="132"/>
        <v>2000</v>
      </c>
    </row>
    <row r="992" spans="2:11" x14ac:dyDescent="0.25">
      <c r="B992" s="167">
        <v>38.7083333333333</v>
      </c>
      <c r="C992" s="21">
        <f t="shared" si="126"/>
        <v>2000</v>
      </c>
      <c r="D992" s="110">
        <f t="shared" si="127"/>
        <v>0.58303477532395775</v>
      </c>
      <c r="E992" s="25">
        <f t="shared" si="128"/>
        <v>0.41696522467604225</v>
      </c>
      <c r="F992" s="112">
        <v>654.20000000000005</v>
      </c>
      <c r="G992" s="21">
        <f t="shared" si="125"/>
        <v>1731.2735472559139</v>
      </c>
      <c r="H992" s="26">
        <f t="shared" si="129"/>
        <v>-268.72645274408615</v>
      </c>
      <c r="I992" s="21">
        <f t="shared" si="130"/>
        <v>2000</v>
      </c>
      <c r="J992" s="27">
        <f t="shared" si="131"/>
        <v>127.48510341638757</v>
      </c>
      <c r="K992" s="32">
        <f t="shared" si="132"/>
        <v>1731.2735472559139</v>
      </c>
    </row>
    <row r="993" spans="2:11" x14ac:dyDescent="0.25">
      <c r="B993" s="167">
        <v>38.75</v>
      </c>
      <c r="C993" s="21">
        <f t="shared" si="126"/>
        <v>2000</v>
      </c>
      <c r="D993" s="110">
        <f t="shared" si="127"/>
        <v>0.54997058980803171</v>
      </c>
      <c r="E993" s="25">
        <f t="shared" si="128"/>
        <v>0.45002941019196829</v>
      </c>
      <c r="F993" s="112">
        <v>617.1</v>
      </c>
      <c r="G993" s="21">
        <f t="shared" si="125"/>
        <v>1633.092182836479</v>
      </c>
      <c r="H993" s="26">
        <f t="shared" si="129"/>
        <v>-366.90781716352103</v>
      </c>
      <c r="I993" s="21">
        <f t="shared" si="130"/>
        <v>1760.5772862528665</v>
      </c>
      <c r="J993" s="27">
        <f t="shared" si="131"/>
        <v>0</v>
      </c>
      <c r="K993" s="32">
        <f t="shared" si="132"/>
        <v>1633.092182836479</v>
      </c>
    </row>
    <row r="994" spans="2:11" x14ac:dyDescent="0.25">
      <c r="B994" s="167">
        <v>38.7916666666667</v>
      </c>
      <c r="C994" s="21">
        <f t="shared" si="126"/>
        <v>2000</v>
      </c>
      <c r="D994" s="110">
        <f t="shared" si="127"/>
        <v>0.41310625100262016</v>
      </c>
      <c r="E994" s="25">
        <f t="shared" si="128"/>
        <v>0.58689374899737978</v>
      </c>
      <c r="F994" s="112">
        <v>463.53</v>
      </c>
      <c r="G994" s="21">
        <f t="shared" si="125"/>
        <v>1226.6848476911248</v>
      </c>
      <c r="H994" s="26">
        <f t="shared" si="129"/>
        <v>-773.31515230887521</v>
      </c>
      <c r="I994" s="21">
        <f t="shared" si="130"/>
        <v>1226.6848476911248</v>
      </c>
      <c r="J994" s="27">
        <f t="shared" si="131"/>
        <v>0</v>
      </c>
      <c r="K994" s="32">
        <f t="shared" si="132"/>
        <v>1226.6848476911248</v>
      </c>
    </row>
    <row r="995" spans="2:11" x14ac:dyDescent="0.25">
      <c r="B995" s="167">
        <v>38.8333333333333</v>
      </c>
      <c r="C995" s="21">
        <f t="shared" si="126"/>
        <v>2000</v>
      </c>
      <c r="D995" s="110">
        <f t="shared" si="127"/>
        <v>0.40879275618059641</v>
      </c>
      <c r="E995" s="25">
        <f t="shared" si="128"/>
        <v>0.59120724381940359</v>
      </c>
      <c r="F995" s="112">
        <v>458.69</v>
      </c>
      <c r="G995" s="21">
        <f t="shared" si="125"/>
        <v>1213.8762815512307</v>
      </c>
      <c r="H995" s="26">
        <f t="shared" si="129"/>
        <v>-786.1237184487693</v>
      </c>
      <c r="I995" s="21">
        <f t="shared" si="130"/>
        <v>1213.8762815512307</v>
      </c>
      <c r="J995" s="27">
        <f t="shared" si="131"/>
        <v>0</v>
      </c>
      <c r="K995" s="32">
        <f t="shared" si="132"/>
        <v>1213.8762815512307</v>
      </c>
    </row>
    <row r="996" spans="2:11" x14ac:dyDescent="0.25">
      <c r="B996" s="167">
        <v>38.875</v>
      </c>
      <c r="C996" s="21">
        <f t="shared" si="126"/>
        <v>2000</v>
      </c>
      <c r="D996" s="110">
        <f t="shared" si="127"/>
        <v>0.20199454574621681</v>
      </c>
      <c r="E996" s="25">
        <f t="shared" si="128"/>
        <v>0.79800545425378322</v>
      </c>
      <c r="F996" s="112">
        <v>226.65</v>
      </c>
      <c r="G996" s="21">
        <f t="shared" si="125"/>
        <v>599.80609826590182</v>
      </c>
      <c r="H996" s="26">
        <f t="shared" si="129"/>
        <v>-1400.1939017340983</v>
      </c>
      <c r="I996" s="21">
        <f t="shared" si="130"/>
        <v>599.80609826590182</v>
      </c>
      <c r="J996" s="27">
        <f t="shared" si="131"/>
        <v>0</v>
      </c>
      <c r="K996" s="32">
        <f t="shared" si="132"/>
        <v>599.80609826590182</v>
      </c>
    </row>
    <row r="997" spans="2:11" x14ac:dyDescent="0.25">
      <c r="B997" s="167">
        <v>38.9166666666667</v>
      </c>
      <c r="C997" s="21">
        <f t="shared" si="126"/>
        <v>2000</v>
      </c>
      <c r="D997" s="110">
        <f t="shared" si="127"/>
        <v>1.2156212680248829E-2</v>
      </c>
      <c r="E997" s="25">
        <f t="shared" si="128"/>
        <v>0.9878437873197512</v>
      </c>
      <c r="F997" s="112">
        <v>13.64</v>
      </c>
      <c r="G997" s="21">
        <f t="shared" si="125"/>
        <v>36.096868212428411</v>
      </c>
      <c r="H997" s="26">
        <f t="shared" si="129"/>
        <v>-1963.9031317875715</v>
      </c>
      <c r="I997" s="21">
        <f t="shared" si="130"/>
        <v>36.096868212428411</v>
      </c>
      <c r="J997" s="27">
        <f t="shared" si="131"/>
        <v>0</v>
      </c>
      <c r="K997" s="32">
        <f t="shared" si="132"/>
        <v>36.096868212428411</v>
      </c>
    </row>
    <row r="998" spans="2:11" x14ac:dyDescent="0.25">
      <c r="B998" s="167">
        <v>38.9583333333333</v>
      </c>
      <c r="C998" s="21">
        <f t="shared" si="126"/>
        <v>2000</v>
      </c>
      <c r="D998" s="110">
        <f t="shared" si="127"/>
        <v>0</v>
      </c>
      <c r="E998" s="25">
        <f t="shared" si="128"/>
        <v>1</v>
      </c>
      <c r="F998" s="112">
        <v>0</v>
      </c>
      <c r="G998" s="21">
        <f t="shared" si="125"/>
        <v>0</v>
      </c>
      <c r="H998" s="26">
        <f t="shared" si="129"/>
        <v>-2000</v>
      </c>
      <c r="I998" s="21">
        <f t="shared" si="130"/>
        <v>0</v>
      </c>
      <c r="J998" s="27">
        <f t="shared" si="131"/>
        <v>0</v>
      </c>
      <c r="K998" s="32">
        <f t="shared" si="132"/>
        <v>0</v>
      </c>
    </row>
    <row r="999" spans="2:11" x14ac:dyDescent="0.25">
      <c r="B999" s="167">
        <v>39</v>
      </c>
      <c r="C999" s="21">
        <f t="shared" si="126"/>
        <v>2000</v>
      </c>
      <c r="D999" s="110">
        <f t="shared" si="127"/>
        <v>0</v>
      </c>
      <c r="E999" s="25">
        <f t="shared" si="128"/>
        <v>1</v>
      </c>
      <c r="F999" s="112">
        <v>0</v>
      </c>
      <c r="G999" s="21">
        <f t="shared" si="125"/>
        <v>0</v>
      </c>
      <c r="H999" s="26">
        <f t="shared" si="129"/>
        <v>-2000</v>
      </c>
      <c r="I999" s="21">
        <f t="shared" si="130"/>
        <v>0</v>
      </c>
      <c r="J999" s="27">
        <f t="shared" si="131"/>
        <v>0</v>
      </c>
      <c r="K999" s="32">
        <f t="shared" si="132"/>
        <v>0</v>
      </c>
    </row>
    <row r="1000" spans="2:11" x14ac:dyDescent="0.25">
      <c r="B1000" s="167">
        <v>39.0416666666667</v>
      </c>
      <c r="C1000" s="21">
        <f t="shared" si="126"/>
        <v>2000</v>
      </c>
      <c r="D1000" s="110">
        <f t="shared" si="127"/>
        <v>0</v>
      </c>
      <c r="E1000" s="25">
        <f t="shared" si="128"/>
        <v>1</v>
      </c>
      <c r="F1000" s="112">
        <v>0</v>
      </c>
      <c r="G1000" s="21">
        <f t="shared" si="125"/>
        <v>0</v>
      </c>
      <c r="H1000" s="26">
        <f t="shared" si="129"/>
        <v>-2000</v>
      </c>
      <c r="I1000" s="21">
        <f t="shared" si="130"/>
        <v>0</v>
      </c>
      <c r="J1000" s="27">
        <f t="shared" si="131"/>
        <v>0</v>
      </c>
      <c r="K1000" s="32">
        <f t="shared" si="132"/>
        <v>0</v>
      </c>
    </row>
    <row r="1001" spans="2:11" x14ac:dyDescent="0.25">
      <c r="B1001" s="167">
        <v>39.0833333333333</v>
      </c>
      <c r="C1001" s="21">
        <f t="shared" si="126"/>
        <v>2000</v>
      </c>
      <c r="D1001" s="110">
        <f t="shared" si="127"/>
        <v>0</v>
      </c>
      <c r="E1001" s="25">
        <f t="shared" si="128"/>
        <v>1</v>
      </c>
      <c r="F1001" s="112">
        <v>0</v>
      </c>
      <c r="G1001" s="21">
        <f t="shared" si="125"/>
        <v>0</v>
      </c>
      <c r="H1001" s="26">
        <f t="shared" si="129"/>
        <v>-2000</v>
      </c>
      <c r="I1001" s="21">
        <f t="shared" si="130"/>
        <v>0</v>
      </c>
      <c r="J1001" s="27">
        <f t="shared" si="131"/>
        <v>0</v>
      </c>
      <c r="K1001" s="32">
        <f t="shared" si="132"/>
        <v>0</v>
      </c>
    </row>
    <row r="1002" spans="2:11" x14ac:dyDescent="0.25">
      <c r="B1002" s="167">
        <v>39.125</v>
      </c>
      <c r="C1002" s="21">
        <f t="shared" si="126"/>
        <v>2000</v>
      </c>
      <c r="D1002" s="110">
        <f t="shared" si="127"/>
        <v>0</v>
      </c>
      <c r="E1002" s="25">
        <f t="shared" si="128"/>
        <v>1</v>
      </c>
      <c r="F1002" s="112">
        <v>0</v>
      </c>
      <c r="G1002" s="21">
        <f t="shared" si="125"/>
        <v>0</v>
      </c>
      <c r="H1002" s="26">
        <f t="shared" si="129"/>
        <v>-2000</v>
      </c>
      <c r="I1002" s="21">
        <f t="shared" si="130"/>
        <v>0</v>
      </c>
      <c r="J1002" s="27">
        <f t="shared" si="131"/>
        <v>0</v>
      </c>
      <c r="K1002" s="32">
        <f t="shared" si="132"/>
        <v>0</v>
      </c>
    </row>
    <row r="1003" spans="2:11" x14ac:dyDescent="0.25">
      <c r="B1003" s="167">
        <v>39.1666666666667</v>
      </c>
      <c r="C1003" s="21">
        <f t="shared" si="126"/>
        <v>2000</v>
      </c>
      <c r="D1003" s="110">
        <f t="shared" si="127"/>
        <v>0</v>
      </c>
      <c r="E1003" s="25">
        <f t="shared" si="128"/>
        <v>1</v>
      </c>
      <c r="F1003" s="112">
        <v>0</v>
      </c>
      <c r="G1003" s="21">
        <f t="shared" si="125"/>
        <v>0</v>
      </c>
      <c r="H1003" s="26">
        <f t="shared" si="129"/>
        <v>-2000</v>
      </c>
      <c r="I1003" s="21">
        <f t="shared" si="130"/>
        <v>0</v>
      </c>
      <c r="J1003" s="27">
        <f t="shared" si="131"/>
        <v>0</v>
      </c>
      <c r="K1003" s="32">
        <f t="shared" si="132"/>
        <v>0</v>
      </c>
    </row>
    <row r="1004" spans="2:11" x14ac:dyDescent="0.25">
      <c r="B1004" s="167">
        <v>39.2083333333333</v>
      </c>
      <c r="C1004" s="21">
        <f t="shared" si="126"/>
        <v>2000</v>
      </c>
      <c r="D1004" s="110">
        <f t="shared" si="127"/>
        <v>0</v>
      </c>
      <c r="E1004" s="25">
        <f t="shared" si="128"/>
        <v>1</v>
      </c>
      <c r="F1004" s="112">
        <v>0</v>
      </c>
      <c r="G1004" s="21">
        <f t="shared" si="125"/>
        <v>0</v>
      </c>
      <c r="H1004" s="26">
        <f t="shared" si="129"/>
        <v>-2000</v>
      </c>
      <c r="I1004" s="21">
        <f t="shared" si="130"/>
        <v>0</v>
      </c>
      <c r="J1004" s="27">
        <f t="shared" si="131"/>
        <v>0</v>
      </c>
      <c r="K1004" s="32">
        <f t="shared" si="132"/>
        <v>0</v>
      </c>
    </row>
    <row r="1005" spans="2:11" x14ac:dyDescent="0.25">
      <c r="B1005" s="167">
        <v>39.25</v>
      </c>
      <c r="C1005" s="21">
        <f t="shared" si="126"/>
        <v>2000</v>
      </c>
      <c r="D1005" s="110">
        <f t="shared" si="127"/>
        <v>0</v>
      </c>
      <c r="E1005" s="25">
        <f t="shared" si="128"/>
        <v>1</v>
      </c>
      <c r="F1005" s="112">
        <v>0</v>
      </c>
      <c r="G1005" s="21">
        <f t="shared" si="125"/>
        <v>0</v>
      </c>
      <c r="H1005" s="26">
        <f t="shared" si="129"/>
        <v>-2000</v>
      </c>
      <c r="I1005" s="21">
        <f t="shared" si="130"/>
        <v>0</v>
      </c>
      <c r="J1005" s="27">
        <f t="shared" si="131"/>
        <v>0</v>
      </c>
      <c r="K1005" s="32">
        <f t="shared" si="132"/>
        <v>0</v>
      </c>
    </row>
    <row r="1006" spans="2:11" x14ac:dyDescent="0.25">
      <c r="B1006" s="167">
        <v>39.2916666666667</v>
      </c>
      <c r="C1006" s="21">
        <f t="shared" si="126"/>
        <v>2000</v>
      </c>
      <c r="D1006" s="110">
        <f t="shared" si="127"/>
        <v>0</v>
      </c>
      <c r="E1006" s="25">
        <f t="shared" si="128"/>
        <v>1</v>
      </c>
      <c r="F1006" s="112">
        <v>0</v>
      </c>
      <c r="G1006" s="21">
        <f t="shared" si="125"/>
        <v>0</v>
      </c>
      <c r="H1006" s="26">
        <f t="shared" si="129"/>
        <v>-2000</v>
      </c>
      <c r="I1006" s="21">
        <f t="shared" si="130"/>
        <v>0</v>
      </c>
      <c r="J1006" s="27">
        <f t="shared" si="131"/>
        <v>0</v>
      </c>
      <c r="K1006" s="32">
        <f t="shared" si="132"/>
        <v>0</v>
      </c>
    </row>
    <row r="1007" spans="2:11" x14ac:dyDescent="0.25">
      <c r="B1007" s="167">
        <v>39.3333333333333</v>
      </c>
      <c r="C1007" s="21">
        <f t="shared" si="126"/>
        <v>2000</v>
      </c>
      <c r="D1007" s="110">
        <f t="shared" si="127"/>
        <v>0</v>
      </c>
      <c r="E1007" s="25">
        <f t="shared" si="128"/>
        <v>1</v>
      </c>
      <c r="F1007" s="112">
        <v>0</v>
      </c>
      <c r="G1007" s="21">
        <f t="shared" si="125"/>
        <v>0</v>
      </c>
      <c r="H1007" s="26">
        <f t="shared" si="129"/>
        <v>-2000</v>
      </c>
      <c r="I1007" s="21">
        <f t="shared" si="130"/>
        <v>0</v>
      </c>
      <c r="J1007" s="27">
        <f t="shared" si="131"/>
        <v>0</v>
      </c>
      <c r="K1007" s="32">
        <f t="shared" si="132"/>
        <v>0</v>
      </c>
    </row>
    <row r="1008" spans="2:11" x14ac:dyDescent="0.25">
      <c r="B1008" s="167">
        <v>39.375</v>
      </c>
      <c r="C1008" s="21">
        <f t="shared" si="126"/>
        <v>2000</v>
      </c>
      <c r="D1008" s="110">
        <f t="shared" si="127"/>
        <v>0</v>
      </c>
      <c r="E1008" s="25">
        <f t="shared" si="128"/>
        <v>1</v>
      </c>
      <c r="F1008" s="112">
        <v>0</v>
      </c>
      <c r="G1008" s="21">
        <f t="shared" si="125"/>
        <v>0</v>
      </c>
      <c r="H1008" s="26">
        <f t="shared" si="129"/>
        <v>-2000</v>
      </c>
      <c r="I1008" s="21">
        <f t="shared" si="130"/>
        <v>0</v>
      </c>
      <c r="J1008" s="27">
        <f t="shared" si="131"/>
        <v>0</v>
      </c>
      <c r="K1008" s="32">
        <f t="shared" si="132"/>
        <v>0</v>
      </c>
    </row>
    <row r="1009" spans="2:11" x14ac:dyDescent="0.25">
      <c r="B1009" s="167">
        <v>39.4166666666667</v>
      </c>
      <c r="C1009" s="21">
        <f t="shared" si="126"/>
        <v>2000</v>
      </c>
      <c r="D1009" s="110">
        <f t="shared" si="127"/>
        <v>0</v>
      </c>
      <c r="E1009" s="25">
        <f t="shared" si="128"/>
        <v>1</v>
      </c>
      <c r="F1009" s="112">
        <v>0</v>
      </c>
      <c r="G1009" s="21">
        <f t="shared" si="125"/>
        <v>0</v>
      </c>
      <c r="H1009" s="26">
        <f t="shared" si="129"/>
        <v>-2000</v>
      </c>
      <c r="I1009" s="21">
        <f t="shared" si="130"/>
        <v>0</v>
      </c>
      <c r="J1009" s="27">
        <f t="shared" si="131"/>
        <v>0</v>
      </c>
      <c r="K1009" s="32">
        <f t="shared" si="132"/>
        <v>0</v>
      </c>
    </row>
    <row r="1010" spans="2:11" x14ac:dyDescent="0.25">
      <c r="B1010" s="167">
        <v>39.4583333333333</v>
      </c>
      <c r="C1010" s="21">
        <f t="shared" si="126"/>
        <v>2000</v>
      </c>
      <c r="D1010" s="110">
        <f t="shared" si="127"/>
        <v>7.602089014847691E-3</v>
      </c>
      <c r="E1010" s="25">
        <f t="shared" si="128"/>
        <v>0.99239791098515229</v>
      </c>
      <c r="F1010" s="112">
        <v>8.5299999999999994</v>
      </c>
      <c r="G1010" s="21">
        <f t="shared" si="125"/>
        <v>22.573774622581698</v>
      </c>
      <c r="H1010" s="26">
        <f t="shared" si="129"/>
        <v>-1977.4262253774184</v>
      </c>
      <c r="I1010" s="21">
        <f t="shared" si="130"/>
        <v>22.573774622581698</v>
      </c>
      <c r="J1010" s="27">
        <f t="shared" si="131"/>
        <v>0</v>
      </c>
      <c r="K1010" s="32">
        <f t="shared" si="132"/>
        <v>22.573774622581698</v>
      </c>
    </row>
    <row r="1011" spans="2:11" x14ac:dyDescent="0.25">
      <c r="B1011" s="167">
        <v>39.5</v>
      </c>
      <c r="C1011" s="21">
        <f t="shared" si="126"/>
        <v>2000</v>
      </c>
      <c r="D1011" s="110">
        <f t="shared" si="127"/>
        <v>0.19736021246635652</v>
      </c>
      <c r="E1011" s="25">
        <f t="shared" si="128"/>
        <v>0.80263978753364351</v>
      </c>
      <c r="F1011" s="112">
        <v>221.45</v>
      </c>
      <c r="G1011" s="21">
        <f t="shared" si="125"/>
        <v>586.04482885940411</v>
      </c>
      <c r="H1011" s="26">
        <f t="shared" si="129"/>
        <v>-1413.9551711405959</v>
      </c>
      <c r="I1011" s="21">
        <f t="shared" si="130"/>
        <v>586.04482885940411</v>
      </c>
      <c r="J1011" s="27">
        <f t="shared" si="131"/>
        <v>0</v>
      </c>
      <c r="K1011" s="32">
        <f t="shared" si="132"/>
        <v>586.04482885940411</v>
      </c>
    </row>
    <row r="1012" spans="2:11" x14ac:dyDescent="0.25">
      <c r="B1012" s="167">
        <v>39.5416666666667</v>
      </c>
      <c r="C1012" s="21">
        <f t="shared" si="126"/>
        <v>2000</v>
      </c>
      <c r="D1012" s="110">
        <f t="shared" si="127"/>
        <v>0.28858528064452882</v>
      </c>
      <c r="E1012" s="25">
        <f t="shared" si="128"/>
        <v>0.71141471935547118</v>
      </c>
      <c r="F1012" s="112">
        <v>323.81</v>
      </c>
      <c r="G1012" s="21">
        <f t="shared" si="125"/>
        <v>856.9301243303845</v>
      </c>
      <c r="H1012" s="26">
        <f t="shared" si="129"/>
        <v>-1143.0698756696156</v>
      </c>
      <c r="I1012" s="21">
        <f t="shared" si="130"/>
        <v>856.9301243303845</v>
      </c>
      <c r="J1012" s="27">
        <f t="shared" si="131"/>
        <v>0</v>
      </c>
      <c r="K1012" s="32">
        <f t="shared" si="132"/>
        <v>856.9301243303845</v>
      </c>
    </row>
    <row r="1013" spans="2:11" x14ac:dyDescent="0.25">
      <c r="B1013" s="167">
        <v>39.5833333333333</v>
      </c>
      <c r="C1013" s="21">
        <f t="shared" si="126"/>
        <v>2000</v>
      </c>
      <c r="D1013" s="110">
        <f t="shared" si="127"/>
        <v>0.51926813182895748</v>
      </c>
      <c r="E1013" s="25">
        <f t="shared" si="128"/>
        <v>0.48073186817104252</v>
      </c>
      <c r="F1013" s="112">
        <v>582.65</v>
      </c>
      <c r="G1013" s="21">
        <f t="shared" si="125"/>
        <v>1541.923773018432</v>
      </c>
      <c r="H1013" s="26">
        <f t="shared" si="129"/>
        <v>-458.07622698156797</v>
      </c>
      <c r="I1013" s="21">
        <f t="shared" si="130"/>
        <v>1541.923773018432</v>
      </c>
      <c r="J1013" s="27">
        <f t="shared" si="131"/>
        <v>0</v>
      </c>
      <c r="K1013" s="32">
        <f t="shared" si="132"/>
        <v>1541.923773018432</v>
      </c>
    </row>
    <row r="1014" spans="2:11" x14ac:dyDescent="0.25">
      <c r="B1014" s="167">
        <v>39.625</v>
      </c>
      <c r="C1014" s="21">
        <f t="shared" si="126"/>
        <v>2000</v>
      </c>
      <c r="D1014" s="110">
        <f t="shared" si="127"/>
        <v>0.51709356005917695</v>
      </c>
      <c r="E1014" s="25">
        <f t="shared" si="128"/>
        <v>0.48290643994082305</v>
      </c>
      <c r="F1014" s="112">
        <v>580.21</v>
      </c>
      <c r="G1014" s="21">
        <f t="shared" si="125"/>
        <v>1535.4665619892294</v>
      </c>
      <c r="H1014" s="26">
        <f t="shared" si="129"/>
        <v>-464.53343801077062</v>
      </c>
      <c r="I1014" s="21">
        <f t="shared" si="130"/>
        <v>1535.4665619892294</v>
      </c>
      <c r="J1014" s="27">
        <f t="shared" si="131"/>
        <v>0</v>
      </c>
      <c r="K1014" s="32">
        <f t="shared" si="132"/>
        <v>1535.4665619892294</v>
      </c>
    </row>
    <row r="1015" spans="2:11" x14ac:dyDescent="0.25">
      <c r="B1015" s="167">
        <v>39.6666666666667</v>
      </c>
      <c r="C1015" s="21">
        <f t="shared" si="126"/>
        <v>2000</v>
      </c>
      <c r="D1015" s="110">
        <f t="shared" si="127"/>
        <v>0.600600680890505</v>
      </c>
      <c r="E1015" s="25">
        <f t="shared" si="128"/>
        <v>0.399399319109495</v>
      </c>
      <c r="F1015" s="112">
        <v>673.91</v>
      </c>
      <c r="G1015" s="21">
        <f t="shared" si="125"/>
        <v>1783.4340511024657</v>
      </c>
      <c r="H1015" s="26">
        <f t="shared" si="129"/>
        <v>-216.56594889753433</v>
      </c>
      <c r="I1015" s="21">
        <f t="shared" si="130"/>
        <v>1783.4340511024657</v>
      </c>
      <c r="J1015" s="27">
        <f t="shared" si="131"/>
        <v>0</v>
      </c>
      <c r="K1015" s="32">
        <f t="shared" si="132"/>
        <v>1783.4340511024657</v>
      </c>
    </row>
    <row r="1016" spans="2:11" x14ac:dyDescent="0.25">
      <c r="B1016" s="167">
        <v>39.7083333333333</v>
      </c>
      <c r="C1016" s="21">
        <f t="shared" si="126"/>
        <v>2000</v>
      </c>
      <c r="D1016" s="110">
        <f t="shared" si="127"/>
        <v>0.60597472505926608</v>
      </c>
      <c r="E1016" s="25">
        <f t="shared" si="128"/>
        <v>0.39402527494073392</v>
      </c>
      <c r="F1016" s="112">
        <v>679.94</v>
      </c>
      <c r="G1016" s="21">
        <f t="shared" si="125"/>
        <v>1799.3918308180776</v>
      </c>
      <c r="H1016" s="26">
        <f t="shared" si="129"/>
        <v>-200.60816918192245</v>
      </c>
      <c r="I1016" s="21">
        <f t="shared" si="130"/>
        <v>1799.3918308180776</v>
      </c>
      <c r="J1016" s="27">
        <f t="shared" si="131"/>
        <v>0</v>
      </c>
      <c r="K1016" s="32">
        <f t="shared" si="132"/>
        <v>1799.3918308180776</v>
      </c>
    </row>
    <row r="1017" spans="2:11" x14ac:dyDescent="0.25">
      <c r="B1017" s="167">
        <v>39.75</v>
      </c>
      <c r="C1017" s="21">
        <f t="shared" si="126"/>
        <v>2000</v>
      </c>
      <c r="D1017" s="110">
        <f t="shared" si="127"/>
        <v>0.50458086020355419</v>
      </c>
      <c r="E1017" s="25">
        <f t="shared" si="128"/>
        <v>0.49541913979644581</v>
      </c>
      <c r="F1017" s="112">
        <v>566.16999999999996</v>
      </c>
      <c r="G1017" s="21">
        <f t="shared" si="125"/>
        <v>1498.3111345916857</v>
      </c>
      <c r="H1017" s="26">
        <f t="shared" si="129"/>
        <v>-501.68886540831431</v>
      </c>
      <c r="I1017" s="21">
        <f t="shared" si="130"/>
        <v>1498.3111345916857</v>
      </c>
      <c r="J1017" s="27">
        <f t="shared" si="131"/>
        <v>0</v>
      </c>
      <c r="K1017" s="32">
        <f t="shared" si="132"/>
        <v>1498.3111345916857</v>
      </c>
    </row>
    <row r="1018" spans="2:11" x14ac:dyDescent="0.25">
      <c r="B1018" s="167">
        <v>39.7916666666667</v>
      </c>
      <c r="C1018" s="21">
        <f t="shared" si="126"/>
        <v>2000</v>
      </c>
      <c r="D1018" s="110">
        <f t="shared" si="127"/>
        <v>0.41078017218330576</v>
      </c>
      <c r="E1018" s="25">
        <f t="shared" si="128"/>
        <v>0.58921982781669424</v>
      </c>
      <c r="F1018" s="112">
        <v>460.92</v>
      </c>
      <c r="G1018" s="21">
        <f t="shared" si="125"/>
        <v>1219.7777490082481</v>
      </c>
      <c r="H1018" s="26">
        <f t="shared" si="129"/>
        <v>-780.22225099175193</v>
      </c>
      <c r="I1018" s="21">
        <f t="shared" si="130"/>
        <v>1219.7777490082481</v>
      </c>
      <c r="J1018" s="27">
        <f t="shared" si="131"/>
        <v>0</v>
      </c>
      <c r="K1018" s="32">
        <f t="shared" si="132"/>
        <v>1219.7777490082481</v>
      </c>
    </row>
    <row r="1019" spans="2:11" x14ac:dyDescent="0.25">
      <c r="B1019" s="167">
        <v>39.8333333333333</v>
      </c>
      <c r="C1019" s="21">
        <f t="shared" si="126"/>
        <v>2000</v>
      </c>
      <c r="D1019" s="110">
        <f t="shared" si="127"/>
        <v>0.27658057501381389</v>
      </c>
      <c r="E1019" s="25">
        <f t="shared" si="128"/>
        <v>0.72341942498618605</v>
      </c>
      <c r="F1019" s="112">
        <v>310.33999999999997</v>
      </c>
      <c r="G1019" s="21">
        <f t="shared" si="125"/>
        <v>821.28314377162985</v>
      </c>
      <c r="H1019" s="26">
        <f t="shared" si="129"/>
        <v>-1178.71685622837</v>
      </c>
      <c r="I1019" s="21">
        <f t="shared" si="130"/>
        <v>821.28314377162985</v>
      </c>
      <c r="J1019" s="27">
        <f t="shared" si="131"/>
        <v>0</v>
      </c>
      <c r="K1019" s="32">
        <f t="shared" si="132"/>
        <v>821.28314377162985</v>
      </c>
    </row>
    <row r="1020" spans="2:11" x14ac:dyDescent="0.25">
      <c r="B1020" s="167">
        <v>39.875</v>
      </c>
      <c r="C1020" s="21">
        <f t="shared" si="126"/>
        <v>2000</v>
      </c>
      <c r="D1020" s="110">
        <f t="shared" si="127"/>
        <v>0.13138334848403829</v>
      </c>
      <c r="E1020" s="25">
        <f t="shared" si="128"/>
        <v>0.86861665151596168</v>
      </c>
      <c r="F1020" s="112">
        <v>147.41999999999999</v>
      </c>
      <c r="G1020" s="21">
        <f t="shared" si="125"/>
        <v>390.13198767420795</v>
      </c>
      <c r="H1020" s="26">
        <f t="shared" si="129"/>
        <v>-1609.8680123257921</v>
      </c>
      <c r="I1020" s="21">
        <f t="shared" si="130"/>
        <v>390.13198767420795</v>
      </c>
      <c r="J1020" s="27">
        <f t="shared" si="131"/>
        <v>0</v>
      </c>
      <c r="K1020" s="32">
        <f t="shared" si="132"/>
        <v>390.13198767420795</v>
      </c>
    </row>
    <row r="1021" spans="2:11" x14ac:dyDescent="0.25">
      <c r="B1021" s="167">
        <v>39.9166666666667</v>
      </c>
      <c r="C1021" s="21">
        <f t="shared" si="126"/>
        <v>2000</v>
      </c>
      <c r="D1021" s="110">
        <f t="shared" si="127"/>
        <v>1.3787141507584266E-2</v>
      </c>
      <c r="E1021" s="25">
        <f t="shared" si="128"/>
        <v>0.98621285849241569</v>
      </c>
      <c r="F1021" s="112">
        <v>15.47</v>
      </c>
      <c r="G1021" s="21">
        <f t="shared" si="125"/>
        <v>40.939776484330473</v>
      </c>
      <c r="H1021" s="26">
        <f t="shared" si="129"/>
        <v>-1959.0602235156696</v>
      </c>
      <c r="I1021" s="21">
        <f t="shared" si="130"/>
        <v>40.939776484330473</v>
      </c>
      <c r="J1021" s="27">
        <f t="shared" si="131"/>
        <v>0</v>
      </c>
      <c r="K1021" s="32">
        <f t="shared" si="132"/>
        <v>40.939776484330473</v>
      </c>
    </row>
    <row r="1022" spans="2:11" x14ac:dyDescent="0.25">
      <c r="B1022" s="167">
        <v>39.9583333333333</v>
      </c>
      <c r="C1022" s="21">
        <f t="shared" si="126"/>
        <v>2000</v>
      </c>
      <c r="D1022" s="110">
        <f t="shared" si="127"/>
        <v>0</v>
      </c>
      <c r="E1022" s="25">
        <f t="shared" si="128"/>
        <v>1</v>
      </c>
      <c r="F1022" s="112">
        <v>0</v>
      </c>
      <c r="G1022" s="21">
        <f t="shared" si="125"/>
        <v>0</v>
      </c>
      <c r="H1022" s="26">
        <f t="shared" si="129"/>
        <v>-2000</v>
      </c>
      <c r="I1022" s="21">
        <f t="shared" si="130"/>
        <v>0</v>
      </c>
      <c r="J1022" s="27">
        <f t="shared" si="131"/>
        <v>0</v>
      </c>
      <c r="K1022" s="32">
        <f t="shared" si="132"/>
        <v>0</v>
      </c>
    </row>
    <row r="1023" spans="2:11" x14ac:dyDescent="0.25">
      <c r="B1023" s="167">
        <v>40</v>
      </c>
      <c r="C1023" s="21">
        <f t="shared" si="126"/>
        <v>2000</v>
      </c>
      <c r="D1023" s="110">
        <f t="shared" si="127"/>
        <v>0</v>
      </c>
      <c r="E1023" s="25">
        <f t="shared" si="128"/>
        <v>1</v>
      </c>
      <c r="F1023" s="112">
        <v>0</v>
      </c>
      <c r="G1023" s="21">
        <f t="shared" si="125"/>
        <v>0</v>
      </c>
      <c r="H1023" s="26">
        <f t="shared" si="129"/>
        <v>-2000</v>
      </c>
      <c r="I1023" s="21">
        <f t="shared" si="130"/>
        <v>0</v>
      </c>
      <c r="J1023" s="27">
        <f t="shared" si="131"/>
        <v>0</v>
      </c>
      <c r="K1023" s="32">
        <f t="shared" si="132"/>
        <v>0</v>
      </c>
    </row>
    <row r="1024" spans="2:11" x14ac:dyDescent="0.25">
      <c r="B1024" s="167">
        <v>40.0416666666667</v>
      </c>
      <c r="C1024" s="21">
        <f t="shared" si="126"/>
        <v>2000</v>
      </c>
      <c r="D1024" s="110">
        <f t="shared" si="127"/>
        <v>0</v>
      </c>
      <c r="E1024" s="25">
        <f t="shared" si="128"/>
        <v>1</v>
      </c>
      <c r="F1024" s="112">
        <v>0</v>
      </c>
      <c r="G1024" s="21">
        <f t="shared" si="125"/>
        <v>0</v>
      </c>
      <c r="H1024" s="26">
        <f t="shared" si="129"/>
        <v>-2000</v>
      </c>
      <c r="I1024" s="21">
        <f t="shared" si="130"/>
        <v>0</v>
      </c>
      <c r="J1024" s="27">
        <f t="shared" si="131"/>
        <v>0</v>
      </c>
      <c r="K1024" s="32">
        <f t="shared" si="132"/>
        <v>0</v>
      </c>
    </row>
    <row r="1025" spans="2:11" x14ac:dyDescent="0.25">
      <c r="B1025" s="167">
        <v>40.0833333333333</v>
      </c>
      <c r="C1025" s="21">
        <f t="shared" si="126"/>
        <v>2000</v>
      </c>
      <c r="D1025" s="110">
        <f t="shared" si="127"/>
        <v>0</v>
      </c>
      <c r="E1025" s="25">
        <f t="shared" si="128"/>
        <v>1</v>
      </c>
      <c r="F1025" s="112">
        <v>0</v>
      </c>
      <c r="G1025" s="21">
        <f t="shared" si="125"/>
        <v>0</v>
      </c>
      <c r="H1025" s="26">
        <f t="shared" si="129"/>
        <v>-2000</v>
      </c>
      <c r="I1025" s="21">
        <f t="shared" si="130"/>
        <v>0</v>
      </c>
      <c r="J1025" s="27">
        <f t="shared" si="131"/>
        <v>0</v>
      </c>
      <c r="K1025" s="32">
        <f t="shared" si="132"/>
        <v>0</v>
      </c>
    </row>
    <row r="1026" spans="2:11" x14ac:dyDescent="0.25">
      <c r="B1026" s="167">
        <v>40.125</v>
      </c>
      <c r="C1026" s="21">
        <f t="shared" si="126"/>
        <v>2000</v>
      </c>
      <c r="D1026" s="110">
        <f t="shared" si="127"/>
        <v>0</v>
      </c>
      <c r="E1026" s="25">
        <f t="shared" si="128"/>
        <v>1</v>
      </c>
      <c r="F1026" s="112">
        <v>0</v>
      </c>
      <c r="G1026" s="21">
        <f t="shared" si="125"/>
        <v>0</v>
      </c>
      <c r="H1026" s="26">
        <f t="shared" si="129"/>
        <v>-2000</v>
      </c>
      <c r="I1026" s="21">
        <f t="shared" si="130"/>
        <v>0</v>
      </c>
      <c r="J1026" s="27">
        <f t="shared" si="131"/>
        <v>0</v>
      </c>
      <c r="K1026" s="32">
        <f t="shared" si="132"/>
        <v>0</v>
      </c>
    </row>
    <row r="1027" spans="2:11" x14ac:dyDescent="0.25">
      <c r="B1027" s="167">
        <v>40.1666666666667</v>
      </c>
      <c r="C1027" s="21">
        <f t="shared" si="126"/>
        <v>2000</v>
      </c>
      <c r="D1027" s="110">
        <f t="shared" si="127"/>
        <v>0</v>
      </c>
      <c r="E1027" s="25">
        <f t="shared" si="128"/>
        <v>1</v>
      </c>
      <c r="F1027" s="112">
        <v>0</v>
      </c>
      <c r="G1027" s="21">
        <f t="shared" si="125"/>
        <v>0</v>
      </c>
      <c r="H1027" s="26">
        <f t="shared" si="129"/>
        <v>-2000</v>
      </c>
      <c r="I1027" s="21">
        <f t="shared" si="130"/>
        <v>0</v>
      </c>
      <c r="J1027" s="27">
        <f t="shared" si="131"/>
        <v>0</v>
      </c>
      <c r="K1027" s="32">
        <f t="shared" si="132"/>
        <v>0</v>
      </c>
    </row>
    <row r="1028" spans="2:11" x14ac:dyDescent="0.25">
      <c r="B1028" s="167">
        <v>40.2083333333333</v>
      </c>
      <c r="C1028" s="21">
        <f t="shared" si="126"/>
        <v>2000</v>
      </c>
      <c r="D1028" s="110">
        <f t="shared" si="127"/>
        <v>0</v>
      </c>
      <c r="E1028" s="25">
        <f t="shared" si="128"/>
        <v>1</v>
      </c>
      <c r="F1028" s="112">
        <v>0</v>
      </c>
      <c r="G1028" s="21">
        <f t="shared" si="125"/>
        <v>0</v>
      </c>
      <c r="H1028" s="26">
        <f t="shared" si="129"/>
        <v>-2000</v>
      </c>
      <c r="I1028" s="21">
        <f t="shared" si="130"/>
        <v>0</v>
      </c>
      <c r="J1028" s="27">
        <f t="shared" si="131"/>
        <v>0</v>
      </c>
      <c r="K1028" s="32">
        <f t="shared" si="132"/>
        <v>0</v>
      </c>
    </row>
    <row r="1029" spans="2:11" x14ac:dyDescent="0.25">
      <c r="B1029" s="167">
        <v>40.25</v>
      </c>
      <c r="C1029" s="21">
        <f t="shared" si="126"/>
        <v>2000</v>
      </c>
      <c r="D1029" s="110">
        <f t="shared" si="127"/>
        <v>0</v>
      </c>
      <c r="E1029" s="25">
        <f t="shared" si="128"/>
        <v>1</v>
      </c>
      <c r="F1029" s="112">
        <v>0</v>
      </c>
      <c r="G1029" s="21">
        <f t="shared" si="125"/>
        <v>0</v>
      </c>
      <c r="H1029" s="26">
        <f t="shared" si="129"/>
        <v>-2000</v>
      </c>
      <c r="I1029" s="21">
        <f t="shared" si="130"/>
        <v>0</v>
      </c>
      <c r="J1029" s="27">
        <f t="shared" si="131"/>
        <v>0</v>
      </c>
      <c r="K1029" s="32">
        <f t="shared" si="132"/>
        <v>0</v>
      </c>
    </row>
    <row r="1030" spans="2:11" x14ac:dyDescent="0.25">
      <c r="B1030" s="167">
        <v>40.2916666666667</v>
      </c>
      <c r="C1030" s="21">
        <f t="shared" si="126"/>
        <v>2000</v>
      </c>
      <c r="D1030" s="110">
        <f t="shared" si="127"/>
        <v>0</v>
      </c>
      <c r="E1030" s="25">
        <f t="shared" si="128"/>
        <v>1</v>
      </c>
      <c r="F1030" s="112">
        <v>0</v>
      </c>
      <c r="G1030" s="21">
        <f t="shared" si="125"/>
        <v>0</v>
      </c>
      <c r="H1030" s="26">
        <f t="shared" si="129"/>
        <v>-2000</v>
      </c>
      <c r="I1030" s="21">
        <f t="shared" si="130"/>
        <v>0</v>
      </c>
      <c r="J1030" s="27">
        <f t="shared" si="131"/>
        <v>0</v>
      </c>
      <c r="K1030" s="32">
        <f t="shared" si="132"/>
        <v>0</v>
      </c>
    </row>
    <row r="1031" spans="2:11" x14ac:dyDescent="0.25">
      <c r="B1031" s="167">
        <v>40.3333333333333</v>
      </c>
      <c r="C1031" s="21">
        <f t="shared" si="126"/>
        <v>2000</v>
      </c>
      <c r="D1031" s="110">
        <f t="shared" si="127"/>
        <v>0</v>
      </c>
      <c r="E1031" s="25">
        <f t="shared" si="128"/>
        <v>1</v>
      </c>
      <c r="F1031" s="112">
        <v>0</v>
      </c>
      <c r="G1031" s="21">
        <f t="shared" si="125"/>
        <v>0</v>
      </c>
      <c r="H1031" s="26">
        <f t="shared" si="129"/>
        <v>-2000</v>
      </c>
      <c r="I1031" s="21">
        <f t="shared" si="130"/>
        <v>0</v>
      </c>
      <c r="J1031" s="27">
        <f t="shared" si="131"/>
        <v>0</v>
      </c>
      <c r="K1031" s="32">
        <f t="shared" si="132"/>
        <v>0</v>
      </c>
    </row>
    <row r="1032" spans="2:11" x14ac:dyDescent="0.25">
      <c r="B1032" s="167">
        <v>40.375</v>
      </c>
      <c r="C1032" s="21">
        <f t="shared" si="126"/>
        <v>2000</v>
      </c>
      <c r="D1032" s="110">
        <f t="shared" si="127"/>
        <v>0</v>
      </c>
      <c r="E1032" s="25">
        <f t="shared" si="128"/>
        <v>1</v>
      </c>
      <c r="F1032" s="112">
        <v>0</v>
      </c>
      <c r="G1032" s="21">
        <f t="shared" si="125"/>
        <v>0</v>
      </c>
      <c r="H1032" s="26">
        <f t="shared" si="129"/>
        <v>-2000</v>
      </c>
      <c r="I1032" s="21">
        <f t="shared" si="130"/>
        <v>0</v>
      </c>
      <c r="J1032" s="27">
        <f t="shared" si="131"/>
        <v>0</v>
      </c>
      <c r="K1032" s="32">
        <f t="shared" si="132"/>
        <v>0</v>
      </c>
    </row>
    <row r="1033" spans="2:11" x14ac:dyDescent="0.25">
      <c r="B1033" s="167">
        <v>40.4166666666667</v>
      </c>
      <c r="C1033" s="21">
        <f t="shared" si="126"/>
        <v>2000</v>
      </c>
      <c r="D1033" s="110">
        <f t="shared" si="127"/>
        <v>0</v>
      </c>
      <c r="E1033" s="25">
        <f t="shared" si="128"/>
        <v>1</v>
      </c>
      <c r="F1033" s="112">
        <v>0</v>
      </c>
      <c r="G1033" s="21">
        <f t="shared" si="125"/>
        <v>0</v>
      </c>
      <c r="H1033" s="26">
        <f t="shared" si="129"/>
        <v>-2000</v>
      </c>
      <c r="I1033" s="21">
        <f t="shared" si="130"/>
        <v>0</v>
      </c>
      <c r="J1033" s="27">
        <f t="shared" si="131"/>
        <v>0</v>
      </c>
      <c r="K1033" s="32">
        <f t="shared" si="132"/>
        <v>0</v>
      </c>
    </row>
    <row r="1034" spans="2:11" x14ac:dyDescent="0.25">
      <c r="B1034" s="167">
        <v>40.4583333333333</v>
      </c>
      <c r="C1034" s="21">
        <f t="shared" si="126"/>
        <v>2000</v>
      </c>
      <c r="D1034" s="110">
        <f t="shared" si="127"/>
        <v>5.05320571092455E-3</v>
      </c>
      <c r="E1034" s="25">
        <f t="shared" si="128"/>
        <v>0.9949467942890754</v>
      </c>
      <c r="F1034" s="112">
        <v>5.67</v>
      </c>
      <c r="G1034" s="21">
        <f t="shared" si="125"/>
        <v>15.005076449007998</v>
      </c>
      <c r="H1034" s="26">
        <f t="shared" si="129"/>
        <v>-1984.9949235509921</v>
      </c>
      <c r="I1034" s="21">
        <f t="shared" si="130"/>
        <v>15.005076449007998</v>
      </c>
      <c r="J1034" s="27">
        <f t="shared" si="131"/>
        <v>0</v>
      </c>
      <c r="K1034" s="32">
        <f t="shared" si="132"/>
        <v>15.005076449007998</v>
      </c>
    </row>
    <row r="1035" spans="2:11" x14ac:dyDescent="0.25">
      <c r="B1035" s="167">
        <v>40.5</v>
      </c>
      <c r="C1035" s="21">
        <f t="shared" si="126"/>
        <v>2000</v>
      </c>
      <c r="D1035" s="110">
        <f t="shared" si="127"/>
        <v>9.9682726413917261E-2</v>
      </c>
      <c r="E1035" s="25">
        <f t="shared" si="128"/>
        <v>0.90031727358608271</v>
      </c>
      <c r="F1035" s="112">
        <v>111.85</v>
      </c>
      <c r="G1035" s="21">
        <f t="shared" si="125"/>
        <v>295.99961213783854</v>
      </c>
      <c r="H1035" s="26">
        <f t="shared" si="129"/>
        <v>-1704.0003878621615</v>
      </c>
      <c r="I1035" s="21">
        <f t="shared" si="130"/>
        <v>295.99961213783854</v>
      </c>
      <c r="J1035" s="27">
        <f t="shared" si="131"/>
        <v>0</v>
      </c>
      <c r="K1035" s="32">
        <f t="shared" si="132"/>
        <v>295.99961213783854</v>
      </c>
    </row>
    <row r="1036" spans="2:11" x14ac:dyDescent="0.25">
      <c r="B1036" s="167">
        <v>40.5416666666667</v>
      </c>
      <c r="C1036" s="21">
        <f t="shared" si="126"/>
        <v>2000</v>
      </c>
      <c r="D1036" s="110">
        <f t="shared" si="127"/>
        <v>0.15148031299574</v>
      </c>
      <c r="E1036" s="25">
        <f t="shared" si="128"/>
        <v>0.84851968700425995</v>
      </c>
      <c r="F1036" s="112">
        <v>169.97</v>
      </c>
      <c r="G1036" s="21">
        <f t="shared" si="125"/>
        <v>449.80826173507751</v>
      </c>
      <c r="H1036" s="26">
        <f t="shared" si="129"/>
        <v>-1550.1917382649226</v>
      </c>
      <c r="I1036" s="21">
        <f t="shared" si="130"/>
        <v>449.80826173507751</v>
      </c>
      <c r="J1036" s="27">
        <f t="shared" si="131"/>
        <v>0</v>
      </c>
      <c r="K1036" s="32">
        <f t="shared" si="132"/>
        <v>449.80826173507751</v>
      </c>
    </row>
    <row r="1037" spans="2:11" x14ac:dyDescent="0.25">
      <c r="B1037" s="167">
        <v>40.5833333333333</v>
      </c>
      <c r="C1037" s="21">
        <f t="shared" si="126"/>
        <v>2000</v>
      </c>
      <c r="D1037" s="110">
        <f t="shared" si="127"/>
        <v>0.15452827834518654</v>
      </c>
      <c r="E1037" s="25">
        <f t="shared" si="128"/>
        <v>0.84547172165481344</v>
      </c>
      <c r="F1037" s="112">
        <v>173.39</v>
      </c>
      <c r="G1037" s="21">
        <f t="shared" si="125"/>
        <v>458.85894276781249</v>
      </c>
      <c r="H1037" s="26">
        <f t="shared" si="129"/>
        <v>-1541.1410572321874</v>
      </c>
      <c r="I1037" s="21">
        <f t="shared" si="130"/>
        <v>458.85894276781249</v>
      </c>
      <c r="J1037" s="27">
        <f t="shared" si="131"/>
        <v>0</v>
      </c>
      <c r="K1037" s="32">
        <f t="shared" si="132"/>
        <v>458.85894276781249</v>
      </c>
    </row>
    <row r="1038" spans="2:11" x14ac:dyDescent="0.25">
      <c r="B1038" s="167">
        <v>40.625</v>
      </c>
      <c r="C1038" s="21">
        <f t="shared" si="126"/>
        <v>2000</v>
      </c>
      <c r="D1038" s="110">
        <f t="shared" si="127"/>
        <v>0.31816480402117536</v>
      </c>
      <c r="E1038" s="25">
        <f t="shared" si="128"/>
        <v>0.68183519597882469</v>
      </c>
      <c r="F1038" s="112">
        <v>357</v>
      </c>
      <c r="G1038" s="21">
        <f t="shared" si="125"/>
        <v>944.76407271531832</v>
      </c>
      <c r="H1038" s="26">
        <f t="shared" si="129"/>
        <v>-1055.2359272846816</v>
      </c>
      <c r="I1038" s="21">
        <f t="shared" si="130"/>
        <v>944.76407271531832</v>
      </c>
      <c r="J1038" s="27">
        <f t="shared" si="131"/>
        <v>0</v>
      </c>
      <c r="K1038" s="32">
        <f t="shared" si="132"/>
        <v>944.76407271531832</v>
      </c>
    </row>
    <row r="1039" spans="2:11" x14ac:dyDescent="0.25">
      <c r="B1039" s="167">
        <v>40.6666666666667</v>
      </c>
      <c r="C1039" s="21">
        <f t="shared" si="126"/>
        <v>2000</v>
      </c>
      <c r="D1039" s="110">
        <f t="shared" si="127"/>
        <v>0.65975972764379798</v>
      </c>
      <c r="E1039" s="25">
        <f t="shared" si="128"/>
        <v>0.34024027235620202</v>
      </c>
      <c r="F1039" s="112">
        <v>740.29</v>
      </c>
      <c r="G1039" s="21">
        <f t="shared" si="125"/>
        <v>1959.1019478723335</v>
      </c>
      <c r="H1039" s="26">
        <f t="shared" si="129"/>
        <v>-40.89805212766646</v>
      </c>
      <c r="I1039" s="21">
        <f t="shared" si="130"/>
        <v>1959.1019478723335</v>
      </c>
      <c r="J1039" s="27">
        <f t="shared" si="131"/>
        <v>0</v>
      </c>
      <c r="K1039" s="32">
        <f t="shared" si="132"/>
        <v>1959.1019478723335</v>
      </c>
    </row>
    <row r="1040" spans="2:11" x14ac:dyDescent="0.25">
      <c r="B1040" s="167">
        <v>40.7083333333333</v>
      </c>
      <c r="C1040" s="21">
        <f t="shared" si="126"/>
        <v>2000</v>
      </c>
      <c r="D1040" s="110">
        <f t="shared" si="127"/>
        <v>0.71071956936349223</v>
      </c>
      <c r="E1040" s="25">
        <f t="shared" si="128"/>
        <v>0.28928043063650777</v>
      </c>
      <c r="F1040" s="112">
        <v>797.47</v>
      </c>
      <c r="G1040" s="21">
        <f t="shared" si="125"/>
        <v>2110.4229833845516</v>
      </c>
      <c r="H1040" s="26">
        <f t="shared" si="129"/>
        <v>110.42298338455157</v>
      </c>
      <c r="I1040" s="21">
        <f t="shared" si="130"/>
        <v>2000</v>
      </c>
      <c r="J1040" s="27">
        <f t="shared" si="131"/>
        <v>110.42298338455157</v>
      </c>
      <c r="K1040" s="32">
        <f t="shared" si="132"/>
        <v>2000</v>
      </c>
    </row>
    <row r="1041" spans="2:11" x14ac:dyDescent="0.25">
      <c r="B1041" s="167">
        <v>40.75</v>
      </c>
      <c r="C1041" s="21">
        <f t="shared" si="126"/>
        <v>2000</v>
      </c>
      <c r="D1041" s="110">
        <f t="shared" si="127"/>
        <v>0.58014722920342943</v>
      </c>
      <c r="E1041" s="25">
        <f t="shared" si="128"/>
        <v>0.41985277079657057</v>
      </c>
      <c r="F1041" s="112">
        <v>650.96</v>
      </c>
      <c r="G1041" s="21">
        <f t="shared" si="125"/>
        <v>1722.6992178564808</v>
      </c>
      <c r="H1041" s="26">
        <f t="shared" si="129"/>
        <v>-277.3007821435192</v>
      </c>
      <c r="I1041" s="21">
        <f t="shared" si="130"/>
        <v>1833.1222012410324</v>
      </c>
      <c r="J1041" s="27">
        <f t="shared" si="131"/>
        <v>0</v>
      </c>
      <c r="K1041" s="32">
        <f t="shared" si="132"/>
        <v>1722.6992178564808</v>
      </c>
    </row>
    <row r="1042" spans="2:11" x14ac:dyDescent="0.25">
      <c r="B1042" s="167">
        <v>40.7916666666667</v>
      </c>
      <c r="C1042" s="21">
        <f t="shared" si="126"/>
        <v>2000</v>
      </c>
      <c r="D1042" s="110">
        <f t="shared" si="127"/>
        <v>0.56977345240004995</v>
      </c>
      <c r="E1042" s="25">
        <f t="shared" si="128"/>
        <v>0.43022654759995005</v>
      </c>
      <c r="F1042" s="112">
        <v>639.32000000000005</v>
      </c>
      <c r="G1042" s="21">
        <f t="shared" si="125"/>
        <v>1691.8951455696285</v>
      </c>
      <c r="H1042" s="26">
        <f t="shared" si="129"/>
        <v>-308.10485443037146</v>
      </c>
      <c r="I1042" s="21">
        <f t="shared" si="130"/>
        <v>1691.8951455696285</v>
      </c>
      <c r="J1042" s="27">
        <f t="shared" si="131"/>
        <v>0</v>
      </c>
      <c r="K1042" s="32">
        <f t="shared" si="132"/>
        <v>1691.8951455696285</v>
      </c>
    </row>
    <row r="1043" spans="2:11" x14ac:dyDescent="0.25">
      <c r="B1043" s="167">
        <v>40.8333333333333</v>
      </c>
      <c r="C1043" s="21">
        <f t="shared" si="126"/>
        <v>2000</v>
      </c>
      <c r="D1043" s="110">
        <f t="shared" si="127"/>
        <v>0.48629306810687484</v>
      </c>
      <c r="E1043" s="25">
        <f t="shared" si="128"/>
        <v>0.51370693189312511</v>
      </c>
      <c r="F1043" s="112">
        <v>545.65</v>
      </c>
      <c r="G1043" s="21">
        <f t="shared" si="125"/>
        <v>1444.0070483952759</v>
      </c>
      <c r="H1043" s="26">
        <f t="shared" si="129"/>
        <v>-555.99295160472411</v>
      </c>
      <c r="I1043" s="21">
        <f t="shared" si="130"/>
        <v>1444.0070483952759</v>
      </c>
      <c r="J1043" s="27">
        <f t="shared" si="131"/>
        <v>0</v>
      </c>
      <c r="K1043" s="32">
        <f t="shared" si="132"/>
        <v>1444.0070483952759</v>
      </c>
    </row>
    <row r="1044" spans="2:11" x14ac:dyDescent="0.25">
      <c r="B1044" s="167">
        <v>40.875</v>
      </c>
      <c r="C1044" s="21">
        <f t="shared" si="126"/>
        <v>2000</v>
      </c>
      <c r="D1044" s="110">
        <f t="shared" si="127"/>
        <v>0.49741546797853947</v>
      </c>
      <c r="E1044" s="25">
        <f t="shared" si="128"/>
        <v>0.50258453202146058</v>
      </c>
      <c r="F1044" s="112">
        <v>558.13</v>
      </c>
      <c r="G1044" s="21">
        <f t="shared" si="125"/>
        <v>1477.0340949708702</v>
      </c>
      <c r="H1044" s="26">
        <f t="shared" si="129"/>
        <v>-522.96590502912977</v>
      </c>
      <c r="I1044" s="21">
        <f t="shared" si="130"/>
        <v>1477.0340949708702</v>
      </c>
      <c r="J1044" s="27">
        <f t="shared" si="131"/>
        <v>0</v>
      </c>
      <c r="K1044" s="32">
        <f t="shared" si="132"/>
        <v>1477.0340949708702</v>
      </c>
    </row>
    <row r="1045" spans="2:11" x14ac:dyDescent="0.25">
      <c r="B1045" s="167">
        <v>40.9166666666667</v>
      </c>
      <c r="C1045" s="21">
        <f t="shared" si="126"/>
        <v>2000</v>
      </c>
      <c r="D1045" s="110">
        <f t="shared" si="127"/>
        <v>1.1363028715041978E-2</v>
      </c>
      <c r="E1045" s="25">
        <f t="shared" si="128"/>
        <v>0.98863697128495798</v>
      </c>
      <c r="F1045" s="112">
        <v>12.75</v>
      </c>
      <c r="G1045" s="21">
        <f t="shared" si="125"/>
        <v>33.741574025547088</v>
      </c>
      <c r="H1045" s="26">
        <f t="shared" si="129"/>
        <v>-1966.2584259744528</v>
      </c>
      <c r="I1045" s="21">
        <f t="shared" si="130"/>
        <v>33.741574025547088</v>
      </c>
      <c r="J1045" s="27">
        <f t="shared" si="131"/>
        <v>0</v>
      </c>
      <c r="K1045" s="32">
        <f t="shared" si="132"/>
        <v>33.741574025547088</v>
      </c>
    </row>
    <row r="1046" spans="2:11" x14ac:dyDescent="0.25">
      <c r="B1046" s="167">
        <v>40.9583333333333</v>
      </c>
      <c r="C1046" s="21">
        <f t="shared" si="126"/>
        <v>2000</v>
      </c>
      <c r="D1046" s="110">
        <f t="shared" si="127"/>
        <v>0</v>
      </c>
      <c r="E1046" s="25">
        <f t="shared" si="128"/>
        <v>1</v>
      </c>
      <c r="F1046" s="112">
        <v>0</v>
      </c>
      <c r="G1046" s="21">
        <f t="shared" si="125"/>
        <v>0</v>
      </c>
      <c r="H1046" s="26">
        <f t="shared" si="129"/>
        <v>-2000</v>
      </c>
      <c r="I1046" s="21">
        <f t="shared" si="130"/>
        <v>0</v>
      </c>
      <c r="J1046" s="27">
        <f t="shared" si="131"/>
        <v>0</v>
      </c>
      <c r="K1046" s="32">
        <f t="shared" si="132"/>
        <v>0</v>
      </c>
    </row>
    <row r="1047" spans="2:11" x14ac:dyDescent="0.25">
      <c r="B1047" s="167">
        <v>41</v>
      </c>
      <c r="C1047" s="21">
        <f t="shared" si="126"/>
        <v>2000</v>
      </c>
      <c r="D1047" s="110">
        <f t="shared" si="127"/>
        <v>0</v>
      </c>
      <c r="E1047" s="25">
        <f t="shared" si="128"/>
        <v>1</v>
      </c>
      <c r="F1047" s="112">
        <v>0</v>
      </c>
      <c r="G1047" s="21">
        <f t="shared" si="125"/>
        <v>0</v>
      </c>
      <c r="H1047" s="26">
        <f t="shared" si="129"/>
        <v>-2000</v>
      </c>
      <c r="I1047" s="21">
        <f t="shared" si="130"/>
        <v>0</v>
      </c>
      <c r="J1047" s="27">
        <f t="shared" si="131"/>
        <v>0</v>
      </c>
      <c r="K1047" s="32">
        <f t="shared" si="132"/>
        <v>0</v>
      </c>
    </row>
    <row r="1048" spans="2:11" x14ac:dyDescent="0.25">
      <c r="B1048" s="167">
        <v>41.0416666666667</v>
      </c>
      <c r="C1048" s="21">
        <f t="shared" si="126"/>
        <v>2000</v>
      </c>
      <c r="D1048" s="110">
        <f t="shared" si="127"/>
        <v>0</v>
      </c>
      <c r="E1048" s="25">
        <f t="shared" si="128"/>
        <v>1</v>
      </c>
      <c r="F1048" s="112">
        <v>0</v>
      </c>
      <c r="G1048" s="21">
        <f t="shared" ref="G1048:G1111" si="133">($C$9*(F1048/1000)*$C$8)/($C$7)</f>
        <v>0</v>
      </c>
      <c r="H1048" s="26">
        <f t="shared" si="129"/>
        <v>-2000</v>
      </c>
      <c r="I1048" s="21">
        <f t="shared" si="130"/>
        <v>0</v>
      </c>
      <c r="J1048" s="27">
        <f t="shared" si="131"/>
        <v>0</v>
      </c>
      <c r="K1048" s="32">
        <f t="shared" si="132"/>
        <v>0</v>
      </c>
    </row>
    <row r="1049" spans="2:11" x14ac:dyDescent="0.25">
      <c r="B1049" s="167">
        <v>41.0833333333333</v>
      </c>
      <c r="C1049" s="21">
        <f t="shared" ref="C1049:C1112" si="134">$C$2</f>
        <v>2000</v>
      </c>
      <c r="D1049" s="110">
        <f t="shared" ref="D1049:D1112" si="135">F1049/$C$3</f>
        <v>0</v>
      </c>
      <c r="E1049" s="25">
        <f t="shared" ref="E1049:E1112" si="136">100%-D1049</f>
        <v>1</v>
      </c>
      <c r="F1049" s="112">
        <v>0</v>
      </c>
      <c r="G1049" s="21">
        <f t="shared" si="133"/>
        <v>0</v>
      </c>
      <c r="H1049" s="26">
        <f t="shared" ref="H1049:H1112" si="137">G1049-C1049</f>
        <v>-2000</v>
      </c>
      <c r="I1049" s="21">
        <f t="shared" ref="I1049:I1112" si="138">MIN(C1049,IF((J1048+H1049)&gt;0,ABS(H1049)+G1049,J1048+G1049))</f>
        <v>0</v>
      </c>
      <c r="J1049" s="27">
        <f t="shared" ref="J1049:J1112" si="139">G1049-I1049+J1048</f>
        <v>0</v>
      </c>
      <c r="K1049" s="32">
        <f t="shared" ref="K1049:K1112" si="140">IF(G1049&gt;C1049,C1049,G1049)</f>
        <v>0</v>
      </c>
    </row>
    <row r="1050" spans="2:11" x14ac:dyDescent="0.25">
      <c r="B1050" s="167">
        <v>41.125</v>
      </c>
      <c r="C1050" s="21">
        <f t="shared" si="134"/>
        <v>2000</v>
      </c>
      <c r="D1050" s="110">
        <f t="shared" si="135"/>
        <v>0</v>
      </c>
      <c r="E1050" s="25">
        <f t="shared" si="136"/>
        <v>1</v>
      </c>
      <c r="F1050" s="112">
        <v>0</v>
      </c>
      <c r="G1050" s="21">
        <f t="shared" si="133"/>
        <v>0</v>
      </c>
      <c r="H1050" s="26">
        <f t="shared" si="137"/>
        <v>-2000</v>
      </c>
      <c r="I1050" s="21">
        <f t="shared" si="138"/>
        <v>0</v>
      </c>
      <c r="J1050" s="27">
        <f t="shared" si="139"/>
        <v>0</v>
      </c>
      <c r="K1050" s="32">
        <f t="shared" si="140"/>
        <v>0</v>
      </c>
    </row>
    <row r="1051" spans="2:11" x14ac:dyDescent="0.25">
      <c r="B1051" s="167">
        <v>41.1666666666667</v>
      </c>
      <c r="C1051" s="21">
        <f t="shared" si="134"/>
        <v>2000</v>
      </c>
      <c r="D1051" s="110">
        <f t="shared" si="135"/>
        <v>0</v>
      </c>
      <c r="E1051" s="25">
        <f t="shared" si="136"/>
        <v>1</v>
      </c>
      <c r="F1051" s="112">
        <v>0</v>
      </c>
      <c r="G1051" s="21">
        <f t="shared" si="133"/>
        <v>0</v>
      </c>
      <c r="H1051" s="26">
        <f t="shared" si="137"/>
        <v>-2000</v>
      </c>
      <c r="I1051" s="21">
        <f t="shared" si="138"/>
        <v>0</v>
      </c>
      <c r="J1051" s="27">
        <f t="shared" si="139"/>
        <v>0</v>
      </c>
      <c r="K1051" s="32">
        <f t="shared" si="140"/>
        <v>0</v>
      </c>
    </row>
    <row r="1052" spans="2:11" x14ac:dyDescent="0.25">
      <c r="B1052" s="167">
        <v>41.2083333333333</v>
      </c>
      <c r="C1052" s="21">
        <f t="shared" si="134"/>
        <v>2000</v>
      </c>
      <c r="D1052" s="110">
        <f t="shared" si="135"/>
        <v>0</v>
      </c>
      <c r="E1052" s="25">
        <f t="shared" si="136"/>
        <v>1</v>
      </c>
      <c r="F1052" s="112">
        <v>0</v>
      </c>
      <c r="G1052" s="21">
        <f t="shared" si="133"/>
        <v>0</v>
      </c>
      <c r="H1052" s="26">
        <f t="shared" si="137"/>
        <v>-2000</v>
      </c>
      <c r="I1052" s="21">
        <f t="shared" si="138"/>
        <v>0</v>
      </c>
      <c r="J1052" s="27">
        <f t="shared" si="139"/>
        <v>0</v>
      </c>
      <c r="K1052" s="32">
        <f t="shared" si="140"/>
        <v>0</v>
      </c>
    </row>
    <row r="1053" spans="2:11" x14ac:dyDescent="0.25">
      <c r="B1053" s="167">
        <v>41.25</v>
      </c>
      <c r="C1053" s="21">
        <f t="shared" si="134"/>
        <v>2000</v>
      </c>
      <c r="D1053" s="110">
        <f t="shared" si="135"/>
        <v>0</v>
      </c>
      <c r="E1053" s="25">
        <f t="shared" si="136"/>
        <v>1</v>
      </c>
      <c r="F1053" s="112">
        <v>0</v>
      </c>
      <c r="G1053" s="21">
        <f t="shared" si="133"/>
        <v>0</v>
      </c>
      <c r="H1053" s="26">
        <f t="shared" si="137"/>
        <v>-2000</v>
      </c>
      <c r="I1053" s="21">
        <f t="shared" si="138"/>
        <v>0</v>
      </c>
      <c r="J1053" s="27">
        <f t="shared" si="139"/>
        <v>0</v>
      </c>
      <c r="K1053" s="32">
        <f t="shared" si="140"/>
        <v>0</v>
      </c>
    </row>
    <row r="1054" spans="2:11" x14ac:dyDescent="0.25">
      <c r="B1054" s="167">
        <v>41.2916666666667</v>
      </c>
      <c r="C1054" s="21">
        <f t="shared" si="134"/>
        <v>2000</v>
      </c>
      <c r="D1054" s="110">
        <f t="shared" si="135"/>
        <v>0</v>
      </c>
      <c r="E1054" s="25">
        <f t="shared" si="136"/>
        <v>1</v>
      </c>
      <c r="F1054" s="112">
        <v>0</v>
      </c>
      <c r="G1054" s="21">
        <f t="shared" si="133"/>
        <v>0</v>
      </c>
      <c r="H1054" s="26">
        <f t="shared" si="137"/>
        <v>-2000</v>
      </c>
      <c r="I1054" s="21">
        <f t="shared" si="138"/>
        <v>0</v>
      </c>
      <c r="J1054" s="27">
        <f t="shared" si="139"/>
        <v>0</v>
      </c>
      <c r="K1054" s="32">
        <f t="shared" si="140"/>
        <v>0</v>
      </c>
    </row>
    <row r="1055" spans="2:11" x14ac:dyDescent="0.25">
      <c r="B1055" s="167">
        <v>41.3333333333333</v>
      </c>
      <c r="C1055" s="21">
        <f t="shared" si="134"/>
        <v>2000</v>
      </c>
      <c r="D1055" s="110">
        <f t="shared" si="135"/>
        <v>0</v>
      </c>
      <c r="E1055" s="25">
        <f t="shared" si="136"/>
        <v>1</v>
      </c>
      <c r="F1055" s="112">
        <v>0</v>
      </c>
      <c r="G1055" s="21">
        <f t="shared" si="133"/>
        <v>0</v>
      </c>
      <c r="H1055" s="26">
        <f t="shared" si="137"/>
        <v>-2000</v>
      </c>
      <c r="I1055" s="21">
        <f t="shared" si="138"/>
        <v>0</v>
      </c>
      <c r="J1055" s="27">
        <f t="shared" si="139"/>
        <v>0</v>
      </c>
      <c r="K1055" s="32">
        <f t="shared" si="140"/>
        <v>0</v>
      </c>
    </row>
    <row r="1056" spans="2:11" x14ac:dyDescent="0.25">
      <c r="B1056" s="167">
        <v>41.375</v>
      </c>
      <c r="C1056" s="21">
        <f t="shared" si="134"/>
        <v>2000</v>
      </c>
      <c r="D1056" s="110">
        <f t="shared" si="135"/>
        <v>0</v>
      </c>
      <c r="E1056" s="25">
        <f t="shared" si="136"/>
        <v>1</v>
      </c>
      <c r="F1056" s="112">
        <v>0</v>
      </c>
      <c r="G1056" s="21">
        <f t="shared" si="133"/>
        <v>0</v>
      </c>
      <c r="H1056" s="26">
        <f t="shared" si="137"/>
        <v>-2000</v>
      </c>
      <c r="I1056" s="21">
        <f t="shared" si="138"/>
        <v>0</v>
      </c>
      <c r="J1056" s="27">
        <f t="shared" si="139"/>
        <v>0</v>
      </c>
      <c r="K1056" s="32">
        <f t="shared" si="140"/>
        <v>0</v>
      </c>
    </row>
    <row r="1057" spans="2:11" x14ac:dyDescent="0.25">
      <c r="B1057" s="167">
        <v>41.4166666666667</v>
      </c>
      <c r="C1057" s="21">
        <f t="shared" si="134"/>
        <v>2000</v>
      </c>
      <c r="D1057" s="110">
        <f t="shared" si="135"/>
        <v>0</v>
      </c>
      <c r="E1057" s="25">
        <f t="shared" si="136"/>
        <v>1</v>
      </c>
      <c r="F1057" s="112">
        <v>0</v>
      </c>
      <c r="G1057" s="21">
        <f t="shared" si="133"/>
        <v>0</v>
      </c>
      <c r="H1057" s="26">
        <f t="shared" si="137"/>
        <v>-2000</v>
      </c>
      <c r="I1057" s="21">
        <f t="shared" si="138"/>
        <v>0</v>
      </c>
      <c r="J1057" s="27">
        <f t="shared" si="139"/>
        <v>0</v>
      </c>
      <c r="K1057" s="32">
        <f t="shared" si="140"/>
        <v>0</v>
      </c>
    </row>
    <row r="1058" spans="2:11" x14ac:dyDescent="0.25">
      <c r="B1058" s="167">
        <v>41.4583333333333</v>
      </c>
      <c r="C1058" s="21">
        <f t="shared" si="134"/>
        <v>2000</v>
      </c>
      <c r="D1058" s="110">
        <f t="shared" si="135"/>
        <v>6.3454717216548141E-3</v>
      </c>
      <c r="E1058" s="25">
        <f t="shared" si="136"/>
        <v>0.99365452827834522</v>
      </c>
      <c r="F1058" s="112">
        <v>7.12</v>
      </c>
      <c r="G1058" s="21">
        <f t="shared" si="133"/>
        <v>18.84235349505061</v>
      </c>
      <c r="H1058" s="26">
        <f t="shared" si="137"/>
        <v>-1981.1576465049493</v>
      </c>
      <c r="I1058" s="21">
        <f t="shared" si="138"/>
        <v>18.84235349505061</v>
      </c>
      <c r="J1058" s="27">
        <f t="shared" si="139"/>
        <v>0</v>
      </c>
      <c r="K1058" s="32">
        <f t="shared" si="140"/>
        <v>18.84235349505061</v>
      </c>
    </row>
    <row r="1059" spans="2:11" x14ac:dyDescent="0.25">
      <c r="B1059" s="167">
        <v>41.5</v>
      </c>
      <c r="C1059" s="21">
        <f t="shared" si="134"/>
        <v>2000</v>
      </c>
      <c r="D1059" s="110">
        <f t="shared" si="135"/>
        <v>0.34068588132541933</v>
      </c>
      <c r="E1059" s="25">
        <f t="shared" si="136"/>
        <v>0.65931411867458067</v>
      </c>
      <c r="F1059" s="112">
        <v>382.27</v>
      </c>
      <c r="G1059" s="21">
        <f t="shared" si="133"/>
        <v>1011.6385492349713</v>
      </c>
      <c r="H1059" s="26">
        <f t="shared" si="137"/>
        <v>-988.36145076502874</v>
      </c>
      <c r="I1059" s="21">
        <f t="shared" si="138"/>
        <v>1011.6385492349713</v>
      </c>
      <c r="J1059" s="27">
        <f t="shared" si="139"/>
        <v>0</v>
      </c>
      <c r="K1059" s="32">
        <f t="shared" si="140"/>
        <v>1011.6385492349713</v>
      </c>
    </row>
    <row r="1060" spans="2:11" x14ac:dyDescent="0.25">
      <c r="B1060" s="167">
        <v>41.5416666666667</v>
      </c>
      <c r="C1060" s="21">
        <f t="shared" si="134"/>
        <v>2000</v>
      </c>
      <c r="D1060" s="110">
        <f t="shared" si="135"/>
        <v>0.33189847245245357</v>
      </c>
      <c r="E1060" s="25">
        <f t="shared" si="136"/>
        <v>0.66810152754754637</v>
      </c>
      <c r="F1060" s="112">
        <v>372.41</v>
      </c>
      <c r="G1060" s="21">
        <f t="shared" si="133"/>
        <v>985.54506532188168</v>
      </c>
      <c r="H1060" s="26">
        <f t="shared" si="137"/>
        <v>-1014.4549346781183</v>
      </c>
      <c r="I1060" s="21">
        <f t="shared" si="138"/>
        <v>985.54506532188168</v>
      </c>
      <c r="J1060" s="27">
        <f t="shared" si="139"/>
        <v>0</v>
      </c>
      <c r="K1060" s="32">
        <f t="shared" si="140"/>
        <v>985.54506532188168</v>
      </c>
    </row>
    <row r="1061" spans="2:11" x14ac:dyDescent="0.25">
      <c r="B1061" s="167">
        <v>41.5833333333333</v>
      </c>
      <c r="C1061" s="21">
        <f t="shared" si="134"/>
        <v>2000</v>
      </c>
      <c r="D1061" s="110">
        <f t="shared" si="135"/>
        <v>0.37121009571680658</v>
      </c>
      <c r="E1061" s="25">
        <f t="shared" si="136"/>
        <v>0.62878990428319348</v>
      </c>
      <c r="F1061" s="112">
        <v>416.52</v>
      </c>
      <c r="G1061" s="21">
        <f t="shared" si="133"/>
        <v>1102.2776794604606</v>
      </c>
      <c r="H1061" s="26">
        <f t="shared" si="137"/>
        <v>-897.7223205395394</v>
      </c>
      <c r="I1061" s="21">
        <f t="shared" si="138"/>
        <v>1102.2776794604606</v>
      </c>
      <c r="J1061" s="27">
        <f t="shared" si="139"/>
        <v>0</v>
      </c>
      <c r="K1061" s="32">
        <f t="shared" si="140"/>
        <v>1102.2776794604606</v>
      </c>
    </row>
    <row r="1062" spans="2:11" x14ac:dyDescent="0.25">
      <c r="B1062" s="167">
        <v>41.625</v>
      </c>
      <c r="C1062" s="21">
        <f t="shared" si="134"/>
        <v>2000</v>
      </c>
      <c r="D1062" s="110">
        <f t="shared" si="135"/>
        <v>0.51488333957185894</v>
      </c>
      <c r="E1062" s="25">
        <f t="shared" si="136"/>
        <v>0.48511666042814106</v>
      </c>
      <c r="F1062" s="112">
        <v>577.73</v>
      </c>
      <c r="G1062" s="21">
        <f t="shared" si="133"/>
        <v>1528.903495041515</v>
      </c>
      <c r="H1062" s="26">
        <f t="shared" si="137"/>
        <v>-471.09650495848496</v>
      </c>
      <c r="I1062" s="21">
        <f t="shared" si="138"/>
        <v>1528.903495041515</v>
      </c>
      <c r="J1062" s="27">
        <f t="shared" si="139"/>
        <v>0</v>
      </c>
      <c r="K1062" s="32">
        <f t="shared" si="140"/>
        <v>1528.903495041515</v>
      </c>
    </row>
    <row r="1063" spans="2:11" x14ac:dyDescent="0.25">
      <c r="B1063" s="167">
        <v>41.6666666666667</v>
      </c>
      <c r="C1063" s="21">
        <f t="shared" si="134"/>
        <v>2000</v>
      </c>
      <c r="D1063" s="110">
        <f t="shared" si="135"/>
        <v>0.53310874641284778</v>
      </c>
      <c r="E1063" s="25">
        <f t="shared" si="136"/>
        <v>0.46689125358715222</v>
      </c>
      <c r="F1063" s="112">
        <v>598.17999999999995</v>
      </c>
      <c r="G1063" s="21">
        <f t="shared" si="133"/>
        <v>1583.0223333805297</v>
      </c>
      <c r="H1063" s="26">
        <f t="shared" si="137"/>
        <v>-416.97766661947026</v>
      </c>
      <c r="I1063" s="21">
        <f t="shared" si="138"/>
        <v>1583.0223333805297</v>
      </c>
      <c r="J1063" s="27">
        <f t="shared" si="139"/>
        <v>0</v>
      </c>
      <c r="K1063" s="32">
        <f t="shared" si="140"/>
        <v>1583.0223333805297</v>
      </c>
    </row>
    <row r="1064" spans="2:11" x14ac:dyDescent="0.25">
      <c r="B1064" s="167">
        <v>41.7083333333333</v>
      </c>
      <c r="C1064" s="21">
        <f t="shared" si="134"/>
        <v>2000</v>
      </c>
      <c r="D1064" s="110">
        <f t="shared" si="135"/>
        <v>0.61514535764575873</v>
      </c>
      <c r="E1064" s="25">
        <f t="shared" si="136"/>
        <v>0.38485464235424127</v>
      </c>
      <c r="F1064" s="112">
        <v>690.23</v>
      </c>
      <c r="G1064" s="21">
        <f t="shared" si="133"/>
        <v>1826.623265855166</v>
      </c>
      <c r="H1064" s="26">
        <f t="shared" si="137"/>
        <v>-173.37673414483402</v>
      </c>
      <c r="I1064" s="21">
        <f t="shared" si="138"/>
        <v>1826.623265855166</v>
      </c>
      <c r="J1064" s="27">
        <f t="shared" si="139"/>
        <v>0</v>
      </c>
      <c r="K1064" s="32">
        <f t="shared" si="140"/>
        <v>1826.623265855166</v>
      </c>
    </row>
    <row r="1065" spans="2:11" x14ac:dyDescent="0.25">
      <c r="B1065" s="167">
        <v>41.75</v>
      </c>
      <c r="C1065" s="21">
        <f t="shared" si="134"/>
        <v>2000</v>
      </c>
      <c r="D1065" s="110">
        <f t="shared" si="135"/>
        <v>0.52182592731226496</v>
      </c>
      <c r="E1065" s="25">
        <f t="shared" si="136"/>
        <v>0.47817407268773504</v>
      </c>
      <c r="F1065" s="112">
        <v>585.52</v>
      </c>
      <c r="G1065" s="21">
        <f t="shared" si="133"/>
        <v>1549.5189351716335</v>
      </c>
      <c r="H1065" s="26">
        <f t="shared" si="137"/>
        <v>-450.48106482836647</v>
      </c>
      <c r="I1065" s="21">
        <f t="shared" si="138"/>
        <v>1549.5189351716335</v>
      </c>
      <c r="J1065" s="27">
        <f t="shared" si="139"/>
        <v>0</v>
      </c>
      <c r="K1065" s="32">
        <f t="shared" si="140"/>
        <v>1549.5189351716335</v>
      </c>
    </row>
    <row r="1066" spans="2:11" x14ac:dyDescent="0.25">
      <c r="B1066" s="167">
        <v>41.7916666666667</v>
      </c>
      <c r="C1066" s="21">
        <f t="shared" si="134"/>
        <v>2000</v>
      </c>
      <c r="D1066" s="110">
        <f t="shared" si="135"/>
        <v>0.4214658752651374</v>
      </c>
      <c r="E1066" s="25">
        <f t="shared" si="136"/>
        <v>0.57853412473486254</v>
      </c>
      <c r="F1066" s="112">
        <v>472.91</v>
      </c>
      <c r="G1066" s="21">
        <f t="shared" si="133"/>
        <v>1251.5080605820765</v>
      </c>
      <c r="H1066" s="26">
        <f t="shared" si="137"/>
        <v>-748.4919394179235</v>
      </c>
      <c r="I1066" s="21">
        <f t="shared" si="138"/>
        <v>1251.5080605820765</v>
      </c>
      <c r="J1066" s="27">
        <f t="shared" si="139"/>
        <v>0</v>
      </c>
      <c r="K1066" s="32">
        <f t="shared" si="140"/>
        <v>1251.5080605820765</v>
      </c>
    </row>
    <row r="1067" spans="2:11" x14ac:dyDescent="0.25">
      <c r="B1067" s="167">
        <v>41.8333333333333</v>
      </c>
      <c r="C1067" s="21">
        <f t="shared" si="134"/>
        <v>2000</v>
      </c>
      <c r="D1067" s="110">
        <f t="shared" si="135"/>
        <v>0.49362779174019217</v>
      </c>
      <c r="E1067" s="25">
        <f t="shared" si="136"/>
        <v>0.50637220825980789</v>
      </c>
      <c r="F1067" s="112">
        <v>553.88</v>
      </c>
      <c r="G1067" s="21">
        <f t="shared" si="133"/>
        <v>1465.7869036290213</v>
      </c>
      <c r="H1067" s="26">
        <f t="shared" si="137"/>
        <v>-534.21309637097875</v>
      </c>
      <c r="I1067" s="21">
        <f t="shared" si="138"/>
        <v>1465.7869036290213</v>
      </c>
      <c r="J1067" s="27">
        <f t="shared" si="139"/>
        <v>0</v>
      </c>
      <c r="K1067" s="32">
        <f t="shared" si="140"/>
        <v>1465.7869036290213</v>
      </c>
    </row>
    <row r="1068" spans="2:11" x14ac:dyDescent="0.25">
      <c r="B1068" s="167">
        <v>41.875</v>
      </c>
      <c r="C1068" s="21">
        <f t="shared" si="134"/>
        <v>2000</v>
      </c>
      <c r="D1068" s="110">
        <f t="shared" si="135"/>
        <v>0.2963388767089104</v>
      </c>
      <c r="E1068" s="25">
        <f t="shared" si="136"/>
        <v>0.70366112329108965</v>
      </c>
      <c r="F1068" s="112">
        <v>332.51</v>
      </c>
      <c r="G1068" s="21">
        <f t="shared" si="133"/>
        <v>879.95378660664005</v>
      </c>
      <c r="H1068" s="26">
        <f t="shared" si="137"/>
        <v>-1120.0462133933599</v>
      </c>
      <c r="I1068" s="21">
        <f t="shared" si="138"/>
        <v>879.95378660664005</v>
      </c>
      <c r="J1068" s="27">
        <f t="shared" si="139"/>
        <v>0</v>
      </c>
      <c r="K1068" s="32">
        <f t="shared" si="140"/>
        <v>879.95378660664005</v>
      </c>
    </row>
    <row r="1069" spans="2:11" x14ac:dyDescent="0.25">
      <c r="B1069" s="167">
        <v>41.9166666666667</v>
      </c>
      <c r="C1069" s="21">
        <f t="shared" si="134"/>
        <v>2000</v>
      </c>
      <c r="D1069" s="110">
        <f t="shared" si="135"/>
        <v>1.1799725504874964E-2</v>
      </c>
      <c r="E1069" s="25">
        <f t="shared" si="136"/>
        <v>0.98820027449512504</v>
      </c>
      <c r="F1069" s="112">
        <v>13.24</v>
      </c>
      <c r="G1069" s="21">
        <f t="shared" si="133"/>
        <v>35.038309027313211</v>
      </c>
      <c r="H1069" s="26">
        <f t="shared" si="137"/>
        <v>-1964.9616909726867</v>
      </c>
      <c r="I1069" s="21">
        <f t="shared" si="138"/>
        <v>35.038309027313211</v>
      </c>
      <c r="J1069" s="27">
        <f t="shared" si="139"/>
        <v>0</v>
      </c>
      <c r="K1069" s="32">
        <f t="shared" si="140"/>
        <v>35.038309027313211</v>
      </c>
    </row>
    <row r="1070" spans="2:11" x14ac:dyDescent="0.25">
      <c r="B1070" s="167">
        <v>41.9583333333333</v>
      </c>
      <c r="C1070" s="21">
        <f t="shared" si="134"/>
        <v>2000</v>
      </c>
      <c r="D1070" s="110">
        <f t="shared" si="135"/>
        <v>0</v>
      </c>
      <c r="E1070" s="25">
        <f t="shared" si="136"/>
        <v>1</v>
      </c>
      <c r="F1070" s="112">
        <v>0</v>
      </c>
      <c r="G1070" s="21">
        <f t="shared" si="133"/>
        <v>0</v>
      </c>
      <c r="H1070" s="26">
        <f t="shared" si="137"/>
        <v>-2000</v>
      </c>
      <c r="I1070" s="21">
        <f t="shared" si="138"/>
        <v>0</v>
      </c>
      <c r="J1070" s="27">
        <f t="shared" si="139"/>
        <v>0</v>
      </c>
      <c r="K1070" s="32">
        <f t="shared" si="140"/>
        <v>0</v>
      </c>
    </row>
    <row r="1071" spans="2:11" x14ac:dyDescent="0.25">
      <c r="B1071" s="167">
        <v>42</v>
      </c>
      <c r="C1071" s="21">
        <f t="shared" si="134"/>
        <v>2000</v>
      </c>
      <c r="D1071" s="110">
        <f t="shared" si="135"/>
        <v>0</v>
      </c>
      <c r="E1071" s="25">
        <f t="shared" si="136"/>
        <v>1</v>
      </c>
      <c r="F1071" s="112">
        <v>0</v>
      </c>
      <c r="G1071" s="21">
        <f t="shared" si="133"/>
        <v>0</v>
      </c>
      <c r="H1071" s="26">
        <f t="shared" si="137"/>
        <v>-2000</v>
      </c>
      <c r="I1071" s="21">
        <f t="shared" si="138"/>
        <v>0</v>
      </c>
      <c r="J1071" s="27">
        <f t="shared" si="139"/>
        <v>0</v>
      </c>
      <c r="K1071" s="32">
        <f t="shared" si="140"/>
        <v>0</v>
      </c>
    </row>
    <row r="1072" spans="2:11" x14ac:dyDescent="0.25">
      <c r="B1072" s="167">
        <v>42.0416666666667</v>
      </c>
      <c r="C1072" s="21">
        <f t="shared" si="134"/>
        <v>2000</v>
      </c>
      <c r="D1072" s="110">
        <f t="shared" si="135"/>
        <v>0</v>
      </c>
      <c r="E1072" s="25">
        <f t="shared" si="136"/>
        <v>1</v>
      </c>
      <c r="F1072" s="112">
        <v>0</v>
      </c>
      <c r="G1072" s="21">
        <f t="shared" si="133"/>
        <v>0</v>
      </c>
      <c r="H1072" s="26">
        <f t="shared" si="137"/>
        <v>-2000</v>
      </c>
      <c r="I1072" s="21">
        <f t="shared" si="138"/>
        <v>0</v>
      </c>
      <c r="J1072" s="27">
        <f t="shared" si="139"/>
        <v>0</v>
      </c>
      <c r="K1072" s="32">
        <f t="shared" si="140"/>
        <v>0</v>
      </c>
    </row>
    <row r="1073" spans="2:11" x14ac:dyDescent="0.25">
      <c r="B1073" s="167">
        <v>42.0833333333333</v>
      </c>
      <c r="C1073" s="21">
        <f t="shared" si="134"/>
        <v>2000</v>
      </c>
      <c r="D1073" s="110">
        <f t="shared" si="135"/>
        <v>0</v>
      </c>
      <c r="E1073" s="25">
        <f t="shared" si="136"/>
        <v>1</v>
      </c>
      <c r="F1073" s="112">
        <v>0</v>
      </c>
      <c r="G1073" s="21">
        <f t="shared" si="133"/>
        <v>0</v>
      </c>
      <c r="H1073" s="26">
        <f t="shared" si="137"/>
        <v>-2000</v>
      </c>
      <c r="I1073" s="21">
        <f t="shared" si="138"/>
        <v>0</v>
      </c>
      <c r="J1073" s="27">
        <f t="shared" si="139"/>
        <v>0</v>
      </c>
      <c r="K1073" s="32">
        <f t="shared" si="140"/>
        <v>0</v>
      </c>
    </row>
    <row r="1074" spans="2:11" x14ac:dyDescent="0.25">
      <c r="B1074" s="167">
        <v>42.125</v>
      </c>
      <c r="C1074" s="21">
        <f t="shared" si="134"/>
        <v>2000</v>
      </c>
      <c r="D1074" s="110">
        <f t="shared" si="135"/>
        <v>0</v>
      </c>
      <c r="E1074" s="25">
        <f t="shared" si="136"/>
        <v>1</v>
      </c>
      <c r="F1074" s="112">
        <v>0</v>
      </c>
      <c r="G1074" s="21">
        <f t="shared" si="133"/>
        <v>0</v>
      </c>
      <c r="H1074" s="26">
        <f t="shared" si="137"/>
        <v>-2000</v>
      </c>
      <c r="I1074" s="21">
        <f t="shared" si="138"/>
        <v>0</v>
      </c>
      <c r="J1074" s="27">
        <f t="shared" si="139"/>
        <v>0</v>
      </c>
      <c r="K1074" s="32">
        <f t="shared" si="140"/>
        <v>0</v>
      </c>
    </row>
    <row r="1075" spans="2:11" x14ac:dyDescent="0.25">
      <c r="B1075" s="167">
        <v>42.1666666666667</v>
      </c>
      <c r="C1075" s="21">
        <f t="shared" si="134"/>
        <v>2000</v>
      </c>
      <c r="D1075" s="110">
        <f t="shared" si="135"/>
        <v>0</v>
      </c>
      <c r="E1075" s="25">
        <f t="shared" si="136"/>
        <v>1</v>
      </c>
      <c r="F1075" s="112">
        <v>0</v>
      </c>
      <c r="G1075" s="21">
        <f t="shared" si="133"/>
        <v>0</v>
      </c>
      <c r="H1075" s="26">
        <f t="shared" si="137"/>
        <v>-2000</v>
      </c>
      <c r="I1075" s="21">
        <f t="shared" si="138"/>
        <v>0</v>
      </c>
      <c r="J1075" s="27">
        <f t="shared" si="139"/>
        <v>0</v>
      </c>
      <c r="K1075" s="32">
        <f t="shared" si="140"/>
        <v>0</v>
      </c>
    </row>
    <row r="1076" spans="2:11" x14ac:dyDescent="0.25">
      <c r="B1076" s="167">
        <v>42.2083333333333</v>
      </c>
      <c r="C1076" s="21">
        <f t="shared" si="134"/>
        <v>2000</v>
      </c>
      <c r="D1076" s="110">
        <f t="shared" si="135"/>
        <v>0</v>
      </c>
      <c r="E1076" s="25">
        <f t="shared" si="136"/>
        <v>1</v>
      </c>
      <c r="F1076" s="112">
        <v>0</v>
      </c>
      <c r="G1076" s="21">
        <f t="shared" si="133"/>
        <v>0</v>
      </c>
      <c r="H1076" s="26">
        <f t="shared" si="137"/>
        <v>-2000</v>
      </c>
      <c r="I1076" s="21">
        <f t="shared" si="138"/>
        <v>0</v>
      </c>
      <c r="J1076" s="27">
        <f t="shared" si="139"/>
        <v>0</v>
      </c>
      <c r="K1076" s="32">
        <f t="shared" si="140"/>
        <v>0</v>
      </c>
    </row>
    <row r="1077" spans="2:11" x14ac:dyDescent="0.25">
      <c r="B1077" s="167">
        <v>42.25</v>
      </c>
      <c r="C1077" s="21">
        <f t="shared" si="134"/>
        <v>2000</v>
      </c>
      <c r="D1077" s="110">
        <f t="shared" si="135"/>
        <v>0</v>
      </c>
      <c r="E1077" s="25">
        <f t="shared" si="136"/>
        <v>1</v>
      </c>
      <c r="F1077" s="112">
        <v>0</v>
      </c>
      <c r="G1077" s="21">
        <f t="shared" si="133"/>
        <v>0</v>
      </c>
      <c r="H1077" s="26">
        <f t="shared" si="137"/>
        <v>-2000</v>
      </c>
      <c r="I1077" s="21">
        <f t="shared" si="138"/>
        <v>0</v>
      </c>
      <c r="J1077" s="27">
        <f t="shared" si="139"/>
        <v>0</v>
      </c>
      <c r="K1077" s="32">
        <f t="shared" si="140"/>
        <v>0</v>
      </c>
    </row>
    <row r="1078" spans="2:11" x14ac:dyDescent="0.25">
      <c r="B1078" s="167">
        <v>42.2916666666667</v>
      </c>
      <c r="C1078" s="21">
        <f t="shared" si="134"/>
        <v>2000</v>
      </c>
      <c r="D1078" s="110">
        <f t="shared" si="135"/>
        <v>0</v>
      </c>
      <c r="E1078" s="25">
        <f t="shared" si="136"/>
        <v>1</v>
      </c>
      <c r="F1078" s="112">
        <v>0</v>
      </c>
      <c r="G1078" s="21">
        <f t="shared" si="133"/>
        <v>0</v>
      </c>
      <c r="H1078" s="26">
        <f t="shared" si="137"/>
        <v>-2000</v>
      </c>
      <c r="I1078" s="21">
        <f t="shared" si="138"/>
        <v>0</v>
      </c>
      <c r="J1078" s="27">
        <f t="shared" si="139"/>
        <v>0</v>
      </c>
      <c r="K1078" s="32">
        <f t="shared" si="140"/>
        <v>0</v>
      </c>
    </row>
    <row r="1079" spans="2:11" x14ac:dyDescent="0.25">
      <c r="B1079" s="167">
        <v>42.3333333333333</v>
      </c>
      <c r="C1079" s="21">
        <f t="shared" si="134"/>
        <v>2000</v>
      </c>
      <c r="D1079" s="110">
        <f t="shared" si="135"/>
        <v>0</v>
      </c>
      <c r="E1079" s="25">
        <f t="shared" si="136"/>
        <v>1</v>
      </c>
      <c r="F1079" s="112">
        <v>0</v>
      </c>
      <c r="G1079" s="21">
        <f t="shared" si="133"/>
        <v>0</v>
      </c>
      <c r="H1079" s="26">
        <f t="shared" si="137"/>
        <v>-2000</v>
      </c>
      <c r="I1079" s="21">
        <f t="shared" si="138"/>
        <v>0</v>
      </c>
      <c r="J1079" s="27">
        <f t="shared" si="139"/>
        <v>0</v>
      </c>
      <c r="K1079" s="32">
        <f t="shared" si="140"/>
        <v>0</v>
      </c>
    </row>
    <row r="1080" spans="2:11" x14ac:dyDescent="0.25">
      <c r="B1080" s="167">
        <v>42.375</v>
      </c>
      <c r="C1080" s="21">
        <f t="shared" si="134"/>
        <v>2000</v>
      </c>
      <c r="D1080" s="110">
        <f t="shared" si="135"/>
        <v>0</v>
      </c>
      <c r="E1080" s="25">
        <f t="shared" si="136"/>
        <v>1</v>
      </c>
      <c r="F1080" s="112">
        <v>0</v>
      </c>
      <c r="G1080" s="21">
        <f t="shared" si="133"/>
        <v>0</v>
      </c>
      <c r="H1080" s="26">
        <f t="shared" si="137"/>
        <v>-2000</v>
      </c>
      <c r="I1080" s="21">
        <f t="shared" si="138"/>
        <v>0</v>
      </c>
      <c r="J1080" s="27">
        <f t="shared" si="139"/>
        <v>0</v>
      </c>
      <c r="K1080" s="32">
        <f t="shared" si="140"/>
        <v>0</v>
      </c>
    </row>
    <row r="1081" spans="2:11" x14ac:dyDescent="0.25">
      <c r="B1081" s="167">
        <v>42.4166666666667</v>
      </c>
      <c r="C1081" s="21">
        <f t="shared" si="134"/>
        <v>2000</v>
      </c>
      <c r="D1081" s="110">
        <f t="shared" si="135"/>
        <v>0</v>
      </c>
      <c r="E1081" s="25">
        <f t="shared" si="136"/>
        <v>1</v>
      </c>
      <c r="F1081" s="112">
        <v>0</v>
      </c>
      <c r="G1081" s="21">
        <f t="shared" si="133"/>
        <v>0</v>
      </c>
      <c r="H1081" s="26">
        <f t="shared" si="137"/>
        <v>-2000</v>
      </c>
      <c r="I1081" s="21">
        <f t="shared" si="138"/>
        <v>0</v>
      </c>
      <c r="J1081" s="27">
        <f t="shared" si="139"/>
        <v>0</v>
      </c>
      <c r="K1081" s="32">
        <f t="shared" si="140"/>
        <v>0</v>
      </c>
    </row>
    <row r="1082" spans="2:11" x14ac:dyDescent="0.25">
      <c r="B1082" s="167">
        <v>42.4583333333333</v>
      </c>
      <c r="C1082" s="21">
        <f t="shared" si="134"/>
        <v>2000</v>
      </c>
      <c r="D1082" s="110">
        <f t="shared" si="135"/>
        <v>6.0157210844339875E-3</v>
      </c>
      <c r="E1082" s="25">
        <f t="shared" si="136"/>
        <v>0.99398427891556607</v>
      </c>
      <c r="F1082" s="112">
        <v>6.75</v>
      </c>
      <c r="G1082" s="21">
        <f t="shared" si="133"/>
        <v>17.863186248819044</v>
      </c>
      <c r="H1082" s="26">
        <f t="shared" si="137"/>
        <v>-1982.1368137511809</v>
      </c>
      <c r="I1082" s="21">
        <f t="shared" si="138"/>
        <v>17.863186248819044</v>
      </c>
      <c r="J1082" s="27">
        <f t="shared" si="139"/>
        <v>0</v>
      </c>
      <c r="K1082" s="32">
        <f t="shared" si="140"/>
        <v>17.863186248819044</v>
      </c>
    </row>
    <row r="1083" spans="2:11" x14ac:dyDescent="0.25">
      <c r="B1083" s="167">
        <v>42.5</v>
      </c>
      <c r="C1083" s="21">
        <f t="shared" si="134"/>
        <v>2000</v>
      </c>
      <c r="D1083" s="110">
        <f t="shared" si="135"/>
        <v>0.47327237402634437</v>
      </c>
      <c r="E1083" s="25">
        <f t="shared" si="136"/>
        <v>0.52672762597365563</v>
      </c>
      <c r="F1083" s="112">
        <v>531.04</v>
      </c>
      <c r="G1083" s="21">
        <f t="shared" si="133"/>
        <v>1405.3431741589429</v>
      </c>
      <c r="H1083" s="26">
        <f t="shared" si="137"/>
        <v>-594.65682584105707</v>
      </c>
      <c r="I1083" s="21">
        <f t="shared" si="138"/>
        <v>1405.3431741589429</v>
      </c>
      <c r="J1083" s="27">
        <f t="shared" si="139"/>
        <v>0</v>
      </c>
      <c r="K1083" s="32">
        <f t="shared" si="140"/>
        <v>1405.3431741589429</v>
      </c>
    </row>
    <row r="1084" spans="2:11" x14ac:dyDescent="0.25">
      <c r="B1084" s="167">
        <v>42.5416666666667</v>
      </c>
      <c r="C1084" s="21">
        <f t="shared" si="134"/>
        <v>2000</v>
      </c>
      <c r="D1084" s="110">
        <f t="shared" si="135"/>
        <v>0.47930591946954704</v>
      </c>
      <c r="E1084" s="25">
        <f t="shared" si="136"/>
        <v>0.52069408053045296</v>
      </c>
      <c r="F1084" s="112">
        <v>537.80999999999995</v>
      </c>
      <c r="G1084" s="21">
        <f t="shared" si="133"/>
        <v>1423.2592883670177</v>
      </c>
      <c r="H1084" s="26">
        <f t="shared" si="137"/>
        <v>-576.74071163298231</v>
      </c>
      <c r="I1084" s="21">
        <f t="shared" si="138"/>
        <v>1423.2592883670177</v>
      </c>
      <c r="J1084" s="27">
        <f t="shared" si="139"/>
        <v>0</v>
      </c>
      <c r="K1084" s="32">
        <f t="shared" si="140"/>
        <v>1423.2592883670177</v>
      </c>
    </row>
    <row r="1085" spans="2:11" x14ac:dyDescent="0.25">
      <c r="B1085" s="167">
        <v>42.5833333333333</v>
      </c>
      <c r="C1085" s="21">
        <f t="shared" si="134"/>
        <v>2000</v>
      </c>
      <c r="D1085" s="110">
        <f t="shared" si="135"/>
        <v>0.6995704329536746</v>
      </c>
      <c r="E1085" s="25">
        <f t="shared" si="136"/>
        <v>0.3004295670463254</v>
      </c>
      <c r="F1085" s="112">
        <v>784.96</v>
      </c>
      <c r="G1085" s="21">
        <f t="shared" si="133"/>
        <v>2077.3165448700738</v>
      </c>
      <c r="H1085" s="26">
        <f t="shared" si="137"/>
        <v>77.316544870073812</v>
      </c>
      <c r="I1085" s="21">
        <f t="shared" si="138"/>
        <v>2000</v>
      </c>
      <c r="J1085" s="27">
        <f t="shared" si="139"/>
        <v>77.316544870073812</v>
      </c>
      <c r="K1085" s="32">
        <f t="shared" si="140"/>
        <v>2000</v>
      </c>
    </row>
    <row r="1086" spans="2:11" x14ac:dyDescent="0.25">
      <c r="B1086" s="167">
        <v>42.625</v>
      </c>
      <c r="C1086" s="21">
        <f t="shared" si="134"/>
        <v>2000</v>
      </c>
      <c r="D1086" s="110">
        <f t="shared" si="135"/>
        <v>0.73311587615635532</v>
      </c>
      <c r="E1086" s="25">
        <f t="shared" si="136"/>
        <v>0.26688412384364468</v>
      </c>
      <c r="F1086" s="112">
        <v>822.6</v>
      </c>
      <c r="G1086" s="21">
        <f t="shared" si="133"/>
        <v>2176.9269641894143</v>
      </c>
      <c r="H1086" s="26">
        <f t="shared" si="137"/>
        <v>176.92696418941432</v>
      </c>
      <c r="I1086" s="21">
        <f t="shared" si="138"/>
        <v>2000</v>
      </c>
      <c r="J1086" s="27">
        <f t="shared" si="139"/>
        <v>254.24350905948813</v>
      </c>
      <c r="K1086" s="32">
        <f t="shared" si="140"/>
        <v>2000</v>
      </c>
    </row>
    <row r="1087" spans="2:11" x14ac:dyDescent="0.25">
      <c r="B1087" s="167">
        <v>42.6666666666667</v>
      </c>
      <c r="C1087" s="21">
        <f t="shared" si="134"/>
        <v>2000</v>
      </c>
      <c r="D1087" s="110">
        <f t="shared" si="135"/>
        <v>0.75242856888223453</v>
      </c>
      <c r="E1087" s="25">
        <f t="shared" si="136"/>
        <v>0.24757143111776547</v>
      </c>
      <c r="F1087" s="112">
        <v>844.27</v>
      </c>
      <c r="G1087" s="21">
        <f t="shared" si="133"/>
        <v>2234.2744080430302</v>
      </c>
      <c r="H1087" s="26">
        <f t="shared" si="137"/>
        <v>234.27440804303023</v>
      </c>
      <c r="I1087" s="21">
        <f t="shared" si="138"/>
        <v>2000</v>
      </c>
      <c r="J1087" s="27">
        <f t="shared" si="139"/>
        <v>488.51791710251837</v>
      </c>
      <c r="K1087" s="32">
        <f t="shared" si="140"/>
        <v>2000</v>
      </c>
    </row>
    <row r="1088" spans="2:11" x14ac:dyDescent="0.25">
      <c r="B1088" s="167">
        <v>42.7083333333333</v>
      </c>
      <c r="C1088" s="21">
        <f t="shared" si="134"/>
        <v>2000</v>
      </c>
      <c r="D1088" s="110">
        <f t="shared" si="135"/>
        <v>0.71770671800081987</v>
      </c>
      <c r="E1088" s="25">
        <f t="shared" si="136"/>
        <v>0.28229328199918013</v>
      </c>
      <c r="F1088" s="112">
        <v>805.31</v>
      </c>
      <c r="G1088" s="21">
        <f t="shared" si="133"/>
        <v>2131.1707434128093</v>
      </c>
      <c r="H1088" s="26">
        <f t="shared" si="137"/>
        <v>131.17074341280932</v>
      </c>
      <c r="I1088" s="21">
        <f t="shared" si="138"/>
        <v>2000</v>
      </c>
      <c r="J1088" s="27">
        <f t="shared" si="139"/>
        <v>619.68866051532768</v>
      </c>
      <c r="K1088" s="32">
        <f t="shared" si="140"/>
        <v>2000</v>
      </c>
    </row>
    <row r="1089" spans="2:11" x14ac:dyDescent="0.25">
      <c r="B1089" s="167">
        <v>42.75</v>
      </c>
      <c r="C1089" s="21">
        <f t="shared" si="134"/>
        <v>2000</v>
      </c>
      <c r="D1089" s="110">
        <f t="shared" si="135"/>
        <v>0.57870345614316532</v>
      </c>
      <c r="E1089" s="25">
        <f t="shared" si="136"/>
        <v>0.42129654385683468</v>
      </c>
      <c r="F1089" s="112">
        <v>649.34</v>
      </c>
      <c r="G1089" s="21">
        <f t="shared" si="133"/>
        <v>1718.4120531567644</v>
      </c>
      <c r="H1089" s="26">
        <f t="shared" si="137"/>
        <v>-281.58794684323561</v>
      </c>
      <c r="I1089" s="21">
        <f t="shared" si="138"/>
        <v>2000</v>
      </c>
      <c r="J1089" s="27">
        <f t="shared" si="139"/>
        <v>338.10071367209207</v>
      </c>
      <c r="K1089" s="32">
        <f t="shared" si="140"/>
        <v>1718.4120531567644</v>
      </c>
    </row>
    <row r="1090" spans="2:11" x14ac:dyDescent="0.25">
      <c r="B1090" s="167">
        <v>42.7916666666667</v>
      </c>
      <c r="C1090" s="21">
        <f t="shared" si="134"/>
        <v>2000</v>
      </c>
      <c r="D1090" s="110">
        <f t="shared" si="135"/>
        <v>0.60687485517708506</v>
      </c>
      <c r="E1090" s="25">
        <f t="shared" si="136"/>
        <v>0.39312514482291494</v>
      </c>
      <c r="F1090" s="112">
        <v>680.95</v>
      </c>
      <c r="G1090" s="21">
        <f t="shared" si="133"/>
        <v>1802.0646927604932</v>
      </c>
      <c r="H1090" s="26">
        <f t="shared" si="137"/>
        <v>-197.93530723950676</v>
      </c>
      <c r="I1090" s="21">
        <f t="shared" si="138"/>
        <v>2000</v>
      </c>
      <c r="J1090" s="27">
        <f t="shared" si="139"/>
        <v>140.16540643258531</v>
      </c>
      <c r="K1090" s="32">
        <f t="shared" si="140"/>
        <v>1802.0646927604932</v>
      </c>
    </row>
    <row r="1091" spans="2:11" x14ac:dyDescent="0.25">
      <c r="B1091" s="167">
        <v>42.8333333333333</v>
      </c>
      <c r="C1091" s="21">
        <f t="shared" si="134"/>
        <v>2000</v>
      </c>
      <c r="D1091" s="110">
        <f t="shared" si="135"/>
        <v>0.66605172628914677</v>
      </c>
      <c r="E1091" s="25">
        <f t="shared" si="136"/>
        <v>0.33394827371085323</v>
      </c>
      <c r="F1091" s="112">
        <v>747.35</v>
      </c>
      <c r="G1091" s="21">
        <f t="shared" si="133"/>
        <v>1977.785517489617</v>
      </c>
      <c r="H1091" s="26">
        <f t="shared" si="137"/>
        <v>-22.21448251038305</v>
      </c>
      <c r="I1091" s="21">
        <f t="shared" si="138"/>
        <v>2000</v>
      </c>
      <c r="J1091" s="27">
        <f t="shared" si="139"/>
        <v>117.95092392220226</v>
      </c>
      <c r="K1091" s="32">
        <f t="shared" si="140"/>
        <v>1977.785517489617</v>
      </c>
    </row>
    <row r="1092" spans="2:11" x14ac:dyDescent="0.25">
      <c r="B1092" s="167">
        <v>42.875</v>
      </c>
      <c r="C1092" s="21">
        <f t="shared" si="134"/>
        <v>2000</v>
      </c>
      <c r="D1092" s="110">
        <f t="shared" si="135"/>
        <v>0.48502753863429765</v>
      </c>
      <c r="E1092" s="25">
        <f t="shared" si="136"/>
        <v>0.51497246136570229</v>
      </c>
      <c r="F1092" s="112">
        <v>544.23</v>
      </c>
      <c r="G1092" s="21">
        <f t="shared" si="133"/>
        <v>1440.2491632881167</v>
      </c>
      <c r="H1092" s="26">
        <f t="shared" si="137"/>
        <v>-559.75083671188327</v>
      </c>
      <c r="I1092" s="21">
        <f t="shared" si="138"/>
        <v>1558.200087210319</v>
      </c>
      <c r="J1092" s="27">
        <f t="shared" si="139"/>
        <v>0</v>
      </c>
      <c r="K1092" s="32">
        <f t="shared" si="140"/>
        <v>1440.2491632881167</v>
      </c>
    </row>
    <row r="1093" spans="2:11" x14ac:dyDescent="0.25">
      <c r="B1093" s="167">
        <v>42.9166666666667</v>
      </c>
      <c r="C1093" s="21">
        <f t="shared" si="134"/>
        <v>2000</v>
      </c>
      <c r="D1093" s="110">
        <f t="shared" si="135"/>
        <v>1.5649786998912715E-2</v>
      </c>
      <c r="E1093" s="25">
        <f t="shared" si="136"/>
        <v>0.98435021300108727</v>
      </c>
      <c r="F1093" s="112">
        <v>17.559999999999999</v>
      </c>
      <c r="G1093" s="21">
        <f t="shared" si="133"/>
        <v>46.47074822655739</v>
      </c>
      <c r="H1093" s="26">
        <f t="shared" si="137"/>
        <v>-1953.5292517734426</v>
      </c>
      <c r="I1093" s="21">
        <f t="shared" si="138"/>
        <v>46.47074822655739</v>
      </c>
      <c r="J1093" s="27">
        <f t="shared" si="139"/>
        <v>0</v>
      </c>
      <c r="K1093" s="32">
        <f t="shared" si="140"/>
        <v>46.47074822655739</v>
      </c>
    </row>
    <row r="1094" spans="2:11" x14ac:dyDescent="0.25">
      <c r="B1094" s="167">
        <v>42.9583333333333</v>
      </c>
      <c r="C1094" s="21">
        <f t="shared" si="134"/>
        <v>2000</v>
      </c>
      <c r="D1094" s="110">
        <f t="shared" si="135"/>
        <v>0</v>
      </c>
      <c r="E1094" s="25">
        <f t="shared" si="136"/>
        <v>1</v>
      </c>
      <c r="F1094" s="112">
        <v>0</v>
      </c>
      <c r="G1094" s="21">
        <f t="shared" si="133"/>
        <v>0</v>
      </c>
      <c r="H1094" s="26">
        <f t="shared" si="137"/>
        <v>-2000</v>
      </c>
      <c r="I1094" s="21">
        <f t="shared" si="138"/>
        <v>0</v>
      </c>
      <c r="J1094" s="27">
        <f t="shared" si="139"/>
        <v>0</v>
      </c>
      <c r="K1094" s="32">
        <f t="shared" si="140"/>
        <v>0</v>
      </c>
    </row>
    <row r="1095" spans="2:11" x14ac:dyDescent="0.25">
      <c r="B1095" s="167">
        <v>43</v>
      </c>
      <c r="C1095" s="21">
        <f t="shared" si="134"/>
        <v>2000</v>
      </c>
      <c r="D1095" s="110">
        <f t="shared" si="135"/>
        <v>0</v>
      </c>
      <c r="E1095" s="25">
        <f t="shared" si="136"/>
        <v>1</v>
      </c>
      <c r="F1095" s="112">
        <v>0</v>
      </c>
      <c r="G1095" s="21">
        <f t="shared" si="133"/>
        <v>0</v>
      </c>
      <c r="H1095" s="26">
        <f t="shared" si="137"/>
        <v>-2000</v>
      </c>
      <c r="I1095" s="21">
        <f t="shared" si="138"/>
        <v>0</v>
      </c>
      <c r="J1095" s="27">
        <f t="shared" si="139"/>
        <v>0</v>
      </c>
      <c r="K1095" s="32">
        <f t="shared" si="140"/>
        <v>0</v>
      </c>
    </row>
    <row r="1096" spans="2:11" x14ac:dyDescent="0.25">
      <c r="B1096" s="167">
        <v>43.0416666666667</v>
      </c>
      <c r="C1096" s="21">
        <f t="shared" si="134"/>
        <v>2000</v>
      </c>
      <c r="D1096" s="110">
        <f t="shared" si="135"/>
        <v>0</v>
      </c>
      <c r="E1096" s="25">
        <f t="shared" si="136"/>
        <v>1</v>
      </c>
      <c r="F1096" s="112">
        <v>0</v>
      </c>
      <c r="G1096" s="21">
        <f t="shared" si="133"/>
        <v>0</v>
      </c>
      <c r="H1096" s="26">
        <f t="shared" si="137"/>
        <v>-2000</v>
      </c>
      <c r="I1096" s="21">
        <f t="shared" si="138"/>
        <v>0</v>
      </c>
      <c r="J1096" s="27">
        <f t="shared" si="139"/>
        <v>0</v>
      </c>
      <c r="K1096" s="32">
        <f t="shared" si="140"/>
        <v>0</v>
      </c>
    </row>
    <row r="1097" spans="2:11" x14ac:dyDescent="0.25">
      <c r="B1097" s="167">
        <v>43.0833333333333</v>
      </c>
      <c r="C1097" s="21">
        <f t="shared" si="134"/>
        <v>2000</v>
      </c>
      <c r="D1097" s="110">
        <f t="shared" si="135"/>
        <v>0</v>
      </c>
      <c r="E1097" s="25">
        <f t="shared" si="136"/>
        <v>1</v>
      </c>
      <c r="F1097" s="112">
        <v>0</v>
      </c>
      <c r="G1097" s="21">
        <f t="shared" si="133"/>
        <v>0</v>
      </c>
      <c r="H1097" s="26">
        <f t="shared" si="137"/>
        <v>-2000</v>
      </c>
      <c r="I1097" s="21">
        <f t="shared" si="138"/>
        <v>0</v>
      </c>
      <c r="J1097" s="27">
        <f t="shared" si="139"/>
        <v>0</v>
      </c>
      <c r="K1097" s="32">
        <f t="shared" si="140"/>
        <v>0</v>
      </c>
    </row>
    <row r="1098" spans="2:11" x14ac:dyDescent="0.25">
      <c r="B1098" s="167">
        <v>43.125</v>
      </c>
      <c r="C1098" s="21">
        <f t="shared" si="134"/>
        <v>2000</v>
      </c>
      <c r="D1098" s="110">
        <f t="shared" si="135"/>
        <v>0</v>
      </c>
      <c r="E1098" s="25">
        <f t="shared" si="136"/>
        <v>1</v>
      </c>
      <c r="F1098" s="112">
        <v>0</v>
      </c>
      <c r="G1098" s="21">
        <f t="shared" si="133"/>
        <v>0</v>
      </c>
      <c r="H1098" s="26">
        <f t="shared" si="137"/>
        <v>-2000</v>
      </c>
      <c r="I1098" s="21">
        <f t="shared" si="138"/>
        <v>0</v>
      </c>
      <c r="J1098" s="27">
        <f t="shared" si="139"/>
        <v>0</v>
      </c>
      <c r="K1098" s="32">
        <f t="shared" si="140"/>
        <v>0</v>
      </c>
    </row>
    <row r="1099" spans="2:11" x14ac:dyDescent="0.25">
      <c r="B1099" s="167">
        <v>43.1666666666667</v>
      </c>
      <c r="C1099" s="21">
        <f t="shared" si="134"/>
        <v>2000</v>
      </c>
      <c r="D1099" s="110">
        <f t="shared" si="135"/>
        <v>0</v>
      </c>
      <c r="E1099" s="25">
        <f t="shared" si="136"/>
        <v>1</v>
      </c>
      <c r="F1099" s="112">
        <v>0</v>
      </c>
      <c r="G1099" s="21">
        <f t="shared" si="133"/>
        <v>0</v>
      </c>
      <c r="H1099" s="26">
        <f t="shared" si="137"/>
        <v>-2000</v>
      </c>
      <c r="I1099" s="21">
        <f t="shared" si="138"/>
        <v>0</v>
      </c>
      <c r="J1099" s="27">
        <f t="shared" si="139"/>
        <v>0</v>
      </c>
      <c r="K1099" s="32">
        <f t="shared" si="140"/>
        <v>0</v>
      </c>
    </row>
    <row r="1100" spans="2:11" x14ac:dyDescent="0.25">
      <c r="B1100" s="167">
        <v>43.2083333333333</v>
      </c>
      <c r="C1100" s="21">
        <f t="shared" si="134"/>
        <v>2000</v>
      </c>
      <c r="D1100" s="110">
        <f t="shared" si="135"/>
        <v>0</v>
      </c>
      <c r="E1100" s="25">
        <f t="shared" si="136"/>
        <v>1</v>
      </c>
      <c r="F1100" s="112">
        <v>0</v>
      </c>
      <c r="G1100" s="21">
        <f t="shared" si="133"/>
        <v>0</v>
      </c>
      <c r="H1100" s="26">
        <f t="shared" si="137"/>
        <v>-2000</v>
      </c>
      <c r="I1100" s="21">
        <f t="shared" si="138"/>
        <v>0</v>
      </c>
      <c r="J1100" s="27">
        <f t="shared" si="139"/>
        <v>0</v>
      </c>
      <c r="K1100" s="32">
        <f t="shared" si="140"/>
        <v>0</v>
      </c>
    </row>
    <row r="1101" spans="2:11" x14ac:dyDescent="0.25">
      <c r="B1101" s="167">
        <v>43.25</v>
      </c>
      <c r="C1101" s="21">
        <f t="shared" si="134"/>
        <v>2000</v>
      </c>
      <c r="D1101" s="110">
        <f t="shared" si="135"/>
        <v>0</v>
      </c>
      <c r="E1101" s="25">
        <f t="shared" si="136"/>
        <v>1</v>
      </c>
      <c r="F1101" s="112">
        <v>0</v>
      </c>
      <c r="G1101" s="21">
        <f t="shared" si="133"/>
        <v>0</v>
      </c>
      <c r="H1101" s="26">
        <f t="shared" si="137"/>
        <v>-2000</v>
      </c>
      <c r="I1101" s="21">
        <f t="shared" si="138"/>
        <v>0</v>
      </c>
      <c r="J1101" s="27">
        <f t="shared" si="139"/>
        <v>0</v>
      </c>
      <c r="K1101" s="32">
        <f t="shared" si="140"/>
        <v>0</v>
      </c>
    </row>
    <row r="1102" spans="2:11" x14ac:dyDescent="0.25">
      <c r="B1102" s="167">
        <v>43.2916666666667</v>
      </c>
      <c r="C1102" s="21">
        <f t="shared" si="134"/>
        <v>2000</v>
      </c>
      <c r="D1102" s="110">
        <f t="shared" si="135"/>
        <v>0</v>
      </c>
      <c r="E1102" s="25">
        <f t="shared" si="136"/>
        <v>1</v>
      </c>
      <c r="F1102" s="112">
        <v>0</v>
      </c>
      <c r="G1102" s="21">
        <f t="shared" si="133"/>
        <v>0</v>
      </c>
      <c r="H1102" s="26">
        <f t="shared" si="137"/>
        <v>-2000</v>
      </c>
      <c r="I1102" s="21">
        <f t="shared" si="138"/>
        <v>0</v>
      </c>
      <c r="J1102" s="27">
        <f t="shared" si="139"/>
        <v>0</v>
      </c>
      <c r="K1102" s="32">
        <f t="shared" si="140"/>
        <v>0</v>
      </c>
    </row>
    <row r="1103" spans="2:11" x14ac:dyDescent="0.25">
      <c r="B1103" s="167">
        <v>43.3333333333333</v>
      </c>
      <c r="C1103" s="21">
        <f t="shared" si="134"/>
        <v>2000</v>
      </c>
      <c r="D1103" s="110">
        <f t="shared" si="135"/>
        <v>0</v>
      </c>
      <c r="E1103" s="25">
        <f t="shared" si="136"/>
        <v>1</v>
      </c>
      <c r="F1103" s="112">
        <v>0</v>
      </c>
      <c r="G1103" s="21">
        <f t="shared" si="133"/>
        <v>0</v>
      </c>
      <c r="H1103" s="26">
        <f t="shared" si="137"/>
        <v>-2000</v>
      </c>
      <c r="I1103" s="21">
        <f t="shared" si="138"/>
        <v>0</v>
      </c>
      <c r="J1103" s="27">
        <f t="shared" si="139"/>
        <v>0</v>
      </c>
      <c r="K1103" s="32">
        <f t="shared" si="140"/>
        <v>0</v>
      </c>
    </row>
    <row r="1104" spans="2:11" x14ac:dyDescent="0.25">
      <c r="B1104" s="167">
        <v>43.375</v>
      </c>
      <c r="C1104" s="21">
        <f t="shared" si="134"/>
        <v>2000</v>
      </c>
      <c r="D1104" s="110">
        <f t="shared" si="135"/>
        <v>0</v>
      </c>
      <c r="E1104" s="25">
        <f t="shared" si="136"/>
        <v>1</v>
      </c>
      <c r="F1104" s="112">
        <v>0</v>
      </c>
      <c r="G1104" s="21">
        <f t="shared" si="133"/>
        <v>0</v>
      </c>
      <c r="H1104" s="26">
        <f t="shared" si="137"/>
        <v>-2000</v>
      </c>
      <c r="I1104" s="21">
        <f t="shared" si="138"/>
        <v>0</v>
      </c>
      <c r="J1104" s="27">
        <f t="shared" si="139"/>
        <v>0</v>
      </c>
      <c r="K1104" s="32">
        <f t="shared" si="140"/>
        <v>0</v>
      </c>
    </row>
    <row r="1105" spans="2:11" x14ac:dyDescent="0.25">
      <c r="B1105" s="167">
        <v>43.4166666666667</v>
      </c>
      <c r="C1105" s="21">
        <f t="shared" si="134"/>
        <v>2000</v>
      </c>
      <c r="D1105" s="110">
        <f t="shared" si="135"/>
        <v>0</v>
      </c>
      <c r="E1105" s="25">
        <f t="shared" si="136"/>
        <v>1</v>
      </c>
      <c r="F1105" s="112">
        <v>0</v>
      </c>
      <c r="G1105" s="21">
        <f t="shared" si="133"/>
        <v>0</v>
      </c>
      <c r="H1105" s="26">
        <f t="shared" si="137"/>
        <v>-2000</v>
      </c>
      <c r="I1105" s="21">
        <f t="shared" si="138"/>
        <v>0</v>
      </c>
      <c r="J1105" s="27">
        <f t="shared" si="139"/>
        <v>0</v>
      </c>
      <c r="K1105" s="32">
        <f t="shared" si="140"/>
        <v>0</v>
      </c>
    </row>
    <row r="1106" spans="2:11" x14ac:dyDescent="0.25">
      <c r="B1106" s="167">
        <v>43.4583333333333</v>
      </c>
      <c r="C1106" s="21">
        <f t="shared" si="134"/>
        <v>2000</v>
      </c>
      <c r="D1106" s="110">
        <f t="shared" si="135"/>
        <v>9.6429780938630735E-3</v>
      </c>
      <c r="E1106" s="25">
        <f t="shared" si="136"/>
        <v>0.99035702190613695</v>
      </c>
      <c r="F1106" s="112">
        <v>10.82</v>
      </c>
      <c r="G1106" s="21">
        <f t="shared" si="133"/>
        <v>28.63402595736623</v>
      </c>
      <c r="H1106" s="26">
        <f t="shared" si="137"/>
        <v>-1971.3659740426338</v>
      </c>
      <c r="I1106" s="21">
        <f t="shared" si="138"/>
        <v>28.63402595736623</v>
      </c>
      <c r="J1106" s="27">
        <f t="shared" si="139"/>
        <v>0</v>
      </c>
      <c r="K1106" s="32">
        <f t="shared" si="140"/>
        <v>28.63402595736623</v>
      </c>
    </row>
    <row r="1107" spans="2:11" x14ac:dyDescent="0.25">
      <c r="B1107" s="167">
        <v>43.5</v>
      </c>
      <c r="C1107" s="21">
        <f t="shared" si="134"/>
        <v>2000</v>
      </c>
      <c r="D1107" s="110">
        <f t="shared" si="135"/>
        <v>0.44117961606331213</v>
      </c>
      <c r="E1107" s="25">
        <f t="shared" si="136"/>
        <v>0.55882038393668787</v>
      </c>
      <c r="F1107" s="112">
        <v>495.03</v>
      </c>
      <c r="G1107" s="21">
        <f t="shared" si="133"/>
        <v>1310.0463835189469</v>
      </c>
      <c r="H1107" s="26">
        <f t="shared" si="137"/>
        <v>-689.95361648105313</v>
      </c>
      <c r="I1107" s="21">
        <f t="shared" si="138"/>
        <v>1310.0463835189469</v>
      </c>
      <c r="J1107" s="27">
        <f t="shared" si="139"/>
        <v>0</v>
      </c>
      <c r="K1107" s="32">
        <f t="shared" si="140"/>
        <v>1310.0463835189469</v>
      </c>
    </row>
    <row r="1108" spans="2:11" x14ac:dyDescent="0.25">
      <c r="B1108" s="167">
        <v>43.5416666666667</v>
      </c>
      <c r="C1108" s="21">
        <f t="shared" si="134"/>
        <v>2000</v>
      </c>
      <c r="D1108" s="110">
        <f t="shared" si="135"/>
        <v>0.50875176015542845</v>
      </c>
      <c r="E1108" s="25">
        <f t="shared" si="136"/>
        <v>0.49124823984457155</v>
      </c>
      <c r="F1108" s="112">
        <v>570.85</v>
      </c>
      <c r="G1108" s="21">
        <f t="shared" si="133"/>
        <v>1510.6962770575335</v>
      </c>
      <c r="H1108" s="26">
        <f t="shared" si="137"/>
        <v>-489.30372294246649</v>
      </c>
      <c r="I1108" s="21">
        <f t="shared" si="138"/>
        <v>1510.6962770575335</v>
      </c>
      <c r="J1108" s="27">
        <f t="shared" si="139"/>
        <v>0</v>
      </c>
      <c r="K1108" s="32">
        <f t="shared" si="140"/>
        <v>1510.6962770575335</v>
      </c>
    </row>
    <row r="1109" spans="2:11" x14ac:dyDescent="0.25">
      <c r="B1109" s="167">
        <v>43.5833333333333</v>
      </c>
      <c r="C1109" s="21">
        <f t="shared" si="134"/>
        <v>2000</v>
      </c>
      <c r="D1109" s="110">
        <f t="shared" si="135"/>
        <v>0.57358786517655036</v>
      </c>
      <c r="E1109" s="25">
        <f t="shared" si="136"/>
        <v>0.42641213482344964</v>
      </c>
      <c r="F1109" s="112">
        <v>643.6</v>
      </c>
      <c r="G1109" s="21">
        <f t="shared" si="133"/>
        <v>1703.2217288503612</v>
      </c>
      <c r="H1109" s="26">
        <f t="shared" si="137"/>
        <v>-296.77827114963884</v>
      </c>
      <c r="I1109" s="21">
        <f t="shared" si="138"/>
        <v>1703.2217288503612</v>
      </c>
      <c r="J1109" s="27">
        <f t="shared" si="139"/>
        <v>0</v>
      </c>
      <c r="K1109" s="32">
        <f t="shared" si="140"/>
        <v>1703.2217288503612</v>
      </c>
    </row>
    <row r="1110" spans="2:11" x14ac:dyDescent="0.25">
      <c r="B1110" s="167">
        <v>43.625</v>
      </c>
      <c r="C1110" s="21">
        <f t="shared" si="134"/>
        <v>2000</v>
      </c>
      <c r="D1110" s="110">
        <f t="shared" si="135"/>
        <v>0.81412758676006636</v>
      </c>
      <c r="E1110" s="25">
        <f t="shared" si="136"/>
        <v>0.18587241323993364</v>
      </c>
      <c r="F1110" s="112">
        <v>913.5</v>
      </c>
      <c r="G1110" s="21">
        <f t="shared" si="133"/>
        <v>2417.484539006844</v>
      </c>
      <c r="H1110" s="26">
        <f t="shared" si="137"/>
        <v>417.48453900684399</v>
      </c>
      <c r="I1110" s="21">
        <f t="shared" si="138"/>
        <v>2000</v>
      </c>
      <c r="J1110" s="27">
        <f t="shared" si="139"/>
        <v>417.48453900684399</v>
      </c>
      <c r="K1110" s="32">
        <f t="shared" si="140"/>
        <v>2000</v>
      </c>
    </row>
    <row r="1111" spans="2:11" x14ac:dyDescent="0.25">
      <c r="B1111" s="167">
        <v>43.6666666666667</v>
      </c>
      <c r="C1111" s="21">
        <f t="shared" si="134"/>
        <v>2000</v>
      </c>
      <c r="D1111" s="110">
        <f t="shared" si="135"/>
        <v>0.76588595975259799</v>
      </c>
      <c r="E1111" s="25">
        <f t="shared" si="136"/>
        <v>0.23411404024740201</v>
      </c>
      <c r="F1111" s="112">
        <v>859.37</v>
      </c>
      <c r="G1111" s="21">
        <f t="shared" si="133"/>
        <v>2274.2350172811293</v>
      </c>
      <c r="H1111" s="26">
        <f t="shared" si="137"/>
        <v>274.23501728112933</v>
      </c>
      <c r="I1111" s="21">
        <f t="shared" si="138"/>
        <v>2000</v>
      </c>
      <c r="J1111" s="27">
        <f t="shared" si="139"/>
        <v>691.71955628797332</v>
      </c>
      <c r="K1111" s="32">
        <f t="shared" si="140"/>
        <v>2000</v>
      </c>
    </row>
    <row r="1112" spans="2:11" x14ac:dyDescent="0.25">
      <c r="B1112" s="167">
        <v>43.7083333333333</v>
      </c>
      <c r="C1112" s="21">
        <f t="shared" si="134"/>
        <v>2000</v>
      </c>
      <c r="D1112" s="110">
        <f t="shared" si="135"/>
        <v>0.78350533839545122</v>
      </c>
      <c r="E1112" s="25">
        <f t="shared" si="136"/>
        <v>0.21649466160454878</v>
      </c>
      <c r="F1112" s="112">
        <v>879.14</v>
      </c>
      <c r="G1112" s="21">
        <f t="shared" ref="G1112:G1175" si="141">($C$9*(F1112/1000)*$C$8)/($C$7)</f>
        <v>2326.5543050054484</v>
      </c>
      <c r="H1112" s="26">
        <f t="shared" si="137"/>
        <v>326.55430500544844</v>
      </c>
      <c r="I1112" s="21">
        <f t="shared" si="138"/>
        <v>2000</v>
      </c>
      <c r="J1112" s="27">
        <f t="shared" si="139"/>
        <v>1018.2738612934218</v>
      </c>
      <c r="K1112" s="32">
        <f t="shared" si="140"/>
        <v>2000</v>
      </c>
    </row>
    <row r="1113" spans="2:11" x14ac:dyDescent="0.25">
      <c r="B1113" s="167">
        <v>43.75</v>
      </c>
      <c r="C1113" s="21">
        <f t="shared" ref="C1113:C1176" si="142">$C$2</f>
        <v>2000</v>
      </c>
      <c r="D1113" s="110">
        <f t="shared" ref="D1113:D1176" si="143">F1113/$C$3</f>
        <v>0.75407732206833866</v>
      </c>
      <c r="E1113" s="25">
        <f t="shared" ref="E1113:E1176" si="144">100%-D1113</f>
        <v>0.24592267793166134</v>
      </c>
      <c r="F1113" s="112">
        <v>846.12</v>
      </c>
      <c r="G1113" s="21">
        <f t="shared" si="141"/>
        <v>2239.170244274188</v>
      </c>
      <c r="H1113" s="26">
        <f t="shared" ref="H1113:H1176" si="145">G1113-C1113</f>
        <v>239.17024427418801</v>
      </c>
      <c r="I1113" s="21">
        <f t="shared" ref="I1113:I1176" si="146">MIN(C1113,IF((J1112+H1113)&gt;0,ABS(H1113)+G1113,J1112+G1113))</f>
        <v>2000</v>
      </c>
      <c r="J1113" s="27">
        <f t="shared" ref="J1113:J1176" si="147">G1113-I1113+J1112</f>
        <v>1257.4441055676098</v>
      </c>
      <c r="K1113" s="32">
        <f t="shared" ref="K1113:K1176" si="148">IF(G1113&gt;C1113,C1113,G1113)</f>
        <v>2000</v>
      </c>
    </row>
    <row r="1114" spans="2:11" x14ac:dyDescent="0.25">
      <c r="B1114" s="167">
        <v>43.7916666666667</v>
      </c>
      <c r="C1114" s="21">
        <f t="shared" si="142"/>
        <v>2000</v>
      </c>
      <c r="D1114" s="110">
        <f t="shared" si="143"/>
        <v>0.73148494732901981</v>
      </c>
      <c r="E1114" s="25">
        <f t="shared" si="144"/>
        <v>0.26851505267098019</v>
      </c>
      <c r="F1114" s="112">
        <v>820.77</v>
      </c>
      <c r="G1114" s="21">
        <f t="shared" si="141"/>
        <v>2172.0840559175122</v>
      </c>
      <c r="H1114" s="26">
        <f t="shared" si="145"/>
        <v>172.08405591751216</v>
      </c>
      <c r="I1114" s="21">
        <f t="shared" si="146"/>
        <v>2000</v>
      </c>
      <c r="J1114" s="27">
        <f t="shared" si="147"/>
        <v>1429.5281614851219</v>
      </c>
      <c r="K1114" s="32">
        <f t="shared" si="148"/>
        <v>2000</v>
      </c>
    </row>
    <row r="1115" spans="2:11" x14ac:dyDescent="0.25">
      <c r="B1115" s="167">
        <v>43.8333333333333</v>
      </c>
      <c r="C1115" s="21">
        <f t="shared" si="142"/>
        <v>2000</v>
      </c>
      <c r="D1115" s="110">
        <f t="shared" si="143"/>
        <v>0.39035345703438323</v>
      </c>
      <c r="E1115" s="25">
        <f t="shared" si="144"/>
        <v>0.60964654296561682</v>
      </c>
      <c r="F1115" s="112">
        <v>438</v>
      </c>
      <c r="G1115" s="21">
        <f t="shared" si="141"/>
        <v>1159.1223077011468</v>
      </c>
      <c r="H1115" s="26">
        <f t="shared" si="145"/>
        <v>-840.87769229885316</v>
      </c>
      <c r="I1115" s="21">
        <f t="shared" si="146"/>
        <v>2000</v>
      </c>
      <c r="J1115" s="27">
        <f t="shared" si="147"/>
        <v>588.65046918626877</v>
      </c>
      <c r="K1115" s="32">
        <f t="shared" si="148"/>
        <v>1159.1223077011468</v>
      </c>
    </row>
    <row r="1116" spans="2:11" x14ac:dyDescent="0.25">
      <c r="B1116" s="167">
        <v>43.875</v>
      </c>
      <c r="C1116" s="21">
        <f t="shared" si="142"/>
        <v>2000</v>
      </c>
      <c r="D1116" s="110">
        <f t="shared" si="143"/>
        <v>0.236270787658414</v>
      </c>
      <c r="E1116" s="25">
        <f t="shared" si="144"/>
        <v>0.76372921234158597</v>
      </c>
      <c r="F1116" s="112">
        <v>265.11</v>
      </c>
      <c r="G1116" s="21">
        <f t="shared" si="141"/>
        <v>701.58656391472846</v>
      </c>
      <c r="H1116" s="26">
        <f t="shared" si="145"/>
        <v>-1298.4134360852715</v>
      </c>
      <c r="I1116" s="21">
        <f t="shared" si="146"/>
        <v>1290.2370331009972</v>
      </c>
      <c r="J1116" s="27">
        <f t="shared" si="147"/>
        <v>0</v>
      </c>
      <c r="K1116" s="32">
        <f t="shared" si="148"/>
        <v>701.58656391472846</v>
      </c>
    </row>
    <row r="1117" spans="2:11" x14ac:dyDescent="0.25">
      <c r="B1117" s="167">
        <v>43.9166666666667</v>
      </c>
      <c r="C1117" s="21">
        <f t="shared" si="142"/>
        <v>2000</v>
      </c>
      <c r="D1117" s="110">
        <f t="shared" si="143"/>
        <v>1.2771153057768747E-2</v>
      </c>
      <c r="E1117" s="25">
        <f t="shared" si="144"/>
        <v>0.98722884694223123</v>
      </c>
      <c r="F1117" s="112">
        <v>14.33</v>
      </c>
      <c r="G1117" s="21">
        <f t="shared" si="141"/>
        <v>37.922882806752135</v>
      </c>
      <c r="H1117" s="26">
        <f t="shared" si="145"/>
        <v>-1962.0771171932479</v>
      </c>
      <c r="I1117" s="21">
        <f t="shared" si="146"/>
        <v>37.922882806752135</v>
      </c>
      <c r="J1117" s="27">
        <f t="shared" si="147"/>
        <v>0</v>
      </c>
      <c r="K1117" s="32">
        <f t="shared" si="148"/>
        <v>37.922882806752135</v>
      </c>
    </row>
    <row r="1118" spans="2:11" x14ac:dyDescent="0.25">
      <c r="B1118" s="167">
        <v>43.9583333333333</v>
      </c>
      <c r="C1118" s="21">
        <f t="shared" si="142"/>
        <v>2000</v>
      </c>
      <c r="D1118" s="110">
        <f t="shared" si="143"/>
        <v>0</v>
      </c>
      <c r="E1118" s="25">
        <f t="shared" si="144"/>
        <v>1</v>
      </c>
      <c r="F1118" s="112">
        <v>0</v>
      </c>
      <c r="G1118" s="21">
        <f t="shared" si="141"/>
        <v>0</v>
      </c>
      <c r="H1118" s="26">
        <f t="shared" si="145"/>
        <v>-2000</v>
      </c>
      <c r="I1118" s="21">
        <f t="shared" si="146"/>
        <v>0</v>
      </c>
      <c r="J1118" s="27">
        <f t="shared" si="147"/>
        <v>0</v>
      </c>
      <c r="K1118" s="32">
        <f t="shared" si="148"/>
        <v>0</v>
      </c>
    </row>
    <row r="1119" spans="2:11" x14ac:dyDescent="0.25">
      <c r="B1119" s="167">
        <v>44</v>
      </c>
      <c r="C1119" s="21">
        <f t="shared" si="142"/>
        <v>2000</v>
      </c>
      <c r="D1119" s="110">
        <f t="shared" si="143"/>
        <v>0</v>
      </c>
      <c r="E1119" s="25">
        <f t="shared" si="144"/>
        <v>1</v>
      </c>
      <c r="F1119" s="112">
        <v>0</v>
      </c>
      <c r="G1119" s="21">
        <f t="shared" si="141"/>
        <v>0</v>
      </c>
      <c r="H1119" s="26">
        <f t="shared" si="145"/>
        <v>-2000</v>
      </c>
      <c r="I1119" s="21">
        <f t="shared" si="146"/>
        <v>0</v>
      </c>
      <c r="J1119" s="27">
        <f t="shared" si="147"/>
        <v>0</v>
      </c>
      <c r="K1119" s="32">
        <f t="shared" si="148"/>
        <v>0</v>
      </c>
    </row>
    <row r="1120" spans="2:11" x14ac:dyDescent="0.25">
      <c r="B1120" s="167">
        <v>44.0416666666667</v>
      </c>
      <c r="C1120" s="21">
        <f t="shared" si="142"/>
        <v>2000</v>
      </c>
      <c r="D1120" s="110">
        <f t="shared" si="143"/>
        <v>0</v>
      </c>
      <c r="E1120" s="25">
        <f t="shared" si="144"/>
        <v>1</v>
      </c>
      <c r="F1120" s="112">
        <v>0</v>
      </c>
      <c r="G1120" s="21">
        <f t="shared" si="141"/>
        <v>0</v>
      </c>
      <c r="H1120" s="26">
        <f t="shared" si="145"/>
        <v>-2000</v>
      </c>
      <c r="I1120" s="21">
        <f t="shared" si="146"/>
        <v>0</v>
      </c>
      <c r="J1120" s="27">
        <f t="shared" si="147"/>
        <v>0</v>
      </c>
      <c r="K1120" s="32">
        <f t="shared" si="148"/>
        <v>0</v>
      </c>
    </row>
    <row r="1121" spans="2:11" x14ac:dyDescent="0.25">
      <c r="B1121" s="167">
        <v>44.0833333333333</v>
      </c>
      <c r="C1121" s="21">
        <f t="shared" si="142"/>
        <v>2000</v>
      </c>
      <c r="D1121" s="110">
        <f t="shared" si="143"/>
        <v>0</v>
      </c>
      <c r="E1121" s="25">
        <f t="shared" si="144"/>
        <v>1</v>
      </c>
      <c r="F1121" s="112">
        <v>0</v>
      </c>
      <c r="G1121" s="21">
        <f t="shared" si="141"/>
        <v>0</v>
      </c>
      <c r="H1121" s="26">
        <f t="shared" si="145"/>
        <v>-2000</v>
      </c>
      <c r="I1121" s="21">
        <f t="shared" si="146"/>
        <v>0</v>
      </c>
      <c r="J1121" s="27">
        <f t="shared" si="147"/>
        <v>0</v>
      </c>
      <c r="K1121" s="32">
        <f t="shared" si="148"/>
        <v>0</v>
      </c>
    </row>
    <row r="1122" spans="2:11" x14ac:dyDescent="0.25">
      <c r="B1122" s="167">
        <v>44.125</v>
      </c>
      <c r="C1122" s="21">
        <f t="shared" si="142"/>
        <v>2000</v>
      </c>
      <c r="D1122" s="110">
        <f t="shared" si="143"/>
        <v>0</v>
      </c>
      <c r="E1122" s="25">
        <f t="shared" si="144"/>
        <v>1</v>
      </c>
      <c r="F1122" s="112">
        <v>0</v>
      </c>
      <c r="G1122" s="21">
        <f t="shared" si="141"/>
        <v>0</v>
      </c>
      <c r="H1122" s="26">
        <f t="shared" si="145"/>
        <v>-2000</v>
      </c>
      <c r="I1122" s="21">
        <f t="shared" si="146"/>
        <v>0</v>
      </c>
      <c r="J1122" s="27">
        <f t="shared" si="147"/>
        <v>0</v>
      </c>
      <c r="K1122" s="32">
        <f t="shared" si="148"/>
        <v>0</v>
      </c>
    </row>
    <row r="1123" spans="2:11" x14ac:dyDescent="0.25">
      <c r="B1123" s="167">
        <v>44.1666666666667</v>
      </c>
      <c r="C1123" s="21">
        <f t="shared" si="142"/>
        <v>2000</v>
      </c>
      <c r="D1123" s="110">
        <f t="shared" si="143"/>
        <v>0</v>
      </c>
      <c r="E1123" s="25">
        <f t="shared" si="144"/>
        <v>1</v>
      </c>
      <c r="F1123" s="112">
        <v>0</v>
      </c>
      <c r="G1123" s="21">
        <f t="shared" si="141"/>
        <v>0</v>
      </c>
      <c r="H1123" s="26">
        <f t="shared" si="145"/>
        <v>-2000</v>
      </c>
      <c r="I1123" s="21">
        <f t="shared" si="146"/>
        <v>0</v>
      </c>
      <c r="J1123" s="27">
        <f t="shared" si="147"/>
        <v>0</v>
      </c>
      <c r="K1123" s="32">
        <f t="shared" si="148"/>
        <v>0</v>
      </c>
    </row>
    <row r="1124" spans="2:11" x14ac:dyDescent="0.25">
      <c r="B1124" s="167">
        <v>44.2083333333333</v>
      </c>
      <c r="C1124" s="21">
        <f t="shared" si="142"/>
        <v>2000</v>
      </c>
      <c r="D1124" s="110">
        <f t="shared" si="143"/>
        <v>0</v>
      </c>
      <c r="E1124" s="25">
        <f t="shared" si="144"/>
        <v>1</v>
      </c>
      <c r="F1124" s="112">
        <v>0</v>
      </c>
      <c r="G1124" s="21">
        <f t="shared" si="141"/>
        <v>0</v>
      </c>
      <c r="H1124" s="26">
        <f t="shared" si="145"/>
        <v>-2000</v>
      </c>
      <c r="I1124" s="21">
        <f t="shared" si="146"/>
        <v>0</v>
      </c>
      <c r="J1124" s="27">
        <f t="shared" si="147"/>
        <v>0</v>
      </c>
      <c r="K1124" s="32">
        <f t="shared" si="148"/>
        <v>0</v>
      </c>
    </row>
    <row r="1125" spans="2:11" x14ac:dyDescent="0.25">
      <c r="B1125" s="167">
        <v>44.25</v>
      </c>
      <c r="C1125" s="21">
        <f t="shared" si="142"/>
        <v>2000</v>
      </c>
      <c r="D1125" s="110">
        <f t="shared" si="143"/>
        <v>0</v>
      </c>
      <c r="E1125" s="25">
        <f t="shared" si="144"/>
        <v>1</v>
      </c>
      <c r="F1125" s="112">
        <v>0</v>
      </c>
      <c r="G1125" s="21">
        <f t="shared" si="141"/>
        <v>0</v>
      </c>
      <c r="H1125" s="26">
        <f t="shared" si="145"/>
        <v>-2000</v>
      </c>
      <c r="I1125" s="21">
        <f t="shared" si="146"/>
        <v>0</v>
      </c>
      <c r="J1125" s="27">
        <f t="shared" si="147"/>
        <v>0</v>
      </c>
      <c r="K1125" s="32">
        <f t="shared" si="148"/>
        <v>0</v>
      </c>
    </row>
    <row r="1126" spans="2:11" x14ac:dyDescent="0.25">
      <c r="B1126" s="167">
        <v>44.2916666666667</v>
      </c>
      <c r="C1126" s="21">
        <f t="shared" si="142"/>
        <v>2000</v>
      </c>
      <c r="D1126" s="110">
        <f t="shared" si="143"/>
        <v>0</v>
      </c>
      <c r="E1126" s="25">
        <f t="shared" si="144"/>
        <v>1</v>
      </c>
      <c r="F1126" s="112">
        <v>0</v>
      </c>
      <c r="G1126" s="21">
        <f t="shared" si="141"/>
        <v>0</v>
      </c>
      <c r="H1126" s="26">
        <f t="shared" si="145"/>
        <v>-2000</v>
      </c>
      <c r="I1126" s="21">
        <f t="shared" si="146"/>
        <v>0</v>
      </c>
      <c r="J1126" s="27">
        <f t="shared" si="147"/>
        <v>0</v>
      </c>
      <c r="K1126" s="32">
        <f t="shared" si="148"/>
        <v>0</v>
      </c>
    </row>
    <row r="1127" spans="2:11" x14ac:dyDescent="0.25">
      <c r="B1127" s="167">
        <v>44.3333333333333</v>
      </c>
      <c r="C1127" s="21">
        <f t="shared" si="142"/>
        <v>2000</v>
      </c>
      <c r="D1127" s="110">
        <f t="shared" si="143"/>
        <v>0</v>
      </c>
      <c r="E1127" s="25">
        <f t="shared" si="144"/>
        <v>1</v>
      </c>
      <c r="F1127" s="112">
        <v>0</v>
      </c>
      <c r="G1127" s="21">
        <f t="shared" si="141"/>
        <v>0</v>
      </c>
      <c r="H1127" s="26">
        <f t="shared" si="145"/>
        <v>-2000</v>
      </c>
      <c r="I1127" s="21">
        <f t="shared" si="146"/>
        <v>0</v>
      </c>
      <c r="J1127" s="27">
        <f t="shared" si="147"/>
        <v>0</v>
      </c>
      <c r="K1127" s="32">
        <f t="shared" si="148"/>
        <v>0</v>
      </c>
    </row>
    <row r="1128" spans="2:11" x14ac:dyDescent="0.25">
      <c r="B1128" s="167">
        <v>44.375</v>
      </c>
      <c r="C1128" s="21">
        <f t="shared" si="142"/>
        <v>2000</v>
      </c>
      <c r="D1128" s="110">
        <f t="shared" si="143"/>
        <v>0</v>
      </c>
      <c r="E1128" s="25">
        <f t="shared" si="144"/>
        <v>1</v>
      </c>
      <c r="F1128" s="112">
        <v>0</v>
      </c>
      <c r="G1128" s="21">
        <f t="shared" si="141"/>
        <v>0</v>
      </c>
      <c r="H1128" s="26">
        <f t="shared" si="145"/>
        <v>-2000</v>
      </c>
      <c r="I1128" s="21">
        <f t="shared" si="146"/>
        <v>0</v>
      </c>
      <c r="J1128" s="27">
        <f t="shared" si="147"/>
        <v>0</v>
      </c>
      <c r="K1128" s="32">
        <f t="shared" si="148"/>
        <v>0</v>
      </c>
    </row>
    <row r="1129" spans="2:11" x14ac:dyDescent="0.25">
      <c r="B1129" s="167">
        <v>44.4166666666667</v>
      </c>
      <c r="C1129" s="21">
        <f t="shared" si="142"/>
        <v>2000</v>
      </c>
      <c r="D1129" s="110">
        <f t="shared" si="143"/>
        <v>0</v>
      </c>
      <c r="E1129" s="25">
        <f t="shared" si="144"/>
        <v>1</v>
      </c>
      <c r="F1129" s="112">
        <v>0</v>
      </c>
      <c r="G1129" s="21">
        <f t="shared" si="141"/>
        <v>0</v>
      </c>
      <c r="H1129" s="26">
        <f t="shared" si="145"/>
        <v>-2000</v>
      </c>
      <c r="I1129" s="21">
        <f t="shared" si="146"/>
        <v>0</v>
      </c>
      <c r="J1129" s="27">
        <f t="shared" si="147"/>
        <v>0</v>
      </c>
      <c r="K1129" s="32">
        <f t="shared" si="148"/>
        <v>0</v>
      </c>
    </row>
    <row r="1130" spans="2:11" x14ac:dyDescent="0.25">
      <c r="B1130" s="167">
        <v>44.4583333333333</v>
      </c>
      <c r="C1130" s="21">
        <f t="shared" si="142"/>
        <v>2000</v>
      </c>
      <c r="D1130" s="110">
        <f t="shared" si="143"/>
        <v>5.4186050656827621E-3</v>
      </c>
      <c r="E1130" s="25">
        <f t="shared" si="144"/>
        <v>0.99458139493431719</v>
      </c>
      <c r="F1130" s="112">
        <v>6.08</v>
      </c>
      <c r="G1130" s="21">
        <f t="shared" si="141"/>
        <v>16.090099613751082</v>
      </c>
      <c r="H1130" s="26">
        <f t="shared" si="145"/>
        <v>-1983.9099003862489</v>
      </c>
      <c r="I1130" s="21">
        <f t="shared" si="146"/>
        <v>16.090099613751082</v>
      </c>
      <c r="J1130" s="27">
        <f t="shared" si="147"/>
        <v>0</v>
      </c>
      <c r="K1130" s="32">
        <f t="shared" si="148"/>
        <v>16.090099613751082</v>
      </c>
    </row>
    <row r="1131" spans="2:11" x14ac:dyDescent="0.25">
      <c r="B1131" s="167">
        <v>44.5</v>
      </c>
      <c r="C1131" s="21">
        <f t="shared" si="142"/>
        <v>2000</v>
      </c>
      <c r="D1131" s="110">
        <f t="shared" si="143"/>
        <v>5.8446072402545318E-2</v>
      </c>
      <c r="E1131" s="25">
        <f t="shared" si="144"/>
        <v>0.94155392759745471</v>
      </c>
      <c r="F1131" s="112">
        <v>65.58</v>
      </c>
      <c r="G1131" s="21">
        <f t="shared" si="141"/>
        <v>173.55077839963749</v>
      </c>
      <c r="H1131" s="26">
        <f t="shared" si="145"/>
        <v>-1826.4492216003625</v>
      </c>
      <c r="I1131" s="21">
        <f t="shared" si="146"/>
        <v>173.55077839963749</v>
      </c>
      <c r="J1131" s="27">
        <f t="shared" si="147"/>
        <v>0</v>
      </c>
      <c r="K1131" s="32">
        <f t="shared" si="148"/>
        <v>173.55077839963749</v>
      </c>
    </row>
    <row r="1132" spans="2:11" x14ac:dyDescent="0.25">
      <c r="B1132" s="167">
        <v>44.5416666666667</v>
      </c>
      <c r="C1132" s="21">
        <f t="shared" si="142"/>
        <v>2000</v>
      </c>
      <c r="D1132" s="110">
        <f t="shared" si="143"/>
        <v>0.19724435413436003</v>
      </c>
      <c r="E1132" s="25">
        <f t="shared" si="144"/>
        <v>0.80275564586563997</v>
      </c>
      <c r="F1132" s="112">
        <v>221.32</v>
      </c>
      <c r="G1132" s="21">
        <f t="shared" si="141"/>
        <v>585.7007971242416</v>
      </c>
      <c r="H1132" s="26">
        <f t="shared" si="145"/>
        <v>-1414.2992028757585</v>
      </c>
      <c r="I1132" s="21">
        <f t="shared" si="146"/>
        <v>585.7007971242416</v>
      </c>
      <c r="J1132" s="27">
        <f t="shared" si="147"/>
        <v>0</v>
      </c>
      <c r="K1132" s="32">
        <f t="shared" si="148"/>
        <v>585.7007971242416</v>
      </c>
    </row>
    <row r="1133" spans="2:11" x14ac:dyDescent="0.25">
      <c r="B1133" s="167">
        <v>44.5833333333333</v>
      </c>
      <c r="C1133" s="21">
        <f t="shared" si="142"/>
        <v>2000</v>
      </c>
      <c r="D1133" s="110">
        <f t="shared" si="143"/>
        <v>0.26657219756519263</v>
      </c>
      <c r="E1133" s="25">
        <f t="shared" si="144"/>
        <v>0.73342780243480732</v>
      </c>
      <c r="F1133" s="112">
        <v>299.11</v>
      </c>
      <c r="G1133" s="21">
        <f t="shared" si="141"/>
        <v>791.56409464952071</v>
      </c>
      <c r="H1133" s="26">
        <f t="shared" si="145"/>
        <v>-1208.4359053504793</v>
      </c>
      <c r="I1133" s="21">
        <f t="shared" si="146"/>
        <v>791.56409464952071</v>
      </c>
      <c r="J1133" s="27">
        <f t="shared" si="147"/>
        <v>0</v>
      </c>
      <c r="K1133" s="32">
        <f t="shared" si="148"/>
        <v>791.56409464952071</v>
      </c>
    </row>
    <row r="1134" spans="2:11" x14ac:dyDescent="0.25">
      <c r="B1134" s="167">
        <v>44.625</v>
      </c>
      <c r="C1134" s="21">
        <f t="shared" si="142"/>
        <v>2000</v>
      </c>
      <c r="D1134" s="110">
        <f t="shared" si="143"/>
        <v>0.35788638753720836</v>
      </c>
      <c r="E1134" s="25">
        <f t="shared" si="144"/>
        <v>0.64211361246279164</v>
      </c>
      <c r="F1134" s="112">
        <v>401.57</v>
      </c>
      <c r="G1134" s="21">
        <f t="shared" si="141"/>
        <v>1062.71402991678</v>
      </c>
      <c r="H1134" s="26">
        <f t="shared" si="145"/>
        <v>-937.28597008322004</v>
      </c>
      <c r="I1134" s="21">
        <f t="shared" si="146"/>
        <v>1062.71402991678</v>
      </c>
      <c r="J1134" s="27">
        <f t="shared" si="147"/>
        <v>0</v>
      </c>
      <c r="K1134" s="32">
        <f t="shared" si="148"/>
        <v>1062.71402991678</v>
      </c>
    </row>
    <row r="1135" spans="2:11" x14ac:dyDescent="0.25">
      <c r="B1135" s="167">
        <v>44.6666666666667</v>
      </c>
      <c r="C1135" s="21">
        <f t="shared" si="142"/>
        <v>2000</v>
      </c>
      <c r="D1135" s="110">
        <f t="shared" si="143"/>
        <v>0.45497566975028075</v>
      </c>
      <c r="E1135" s="25">
        <f t="shared" si="144"/>
        <v>0.5450243302497193</v>
      </c>
      <c r="F1135" s="112">
        <v>510.51</v>
      </c>
      <c r="G1135" s="21">
        <f t="shared" si="141"/>
        <v>1351.0126239829053</v>
      </c>
      <c r="H1135" s="26">
        <f t="shared" si="145"/>
        <v>-648.98737601709468</v>
      </c>
      <c r="I1135" s="21">
        <f t="shared" si="146"/>
        <v>1351.0126239829053</v>
      </c>
      <c r="J1135" s="27">
        <f t="shared" si="147"/>
        <v>0</v>
      </c>
      <c r="K1135" s="32">
        <f t="shared" si="148"/>
        <v>1351.0126239829053</v>
      </c>
    </row>
    <row r="1136" spans="2:11" x14ac:dyDescent="0.25">
      <c r="B1136" s="167">
        <v>44.7083333333333</v>
      </c>
      <c r="C1136" s="21">
        <f t="shared" si="142"/>
        <v>2000</v>
      </c>
      <c r="D1136" s="110">
        <f t="shared" si="143"/>
        <v>0.50983904604031882</v>
      </c>
      <c r="E1136" s="25">
        <f t="shared" si="144"/>
        <v>0.49016095395968118</v>
      </c>
      <c r="F1136" s="112">
        <v>572.07000000000005</v>
      </c>
      <c r="G1136" s="21">
        <f t="shared" si="141"/>
        <v>1513.9248825721352</v>
      </c>
      <c r="H1136" s="26">
        <f t="shared" si="145"/>
        <v>-486.07511742786483</v>
      </c>
      <c r="I1136" s="21">
        <f t="shared" si="146"/>
        <v>1513.9248825721352</v>
      </c>
      <c r="J1136" s="27">
        <f t="shared" si="147"/>
        <v>0</v>
      </c>
      <c r="K1136" s="32">
        <f t="shared" si="148"/>
        <v>1513.9248825721352</v>
      </c>
    </row>
    <row r="1137" spans="2:11" x14ac:dyDescent="0.25">
      <c r="B1137" s="167">
        <v>44.75</v>
      </c>
      <c r="C1137" s="21">
        <f t="shared" si="142"/>
        <v>2000</v>
      </c>
      <c r="D1137" s="110">
        <f t="shared" si="143"/>
        <v>0.61073382885050709</v>
      </c>
      <c r="E1137" s="25">
        <f t="shared" si="144"/>
        <v>0.38926617114949291</v>
      </c>
      <c r="F1137" s="112">
        <v>685.28</v>
      </c>
      <c r="G1137" s="21">
        <f t="shared" si="141"/>
        <v>1813.5235959393654</v>
      </c>
      <c r="H1137" s="26">
        <f t="shared" si="145"/>
        <v>-186.47640406063465</v>
      </c>
      <c r="I1137" s="21">
        <f t="shared" si="146"/>
        <v>1813.5235959393654</v>
      </c>
      <c r="J1137" s="27">
        <f t="shared" si="147"/>
        <v>0</v>
      </c>
      <c r="K1137" s="32">
        <f t="shared" si="148"/>
        <v>1813.5235959393654</v>
      </c>
    </row>
    <row r="1138" spans="2:11" x14ac:dyDescent="0.25">
      <c r="B1138" s="167">
        <v>44.7916666666667</v>
      </c>
      <c r="C1138" s="21">
        <f t="shared" si="142"/>
        <v>2000</v>
      </c>
      <c r="D1138" s="110">
        <f t="shared" si="143"/>
        <v>0.66271857119940114</v>
      </c>
      <c r="E1138" s="25">
        <f t="shared" si="144"/>
        <v>0.33728142880059886</v>
      </c>
      <c r="F1138" s="112">
        <v>743.61</v>
      </c>
      <c r="G1138" s="21">
        <f t="shared" si="141"/>
        <v>1967.8879891087895</v>
      </c>
      <c r="H1138" s="26">
        <f t="shared" si="145"/>
        <v>-32.112010891210502</v>
      </c>
      <c r="I1138" s="21">
        <f t="shared" si="146"/>
        <v>1967.8879891087895</v>
      </c>
      <c r="J1138" s="27">
        <f t="shared" si="147"/>
        <v>0</v>
      </c>
      <c r="K1138" s="32">
        <f t="shared" si="148"/>
        <v>1967.8879891087895</v>
      </c>
    </row>
    <row r="1139" spans="2:11" x14ac:dyDescent="0.25">
      <c r="B1139" s="167">
        <v>44.8333333333333</v>
      </c>
      <c r="C1139" s="21">
        <f t="shared" si="142"/>
        <v>2000</v>
      </c>
      <c r="D1139" s="110">
        <f t="shared" si="143"/>
        <v>0.59996791615421641</v>
      </c>
      <c r="E1139" s="25">
        <f t="shared" si="144"/>
        <v>0.40003208384578359</v>
      </c>
      <c r="F1139" s="112">
        <v>673.2</v>
      </c>
      <c r="G1139" s="21">
        <f t="shared" si="141"/>
        <v>1781.5551085488862</v>
      </c>
      <c r="H1139" s="26">
        <f t="shared" si="145"/>
        <v>-218.44489145111379</v>
      </c>
      <c r="I1139" s="21">
        <f t="shared" si="146"/>
        <v>1781.5551085488862</v>
      </c>
      <c r="J1139" s="27">
        <f t="shared" si="147"/>
        <v>0</v>
      </c>
      <c r="K1139" s="32">
        <f t="shared" si="148"/>
        <v>1781.5551085488862</v>
      </c>
    </row>
    <row r="1140" spans="2:11" x14ac:dyDescent="0.25">
      <c r="B1140" s="167">
        <v>44.875</v>
      </c>
      <c r="C1140" s="21">
        <f t="shared" si="142"/>
        <v>2000</v>
      </c>
      <c r="D1140" s="110">
        <f t="shared" si="143"/>
        <v>0.3264442186692334</v>
      </c>
      <c r="E1140" s="25">
        <f t="shared" si="144"/>
        <v>0.67355578133076666</v>
      </c>
      <c r="F1140" s="112">
        <v>366.29</v>
      </c>
      <c r="G1140" s="21">
        <f t="shared" si="141"/>
        <v>969.34910978961898</v>
      </c>
      <c r="H1140" s="26">
        <f t="shared" si="145"/>
        <v>-1030.650890210381</v>
      </c>
      <c r="I1140" s="21">
        <f t="shared" si="146"/>
        <v>969.34910978961898</v>
      </c>
      <c r="J1140" s="27">
        <f t="shared" si="147"/>
        <v>0</v>
      </c>
      <c r="K1140" s="32">
        <f t="shared" si="148"/>
        <v>969.34910978961898</v>
      </c>
    </row>
    <row r="1141" spans="2:11" x14ac:dyDescent="0.25">
      <c r="B1141" s="167">
        <v>44.9166666666667</v>
      </c>
      <c r="C1141" s="21">
        <f t="shared" si="142"/>
        <v>2000</v>
      </c>
      <c r="D1141" s="110">
        <f t="shared" si="143"/>
        <v>1.2325544088551415E-2</v>
      </c>
      <c r="E1141" s="25">
        <f t="shared" si="144"/>
        <v>0.98767445591144853</v>
      </c>
      <c r="F1141" s="112">
        <v>13.83</v>
      </c>
      <c r="G1141" s="21">
        <f t="shared" si="141"/>
        <v>36.599683825358134</v>
      </c>
      <c r="H1141" s="26">
        <f t="shared" si="145"/>
        <v>-1963.4003161746418</v>
      </c>
      <c r="I1141" s="21">
        <f t="shared" si="146"/>
        <v>36.599683825358134</v>
      </c>
      <c r="J1141" s="27">
        <f t="shared" si="147"/>
        <v>0</v>
      </c>
      <c r="K1141" s="32">
        <f t="shared" si="148"/>
        <v>36.599683825358134</v>
      </c>
    </row>
    <row r="1142" spans="2:11" x14ac:dyDescent="0.25">
      <c r="B1142" s="167">
        <v>44.9583333333333</v>
      </c>
      <c r="C1142" s="21">
        <f t="shared" si="142"/>
        <v>2000</v>
      </c>
      <c r="D1142" s="110">
        <f t="shared" si="143"/>
        <v>0</v>
      </c>
      <c r="E1142" s="25">
        <f t="shared" si="144"/>
        <v>1</v>
      </c>
      <c r="F1142" s="112">
        <v>0</v>
      </c>
      <c r="G1142" s="21">
        <f t="shared" si="141"/>
        <v>0</v>
      </c>
      <c r="H1142" s="26">
        <f t="shared" si="145"/>
        <v>-2000</v>
      </c>
      <c r="I1142" s="21">
        <f t="shared" si="146"/>
        <v>0</v>
      </c>
      <c r="J1142" s="27">
        <f t="shared" si="147"/>
        <v>0</v>
      </c>
      <c r="K1142" s="32">
        <f t="shared" si="148"/>
        <v>0</v>
      </c>
    </row>
    <row r="1143" spans="2:11" x14ac:dyDescent="0.25">
      <c r="B1143" s="167">
        <v>45</v>
      </c>
      <c r="C1143" s="21">
        <f t="shared" si="142"/>
        <v>2000</v>
      </c>
      <c r="D1143" s="110">
        <f t="shared" si="143"/>
        <v>0</v>
      </c>
      <c r="E1143" s="25">
        <f t="shared" si="144"/>
        <v>1</v>
      </c>
      <c r="F1143" s="112">
        <v>0</v>
      </c>
      <c r="G1143" s="21">
        <f t="shared" si="141"/>
        <v>0</v>
      </c>
      <c r="H1143" s="26">
        <f t="shared" si="145"/>
        <v>-2000</v>
      </c>
      <c r="I1143" s="21">
        <f t="shared" si="146"/>
        <v>0</v>
      </c>
      <c r="J1143" s="27">
        <f t="shared" si="147"/>
        <v>0</v>
      </c>
      <c r="K1143" s="32">
        <f t="shared" si="148"/>
        <v>0</v>
      </c>
    </row>
    <row r="1144" spans="2:11" x14ac:dyDescent="0.25">
      <c r="B1144" s="167">
        <v>45.0416666666667</v>
      </c>
      <c r="C1144" s="21">
        <f t="shared" si="142"/>
        <v>2000</v>
      </c>
      <c r="D1144" s="110">
        <f t="shared" si="143"/>
        <v>0</v>
      </c>
      <c r="E1144" s="25">
        <f t="shared" si="144"/>
        <v>1</v>
      </c>
      <c r="F1144" s="112">
        <v>0</v>
      </c>
      <c r="G1144" s="21">
        <f t="shared" si="141"/>
        <v>0</v>
      </c>
      <c r="H1144" s="26">
        <f t="shared" si="145"/>
        <v>-2000</v>
      </c>
      <c r="I1144" s="21">
        <f t="shared" si="146"/>
        <v>0</v>
      </c>
      <c r="J1144" s="27">
        <f t="shared" si="147"/>
        <v>0</v>
      </c>
      <c r="K1144" s="32">
        <f t="shared" si="148"/>
        <v>0</v>
      </c>
    </row>
    <row r="1145" spans="2:11" x14ac:dyDescent="0.25">
      <c r="B1145" s="167">
        <v>45.0833333333333</v>
      </c>
      <c r="C1145" s="21">
        <f t="shared" si="142"/>
        <v>2000</v>
      </c>
      <c r="D1145" s="110">
        <f t="shared" si="143"/>
        <v>0</v>
      </c>
      <c r="E1145" s="25">
        <f t="shared" si="144"/>
        <v>1</v>
      </c>
      <c r="F1145" s="112">
        <v>0</v>
      </c>
      <c r="G1145" s="21">
        <f t="shared" si="141"/>
        <v>0</v>
      </c>
      <c r="H1145" s="26">
        <f t="shared" si="145"/>
        <v>-2000</v>
      </c>
      <c r="I1145" s="21">
        <f t="shared" si="146"/>
        <v>0</v>
      </c>
      <c r="J1145" s="27">
        <f t="shared" si="147"/>
        <v>0</v>
      </c>
      <c r="K1145" s="32">
        <f t="shared" si="148"/>
        <v>0</v>
      </c>
    </row>
    <row r="1146" spans="2:11" x14ac:dyDescent="0.25">
      <c r="B1146" s="167">
        <v>45.125</v>
      </c>
      <c r="C1146" s="21">
        <f t="shared" si="142"/>
        <v>2000</v>
      </c>
      <c r="D1146" s="110">
        <f t="shared" si="143"/>
        <v>0</v>
      </c>
      <c r="E1146" s="25">
        <f t="shared" si="144"/>
        <v>1</v>
      </c>
      <c r="F1146" s="112">
        <v>0</v>
      </c>
      <c r="G1146" s="21">
        <f t="shared" si="141"/>
        <v>0</v>
      </c>
      <c r="H1146" s="26">
        <f t="shared" si="145"/>
        <v>-2000</v>
      </c>
      <c r="I1146" s="21">
        <f t="shared" si="146"/>
        <v>0</v>
      </c>
      <c r="J1146" s="27">
        <f t="shared" si="147"/>
        <v>0</v>
      </c>
      <c r="K1146" s="32">
        <f t="shared" si="148"/>
        <v>0</v>
      </c>
    </row>
    <row r="1147" spans="2:11" x14ac:dyDescent="0.25">
      <c r="B1147" s="167">
        <v>45.1666666666667</v>
      </c>
      <c r="C1147" s="21">
        <f t="shared" si="142"/>
        <v>2000</v>
      </c>
      <c r="D1147" s="110">
        <f t="shared" si="143"/>
        <v>0</v>
      </c>
      <c r="E1147" s="25">
        <f t="shared" si="144"/>
        <v>1</v>
      </c>
      <c r="F1147" s="112">
        <v>0</v>
      </c>
      <c r="G1147" s="21">
        <f t="shared" si="141"/>
        <v>0</v>
      </c>
      <c r="H1147" s="26">
        <f t="shared" si="145"/>
        <v>-2000</v>
      </c>
      <c r="I1147" s="21">
        <f t="shared" si="146"/>
        <v>0</v>
      </c>
      <c r="J1147" s="27">
        <f t="shared" si="147"/>
        <v>0</v>
      </c>
      <c r="K1147" s="32">
        <f t="shared" si="148"/>
        <v>0</v>
      </c>
    </row>
    <row r="1148" spans="2:11" x14ac:dyDescent="0.25">
      <c r="B1148" s="167">
        <v>45.2083333333333</v>
      </c>
      <c r="C1148" s="21">
        <f t="shared" si="142"/>
        <v>2000</v>
      </c>
      <c r="D1148" s="110">
        <f t="shared" si="143"/>
        <v>0</v>
      </c>
      <c r="E1148" s="25">
        <f t="shared" si="144"/>
        <v>1</v>
      </c>
      <c r="F1148" s="112">
        <v>0</v>
      </c>
      <c r="G1148" s="21">
        <f t="shared" si="141"/>
        <v>0</v>
      </c>
      <c r="H1148" s="26">
        <f t="shared" si="145"/>
        <v>-2000</v>
      </c>
      <c r="I1148" s="21">
        <f t="shared" si="146"/>
        <v>0</v>
      </c>
      <c r="J1148" s="27">
        <f t="shared" si="147"/>
        <v>0</v>
      </c>
      <c r="K1148" s="32">
        <f t="shared" si="148"/>
        <v>0</v>
      </c>
    </row>
    <row r="1149" spans="2:11" x14ac:dyDescent="0.25">
      <c r="B1149" s="167">
        <v>45.25</v>
      </c>
      <c r="C1149" s="21">
        <f t="shared" si="142"/>
        <v>2000</v>
      </c>
      <c r="D1149" s="110">
        <f t="shared" si="143"/>
        <v>0</v>
      </c>
      <c r="E1149" s="25">
        <f t="shared" si="144"/>
        <v>1</v>
      </c>
      <c r="F1149" s="112">
        <v>0</v>
      </c>
      <c r="G1149" s="21">
        <f t="shared" si="141"/>
        <v>0</v>
      </c>
      <c r="H1149" s="26">
        <f t="shared" si="145"/>
        <v>-2000</v>
      </c>
      <c r="I1149" s="21">
        <f t="shared" si="146"/>
        <v>0</v>
      </c>
      <c r="J1149" s="27">
        <f t="shared" si="147"/>
        <v>0</v>
      </c>
      <c r="K1149" s="32">
        <f t="shared" si="148"/>
        <v>0</v>
      </c>
    </row>
    <row r="1150" spans="2:11" x14ac:dyDescent="0.25">
      <c r="B1150" s="167">
        <v>45.2916666666667</v>
      </c>
      <c r="C1150" s="21">
        <f t="shared" si="142"/>
        <v>2000</v>
      </c>
      <c r="D1150" s="110">
        <f t="shared" si="143"/>
        <v>0</v>
      </c>
      <c r="E1150" s="25">
        <f t="shared" si="144"/>
        <v>1</v>
      </c>
      <c r="F1150" s="112">
        <v>0</v>
      </c>
      <c r="G1150" s="21">
        <f t="shared" si="141"/>
        <v>0</v>
      </c>
      <c r="H1150" s="26">
        <f t="shared" si="145"/>
        <v>-2000</v>
      </c>
      <c r="I1150" s="21">
        <f t="shared" si="146"/>
        <v>0</v>
      </c>
      <c r="J1150" s="27">
        <f t="shared" si="147"/>
        <v>0</v>
      </c>
      <c r="K1150" s="32">
        <f t="shared" si="148"/>
        <v>0</v>
      </c>
    </row>
    <row r="1151" spans="2:11" x14ac:dyDescent="0.25">
      <c r="B1151" s="167">
        <v>45.3333333333333</v>
      </c>
      <c r="C1151" s="21">
        <f t="shared" si="142"/>
        <v>2000</v>
      </c>
      <c r="D1151" s="110">
        <f t="shared" si="143"/>
        <v>0</v>
      </c>
      <c r="E1151" s="25">
        <f t="shared" si="144"/>
        <v>1</v>
      </c>
      <c r="F1151" s="112">
        <v>0</v>
      </c>
      <c r="G1151" s="21">
        <f t="shared" si="141"/>
        <v>0</v>
      </c>
      <c r="H1151" s="26">
        <f t="shared" si="145"/>
        <v>-2000</v>
      </c>
      <c r="I1151" s="21">
        <f t="shared" si="146"/>
        <v>0</v>
      </c>
      <c r="J1151" s="27">
        <f t="shared" si="147"/>
        <v>0</v>
      </c>
      <c r="K1151" s="32">
        <f t="shared" si="148"/>
        <v>0</v>
      </c>
    </row>
    <row r="1152" spans="2:11" x14ac:dyDescent="0.25">
      <c r="B1152" s="167">
        <v>45.375</v>
      </c>
      <c r="C1152" s="21">
        <f t="shared" si="142"/>
        <v>2000</v>
      </c>
      <c r="D1152" s="110">
        <f t="shared" si="143"/>
        <v>0</v>
      </c>
      <c r="E1152" s="25">
        <f t="shared" si="144"/>
        <v>1</v>
      </c>
      <c r="F1152" s="112">
        <v>0</v>
      </c>
      <c r="G1152" s="21">
        <f t="shared" si="141"/>
        <v>0</v>
      </c>
      <c r="H1152" s="26">
        <f t="shared" si="145"/>
        <v>-2000</v>
      </c>
      <c r="I1152" s="21">
        <f t="shared" si="146"/>
        <v>0</v>
      </c>
      <c r="J1152" s="27">
        <f t="shared" si="147"/>
        <v>0</v>
      </c>
      <c r="K1152" s="32">
        <f t="shared" si="148"/>
        <v>0</v>
      </c>
    </row>
    <row r="1153" spans="2:11" x14ac:dyDescent="0.25">
      <c r="B1153" s="167">
        <v>45.4166666666667</v>
      </c>
      <c r="C1153" s="21">
        <f t="shared" si="142"/>
        <v>2000</v>
      </c>
      <c r="D1153" s="110">
        <f t="shared" si="143"/>
        <v>0</v>
      </c>
      <c r="E1153" s="25">
        <f t="shared" si="144"/>
        <v>1</v>
      </c>
      <c r="F1153" s="112">
        <v>0</v>
      </c>
      <c r="G1153" s="21">
        <f t="shared" si="141"/>
        <v>0</v>
      </c>
      <c r="H1153" s="26">
        <f t="shared" si="145"/>
        <v>-2000</v>
      </c>
      <c r="I1153" s="21">
        <f t="shared" si="146"/>
        <v>0</v>
      </c>
      <c r="J1153" s="27">
        <f t="shared" si="147"/>
        <v>0</v>
      </c>
      <c r="K1153" s="32">
        <f t="shared" si="148"/>
        <v>0</v>
      </c>
    </row>
    <row r="1154" spans="2:11" x14ac:dyDescent="0.25">
      <c r="B1154" s="167">
        <v>45.4583333333333</v>
      </c>
      <c r="C1154" s="21">
        <f t="shared" si="142"/>
        <v>2000</v>
      </c>
      <c r="D1154" s="110">
        <f t="shared" si="143"/>
        <v>8.2170293923676113E-3</v>
      </c>
      <c r="E1154" s="25">
        <f t="shared" si="144"/>
        <v>0.99178297060763243</v>
      </c>
      <c r="F1154" s="112">
        <v>9.2200000000000006</v>
      </c>
      <c r="G1154" s="21">
        <f t="shared" si="141"/>
        <v>24.399789216905422</v>
      </c>
      <c r="H1154" s="26">
        <f t="shared" si="145"/>
        <v>-1975.6002107830946</v>
      </c>
      <c r="I1154" s="21">
        <f t="shared" si="146"/>
        <v>24.399789216905422</v>
      </c>
      <c r="J1154" s="27">
        <f t="shared" si="147"/>
        <v>0</v>
      </c>
      <c r="K1154" s="32">
        <f t="shared" si="148"/>
        <v>24.399789216905422</v>
      </c>
    </row>
    <row r="1155" spans="2:11" x14ac:dyDescent="0.25">
      <c r="B1155" s="167">
        <v>45.5</v>
      </c>
      <c r="C1155" s="21">
        <f t="shared" si="142"/>
        <v>2000</v>
      </c>
      <c r="D1155" s="110">
        <f t="shared" si="143"/>
        <v>0.39899827103719943</v>
      </c>
      <c r="E1155" s="25">
        <f t="shared" si="144"/>
        <v>0.60100172896280057</v>
      </c>
      <c r="F1155" s="112">
        <v>447.7</v>
      </c>
      <c r="G1155" s="21">
        <f t="shared" si="141"/>
        <v>1184.7923679401906</v>
      </c>
      <c r="H1155" s="26">
        <f t="shared" si="145"/>
        <v>-815.20763205980938</v>
      </c>
      <c r="I1155" s="21">
        <f t="shared" si="146"/>
        <v>1184.7923679401906</v>
      </c>
      <c r="J1155" s="27">
        <f t="shared" si="147"/>
        <v>0</v>
      </c>
      <c r="K1155" s="32">
        <f t="shared" si="148"/>
        <v>1184.7923679401906</v>
      </c>
    </row>
    <row r="1156" spans="2:11" x14ac:dyDescent="0.25">
      <c r="B1156" s="167">
        <v>45.5416666666667</v>
      </c>
      <c r="C1156" s="21">
        <f t="shared" si="142"/>
        <v>2000</v>
      </c>
      <c r="D1156" s="110">
        <f t="shared" si="143"/>
        <v>0.62039463130313888</v>
      </c>
      <c r="E1156" s="25">
        <f t="shared" si="144"/>
        <v>0.37960536869686112</v>
      </c>
      <c r="F1156" s="112">
        <v>696.12</v>
      </c>
      <c r="G1156" s="21">
        <f t="shared" si="141"/>
        <v>1842.2105498559872</v>
      </c>
      <c r="H1156" s="26">
        <f t="shared" si="145"/>
        <v>-157.78945014401279</v>
      </c>
      <c r="I1156" s="21">
        <f t="shared" si="146"/>
        <v>1842.2105498559872</v>
      </c>
      <c r="J1156" s="27">
        <f t="shared" si="147"/>
        <v>0</v>
      </c>
      <c r="K1156" s="32">
        <f t="shared" si="148"/>
        <v>1842.2105498559872</v>
      </c>
    </row>
    <row r="1157" spans="2:11" x14ac:dyDescent="0.25">
      <c r="B1157" s="167">
        <v>45.5833333333333</v>
      </c>
      <c r="C1157" s="21">
        <f t="shared" si="142"/>
        <v>2000</v>
      </c>
      <c r="D1157" s="110">
        <f t="shared" si="143"/>
        <v>0.67345774735753883</v>
      </c>
      <c r="E1157" s="25">
        <f t="shared" si="144"/>
        <v>0.32654225264246117</v>
      </c>
      <c r="F1157" s="112">
        <v>755.66</v>
      </c>
      <c r="G1157" s="21">
        <f t="shared" si="141"/>
        <v>1999.7770845603852</v>
      </c>
      <c r="H1157" s="26">
        <f t="shared" si="145"/>
        <v>-0.22291543961478055</v>
      </c>
      <c r="I1157" s="21">
        <f t="shared" si="146"/>
        <v>1999.7770845603852</v>
      </c>
      <c r="J1157" s="27">
        <f t="shared" si="147"/>
        <v>0</v>
      </c>
      <c r="K1157" s="32">
        <f t="shared" si="148"/>
        <v>1999.7770845603852</v>
      </c>
    </row>
    <row r="1158" spans="2:11" x14ac:dyDescent="0.25">
      <c r="B1158" s="167">
        <v>45.625</v>
      </c>
      <c r="C1158" s="21">
        <f t="shared" si="142"/>
        <v>2000</v>
      </c>
      <c r="D1158" s="110">
        <f t="shared" si="143"/>
        <v>0.50385006149403777</v>
      </c>
      <c r="E1158" s="25">
        <f t="shared" si="144"/>
        <v>0.49614993850596223</v>
      </c>
      <c r="F1158" s="112">
        <v>565.35</v>
      </c>
      <c r="G1158" s="21">
        <f t="shared" si="141"/>
        <v>1496.1410882621997</v>
      </c>
      <c r="H1158" s="26">
        <f t="shared" si="145"/>
        <v>-503.85891173780033</v>
      </c>
      <c r="I1158" s="21">
        <f t="shared" si="146"/>
        <v>1496.1410882621997</v>
      </c>
      <c r="J1158" s="27">
        <f t="shared" si="147"/>
        <v>0</v>
      </c>
      <c r="K1158" s="32">
        <f t="shared" si="148"/>
        <v>1496.1410882621997</v>
      </c>
    </row>
    <row r="1159" spans="2:11" x14ac:dyDescent="0.25">
      <c r="B1159" s="167">
        <v>45.6666666666667</v>
      </c>
      <c r="C1159" s="21">
        <f t="shared" si="142"/>
        <v>2000</v>
      </c>
      <c r="D1159" s="110">
        <f t="shared" si="143"/>
        <v>0.42299877011924497</v>
      </c>
      <c r="E1159" s="25">
        <f t="shared" si="144"/>
        <v>0.57700122988075497</v>
      </c>
      <c r="F1159" s="112">
        <v>474.63</v>
      </c>
      <c r="G1159" s="21">
        <f t="shared" si="141"/>
        <v>1256.0598650780717</v>
      </c>
      <c r="H1159" s="26">
        <f t="shared" si="145"/>
        <v>-743.94013492192835</v>
      </c>
      <c r="I1159" s="21">
        <f t="shared" si="146"/>
        <v>1256.0598650780717</v>
      </c>
      <c r="J1159" s="27">
        <f t="shared" si="147"/>
        <v>0</v>
      </c>
      <c r="K1159" s="32">
        <f t="shared" si="148"/>
        <v>1256.0598650780717</v>
      </c>
    </row>
    <row r="1160" spans="2:11" x14ac:dyDescent="0.25">
      <c r="B1160" s="167">
        <v>45.7083333333333</v>
      </c>
      <c r="C1160" s="21">
        <f t="shared" si="142"/>
        <v>2000</v>
      </c>
      <c r="D1160" s="110">
        <f t="shared" si="143"/>
        <v>0.41029891449655098</v>
      </c>
      <c r="E1160" s="25">
        <f t="shared" si="144"/>
        <v>0.58970108550344902</v>
      </c>
      <c r="F1160" s="112">
        <v>460.38</v>
      </c>
      <c r="G1160" s="21">
        <f t="shared" si="141"/>
        <v>1218.3486941083427</v>
      </c>
      <c r="H1160" s="26">
        <f t="shared" si="145"/>
        <v>-781.65130589165733</v>
      </c>
      <c r="I1160" s="21">
        <f t="shared" si="146"/>
        <v>1218.3486941083427</v>
      </c>
      <c r="J1160" s="27">
        <f t="shared" si="147"/>
        <v>0</v>
      </c>
      <c r="K1160" s="32">
        <f t="shared" si="148"/>
        <v>1218.3486941083427</v>
      </c>
    </row>
    <row r="1161" spans="2:11" x14ac:dyDescent="0.25">
      <c r="B1161" s="167">
        <v>45.75</v>
      </c>
      <c r="C1161" s="21">
        <f t="shared" si="142"/>
        <v>2000</v>
      </c>
      <c r="D1161" s="110">
        <f t="shared" si="143"/>
        <v>0.54048803094308684</v>
      </c>
      <c r="E1161" s="25">
        <f t="shared" si="144"/>
        <v>0.45951196905691316</v>
      </c>
      <c r="F1161" s="112">
        <v>606.46</v>
      </c>
      <c r="G1161" s="21">
        <f t="shared" si="141"/>
        <v>1604.9345085124146</v>
      </c>
      <c r="H1161" s="26">
        <f t="shared" si="145"/>
        <v>-395.0654914875854</v>
      </c>
      <c r="I1161" s="21">
        <f t="shared" si="146"/>
        <v>1604.9345085124146</v>
      </c>
      <c r="J1161" s="27">
        <f t="shared" si="147"/>
        <v>0</v>
      </c>
      <c r="K1161" s="32">
        <f t="shared" si="148"/>
        <v>1604.9345085124146</v>
      </c>
    </row>
    <row r="1162" spans="2:11" x14ac:dyDescent="0.25">
      <c r="B1162" s="167">
        <v>45.7916666666667</v>
      </c>
      <c r="C1162" s="21">
        <f t="shared" si="142"/>
        <v>2000</v>
      </c>
      <c r="D1162" s="110">
        <f t="shared" si="143"/>
        <v>0.48297773737589789</v>
      </c>
      <c r="E1162" s="25">
        <f t="shared" si="144"/>
        <v>0.51702226262410211</v>
      </c>
      <c r="F1162" s="112">
        <v>541.92999999999995</v>
      </c>
      <c r="G1162" s="21">
        <f t="shared" si="141"/>
        <v>1434.1624479737043</v>
      </c>
      <c r="H1162" s="26">
        <f t="shared" si="145"/>
        <v>-565.83755202629573</v>
      </c>
      <c r="I1162" s="21">
        <f t="shared" si="146"/>
        <v>1434.1624479737043</v>
      </c>
      <c r="J1162" s="27">
        <f t="shared" si="147"/>
        <v>0</v>
      </c>
      <c r="K1162" s="32">
        <f t="shared" si="148"/>
        <v>1434.1624479737043</v>
      </c>
    </row>
    <row r="1163" spans="2:11" x14ac:dyDescent="0.25">
      <c r="B1163" s="167">
        <v>45.8333333333333</v>
      </c>
      <c r="C1163" s="21">
        <f t="shared" si="142"/>
        <v>2000</v>
      </c>
      <c r="D1163" s="110">
        <f t="shared" si="143"/>
        <v>0.60993173270591594</v>
      </c>
      <c r="E1163" s="25">
        <f t="shared" si="144"/>
        <v>0.39006826729408406</v>
      </c>
      <c r="F1163" s="112">
        <v>684.38</v>
      </c>
      <c r="G1163" s="21">
        <f t="shared" si="141"/>
        <v>1811.1418377728562</v>
      </c>
      <c r="H1163" s="26">
        <f t="shared" si="145"/>
        <v>-188.85816222714379</v>
      </c>
      <c r="I1163" s="21">
        <f t="shared" si="146"/>
        <v>1811.1418377728562</v>
      </c>
      <c r="J1163" s="27">
        <f t="shared" si="147"/>
        <v>0</v>
      </c>
      <c r="K1163" s="32">
        <f t="shared" si="148"/>
        <v>1811.1418377728562</v>
      </c>
    </row>
    <row r="1164" spans="2:11" x14ac:dyDescent="0.25">
      <c r="B1164" s="167">
        <v>45.875</v>
      </c>
      <c r="C1164" s="21">
        <f t="shared" si="142"/>
        <v>2000</v>
      </c>
      <c r="D1164" s="110">
        <f t="shared" si="143"/>
        <v>0.34395665115947455</v>
      </c>
      <c r="E1164" s="25">
        <f t="shared" si="144"/>
        <v>0.65604334884052551</v>
      </c>
      <c r="F1164" s="112">
        <v>385.94</v>
      </c>
      <c r="G1164" s="21">
        <f t="shared" si="141"/>
        <v>1021.3508297584034</v>
      </c>
      <c r="H1164" s="26">
        <f t="shared" si="145"/>
        <v>-978.64917024159661</v>
      </c>
      <c r="I1164" s="21">
        <f t="shared" si="146"/>
        <v>1021.3508297584034</v>
      </c>
      <c r="J1164" s="27">
        <f t="shared" si="147"/>
        <v>0</v>
      </c>
      <c r="K1164" s="32">
        <f t="shared" si="148"/>
        <v>1021.3508297584034</v>
      </c>
    </row>
    <row r="1165" spans="2:11" x14ac:dyDescent="0.25">
      <c r="B1165" s="167">
        <v>45.9166666666667</v>
      </c>
      <c r="C1165" s="21">
        <f t="shared" si="142"/>
        <v>2000</v>
      </c>
      <c r="D1165" s="110">
        <f t="shared" si="143"/>
        <v>1.7877831844999376E-2</v>
      </c>
      <c r="E1165" s="25">
        <f t="shared" si="144"/>
        <v>0.98212216815500064</v>
      </c>
      <c r="F1165" s="112">
        <v>20.059999999999999</v>
      </c>
      <c r="G1165" s="21">
        <f t="shared" si="141"/>
        <v>53.086743133527413</v>
      </c>
      <c r="H1165" s="26">
        <f t="shared" si="145"/>
        <v>-1946.9132568664727</v>
      </c>
      <c r="I1165" s="21">
        <f t="shared" si="146"/>
        <v>53.086743133527413</v>
      </c>
      <c r="J1165" s="27">
        <f t="shared" si="147"/>
        <v>0</v>
      </c>
      <c r="K1165" s="32">
        <f t="shared" si="148"/>
        <v>53.086743133527413</v>
      </c>
    </row>
    <row r="1166" spans="2:11" x14ac:dyDescent="0.25">
      <c r="B1166" s="167">
        <v>45.9583333333333</v>
      </c>
      <c r="C1166" s="21">
        <f t="shared" si="142"/>
        <v>2000</v>
      </c>
      <c r="D1166" s="110">
        <f t="shared" si="143"/>
        <v>0</v>
      </c>
      <c r="E1166" s="25">
        <f t="shared" si="144"/>
        <v>1</v>
      </c>
      <c r="F1166" s="112">
        <v>0</v>
      </c>
      <c r="G1166" s="21">
        <f t="shared" si="141"/>
        <v>0</v>
      </c>
      <c r="H1166" s="26">
        <f t="shared" si="145"/>
        <v>-2000</v>
      </c>
      <c r="I1166" s="21">
        <f t="shared" si="146"/>
        <v>0</v>
      </c>
      <c r="J1166" s="27">
        <f t="shared" si="147"/>
        <v>0</v>
      </c>
      <c r="K1166" s="32">
        <f t="shared" si="148"/>
        <v>0</v>
      </c>
    </row>
    <row r="1167" spans="2:11" x14ac:dyDescent="0.25">
      <c r="B1167" s="167">
        <v>46</v>
      </c>
      <c r="C1167" s="21">
        <f t="shared" si="142"/>
        <v>2000</v>
      </c>
      <c r="D1167" s="110">
        <f t="shared" si="143"/>
        <v>0</v>
      </c>
      <c r="E1167" s="25">
        <f t="shared" si="144"/>
        <v>1</v>
      </c>
      <c r="F1167" s="112">
        <v>0</v>
      </c>
      <c r="G1167" s="21">
        <f t="shared" si="141"/>
        <v>0</v>
      </c>
      <c r="H1167" s="26">
        <f t="shared" si="145"/>
        <v>-2000</v>
      </c>
      <c r="I1167" s="21">
        <f t="shared" si="146"/>
        <v>0</v>
      </c>
      <c r="J1167" s="27">
        <f t="shared" si="147"/>
        <v>0</v>
      </c>
      <c r="K1167" s="32">
        <f t="shared" si="148"/>
        <v>0</v>
      </c>
    </row>
    <row r="1168" spans="2:11" x14ac:dyDescent="0.25">
      <c r="B1168" s="167">
        <v>46.0416666666667</v>
      </c>
      <c r="C1168" s="21">
        <f t="shared" si="142"/>
        <v>2000</v>
      </c>
      <c r="D1168" s="110">
        <f t="shared" si="143"/>
        <v>0</v>
      </c>
      <c r="E1168" s="25">
        <f t="shared" si="144"/>
        <v>1</v>
      </c>
      <c r="F1168" s="112">
        <v>0</v>
      </c>
      <c r="G1168" s="21">
        <f t="shared" si="141"/>
        <v>0</v>
      </c>
      <c r="H1168" s="26">
        <f t="shared" si="145"/>
        <v>-2000</v>
      </c>
      <c r="I1168" s="21">
        <f t="shared" si="146"/>
        <v>0</v>
      </c>
      <c r="J1168" s="27">
        <f t="shared" si="147"/>
        <v>0</v>
      </c>
      <c r="K1168" s="32">
        <f t="shared" si="148"/>
        <v>0</v>
      </c>
    </row>
    <row r="1169" spans="2:11" x14ac:dyDescent="0.25">
      <c r="B1169" s="167">
        <v>46.0833333333333</v>
      </c>
      <c r="C1169" s="21">
        <f t="shared" si="142"/>
        <v>2000</v>
      </c>
      <c r="D1169" s="110">
        <f t="shared" si="143"/>
        <v>0</v>
      </c>
      <c r="E1169" s="25">
        <f t="shared" si="144"/>
        <v>1</v>
      </c>
      <c r="F1169" s="112">
        <v>0</v>
      </c>
      <c r="G1169" s="21">
        <f t="shared" si="141"/>
        <v>0</v>
      </c>
      <c r="H1169" s="26">
        <f t="shared" si="145"/>
        <v>-2000</v>
      </c>
      <c r="I1169" s="21">
        <f t="shared" si="146"/>
        <v>0</v>
      </c>
      <c r="J1169" s="27">
        <f t="shared" si="147"/>
        <v>0</v>
      </c>
      <c r="K1169" s="32">
        <f t="shared" si="148"/>
        <v>0</v>
      </c>
    </row>
    <row r="1170" spans="2:11" x14ac:dyDescent="0.25">
      <c r="B1170" s="167">
        <v>46.125</v>
      </c>
      <c r="C1170" s="21">
        <f t="shared" si="142"/>
        <v>2000</v>
      </c>
      <c r="D1170" s="110">
        <f t="shared" si="143"/>
        <v>0</v>
      </c>
      <c r="E1170" s="25">
        <f t="shared" si="144"/>
        <v>1</v>
      </c>
      <c r="F1170" s="112">
        <v>0</v>
      </c>
      <c r="G1170" s="21">
        <f t="shared" si="141"/>
        <v>0</v>
      </c>
      <c r="H1170" s="26">
        <f t="shared" si="145"/>
        <v>-2000</v>
      </c>
      <c r="I1170" s="21">
        <f t="shared" si="146"/>
        <v>0</v>
      </c>
      <c r="J1170" s="27">
        <f t="shared" si="147"/>
        <v>0</v>
      </c>
      <c r="K1170" s="32">
        <f t="shared" si="148"/>
        <v>0</v>
      </c>
    </row>
    <row r="1171" spans="2:11" x14ac:dyDescent="0.25">
      <c r="B1171" s="167">
        <v>46.1666666666667</v>
      </c>
      <c r="C1171" s="21">
        <f t="shared" si="142"/>
        <v>2000</v>
      </c>
      <c r="D1171" s="110">
        <f t="shared" si="143"/>
        <v>0</v>
      </c>
      <c r="E1171" s="25">
        <f t="shared" si="144"/>
        <v>1</v>
      </c>
      <c r="F1171" s="112">
        <v>0</v>
      </c>
      <c r="G1171" s="21">
        <f t="shared" si="141"/>
        <v>0</v>
      </c>
      <c r="H1171" s="26">
        <f t="shared" si="145"/>
        <v>-2000</v>
      </c>
      <c r="I1171" s="21">
        <f t="shared" si="146"/>
        <v>0</v>
      </c>
      <c r="J1171" s="27">
        <f t="shared" si="147"/>
        <v>0</v>
      </c>
      <c r="K1171" s="32">
        <f t="shared" si="148"/>
        <v>0</v>
      </c>
    </row>
    <row r="1172" spans="2:11" x14ac:dyDescent="0.25">
      <c r="B1172" s="167">
        <v>46.2083333333333</v>
      </c>
      <c r="C1172" s="21">
        <f t="shared" si="142"/>
        <v>2000</v>
      </c>
      <c r="D1172" s="110">
        <f t="shared" si="143"/>
        <v>0</v>
      </c>
      <c r="E1172" s="25">
        <f t="shared" si="144"/>
        <v>1</v>
      </c>
      <c r="F1172" s="112">
        <v>0</v>
      </c>
      <c r="G1172" s="21">
        <f t="shared" si="141"/>
        <v>0</v>
      </c>
      <c r="H1172" s="26">
        <f t="shared" si="145"/>
        <v>-2000</v>
      </c>
      <c r="I1172" s="21">
        <f t="shared" si="146"/>
        <v>0</v>
      </c>
      <c r="J1172" s="27">
        <f t="shared" si="147"/>
        <v>0</v>
      </c>
      <c r="K1172" s="32">
        <f t="shared" si="148"/>
        <v>0</v>
      </c>
    </row>
    <row r="1173" spans="2:11" x14ac:dyDescent="0.25">
      <c r="B1173" s="167">
        <v>46.25</v>
      </c>
      <c r="C1173" s="21">
        <f t="shared" si="142"/>
        <v>2000</v>
      </c>
      <c r="D1173" s="110">
        <f t="shared" si="143"/>
        <v>0</v>
      </c>
      <c r="E1173" s="25">
        <f t="shared" si="144"/>
        <v>1</v>
      </c>
      <c r="F1173" s="112">
        <v>0</v>
      </c>
      <c r="G1173" s="21">
        <f t="shared" si="141"/>
        <v>0</v>
      </c>
      <c r="H1173" s="26">
        <f t="shared" si="145"/>
        <v>-2000</v>
      </c>
      <c r="I1173" s="21">
        <f t="shared" si="146"/>
        <v>0</v>
      </c>
      <c r="J1173" s="27">
        <f t="shared" si="147"/>
        <v>0</v>
      </c>
      <c r="K1173" s="32">
        <f t="shared" si="148"/>
        <v>0</v>
      </c>
    </row>
    <row r="1174" spans="2:11" x14ac:dyDescent="0.25">
      <c r="B1174" s="167">
        <v>46.2916666666667</v>
      </c>
      <c r="C1174" s="21">
        <f t="shared" si="142"/>
        <v>2000</v>
      </c>
      <c r="D1174" s="110">
        <f t="shared" si="143"/>
        <v>0</v>
      </c>
      <c r="E1174" s="25">
        <f t="shared" si="144"/>
        <v>1</v>
      </c>
      <c r="F1174" s="112">
        <v>0</v>
      </c>
      <c r="G1174" s="21">
        <f t="shared" si="141"/>
        <v>0</v>
      </c>
      <c r="H1174" s="26">
        <f t="shared" si="145"/>
        <v>-2000</v>
      </c>
      <c r="I1174" s="21">
        <f t="shared" si="146"/>
        <v>0</v>
      </c>
      <c r="J1174" s="27">
        <f t="shared" si="147"/>
        <v>0</v>
      </c>
      <c r="K1174" s="32">
        <f t="shared" si="148"/>
        <v>0</v>
      </c>
    </row>
    <row r="1175" spans="2:11" x14ac:dyDescent="0.25">
      <c r="B1175" s="167">
        <v>46.3333333333333</v>
      </c>
      <c r="C1175" s="21">
        <f t="shared" si="142"/>
        <v>2000</v>
      </c>
      <c r="D1175" s="110">
        <f t="shared" si="143"/>
        <v>0</v>
      </c>
      <c r="E1175" s="25">
        <f t="shared" si="144"/>
        <v>1</v>
      </c>
      <c r="F1175" s="112">
        <v>0</v>
      </c>
      <c r="G1175" s="21">
        <f t="shared" si="141"/>
        <v>0</v>
      </c>
      <c r="H1175" s="26">
        <f t="shared" si="145"/>
        <v>-2000</v>
      </c>
      <c r="I1175" s="21">
        <f t="shared" si="146"/>
        <v>0</v>
      </c>
      <c r="J1175" s="27">
        <f t="shared" si="147"/>
        <v>0</v>
      </c>
      <c r="K1175" s="32">
        <f t="shared" si="148"/>
        <v>0</v>
      </c>
    </row>
    <row r="1176" spans="2:11" x14ac:dyDescent="0.25">
      <c r="B1176" s="167">
        <v>46.375</v>
      </c>
      <c r="C1176" s="21">
        <f t="shared" si="142"/>
        <v>2000</v>
      </c>
      <c r="D1176" s="110">
        <f t="shared" si="143"/>
        <v>0</v>
      </c>
      <c r="E1176" s="25">
        <f t="shared" si="144"/>
        <v>1</v>
      </c>
      <c r="F1176" s="112">
        <v>0</v>
      </c>
      <c r="G1176" s="21">
        <f t="shared" ref="G1176:G1239" si="149">($C$9*(F1176/1000)*$C$8)/($C$7)</f>
        <v>0</v>
      </c>
      <c r="H1176" s="26">
        <f t="shared" si="145"/>
        <v>-2000</v>
      </c>
      <c r="I1176" s="21">
        <f t="shared" si="146"/>
        <v>0</v>
      </c>
      <c r="J1176" s="27">
        <f t="shared" si="147"/>
        <v>0</v>
      </c>
      <c r="K1176" s="32">
        <f t="shared" si="148"/>
        <v>0</v>
      </c>
    </row>
    <row r="1177" spans="2:11" x14ac:dyDescent="0.25">
      <c r="B1177" s="167">
        <v>46.4166666666667</v>
      </c>
      <c r="C1177" s="21">
        <f t="shared" ref="C1177:C1240" si="150">$C$2</f>
        <v>2000</v>
      </c>
      <c r="D1177" s="110">
        <f t="shared" ref="D1177:D1240" si="151">F1177/$C$3</f>
        <v>0</v>
      </c>
      <c r="E1177" s="25">
        <f t="shared" ref="E1177:E1240" si="152">100%-D1177</f>
        <v>1</v>
      </c>
      <c r="F1177" s="112">
        <v>0</v>
      </c>
      <c r="G1177" s="21">
        <f t="shared" si="149"/>
        <v>0</v>
      </c>
      <c r="H1177" s="26">
        <f t="shared" ref="H1177:H1240" si="153">G1177-C1177</f>
        <v>-2000</v>
      </c>
      <c r="I1177" s="21">
        <f t="shared" ref="I1177:I1240" si="154">MIN(C1177,IF((J1176+H1177)&gt;0,ABS(H1177)+G1177,J1176+G1177))</f>
        <v>0</v>
      </c>
      <c r="J1177" s="27">
        <f t="shared" ref="J1177:J1240" si="155">G1177-I1177+J1176</f>
        <v>0</v>
      </c>
      <c r="K1177" s="32">
        <f t="shared" ref="K1177:K1240" si="156">IF(G1177&gt;C1177,C1177,G1177)</f>
        <v>0</v>
      </c>
    </row>
    <row r="1178" spans="2:11" x14ac:dyDescent="0.25">
      <c r="B1178" s="167">
        <v>46.4583333333333</v>
      </c>
      <c r="C1178" s="21">
        <f t="shared" si="150"/>
        <v>2000</v>
      </c>
      <c r="D1178" s="110">
        <f t="shared" si="151"/>
        <v>1.3288059462060853E-2</v>
      </c>
      <c r="E1178" s="25">
        <f t="shared" si="152"/>
        <v>0.9867119405379392</v>
      </c>
      <c r="F1178" s="112">
        <v>14.91</v>
      </c>
      <c r="G1178" s="21">
        <f t="shared" si="149"/>
        <v>39.457793625169174</v>
      </c>
      <c r="H1178" s="26">
        <f t="shared" si="153"/>
        <v>-1960.5422063748308</v>
      </c>
      <c r="I1178" s="21">
        <f t="shared" si="154"/>
        <v>39.457793625169174</v>
      </c>
      <c r="J1178" s="27">
        <f t="shared" si="155"/>
        <v>0</v>
      </c>
      <c r="K1178" s="32">
        <f t="shared" si="156"/>
        <v>39.457793625169174</v>
      </c>
    </row>
    <row r="1179" spans="2:11" x14ac:dyDescent="0.25">
      <c r="B1179" s="167">
        <v>46.5</v>
      </c>
      <c r="C1179" s="21">
        <f t="shared" si="150"/>
        <v>2000</v>
      </c>
      <c r="D1179" s="110">
        <f t="shared" si="151"/>
        <v>0.376388071939112</v>
      </c>
      <c r="E1179" s="25">
        <f t="shared" si="152"/>
        <v>0.62361192806088805</v>
      </c>
      <c r="F1179" s="112">
        <v>422.33</v>
      </c>
      <c r="G1179" s="21">
        <f t="shared" si="149"/>
        <v>1117.6532516242589</v>
      </c>
      <c r="H1179" s="26">
        <f t="shared" si="153"/>
        <v>-882.34674837574107</v>
      </c>
      <c r="I1179" s="21">
        <f t="shared" si="154"/>
        <v>1117.6532516242589</v>
      </c>
      <c r="J1179" s="27">
        <f t="shared" si="155"/>
        <v>0</v>
      </c>
      <c r="K1179" s="32">
        <f t="shared" si="156"/>
        <v>1117.6532516242589</v>
      </c>
    </row>
    <row r="1180" spans="2:11" x14ac:dyDescent="0.25">
      <c r="B1180" s="167">
        <v>46.5416666666667</v>
      </c>
      <c r="C1180" s="21">
        <f t="shared" si="150"/>
        <v>2000</v>
      </c>
      <c r="D1180" s="110">
        <f t="shared" si="151"/>
        <v>0.51097980500151507</v>
      </c>
      <c r="E1180" s="25">
        <f t="shared" si="152"/>
        <v>0.48902019499848493</v>
      </c>
      <c r="F1180" s="112">
        <v>573.35</v>
      </c>
      <c r="G1180" s="21">
        <f t="shared" si="149"/>
        <v>1517.3122719645037</v>
      </c>
      <c r="H1180" s="26">
        <f t="shared" si="153"/>
        <v>-482.68772803549632</v>
      </c>
      <c r="I1180" s="21">
        <f t="shared" si="154"/>
        <v>1517.3122719645037</v>
      </c>
      <c r="J1180" s="27">
        <f t="shared" si="155"/>
        <v>0</v>
      </c>
      <c r="K1180" s="32">
        <f t="shared" si="156"/>
        <v>1517.3122719645037</v>
      </c>
    </row>
    <row r="1181" spans="2:11" x14ac:dyDescent="0.25">
      <c r="B1181" s="167">
        <v>46.5833333333333</v>
      </c>
      <c r="C1181" s="21">
        <f t="shared" si="150"/>
        <v>2000</v>
      </c>
      <c r="D1181" s="110">
        <f t="shared" si="151"/>
        <v>0.6468638040746485</v>
      </c>
      <c r="E1181" s="25">
        <f t="shared" si="152"/>
        <v>0.3531361959253515</v>
      </c>
      <c r="F1181" s="112">
        <v>725.82</v>
      </c>
      <c r="G1181" s="21">
        <f t="shared" si="149"/>
        <v>1920.808569350791</v>
      </c>
      <c r="H1181" s="26">
        <f t="shared" si="153"/>
        <v>-79.191430649208996</v>
      </c>
      <c r="I1181" s="21">
        <f t="shared" si="154"/>
        <v>1920.808569350791</v>
      </c>
      <c r="J1181" s="27">
        <f t="shared" si="155"/>
        <v>0</v>
      </c>
      <c r="K1181" s="32">
        <f t="shared" si="156"/>
        <v>1920.808569350791</v>
      </c>
    </row>
    <row r="1182" spans="2:11" x14ac:dyDescent="0.25">
      <c r="B1182" s="167">
        <v>46.625</v>
      </c>
      <c r="C1182" s="21">
        <f t="shared" si="150"/>
        <v>2000</v>
      </c>
      <c r="D1182" s="110">
        <f t="shared" si="151"/>
        <v>0.56915851202252998</v>
      </c>
      <c r="E1182" s="25">
        <f t="shared" si="152"/>
        <v>0.43084148797747002</v>
      </c>
      <c r="F1182" s="112">
        <v>638.63</v>
      </c>
      <c r="G1182" s="21">
        <f t="shared" si="149"/>
        <v>1690.0691309753049</v>
      </c>
      <c r="H1182" s="26">
        <f t="shared" si="153"/>
        <v>-309.93086902469508</v>
      </c>
      <c r="I1182" s="21">
        <f t="shared" si="154"/>
        <v>1690.0691309753049</v>
      </c>
      <c r="J1182" s="27">
        <f t="shared" si="155"/>
        <v>0</v>
      </c>
      <c r="K1182" s="32">
        <f t="shared" si="156"/>
        <v>1690.0691309753049</v>
      </c>
    </row>
    <row r="1183" spans="2:11" x14ac:dyDescent="0.25">
      <c r="B1183" s="167">
        <v>46.6666666666667</v>
      </c>
      <c r="C1183" s="21">
        <f t="shared" si="150"/>
        <v>2000</v>
      </c>
      <c r="D1183" s="110">
        <f t="shared" si="151"/>
        <v>0.51296722100422443</v>
      </c>
      <c r="E1183" s="25">
        <f t="shared" si="152"/>
        <v>0.48703277899577557</v>
      </c>
      <c r="F1183" s="112">
        <v>575.58000000000004</v>
      </c>
      <c r="G1183" s="21">
        <f t="shared" si="149"/>
        <v>1523.213739421521</v>
      </c>
      <c r="H1183" s="26">
        <f t="shared" si="153"/>
        <v>-476.78626057847896</v>
      </c>
      <c r="I1183" s="21">
        <f t="shared" si="154"/>
        <v>1523.213739421521</v>
      </c>
      <c r="J1183" s="27">
        <f t="shared" si="155"/>
        <v>0</v>
      </c>
      <c r="K1183" s="32">
        <f t="shared" si="156"/>
        <v>1523.213739421521</v>
      </c>
    </row>
    <row r="1184" spans="2:11" x14ac:dyDescent="0.25">
      <c r="B1184" s="167">
        <v>46.7083333333333</v>
      </c>
      <c r="C1184" s="21">
        <f t="shared" si="150"/>
        <v>2000</v>
      </c>
      <c r="D1184" s="110">
        <f t="shared" si="151"/>
        <v>0.66751332370817962</v>
      </c>
      <c r="E1184" s="25">
        <f t="shared" si="152"/>
        <v>0.33248667629182038</v>
      </c>
      <c r="F1184" s="112">
        <v>748.99</v>
      </c>
      <c r="G1184" s="21">
        <f t="shared" si="149"/>
        <v>1982.1256101485892</v>
      </c>
      <c r="H1184" s="26">
        <f t="shared" si="153"/>
        <v>-17.874389851410797</v>
      </c>
      <c r="I1184" s="21">
        <f t="shared" si="154"/>
        <v>1982.1256101485892</v>
      </c>
      <c r="J1184" s="27">
        <f t="shared" si="155"/>
        <v>0</v>
      </c>
      <c r="K1184" s="32">
        <f t="shared" si="156"/>
        <v>1982.1256101485892</v>
      </c>
    </row>
    <row r="1185" spans="2:11" x14ac:dyDescent="0.25">
      <c r="B1185" s="167">
        <v>46.75</v>
      </c>
      <c r="C1185" s="21">
        <f t="shared" si="150"/>
        <v>2000</v>
      </c>
      <c r="D1185" s="110">
        <f t="shared" si="151"/>
        <v>0.64216708553909774</v>
      </c>
      <c r="E1185" s="25">
        <f t="shared" si="152"/>
        <v>0.35783291446090226</v>
      </c>
      <c r="F1185" s="112">
        <v>720.55</v>
      </c>
      <c r="G1185" s="21">
        <f t="shared" si="149"/>
        <v>1906.8620520868981</v>
      </c>
      <c r="H1185" s="26">
        <f t="shared" si="153"/>
        <v>-93.137947913101925</v>
      </c>
      <c r="I1185" s="21">
        <f t="shared" si="154"/>
        <v>1906.8620520868981</v>
      </c>
      <c r="J1185" s="27">
        <f t="shared" si="155"/>
        <v>0</v>
      </c>
      <c r="K1185" s="32">
        <f t="shared" si="156"/>
        <v>1906.8620520868981</v>
      </c>
    </row>
    <row r="1186" spans="2:11" x14ac:dyDescent="0.25">
      <c r="B1186" s="167">
        <v>46.7916666666667</v>
      </c>
      <c r="C1186" s="21">
        <f t="shared" si="150"/>
        <v>2000</v>
      </c>
      <c r="D1186" s="110">
        <f t="shared" si="151"/>
        <v>0.53645081368197778</v>
      </c>
      <c r="E1186" s="25">
        <f t="shared" si="152"/>
        <v>0.46354918631802222</v>
      </c>
      <c r="F1186" s="112">
        <v>601.92999999999995</v>
      </c>
      <c r="G1186" s="21">
        <f t="shared" si="149"/>
        <v>1592.9463257409848</v>
      </c>
      <c r="H1186" s="26">
        <f t="shared" si="153"/>
        <v>-407.05367425901522</v>
      </c>
      <c r="I1186" s="21">
        <f t="shared" si="154"/>
        <v>1592.9463257409848</v>
      </c>
      <c r="J1186" s="27">
        <f t="shared" si="155"/>
        <v>0</v>
      </c>
      <c r="K1186" s="32">
        <f t="shared" si="156"/>
        <v>1592.9463257409848</v>
      </c>
    </row>
    <row r="1187" spans="2:11" x14ac:dyDescent="0.25">
      <c r="B1187" s="167">
        <v>46.8333333333333</v>
      </c>
      <c r="C1187" s="21">
        <f t="shared" si="150"/>
        <v>2000</v>
      </c>
      <c r="D1187" s="110">
        <f t="shared" si="151"/>
        <v>0.4408587776054757</v>
      </c>
      <c r="E1187" s="25">
        <f t="shared" si="152"/>
        <v>0.55914122239452424</v>
      </c>
      <c r="F1187" s="112">
        <v>494.67</v>
      </c>
      <c r="G1187" s="21">
        <f t="shared" si="149"/>
        <v>1309.0936802523431</v>
      </c>
      <c r="H1187" s="26">
        <f t="shared" si="153"/>
        <v>-690.90631974765688</v>
      </c>
      <c r="I1187" s="21">
        <f t="shared" si="154"/>
        <v>1309.0936802523431</v>
      </c>
      <c r="J1187" s="27">
        <f t="shared" si="155"/>
        <v>0</v>
      </c>
      <c r="K1187" s="32">
        <f t="shared" si="156"/>
        <v>1309.0936802523431</v>
      </c>
    </row>
    <row r="1188" spans="2:11" x14ac:dyDescent="0.25">
      <c r="B1188" s="167">
        <v>46.875</v>
      </c>
      <c r="C1188" s="21">
        <f t="shared" si="150"/>
        <v>2000</v>
      </c>
      <c r="D1188" s="110">
        <f t="shared" si="151"/>
        <v>0.35844785483842218</v>
      </c>
      <c r="E1188" s="25">
        <f t="shared" si="152"/>
        <v>0.64155214516157777</v>
      </c>
      <c r="F1188" s="112">
        <v>402.2</v>
      </c>
      <c r="G1188" s="21">
        <f t="shared" si="149"/>
        <v>1064.3812606333363</v>
      </c>
      <c r="H1188" s="26">
        <f t="shared" si="153"/>
        <v>-935.6187393666637</v>
      </c>
      <c r="I1188" s="21">
        <f t="shared" si="154"/>
        <v>1064.3812606333363</v>
      </c>
      <c r="J1188" s="27">
        <f t="shared" si="155"/>
        <v>0</v>
      </c>
      <c r="K1188" s="32">
        <f t="shared" si="156"/>
        <v>1064.3812606333363</v>
      </c>
    </row>
    <row r="1189" spans="2:11" x14ac:dyDescent="0.25">
      <c r="B1189" s="167">
        <v>46.9166666666667</v>
      </c>
      <c r="C1189" s="21">
        <f t="shared" si="150"/>
        <v>2000</v>
      </c>
      <c r="D1189" s="110">
        <f t="shared" si="151"/>
        <v>1.2093827424558402E-2</v>
      </c>
      <c r="E1189" s="25">
        <f t="shared" si="152"/>
        <v>0.98790617257544155</v>
      </c>
      <c r="F1189" s="112">
        <v>13.57</v>
      </c>
      <c r="G1189" s="21">
        <f t="shared" si="149"/>
        <v>35.91162035503325</v>
      </c>
      <c r="H1189" s="26">
        <f t="shared" si="153"/>
        <v>-1964.0883796449668</v>
      </c>
      <c r="I1189" s="21">
        <f t="shared" si="154"/>
        <v>35.91162035503325</v>
      </c>
      <c r="J1189" s="27">
        <f t="shared" si="155"/>
        <v>0</v>
      </c>
      <c r="K1189" s="32">
        <f t="shared" si="156"/>
        <v>35.91162035503325</v>
      </c>
    </row>
    <row r="1190" spans="2:11" x14ac:dyDescent="0.25">
      <c r="B1190" s="167">
        <v>46.9583333333333</v>
      </c>
      <c r="C1190" s="21">
        <f t="shared" si="150"/>
        <v>2000</v>
      </c>
      <c r="D1190" s="110">
        <f t="shared" si="151"/>
        <v>0</v>
      </c>
      <c r="E1190" s="25">
        <f t="shared" si="152"/>
        <v>1</v>
      </c>
      <c r="F1190" s="112">
        <v>0</v>
      </c>
      <c r="G1190" s="21">
        <f t="shared" si="149"/>
        <v>0</v>
      </c>
      <c r="H1190" s="26">
        <f t="shared" si="153"/>
        <v>-2000</v>
      </c>
      <c r="I1190" s="21">
        <f t="shared" si="154"/>
        <v>0</v>
      </c>
      <c r="J1190" s="27">
        <f t="shared" si="155"/>
        <v>0</v>
      </c>
      <c r="K1190" s="32">
        <f t="shared" si="156"/>
        <v>0</v>
      </c>
    </row>
    <row r="1191" spans="2:11" x14ac:dyDescent="0.25">
      <c r="B1191" s="167">
        <v>47</v>
      </c>
      <c r="C1191" s="21">
        <f t="shared" si="150"/>
        <v>2000</v>
      </c>
      <c r="D1191" s="110">
        <f t="shared" si="151"/>
        <v>0</v>
      </c>
      <c r="E1191" s="25">
        <f t="shared" si="152"/>
        <v>1</v>
      </c>
      <c r="F1191" s="112">
        <v>0</v>
      </c>
      <c r="G1191" s="21">
        <f t="shared" si="149"/>
        <v>0</v>
      </c>
      <c r="H1191" s="26">
        <f t="shared" si="153"/>
        <v>-2000</v>
      </c>
      <c r="I1191" s="21">
        <f t="shared" si="154"/>
        <v>0</v>
      </c>
      <c r="J1191" s="27">
        <f t="shared" si="155"/>
        <v>0</v>
      </c>
      <c r="K1191" s="32">
        <f t="shared" si="156"/>
        <v>0</v>
      </c>
    </row>
    <row r="1192" spans="2:11" x14ac:dyDescent="0.25">
      <c r="B1192" s="167">
        <v>47.0416666666667</v>
      </c>
      <c r="C1192" s="21">
        <f t="shared" si="150"/>
        <v>2000</v>
      </c>
      <c r="D1192" s="110">
        <f t="shared" si="151"/>
        <v>0</v>
      </c>
      <c r="E1192" s="25">
        <f t="shared" si="152"/>
        <v>1</v>
      </c>
      <c r="F1192" s="112">
        <v>0</v>
      </c>
      <c r="G1192" s="21">
        <f t="shared" si="149"/>
        <v>0</v>
      </c>
      <c r="H1192" s="26">
        <f t="shared" si="153"/>
        <v>-2000</v>
      </c>
      <c r="I1192" s="21">
        <f t="shared" si="154"/>
        <v>0</v>
      </c>
      <c r="J1192" s="27">
        <f t="shared" si="155"/>
        <v>0</v>
      </c>
      <c r="K1192" s="32">
        <f t="shared" si="156"/>
        <v>0</v>
      </c>
    </row>
    <row r="1193" spans="2:11" x14ac:dyDescent="0.25">
      <c r="B1193" s="167">
        <v>47.0833333333333</v>
      </c>
      <c r="C1193" s="21">
        <f t="shared" si="150"/>
        <v>2000</v>
      </c>
      <c r="D1193" s="110">
        <f t="shared" si="151"/>
        <v>0</v>
      </c>
      <c r="E1193" s="25">
        <f t="shared" si="152"/>
        <v>1</v>
      </c>
      <c r="F1193" s="112">
        <v>0</v>
      </c>
      <c r="G1193" s="21">
        <f t="shared" si="149"/>
        <v>0</v>
      </c>
      <c r="H1193" s="26">
        <f t="shared" si="153"/>
        <v>-2000</v>
      </c>
      <c r="I1193" s="21">
        <f t="shared" si="154"/>
        <v>0</v>
      </c>
      <c r="J1193" s="27">
        <f t="shared" si="155"/>
        <v>0</v>
      </c>
      <c r="K1193" s="32">
        <f t="shared" si="156"/>
        <v>0</v>
      </c>
    </row>
    <row r="1194" spans="2:11" x14ac:dyDescent="0.25">
      <c r="B1194" s="167">
        <v>47.125</v>
      </c>
      <c r="C1194" s="21">
        <f t="shared" si="150"/>
        <v>2000</v>
      </c>
      <c r="D1194" s="110">
        <f t="shared" si="151"/>
        <v>0</v>
      </c>
      <c r="E1194" s="25">
        <f t="shared" si="152"/>
        <v>1</v>
      </c>
      <c r="F1194" s="112">
        <v>0</v>
      </c>
      <c r="G1194" s="21">
        <f t="shared" si="149"/>
        <v>0</v>
      </c>
      <c r="H1194" s="26">
        <f t="shared" si="153"/>
        <v>-2000</v>
      </c>
      <c r="I1194" s="21">
        <f t="shared" si="154"/>
        <v>0</v>
      </c>
      <c r="J1194" s="27">
        <f t="shared" si="155"/>
        <v>0</v>
      </c>
      <c r="K1194" s="32">
        <f t="shared" si="156"/>
        <v>0</v>
      </c>
    </row>
    <row r="1195" spans="2:11" x14ac:dyDescent="0.25">
      <c r="B1195" s="167">
        <v>47.1666666666667</v>
      </c>
      <c r="C1195" s="21">
        <f t="shared" si="150"/>
        <v>2000</v>
      </c>
      <c r="D1195" s="110">
        <f t="shared" si="151"/>
        <v>0</v>
      </c>
      <c r="E1195" s="25">
        <f t="shared" si="152"/>
        <v>1</v>
      </c>
      <c r="F1195" s="112">
        <v>0</v>
      </c>
      <c r="G1195" s="21">
        <f t="shared" si="149"/>
        <v>0</v>
      </c>
      <c r="H1195" s="26">
        <f t="shared" si="153"/>
        <v>-2000</v>
      </c>
      <c r="I1195" s="21">
        <f t="shared" si="154"/>
        <v>0</v>
      </c>
      <c r="J1195" s="27">
        <f t="shared" si="155"/>
        <v>0</v>
      </c>
      <c r="K1195" s="32">
        <f t="shared" si="156"/>
        <v>0</v>
      </c>
    </row>
    <row r="1196" spans="2:11" x14ac:dyDescent="0.25">
      <c r="B1196" s="167">
        <v>47.2083333333333</v>
      </c>
      <c r="C1196" s="21">
        <f t="shared" si="150"/>
        <v>2000</v>
      </c>
      <c r="D1196" s="110">
        <f t="shared" si="151"/>
        <v>0</v>
      </c>
      <c r="E1196" s="25">
        <f t="shared" si="152"/>
        <v>1</v>
      </c>
      <c r="F1196" s="112">
        <v>0</v>
      </c>
      <c r="G1196" s="21">
        <f t="shared" si="149"/>
        <v>0</v>
      </c>
      <c r="H1196" s="26">
        <f t="shared" si="153"/>
        <v>-2000</v>
      </c>
      <c r="I1196" s="21">
        <f t="shared" si="154"/>
        <v>0</v>
      </c>
      <c r="J1196" s="27">
        <f t="shared" si="155"/>
        <v>0</v>
      </c>
      <c r="K1196" s="32">
        <f t="shared" si="156"/>
        <v>0</v>
      </c>
    </row>
    <row r="1197" spans="2:11" x14ac:dyDescent="0.25">
      <c r="B1197" s="167">
        <v>47.25</v>
      </c>
      <c r="C1197" s="21">
        <f t="shared" si="150"/>
        <v>2000</v>
      </c>
      <c r="D1197" s="110">
        <f t="shared" si="151"/>
        <v>0</v>
      </c>
      <c r="E1197" s="25">
        <f t="shared" si="152"/>
        <v>1</v>
      </c>
      <c r="F1197" s="112">
        <v>0</v>
      </c>
      <c r="G1197" s="21">
        <f t="shared" si="149"/>
        <v>0</v>
      </c>
      <c r="H1197" s="26">
        <f t="shared" si="153"/>
        <v>-2000</v>
      </c>
      <c r="I1197" s="21">
        <f t="shared" si="154"/>
        <v>0</v>
      </c>
      <c r="J1197" s="27">
        <f t="shared" si="155"/>
        <v>0</v>
      </c>
      <c r="K1197" s="32">
        <f t="shared" si="156"/>
        <v>0</v>
      </c>
    </row>
    <row r="1198" spans="2:11" x14ac:dyDescent="0.25">
      <c r="B1198" s="167">
        <v>47.2916666666667</v>
      </c>
      <c r="C1198" s="21">
        <f t="shared" si="150"/>
        <v>2000</v>
      </c>
      <c r="D1198" s="110">
        <f t="shared" si="151"/>
        <v>0</v>
      </c>
      <c r="E1198" s="25">
        <f t="shared" si="152"/>
        <v>1</v>
      </c>
      <c r="F1198" s="112">
        <v>0</v>
      </c>
      <c r="G1198" s="21">
        <f t="shared" si="149"/>
        <v>0</v>
      </c>
      <c r="H1198" s="26">
        <f t="shared" si="153"/>
        <v>-2000</v>
      </c>
      <c r="I1198" s="21">
        <f t="shared" si="154"/>
        <v>0</v>
      </c>
      <c r="J1198" s="27">
        <f t="shared" si="155"/>
        <v>0</v>
      </c>
      <c r="K1198" s="32">
        <f t="shared" si="156"/>
        <v>0</v>
      </c>
    </row>
    <row r="1199" spans="2:11" x14ac:dyDescent="0.25">
      <c r="B1199" s="167">
        <v>47.3333333333333</v>
      </c>
      <c r="C1199" s="21">
        <f t="shared" si="150"/>
        <v>2000</v>
      </c>
      <c r="D1199" s="110">
        <f t="shared" si="151"/>
        <v>0</v>
      </c>
      <c r="E1199" s="25">
        <f t="shared" si="152"/>
        <v>1</v>
      </c>
      <c r="F1199" s="112">
        <v>0</v>
      </c>
      <c r="G1199" s="21">
        <f t="shared" si="149"/>
        <v>0</v>
      </c>
      <c r="H1199" s="26">
        <f t="shared" si="153"/>
        <v>-2000</v>
      </c>
      <c r="I1199" s="21">
        <f t="shared" si="154"/>
        <v>0</v>
      </c>
      <c r="J1199" s="27">
        <f t="shared" si="155"/>
        <v>0</v>
      </c>
      <c r="K1199" s="32">
        <f t="shared" si="156"/>
        <v>0</v>
      </c>
    </row>
    <row r="1200" spans="2:11" x14ac:dyDescent="0.25">
      <c r="B1200" s="167">
        <v>47.375</v>
      </c>
      <c r="C1200" s="21">
        <f t="shared" si="150"/>
        <v>2000</v>
      </c>
      <c r="D1200" s="110">
        <f t="shared" si="151"/>
        <v>0</v>
      </c>
      <c r="E1200" s="25">
        <f t="shared" si="152"/>
        <v>1</v>
      </c>
      <c r="F1200" s="112">
        <v>0</v>
      </c>
      <c r="G1200" s="21">
        <f t="shared" si="149"/>
        <v>0</v>
      </c>
      <c r="H1200" s="26">
        <f t="shared" si="153"/>
        <v>-2000</v>
      </c>
      <c r="I1200" s="21">
        <f t="shared" si="154"/>
        <v>0</v>
      </c>
      <c r="J1200" s="27">
        <f t="shared" si="155"/>
        <v>0</v>
      </c>
      <c r="K1200" s="32">
        <f t="shared" si="156"/>
        <v>0</v>
      </c>
    </row>
    <row r="1201" spans="2:11" x14ac:dyDescent="0.25">
      <c r="B1201" s="167">
        <v>47.4166666666667</v>
      </c>
      <c r="C1201" s="21">
        <f t="shared" si="150"/>
        <v>2000</v>
      </c>
      <c r="D1201" s="110">
        <f t="shared" si="151"/>
        <v>0</v>
      </c>
      <c r="E1201" s="25">
        <f t="shared" si="152"/>
        <v>1</v>
      </c>
      <c r="F1201" s="112">
        <v>0</v>
      </c>
      <c r="G1201" s="21">
        <f t="shared" si="149"/>
        <v>0</v>
      </c>
      <c r="H1201" s="26">
        <f t="shared" si="153"/>
        <v>-2000</v>
      </c>
      <c r="I1201" s="21">
        <f t="shared" si="154"/>
        <v>0</v>
      </c>
      <c r="J1201" s="27">
        <f t="shared" si="155"/>
        <v>0</v>
      </c>
      <c r="K1201" s="32">
        <f t="shared" si="156"/>
        <v>0</v>
      </c>
    </row>
    <row r="1202" spans="2:11" x14ac:dyDescent="0.25">
      <c r="B1202" s="167">
        <v>47.4583333333333</v>
      </c>
      <c r="C1202" s="21">
        <f t="shared" si="150"/>
        <v>2000</v>
      </c>
      <c r="D1202" s="110">
        <f t="shared" si="151"/>
        <v>9.0102133575744609E-3</v>
      </c>
      <c r="E1202" s="25">
        <f t="shared" si="152"/>
        <v>0.99098978664242554</v>
      </c>
      <c r="F1202" s="112">
        <v>10.11</v>
      </c>
      <c r="G1202" s="21">
        <f t="shared" si="149"/>
        <v>26.755083403786745</v>
      </c>
      <c r="H1202" s="26">
        <f t="shared" si="153"/>
        <v>-1973.2449165962132</v>
      </c>
      <c r="I1202" s="21">
        <f t="shared" si="154"/>
        <v>26.755083403786745</v>
      </c>
      <c r="J1202" s="27">
        <f t="shared" si="155"/>
        <v>0</v>
      </c>
      <c r="K1202" s="32">
        <f t="shared" si="156"/>
        <v>26.755083403786745</v>
      </c>
    </row>
    <row r="1203" spans="2:11" x14ac:dyDescent="0.25">
      <c r="B1203" s="167">
        <v>47.5</v>
      </c>
      <c r="C1203" s="21">
        <f t="shared" si="150"/>
        <v>2000</v>
      </c>
      <c r="D1203" s="110">
        <f t="shared" si="151"/>
        <v>0.60800670195889706</v>
      </c>
      <c r="E1203" s="25">
        <f t="shared" si="152"/>
        <v>0.39199329804110294</v>
      </c>
      <c r="F1203" s="112">
        <v>682.22</v>
      </c>
      <c r="G1203" s="21">
        <f t="shared" si="149"/>
        <v>1805.4256181732339</v>
      </c>
      <c r="H1203" s="26">
        <f t="shared" si="153"/>
        <v>-194.57438182676606</v>
      </c>
      <c r="I1203" s="21">
        <f t="shared" si="154"/>
        <v>1805.4256181732339</v>
      </c>
      <c r="J1203" s="27">
        <f t="shared" si="155"/>
        <v>0</v>
      </c>
      <c r="K1203" s="32">
        <f t="shared" si="156"/>
        <v>1805.4256181732339</v>
      </c>
    </row>
    <row r="1204" spans="2:11" x14ac:dyDescent="0.25">
      <c r="B1204" s="167">
        <v>47.5416666666667</v>
      </c>
      <c r="C1204" s="21">
        <f t="shared" si="150"/>
        <v>2000</v>
      </c>
      <c r="D1204" s="110">
        <f t="shared" si="151"/>
        <v>0.72372243908525391</v>
      </c>
      <c r="E1204" s="25">
        <f t="shared" si="152"/>
        <v>0.27627756091474609</v>
      </c>
      <c r="F1204" s="112">
        <v>812.06</v>
      </c>
      <c r="G1204" s="21">
        <f t="shared" si="149"/>
        <v>2149.0339296616285</v>
      </c>
      <c r="H1204" s="26">
        <f t="shared" si="153"/>
        <v>149.03392966162846</v>
      </c>
      <c r="I1204" s="21">
        <f t="shared" si="154"/>
        <v>2000</v>
      </c>
      <c r="J1204" s="27">
        <f t="shared" si="155"/>
        <v>149.03392966162846</v>
      </c>
      <c r="K1204" s="32">
        <f t="shared" si="156"/>
        <v>2000</v>
      </c>
    </row>
    <row r="1205" spans="2:11" x14ac:dyDescent="0.25">
      <c r="B1205" s="167">
        <v>47.5833333333333</v>
      </c>
      <c r="C1205" s="21">
        <f t="shared" si="150"/>
        <v>2000</v>
      </c>
      <c r="D1205" s="110">
        <f t="shared" si="151"/>
        <v>0.84109584157709927</v>
      </c>
      <c r="E1205" s="25">
        <f t="shared" si="152"/>
        <v>0.15890415842290073</v>
      </c>
      <c r="F1205" s="112">
        <v>943.76</v>
      </c>
      <c r="G1205" s="21">
        <f t="shared" si="149"/>
        <v>2497.5645413608095</v>
      </c>
      <c r="H1205" s="26">
        <f t="shared" si="153"/>
        <v>497.56454136080947</v>
      </c>
      <c r="I1205" s="21">
        <f t="shared" si="154"/>
        <v>2000</v>
      </c>
      <c r="J1205" s="27">
        <f t="shared" si="155"/>
        <v>646.59847102243793</v>
      </c>
      <c r="K1205" s="32">
        <f t="shared" si="156"/>
        <v>2000</v>
      </c>
    </row>
    <row r="1206" spans="2:11" x14ac:dyDescent="0.25">
      <c r="B1206" s="167">
        <v>47.625</v>
      </c>
      <c r="C1206" s="21">
        <f t="shared" si="150"/>
        <v>2000</v>
      </c>
      <c r="D1206" s="110">
        <f t="shared" si="151"/>
        <v>0.84515979537636143</v>
      </c>
      <c r="E1206" s="25">
        <f t="shared" si="152"/>
        <v>0.15484020462363857</v>
      </c>
      <c r="F1206" s="112">
        <v>948.32</v>
      </c>
      <c r="G1206" s="21">
        <f t="shared" si="149"/>
        <v>2509.6321160711227</v>
      </c>
      <c r="H1206" s="26">
        <f t="shared" si="153"/>
        <v>509.63211607112271</v>
      </c>
      <c r="I1206" s="21">
        <f t="shared" si="154"/>
        <v>2000</v>
      </c>
      <c r="J1206" s="27">
        <f t="shared" si="155"/>
        <v>1156.2305870935606</v>
      </c>
      <c r="K1206" s="32">
        <f t="shared" si="156"/>
        <v>2000</v>
      </c>
    </row>
    <row r="1207" spans="2:11" x14ac:dyDescent="0.25">
      <c r="B1207" s="167">
        <v>47.6666666666667</v>
      </c>
      <c r="C1207" s="21">
        <f t="shared" si="150"/>
        <v>2000</v>
      </c>
      <c r="D1207" s="110">
        <f t="shared" si="151"/>
        <v>0.81505445341603833</v>
      </c>
      <c r="E1207" s="25">
        <f t="shared" si="152"/>
        <v>0.18494554658396167</v>
      </c>
      <c r="F1207" s="112">
        <v>914.54</v>
      </c>
      <c r="G1207" s="21">
        <f t="shared" si="149"/>
        <v>2420.2367928881431</v>
      </c>
      <c r="H1207" s="26">
        <f t="shared" si="153"/>
        <v>420.2367928881431</v>
      </c>
      <c r="I1207" s="21">
        <f t="shared" si="154"/>
        <v>2000</v>
      </c>
      <c r="J1207" s="27">
        <f t="shared" si="155"/>
        <v>1576.4673799817037</v>
      </c>
      <c r="K1207" s="32">
        <f t="shared" si="156"/>
        <v>2000</v>
      </c>
    </row>
    <row r="1208" spans="2:11" x14ac:dyDescent="0.25">
      <c r="B1208" s="167">
        <v>47.7083333333333</v>
      </c>
      <c r="C1208" s="21">
        <f t="shared" si="150"/>
        <v>2000</v>
      </c>
      <c r="D1208" s="110">
        <f t="shared" si="151"/>
        <v>0.76906760779280969</v>
      </c>
      <c r="E1208" s="25">
        <f t="shared" si="152"/>
        <v>0.23093239220719031</v>
      </c>
      <c r="F1208" s="112">
        <v>862.94</v>
      </c>
      <c r="G1208" s="21">
        <f t="shared" si="149"/>
        <v>2283.6826580082825</v>
      </c>
      <c r="H1208" s="26">
        <f t="shared" si="153"/>
        <v>283.68265800828249</v>
      </c>
      <c r="I1208" s="21">
        <f t="shared" si="154"/>
        <v>2000</v>
      </c>
      <c r="J1208" s="27">
        <f t="shared" si="155"/>
        <v>1860.1500379899862</v>
      </c>
      <c r="K1208" s="32">
        <f t="shared" si="156"/>
        <v>2000</v>
      </c>
    </row>
    <row r="1209" spans="2:11" x14ac:dyDescent="0.25">
      <c r="B1209" s="167">
        <v>47.75</v>
      </c>
      <c r="C1209" s="21">
        <f t="shared" si="150"/>
        <v>2000</v>
      </c>
      <c r="D1209" s="110">
        <f t="shared" si="151"/>
        <v>0.77150063276473624</v>
      </c>
      <c r="E1209" s="25">
        <f t="shared" si="152"/>
        <v>0.22849936723526376</v>
      </c>
      <c r="F1209" s="112">
        <v>865.67</v>
      </c>
      <c r="G1209" s="21">
        <f t="shared" si="149"/>
        <v>2290.9073244466936</v>
      </c>
      <c r="H1209" s="26">
        <f t="shared" si="153"/>
        <v>290.90732444669356</v>
      </c>
      <c r="I1209" s="21">
        <f t="shared" si="154"/>
        <v>2000</v>
      </c>
      <c r="J1209" s="27">
        <f t="shared" si="155"/>
        <v>2151.0573624366798</v>
      </c>
      <c r="K1209" s="32">
        <f t="shared" si="156"/>
        <v>2000</v>
      </c>
    </row>
    <row r="1210" spans="2:11" x14ac:dyDescent="0.25">
      <c r="B1210" s="167">
        <v>47.7916666666667</v>
      </c>
      <c r="C1210" s="21">
        <f t="shared" si="150"/>
        <v>2000</v>
      </c>
      <c r="D1210" s="110">
        <f t="shared" si="151"/>
        <v>0.8195105431082117</v>
      </c>
      <c r="E1210" s="25">
        <f t="shared" si="152"/>
        <v>0.1804894568917883</v>
      </c>
      <c r="F1210" s="112">
        <v>919.54</v>
      </c>
      <c r="G1210" s="21">
        <f t="shared" si="149"/>
        <v>2433.4687827020834</v>
      </c>
      <c r="H1210" s="26">
        <f t="shared" si="153"/>
        <v>433.46878270208344</v>
      </c>
      <c r="I1210" s="21">
        <f t="shared" si="154"/>
        <v>2000</v>
      </c>
      <c r="J1210" s="27">
        <f t="shared" si="155"/>
        <v>2584.5261451387632</v>
      </c>
      <c r="K1210" s="32">
        <f t="shared" si="156"/>
        <v>2000</v>
      </c>
    </row>
    <row r="1211" spans="2:11" x14ac:dyDescent="0.25">
      <c r="B1211" s="167">
        <v>47.8333333333333</v>
      </c>
      <c r="C1211" s="21">
        <f t="shared" si="150"/>
        <v>2000</v>
      </c>
      <c r="D1211" s="110">
        <f t="shared" si="151"/>
        <v>0.72707341853376828</v>
      </c>
      <c r="E1211" s="25">
        <f t="shared" si="152"/>
        <v>0.27292658146623172</v>
      </c>
      <c r="F1211" s="112">
        <v>815.82</v>
      </c>
      <c r="G1211" s="21">
        <f t="shared" si="149"/>
        <v>2158.9843860017118</v>
      </c>
      <c r="H1211" s="26">
        <f t="shared" si="153"/>
        <v>158.98438600171175</v>
      </c>
      <c r="I1211" s="21">
        <f t="shared" si="154"/>
        <v>2000</v>
      </c>
      <c r="J1211" s="27">
        <f t="shared" si="155"/>
        <v>2743.510531140475</v>
      </c>
      <c r="K1211" s="32">
        <f t="shared" si="156"/>
        <v>2000</v>
      </c>
    </row>
    <row r="1212" spans="2:11" x14ac:dyDescent="0.25">
      <c r="B1212" s="167">
        <v>47.875</v>
      </c>
      <c r="C1212" s="21">
        <f t="shared" si="150"/>
        <v>2000</v>
      </c>
      <c r="D1212" s="110">
        <f t="shared" si="151"/>
        <v>0.56129796980553626</v>
      </c>
      <c r="E1212" s="25">
        <f t="shared" si="152"/>
        <v>0.43870203019446374</v>
      </c>
      <c r="F1212" s="112">
        <v>629.80999999999995</v>
      </c>
      <c r="G1212" s="21">
        <f t="shared" si="149"/>
        <v>1666.7279009435144</v>
      </c>
      <c r="H1212" s="26">
        <f t="shared" si="153"/>
        <v>-333.27209905648556</v>
      </c>
      <c r="I1212" s="21">
        <f t="shared" si="154"/>
        <v>2000</v>
      </c>
      <c r="J1212" s="27">
        <f t="shared" si="155"/>
        <v>2410.2384320839892</v>
      </c>
      <c r="K1212" s="32">
        <f t="shared" si="156"/>
        <v>1666.7279009435144</v>
      </c>
    </row>
    <row r="1213" spans="2:11" x14ac:dyDescent="0.25">
      <c r="B1213" s="167">
        <v>47.9166666666667</v>
      </c>
      <c r="C1213" s="21">
        <f t="shared" si="150"/>
        <v>2000</v>
      </c>
      <c r="D1213" s="110">
        <f t="shared" si="151"/>
        <v>1.3305883820829546E-2</v>
      </c>
      <c r="E1213" s="25">
        <f t="shared" si="152"/>
        <v>0.98669411617917047</v>
      </c>
      <c r="F1213" s="112">
        <v>14.93</v>
      </c>
      <c r="G1213" s="21">
        <f t="shared" si="149"/>
        <v>39.510721584424942</v>
      </c>
      <c r="H1213" s="26">
        <f t="shared" si="153"/>
        <v>-1960.489278415575</v>
      </c>
      <c r="I1213" s="21">
        <f t="shared" si="154"/>
        <v>2000</v>
      </c>
      <c r="J1213" s="27">
        <f t="shared" si="155"/>
        <v>449.74915366841424</v>
      </c>
      <c r="K1213" s="32">
        <f t="shared" si="156"/>
        <v>39.510721584424942</v>
      </c>
    </row>
    <row r="1214" spans="2:11" x14ac:dyDescent="0.25">
      <c r="B1214" s="167">
        <v>47.9583333333333</v>
      </c>
      <c r="C1214" s="21">
        <f t="shared" si="150"/>
        <v>2000</v>
      </c>
      <c r="D1214" s="110">
        <f t="shared" si="151"/>
        <v>0</v>
      </c>
      <c r="E1214" s="25">
        <f t="shared" si="152"/>
        <v>1</v>
      </c>
      <c r="F1214" s="112">
        <v>0</v>
      </c>
      <c r="G1214" s="21">
        <f t="shared" si="149"/>
        <v>0</v>
      </c>
      <c r="H1214" s="26">
        <f t="shared" si="153"/>
        <v>-2000</v>
      </c>
      <c r="I1214" s="21">
        <f t="shared" si="154"/>
        <v>449.74915366841424</v>
      </c>
      <c r="J1214" s="27">
        <f t="shared" si="155"/>
        <v>0</v>
      </c>
      <c r="K1214" s="32">
        <f t="shared" si="156"/>
        <v>0</v>
      </c>
    </row>
    <row r="1215" spans="2:11" x14ac:dyDescent="0.25">
      <c r="B1215" s="167">
        <v>48</v>
      </c>
      <c r="C1215" s="21">
        <f t="shared" si="150"/>
        <v>2000</v>
      </c>
      <c r="D1215" s="110">
        <f t="shared" si="151"/>
        <v>0</v>
      </c>
      <c r="E1215" s="25">
        <f t="shared" si="152"/>
        <v>1</v>
      </c>
      <c r="F1215" s="112">
        <v>0</v>
      </c>
      <c r="G1215" s="21">
        <f t="shared" si="149"/>
        <v>0</v>
      </c>
      <c r="H1215" s="26">
        <f t="shared" si="153"/>
        <v>-2000</v>
      </c>
      <c r="I1215" s="21">
        <f t="shared" si="154"/>
        <v>0</v>
      </c>
      <c r="J1215" s="27">
        <f t="shared" si="155"/>
        <v>0</v>
      </c>
      <c r="K1215" s="32">
        <f t="shared" si="156"/>
        <v>0</v>
      </c>
    </row>
    <row r="1216" spans="2:11" x14ac:dyDescent="0.25">
      <c r="B1216" s="167">
        <v>48.0416666666667</v>
      </c>
      <c r="C1216" s="21">
        <f t="shared" si="150"/>
        <v>2000</v>
      </c>
      <c r="D1216" s="110">
        <f t="shared" si="151"/>
        <v>0</v>
      </c>
      <c r="E1216" s="25">
        <f t="shared" si="152"/>
        <v>1</v>
      </c>
      <c r="F1216" s="112">
        <v>0</v>
      </c>
      <c r="G1216" s="21">
        <f t="shared" si="149"/>
        <v>0</v>
      </c>
      <c r="H1216" s="26">
        <f t="shared" si="153"/>
        <v>-2000</v>
      </c>
      <c r="I1216" s="21">
        <f t="shared" si="154"/>
        <v>0</v>
      </c>
      <c r="J1216" s="27">
        <f t="shared" si="155"/>
        <v>0</v>
      </c>
      <c r="K1216" s="32">
        <f t="shared" si="156"/>
        <v>0</v>
      </c>
    </row>
    <row r="1217" spans="2:11" x14ac:dyDescent="0.25">
      <c r="B1217" s="167">
        <v>48.0833333333333</v>
      </c>
      <c r="C1217" s="21">
        <f t="shared" si="150"/>
        <v>2000</v>
      </c>
      <c r="D1217" s="110">
        <f t="shared" si="151"/>
        <v>0</v>
      </c>
      <c r="E1217" s="25">
        <f t="shared" si="152"/>
        <v>1</v>
      </c>
      <c r="F1217" s="112">
        <v>0</v>
      </c>
      <c r="G1217" s="21">
        <f t="shared" si="149"/>
        <v>0</v>
      </c>
      <c r="H1217" s="26">
        <f t="shared" si="153"/>
        <v>-2000</v>
      </c>
      <c r="I1217" s="21">
        <f t="shared" si="154"/>
        <v>0</v>
      </c>
      <c r="J1217" s="27">
        <f t="shared" si="155"/>
        <v>0</v>
      </c>
      <c r="K1217" s="32">
        <f t="shared" si="156"/>
        <v>0</v>
      </c>
    </row>
    <row r="1218" spans="2:11" x14ac:dyDescent="0.25">
      <c r="B1218" s="167">
        <v>48.125</v>
      </c>
      <c r="C1218" s="21">
        <f t="shared" si="150"/>
        <v>2000</v>
      </c>
      <c r="D1218" s="110">
        <f t="shared" si="151"/>
        <v>0</v>
      </c>
      <c r="E1218" s="25">
        <f t="shared" si="152"/>
        <v>1</v>
      </c>
      <c r="F1218" s="112">
        <v>0</v>
      </c>
      <c r="G1218" s="21">
        <f t="shared" si="149"/>
        <v>0</v>
      </c>
      <c r="H1218" s="26">
        <f t="shared" si="153"/>
        <v>-2000</v>
      </c>
      <c r="I1218" s="21">
        <f t="shared" si="154"/>
        <v>0</v>
      </c>
      <c r="J1218" s="27">
        <f t="shared" si="155"/>
        <v>0</v>
      </c>
      <c r="K1218" s="32">
        <f t="shared" si="156"/>
        <v>0</v>
      </c>
    </row>
    <row r="1219" spans="2:11" x14ac:dyDescent="0.25">
      <c r="B1219" s="167">
        <v>48.1666666666667</v>
      </c>
      <c r="C1219" s="21">
        <f t="shared" si="150"/>
        <v>2000</v>
      </c>
      <c r="D1219" s="110">
        <f t="shared" si="151"/>
        <v>0</v>
      </c>
      <c r="E1219" s="25">
        <f t="shared" si="152"/>
        <v>1</v>
      </c>
      <c r="F1219" s="112">
        <v>0</v>
      </c>
      <c r="G1219" s="21">
        <f t="shared" si="149"/>
        <v>0</v>
      </c>
      <c r="H1219" s="26">
        <f t="shared" si="153"/>
        <v>-2000</v>
      </c>
      <c r="I1219" s="21">
        <f t="shared" si="154"/>
        <v>0</v>
      </c>
      <c r="J1219" s="27">
        <f t="shared" si="155"/>
        <v>0</v>
      </c>
      <c r="K1219" s="32">
        <f t="shared" si="156"/>
        <v>0</v>
      </c>
    </row>
    <row r="1220" spans="2:11" x14ac:dyDescent="0.25">
      <c r="B1220" s="167">
        <v>48.2083333333333</v>
      </c>
      <c r="C1220" s="21">
        <f t="shared" si="150"/>
        <v>2000</v>
      </c>
      <c r="D1220" s="110">
        <f t="shared" si="151"/>
        <v>0</v>
      </c>
      <c r="E1220" s="25">
        <f t="shared" si="152"/>
        <v>1</v>
      </c>
      <c r="F1220" s="112">
        <v>0</v>
      </c>
      <c r="G1220" s="21">
        <f t="shared" si="149"/>
        <v>0</v>
      </c>
      <c r="H1220" s="26">
        <f t="shared" si="153"/>
        <v>-2000</v>
      </c>
      <c r="I1220" s="21">
        <f t="shared" si="154"/>
        <v>0</v>
      </c>
      <c r="J1220" s="27">
        <f t="shared" si="155"/>
        <v>0</v>
      </c>
      <c r="K1220" s="32">
        <f t="shared" si="156"/>
        <v>0</v>
      </c>
    </row>
    <row r="1221" spans="2:11" x14ac:dyDescent="0.25">
      <c r="B1221" s="167">
        <v>48.25</v>
      </c>
      <c r="C1221" s="21">
        <f t="shared" si="150"/>
        <v>2000</v>
      </c>
      <c r="D1221" s="110">
        <f t="shared" si="151"/>
        <v>0</v>
      </c>
      <c r="E1221" s="25">
        <f t="shared" si="152"/>
        <v>1</v>
      </c>
      <c r="F1221" s="112">
        <v>0</v>
      </c>
      <c r="G1221" s="21">
        <f t="shared" si="149"/>
        <v>0</v>
      </c>
      <c r="H1221" s="26">
        <f t="shared" si="153"/>
        <v>-2000</v>
      </c>
      <c r="I1221" s="21">
        <f t="shared" si="154"/>
        <v>0</v>
      </c>
      <c r="J1221" s="27">
        <f t="shared" si="155"/>
        <v>0</v>
      </c>
      <c r="K1221" s="32">
        <f t="shared" si="156"/>
        <v>0</v>
      </c>
    </row>
    <row r="1222" spans="2:11" x14ac:dyDescent="0.25">
      <c r="B1222" s="167">
        <v>48.2916666666667</v>
      </c>
      <c r="C1222" s="21">
        <f t="shared" si="150"/>
        <v>2000</v>
      </c>
      <c r="D1222" s="110">
        <f t="shared" si="151"/>
        <v>0</v>
      </c>
      <c r="E1222" s="25">
        <f t="shared" si="152"/>
        <v>1</v>
      </c>
      <c r="F1222" s="112">
        <v>0</v>
      </c>
      <c r="G1222" s="21">
        <f t="shared" si="149"/>
        <v>0</v>
      </c>
      <c r="H1222" s="26">
        <f t="shared" si="153"/>
        <v>-2000</v>
      </c>
      <c r="I1222" s="21">
        <f t="shared" si="154"/>
        <v>0</v>
      </c>
      <c r="J1222" s="27">
        <f t="shared" si="155"/>
        <v>0</v>
      </c>
      <c r="K1222" s="32">
        <f t="shared" si="156"/>
        <v>0</v>
      </c>
    </row>
    <row r="1223" spans="2:11" x14ac:dyDescent="0.25">
      <c r="B1223" s="167">
        <v>48.3333333333333</v>
      </c>
      <c r="C1223" s="21">
        <f t="shared" si="150"/>
        <v>2000</v>
      </c>
      <c r="D1223" s="110">
        <f t="shared" si="151"/>
        <v>0</v>
      </c>
      <c r="E1223" s="25">
        <f t="shared" si="152"/>
        <v>1</v>
      </c>
      <c r="F1223" s="112">
        <v>0</v>
      </c>
      <c r="G1223" s="21">
        <f t="shared" si="149"/>
        <v>0</v>
      </c>
      <c r="H1223" s="26">
        <f t="shared" si="153"/>
        <v>-2000</v>
      </c>
      <c r="I1223" s="21">
        <f t="shared" si="154"/>
        <v>0</v>
      </c>
      <c r="J1223" s="27">
        <f t="shared" si="155"/>
        <v>0</v>
      </c>
      <c r="K1223" s="32">
        <f t="shared" si="156"/>
        <v>0</v>
      </c>
    </row>
    <row r="1224" spans="2:11" x14ac:dyDescent="0.25">
      <c r="B1224" s="167">
        <v>48.375</v>
      </c>
      <c r="C1224" s="21">
        <f t="shared" si="150"/>
        <v>2000</v>
      </c>
      <c r="D1224" s="110">
        <f t="shared" si="151"/>
        <v>0</v>
      </c>
      <c r="E1224" s="25">
        <f t="shared" si="152"/>
        <v>1</v>
      </c>
      <c r="F1224" s="112">
        <v>0</v>
      </c>
      <c r="G1224" s="21">
        <f t="shared" si="149"/>
        <v>0</v>
      </c>
      <c r="H1224" s="26">
        <f t="shared" si="153"/>
        <v>-2000</v>
      </c>
      <c r="I1224" s="21">
        <f t="shared" si="154"/>
        <v>0</v>
      </c>
      <c r="J1224" s="27">
        <f t="shared" si="155"/>
        <v>0</v>
      </c>
      <c r="K1224" s="32">
        <f t="shared" si="156"/>
        <v>0</v>
      </c>
    </row>
    <row r="1225" spans="2:11" x14ac:dyDescent="0.25">
      <c r="B1225" s="167">
        <v>48.4166666666667</v>
      </c>
      <c r="C1225" s="21">
        <f t="shared" si="150"/>
        <v>2000</v>
      </c>
      <c r="D1225" s="110">
        <f t="shared" si="151"/>
        <v>0</v>
      </c>
      <c r="E1225" s="25">
        <f t="shared" si="152"/>
        <v>1</v>
      </c>
      <c r="F1225" s="112">
        <v>0</v>
      </c>
      <c r="G1225" s="21">
        <f t="shared" si="149"/>
        <v>0</v>
      </c>
      <c r="H1225" s="26">
        <f t="shared" si="153"/>
        <v>-2000</v>
      </c>
      <c r="I1225" s="21">
        <f t="shared" si="154"/>
        <v>0</v>
      </c>
      <c r="J1225" s="27">
        <f t="shared" si="155"/>
        <v>0</v>
      </c>
      <c r="K1225" s="32">
        <f t="shared" si="156"/>
        <v>0</v>
      </c>
    </row>
    <row r="1226" spans="2:11" x14ac:dyDescent="0.25">
      <c r="B1226" s="167">
        <v>48.4583333333333</v>
      </c>
      <c r="C1226" s="21">
        <f t="shared" si="150"/>
        <v>2000</v>
      </c>
      <c r="D1226" s="110">
        <f t="shared" si="151"/>
        <v>1.0266830650767339E-2</v>
      </c>
      <c r="E1226" s="25">
        <f t="shared" si="152"/>
        <v>0.98973316934923261</v>
      </c>
      <c r="F1226" s="112">
        <v>11.52</v>
      </c>
      <c r="G1226" s="21">
        <f t="shared" si="149"/>
        <v>30.486504531317834</v>
      </c>
      <c r="H1226" s="26">
        <f t="shared" si="153"/>
        <v>-1969.5134954686821</v>
      </c>
      <c r="I1226" s="21">
        <f t="shared" si="154"/>
        <v>30.486504531317834</v>
      </c>
      <c r="J1226" s="27">
        <f t="shared" si="155"/>
        <v>0</v>
      </c>
      <c r="K1226" s="32">
        <f t="shared" si="156"/>
        <v>30.486504531317834</v>
      </c>
    </row>
    <row r="1227" spans="2:11" x14ac:dyDescent="0.25">
      <c r="B1227" s="167">
        <v>48.5</v>
      </c>
      <c r="C1227" s="21">
        <f t="shared" si="150"/>
        <v>2000</v>
      </c>
      <c r="D1227" s="110">
        <f t="shared" si="151"/>
        <v>0.61133094486925843</v>
      </c>
      <c r="E1227" s="25">
        <f t="shared" si="152"/>
        <v>0.38866905513074157</v>
      </c>
      <c r="F1227" s="112">
        <v>685.95</v>
      </c>
      <c r="G1227" s="21">
        <f t="shared" si="149"/>
        <v>1815.2966825744334</v>
      </c>
      <c r="H1227" s="26">
        <f t="shared" si="153"/>
        <v>-184.70331742556664</v>
      </c>
      <c r="I1227" s="21">
        <f t="shared" si="154"/>
        <v>1815.2966825744334</v>
      </c>
      <c r="J1227" s="27">
        <f t="shared" si="155"/>
        <v>0</v>
      </c>
      <c r="K1227" s="32">
        <f t="shared" si="156"/>
        <v>1815.2966825744334</v>
      </c>
    </row>
    <row r="1228" spans="2:11" x14ac:dyDescent="0.25">
      <c r="B1228" s="167">
        <v>48.5416666666667</v>
      </c>
      <c r="C1228" s="21">
        <f t="shared" si="150"/>
        <v>2000</v>
      </c>
      <c r="D1228" s="110">
        <f t="shared" si="151"/>
        <v>0.80198028625920181</v>
      </c>
      <c r="E1228" s="25">
        <f t="shared" si="152"/>
        <v>0.19801971374079819</v>
      </c>
      <c r="F1228" s="112">
        <v>899.87</v>
      </c>
      <c r="G1228" s="21">
        <f t="shared" si="149"/>
        <v>2381.4141347740438</v>
      </c>
      <c r="H1228" s="26">
        <f t="shared" si="153"/>
        <v>381.41413477404376</v>
      </c>
      <c r="I1228" s="21">
        <f t="shared" si="154"/>
        <v>2000</v>
      </c>
      <c r="J1228" s="27">
        <f t="shared" si="155"/>
        <v>381.41413477404376</v>
      </c>
      <c r="K1228" s="32">
        <f t="shared" si="156"/>
        <v>2000</v>
      </c>
    </row>
    <row r="1229" spans="2:11" x14ac:dyDescent="0.25">
      <c r="B1229" s="167">
        <v>48.5833333333333</v>
      </c>
      <c r="C1229" s="21">
        <f t="shared" si="150"/>
        <v>2000</v>
      </c>
      <c r="D1229" s="110">
        <f t="shared" si="151"/>
        <v>0.88710942373848101</v>
      </c>
      <c r="E1229" s="25">
        <f t="shared" si="152"/>
        <v>0.11289057626151899</v>
      </c>
      <c r="F1229" s="112">
        <v>995.39</v>
      </c>
      <c r="G1229" s="21">
        <f t="shared" si="149"/>
        <v>2634.198068179554</v>
      </c>
      <c r="H1229" s="26">
        <f t="shared" si="153"/>
        <v>634.19806817955396</v>
      </c>
      <c r="I1229" s="21">
        <f t="shared" si="154"/>
        <v>2000</v>
      </c>
      <c r="J1229" s="27">
        <f t="shared" si="155"/>
        <v>1015.6122029535977</v>
      </c>
      <c r="K1229" s="32">
        <f t="shared" si="156"/>
        <v>2000</v>
      </c>
    </row>
    <row r="1230" spans="2:11" x14ac:dyDescent="0.25">
      <c r="B1230" s="167">
        <v>48.625</v>
      </c>
      <c r="C1230" s="21">
        <f t="shared" si="150"/>
        <v>2000</v>
      </c>
      <c r="D1230" s="110">
        <f t="shared" si="151"/>
        <v>0.8872698429673993</v>
      </c>
      <c r="E1230" s="25">
        <f t="shared" si="152"/>
        <v>0.1127301570326007</v>
      </c>
      <c r="F1230" s="112">
        <v>995.57</v>
      </c>
      <c r="G1230" s="21">
        <f t="shared" si="149"/>
        <v>2634.6744198128558</v>
      </c>
      <c r="H1230" s="26">
        <f t="shared" si="153"/>
        <v>634.67441981285583</v>
      </c>
      <c r="I1230" s="21">
        <f t="shared" si="154"/>
        <v>2000</v>
      </c>
      <c r="J1230" s="27">
        <f t="shared" si="155"/>
        <v>1650.2866227664535</v>
      </c>
      <c r="K1230" s="32">
        <f t="shared" si="156"/>
        <v>2000</v>
      </c>
    </row>
    <row r="1231" spans="2:11" x14ac:dyDescent="0.25">
      <c r="B1231" s="167">
        <v>48.6666666666667</v>
      </c>
      <c r="C1231" s="21">
        <f t="shared" si="150"/>
        <v>2000</v>
      </c>
      <c r="D1231" s="110">
        <f t="shared" si="151"/>
        <v>0.95469048000998169</v>
      </c>
      <c r="E1231" s="25">
        <f t="shared" si="152"/>
        <v>4.530951999001831E-2</v>
      </c>
      <c r="F1231" s="112">
        <v>1071.22</v>
      </c>
      <c r="G1231" s="21">
        <f t="shared" si="149"/>
        <v>2834.8744256977689</v>
      </c>
      <c r="H1231" s="26">
        <f t="shared" si="153"/>
        <v>834.87442569776886</v>
      </c>
      <c r="I1231" s="21">
        <f t="shared" si="154"/>
        <v>2000</v>
      </c>
      <c r="J1231" s="27">
        <f t="shared" si="155"/>
        <v>2485.1610484642224</v>
      </c>
      <c r="K1231" s="32">
        <f t="shared" si="156"/>
        <v>2000</v>
      </c>
    </row>
    <row r="1232" spans="2:11" x14ac:dyDescent="0.25">
      <c r="B1232" s="167">
        <v>48.7083333333333</v>
      </c>
      <c r="C1232" s="21">
        <f t="shared" si="150"/>
        <v>2000</v>
      </c>
      <c r="D1232" s="110">
        <f t="shared" si="151"/>
        <v>0.92210755218081042</v>
      </c>
      <c r="E1232" s="25">
        <f t="shared" si="152"/>
        <v>7.7892447819189581E-2</v>
      </c>
      <c r="F1232" s="112">
        <v>1034.6600000000001</v>
      </c>
      <c r="G1232" s="21">
        <f t="shared" si="149"/>
        <v>2738.1221161782396</v>
      </c>
      <c r="H1232" s="26">
        <f t="shared" si="153"/>
        <v>738.12211617823959</v>
      </c>
      <c r="I1232" s="21">
        <f t="shared" si="154"/>
        <v>2000</v>
      </c>
      <c r="J1232" s="27">
        <f t="shared" si="155"/>
        <v>3223.283164642462</v>
      </c>
      <c r="K1232" s="32">
        <f t="shared" si="156"/>
        <v>2000</v>
      </c>
    </row>
    <row r="1233" spans="2:11" x14ac:dyDescent="0.25">
      <c r="B1233" s="167">
        <v>48.75</v>
      </c>
      <c r="C1233" s="21">
        <f t="shared" si="150"/>
        <v>2000</v>
      </c>
      <c r="D1233" s="110">
        <f t="shared" si="151"/>
        <v>0.83384132755824114</v>
      </c>
      <c r="E1233" s="25">
        <f t="shared" si="152"/>
        <v>0.16615867244175886</v>
      </c>
      <c r="F1233" s="112">
        <v>935.62</v>
      </c>
      <c r="G1233" s="21">
        <f t="shared" si="149"/>
        <v>2476.0228619437148</v>
      </c>
      <c r="H1233" s="26">
        <f t="shared" si="153"/>
        <v>476.02286194371482</v>
      </c>
      <c r="I1233" s="21">
        <f t="shared" si="154"/>
        <v>2000</v>
      </c>
      <c r="J1233" s="27">
        <f t="shared" si="155"/>
        <v>3699.3060265861768</v>
      </c>
      <c r="K1233" s="32">
        <f t="shared" si="156"/>
        <v>2000</v>
      </c>
    </row>
    <row r="1234" spans="2:11" x14ac:dyDescent="0.25">
      <c r="B1234" s="167">
        <v>48.7916666666667</v>
      </c>
      <c r="C1234" s="21">
        <f t="shared" si="150"/>
        <v>2000</v>
      </c>
      <c r="D1234" s="110">
        <f t="shared" si="151"/>
        <v>0.79813913694454841</v>
      </c>
      <c r="E1234" s="25">
        <f t="shared" si="152"/>
        <v>0.20186086305545159</v>
      </c>
      <c r="F1234" s="112">
        <v>895.56</v>
      </c>
      <c r="G1234" s="21">
        <f t="shared" si="149"/>
        <v>2370.008159554427</v>
      </c>
      <c r="H1234" s="26">
        <f t="shared" si="153"/>
        <v>370.00815955442704</v>
      </c>
      <c r="I1234" s="21">
        <f t="shared" si="154"/>
        <v>2000</v>
      </c>
      <c r="J1234" s="27">
        <f t="shared" si="155"/>
        <v>4069.3141861406039</v>
      </c>
      <c r="K1234" s="32">
        <f t="shared" si="156"/>
        <v>2000</v>
      </c>
    </row>
    <row r="1235" spans="2:11" x14ac:dyDescent="0.25">
      <c r="B1235" s="167">
        <v>48.8333333333333</v>
      </c>
      <c r="C1235" s="21">
        <f t="shared" si="150"/>
        <v>2000</v>
      </c>
      <c r="D1235" s="110">
        <f t="shared" si="151"/>
        <v>0.62051048963513544</v>
      </c>
      <c r="E1235" s="25">
        <f t="shared" si="152"/>
        <v>0.37948951036486456</v>
      </c>
      <c r="F1235" s="112">
        <v>696.25</v>
      </c>
      <c r="G1235" s="21">
        <f t="shared" si="149"/>
        <v>1842.5545815911498</v>
      </c>
      <c r="H1235" s="26">
        <f t="shared" si="153"/>
        <v>-157.44541840885017</v>
      </c>
      <c r="I1235" s="21">
        <f t="shared" si="154"/>
        <v>2000</v>
      </c>
      <c r="J1235" s="27">
        <f t="shared" si="155"/>
        <v>3911.8687677317539</v>
      </c>
      <c r="K1235" s="32">
        <f t="shared" si="156"/>
        <v>1842.5545815911498</v>
      </c>
    </row>
    <row r="1236" spans="2:11" x14ac:dyDescent="0.25">
      <c r="B1236" s="167">
        <v>48.875</v>
      </c>
      <c r="C1236" s="21">
        <f t="shared" si="150"/>
        <v>2000</v>
      </c>
      <c r="D1236" s="110">
        <f t="shared" si="151"/>
        <v>0.35511469974867654</v>
      </c>
      <c r="E1236" s="25">
        <f t="shared" si="152"/>
        <v>0.64488530025132351</v>
      </c>
      <c r="F1236" s="112">
        <v>398.46</v>
      </c>
      <c r="G1236" s="21">
        <f t="shared" si="149"/>
        <v>1054.4837322525091</v>
      </c>
      <c r="H1236" s="26">
        <f t="shared" si="153"/>
        <v>-945.51626774749093</v>
      </c>
      <c r="I1236" s="21">
        <f t="shared" si="154"/>
        <v>2000</v>
      </c>
      <c r="J1236" s="27">
        <f t="shared" si="155"/>
        <v>2966.352499984263</v>
      </c>
      <c r="K1236" s="32">
        <f t="shared" si="156"/>
        <v>1054.4837322525091</v>
      </c>
    </row>
    <row r="1237" spans="2:11" x14ac:dyDescent="0.25">
      <c r="B1237" s="167">
        <v>48.9166666666667</v>
      </c>
      <c r="C1237" s="21">
        <f t="shared" si="150"/>
        <v>2000</v>
      </c>
      <c r="D1237" s="110">
        <f t="shared" si="151"/>
        <v>1.523982674723277E-2</v>
      </c>
      <c r="E1237" s="25">
        <f t="shared" si="152"/>
        <v>0.98476017325276721</v>
      </c>
      <c r="F1237" s="112">
        <v>17.100000000000001</v>
      </c>
      <c r="G1237" s="21">
        <f t="shared" si="149"/>
        <v>45.25340516367492</v>
      </c>
      <c r="H1237" s="26">
        <f t="shared" si="153"/>
        <v>-1954.7465948363251</v>
      </c>
      <c r="I1237" s="21">
        <f t="shared" si="154"/>
        <v>2000</v>
      </c>
      <c r="J1237" s="27">
        <f t="shared" si="155"/>
        <v>1011.6059051479378</v>
      </c>
      <c r="K1237" s="32">
        <f t="shared" si="156"/>
        <v>45.25340516367492</v>
      </c>
    </row>
    <row r="1238" spans="2:11" x14ac:dyDescent="0.25">
      <c r="B1238" s="167">
        <v>48.9583333333333</v>
      </c>
      <c r="C1238" s="21">
        <f t="shared" si="150"/>
        <v>2000</v>
      </c>
      <c r="D1238" s="110">
        <f t="shared" si="151"/>
        <v>0</v>
      </c>
      <c r="E1238" s="25">
        <f t="shared" si="152"/>
        <v>1</v>
      </c>
      <c r="F1238" s="112">
        <v>0</v>
      </c>
      <c r="G1238" s="21">
        <f t="shared" si="149"/>
        <v>0</v>
      </c>
      <c r="H1238" s="26">
        <f t="shared" si="153"/>
        <v>-2000</v>
      </c>
      <c r="I1238" s="21">
        <f t="shared" si="154"/>
        <v>1011.6059051479378</v>
      </c>
      <c r="J1238" s="27">
        <f t="shared" si="155"/>
        <v>0</v>
      </c>
      <c r="K1238" s="32">
        <f t="shared" si="156"/>
        <v>0</v>
      </c>
    </row>
    <row r="1239" spans="2:11" x14ac:dyDescent="0.25">
      <c r="B1239" s="167">
        <v>49</v>
      </c>
      <c r="C1239" s="21">
        <f t="shared" si="150"/>
        <v>2000</v>
      </c>
      <c r="D1239" s="110">
        <f t="shared" si="151"/>
        <v>0</v>
      </c>
      <c r="E1239" s="25">
        <f t="shared" si="152"/>
        <v>1</v>
      </c>
      <c r="F1239" s="112">
        <v>0</v>
      </c>
      <c r="G1239" s="21">
        <f t="shared" si="149"/>
        <v>0</v>
      </c>
      <c r="H1239" s="26">
        <f t="shared" si="153"/>
        <v>-2000</v>
      </c>
      <c r="I1239" s="21">
        <f t="shared" si="154"/>
        <v>0</v>
      </c>
      <c r="J1239" s="27">
        <f t="shared" si="155"/>
        <v>0</v>
      </c>
      <c r="K1239" s="32">
        <f t="shared" si="156"/>
        <v>0</v>
      </c>
    </row>
    <row r="1240" spans="2:11" x14ac:dyDescent="0.25">
      <c r="B1240" s="167">
        <v>49.0416666666667</v>
      </c>
      <c r="C1240" s="21">
        <f t="shared" si="150"/>
        <v>2000</v>
      </c>
      <c r="D1240" s="110">
        <f t="shared" si="151"/>
        <v>0</v>
      </c>
      <c r="E1240" s="25">
        <f t="shared" si="152"/>
        <v>1</v>
      </c>
      <c r="F1240" s="112">
        <v>0</v>
      </c>
      <c r="G1240" s="21">
        <f t="shared" ref="G1240:G1303" si="157">($C$9*(F1240/1000)*$C$8)/($C$7)</f>
        <v>0</v>
      </c>
      <c r="H1240" s="26">
        <f t="shared" si="153"/>
        <v>-2000</v>
      </c>
      <c r="I1240" s="21">
        <f t="shared" si="154"/>
        <v>0</v>
      </c>
      <c r="J1240" s="27">
        <f t="shared" si="155"/>
        <v>0</v>
      </c>
      <c r="K1240" s="32">
        <f t="shared" si="156"/>
        <v>0</v>
      </c>
    </row>
    <row r="1241" spans="2:11" x14ac:dyDescent="0.25">
      <c r="B1241" s="167">
        <v>49.0833333333333</v>
      </c>
      <c r="C1241" s="21">
        <f t="shared" ref="C1241:C1304" si="158">$C$2</f>
        <v>2000</v>
      </c>
      <c r="D1241" s="110">
        <f t="shared" ref="D1241:D1304" si="159">F1241/$C$3</f>
        <v>0</v>
      </c>
      <c r="E1241" s="25">
        <f t="shared" ref="E1241:E1304" si="160">100%-D1241</f>
        <v>1</v>
      </c>
      <c r="F1241" s="112">
        <v>0</v>
      </c>
      <c r="G1241" s="21">
        <f t="shared" si="157"/>
        <v>0</v>
      </c>
      <c r="H1241" s="26">
        <f t="shared" ref="H1241:H1304" si="161">G1241-C1241</f>
        <v>-2000</v>
      </c>
      <c r="I1241" s="21">
        <f t="shared" ref="I1241:I1304" si="162">MIN(C1241,IF((J1240+H1241)&gt;0,ABS(H1241)+G1241,J1240+G1241))</f>
        <v>0</v>
      </c>
      <c r="J1241" s="27">
        <f t="shared" ref="J1241:J1304" si="163">G1241-I1241+J1240</f>
        <v>0</v>
      </c>
      <c r="K1241" s="32">
        <f t="shared" ref="K1241:K1304" si="164">IF(G1241&gt;C1241,C1241,G1241)</f>
        <v>0</v>
      </c>
    </row>
    <row r="1242" spans="2:11" x14ac:dyDescent="0.25">
      <c r="B1242" s="167">
        <v>49.125</v>
      </c>
      <c r="C1242" s="21">
        <f t="shared" si="158"/>
        <v>2000</v>
      </c>
      <c r="D1242" s="110">
        <f t="shared" si="159"/>
        <v>0</v>
      </c>
      <c r="E1242" s="25">
        <f t="shared" si="160"/>
        <v>1</v>
      </c>
      <c r="F1242" s="112">
        <v>0</v>
      </c>
      <c r="G1242" s="21">
        <f t="shared" si="157"/>
        <v>0</v>
      </c>
      <c r="H1242" s="26">
        <f t="shared" si="161"/>
        <v>-2000</v>
      </c>
      <c r="I1242" s="21">
        <f t="shared" si="162"/>
        <v>0</v>
      </c>
      <c r="J1242" s="27">
        <f t="shared" si="163"/>
        <v>0</v>
      </c>
      <c r="K1242" s="32">
        <f t="shared" si="164"/>
        <v>0</v>
      </c>
    </row>
    <row r="1243" spans="2:11" x14ac:dyDescent="0.25">
      <c r="B1243" s="167">
        <v>49.1666666666667</v>
      </c>
      <c r="C1243" s="21">
        <f t="shared" si="158"/>
        <v>2000</v>
      </c>
      <c r="D1243" s="110">
        <f t="shared" si="159"/>
        <v>0</v>
      </c>
      <c r="E1243" s="25">
        <f t="shared" si="160"/>
        <v>1</v>
      </c>
      <c r="F1243" s="112">
        <v>0</v>
      </c>
      <c r="G1243" s="21">
        <f t="shared" si="157"/>
        <v>0</v>
      </c>
      <c r="H1243" s="26">
        <f t="shared" si="161"/>
        <v>-2000</v>
      </c>
      <c r="I1243" s="21">
        <f t="shared" si="162"/>
        <v>0</v>
      </c>
      <c r="J1243" s="27">
        <f t="shared" si="163"/>
        <v>0</v>
      </c>
      <c r="K1243" s="32">
        <f t="shared" si="164"/>
        <v>0</v>
      </c>
    </row>
    <row r="1244" spans="2:11" x14ac:dyDescent="0.25">
      <c r="B1244" s="167">
        <v>49.2083333333333</v>
      </c>
      <c r="C1244" s="21">
        <f t="shared" si="158"/>
        <v>2000</v>
      </c>
      <c r="D1244" s="110">
        <f t="shared" si="159"/>
        <v>0</v>
      </c>
      <c r="E1244" s="25">
        <f t="shared" si="160"/>
        <v>1</v>
      </c>
      <c r="F1244" s="112">
        <v>0</v>
      </c>
      <c r="G1244" s="21">
        <f t="shared" si="157"/>
        <v>0</v>
      </c>
      <c r="H1244" s="26">
        <f t="shared" si="161"/>
        <v>-2000</v>
      </c>
      <c r="I1244" s="21">
        <f t="shared" si="162"/>
        <v>0</v>
      </c>
      <c r="J1244" s="27">
        <f t="shared" si="163"/>
        <v>0</v>
      </c>
      <c r="K1244" s="32">
        <f t="shared" si="164"/>
        <v>0</v>
      </c>
    </row>
    <row r="1245" spans="2:11" x14ac:dyDescent="0.25">
      <c r="B1245" s="167">
        <v>49.25</v>
      </c>
      <c r="C1245" s="21">
        <f t="shared" si="158"/>
        <v>2000</v>
      </c>
      <c r="D1245" s="110">
        <f t="shared" si="159"/>
        <v>0</v>
      </c>
      <c r="E1245" s="25">
        <f t="shared" si="160"/>
        <v>1</v>
      </c>
      <c r="F1245" s="112">
        <v>0</v>
      </c>
      <c r="G1245" s="21">
        <f t="shared" si="157"/>
        <v>0</v>
      </c>
      <c r="H1245" s="26">
        <f t="shared" si="161"/>
        <v>-2000</v>
      </c>
      <c r="I1245" s="21">
        <f t="shared" si="162"/>
        <v>0</v>
      </c>
      <c r="J1245" s="27">
        <f t="shared" si="163"/>
        <v>0</v>
      </c>
      <c r="K1245" s="32">
        <f t="shared" si="164"/>
        <v>0</v>
      </c>
    </row>
    <row r="1246" spans="2:11" x14ac:dyDescent="0.25">
      <c r="B1246" s="167">
        <v>49.2916666666667</v>
      </c>
      <c r="C1246" s="21">
        <f t="shared" si="158"/>
        <v>2000</v>
      </c>
      <c r="D1246" s="110">
        <f t="shared" si="159"/>
        <v>0</v>
      </c>
      <c r="E1246" s="25">
        <f t="shared" si="160"/>
        <v>1</v>
      </c>
      <c r="F1246" s="112">
        <v>0</v>
      </c>
      <c r="G1246" s="21">
        <f t="shared" si="157"/>
        <v>0</v>
      </c>
      <c r="H1246" s="26">
        <f t="shared" si="161"/>
        <v>-2000</v>
      </c>
      <c r="I1246" s="21">
        <f t="shared" si="162"/>
        <v>0</v>
      </c>
      <c r="J1246" s="27">
        <f t="shared" si="163"/>
        <v>0</v>
      </c>
      <c r="K1246" s="32">
        <f t="shared" si="164"/>
        <v>0</v>
      </c>
    </row>
    <row r="1247" spans="2:11" x14ac:dyDescent="0.25">
      <c r="B1247" s="167">
        <v>49.3333333333333</v>
      </c>
      <c r="C1247" s="21">
        <f t="shared" si="158"/>
        <v>2000</v>
      </c>
      <c r="D1247" s="110">
        <f t="shared" si="159"/>
        <v>0</v>
      </c>
      <c r="E1247" s="25">
        <f t="shared" si="160"/>
        <v>1</v>
      </c>
      <c r="F1247" s="112">
        <v>0</v>
      </c>
      <c r="G1247" s="21">
        <f t="shared" si="157"/>
        <v>0</v>
      </c>
      <c r="H1247" s="26">
        <f t="shared" si="161"/>
        <v>-2000</v>
      </c>
      <c r="I1247" s="21">
        <f t="shared" si="162"/>
        <v>0</v>
      </c>
      <c r="J1247" s="27">
        <f t="shared" si="163"/>
        <v>0</v>
      </c>
      <c r="K1247" s="32">
        <f t="shared" si="164"/>
        <v>0</v>
      </c>
    </row>
    <row r="1248" spans="2:11" x14ac:dyDescent="0.25">
      <c r="B1248" s="167">
        <v>49.375</v>
      </c>
      <c r="C1248" s="21">
        <f t="shared" si="158"/>
        <v>2000</v>
      </c>
      <c r="D1248" s="110">
        <f t="shared" si="159"/>
        <v>0</v>
      </c>
      <c r="E1248" s="25">
        <f t="shared" si="160"/>
        <v>1</v>
      </c>
      <c r="F1248" s="112">
        <v>0</v>
      </c>
      <c r="G1248" s="21">
        <f t="shared" si="157"/>
        <v>0</v>
      </c>
      <c r="H1248" s="26">
        <f t="shared" si="161"/>
        <v>-2000</v>
      </c>
      <c r="I1248" s="21">
        <f t="shared" si="162"/>
        <v>0</v>
      </c>
      <c r="J1248" s="27">
        <f t="shared" si="163"/>
        <v>0</v>
      </c>
      <c r="K1248" s="32">
        <f t="shared" si="164"/>
        <v>0</v>
      </c>
    </row>
    <row r="1249" spans="2:11" x14ac:dyDescent="0.25">
      <c r="B1249" s="167">
        <v>49.4166666666667</v>
      </c>
      <c r="C1249" s="21">
        <f t="shared" si="158"/>
        <v>2000</v>
      </c>
      <c r="D1249" s="110">
        <f t="shared" si="159"/>
        <v>0</v>
      </c>
      <c r="E1249" s="25">
        <f t="shared" si="160"/>
        <v>1</v>
      </c>
      <c r="F1249" s="112">
        <v>0</v>
      </c>
      <c r="G1249" s="21">
        <f t="shared" si="157"/>
        <v>0</v>
      </c>
      <c r="H1249" s="26">
        <f t="shared" si="161"/>
        <v>-2000</v>
      </c>
      <c r="I1249" s="21">
        <f t="shared" si="162"/>
        <v>0</v>
      </c>
      <c r="J1249" s="27">
        <f t="shared" si="163"/>
        <v>0</v>
      </c>
      <c r="K1249" s="32">
        <f t="shared" si="164"/>
        <v>0</v>
      </c>
    </row>
    <row r="1250" spans="2:11" x14ac:dyDescent="0.25">
      <c r="B1250" s="167">
        <v>49.4583333333333</v>
      </c>
      <c r="C1250" s="21">
        <f t="shared" si="158"/>
        <v>2000</v>
      </c>
      <c r="D1250" s="110">
        <f t="shared" si="159"/>
        <v>1.0320303727073418E-2</v>
      </c>
      <c r="E1250" s="25">
        <f t="shared" si="160"/>
        <v>0.98967969627292662</v>
      </c>
      <c r="F1250" s="112">
        <v>11.58</v>
      </c>
      <c r="G1250" s="21">
        <f t="shared" si="157"/>
        <v>30.645288409085119</v>
      </c>
      <c r="H1250" s="26">
        <f t="shared" si="161"/>
        <v>-1969.3547115909148</v>
      </c>
      <c r="I1250" s="21">
        <f t="shared" si="162"/>
        <v>30.645288409085119</v>
      </c>
      <c r="J1250" s="27">
        <f t="shared" si="163"/>
        <v>0</v>
      </c>
      <c r="K1250" s="32">
        <f t="shared" si="164"/>
        <v>30.645288409085119</v>
      </c>
    </row>
    <row r="1251" spans="2:11" x14ac:dyDescent="0.25">
      <c r="B1251" s="167">
        <v>49.5</v>
      </c>
      <c r="C1251" s="21">
        <f t="shared" si="158"/>
        <v>2000</v>
      </c>
      <c r="D1251" s="110">
        <f t="shared" si="159"/>
        <v>0.6033901930378055</v>
      </c>
      <c r="E1251" s="25">
        <f t="shared" si="160"/>
        <v>0.3966098069621945</v>
      </c>
      <c r="F1251" s="112">
        <v>677.04</v>
      </c>
      <c r="G1251" s="21">
        <f t="shared" si="157"/>
        <v>1791.717276725992</v>
      </c>
      <c r="H1251" s="26">
        <f t="shared" si="161"/>
        <v>-208.28272327400805</v>
      </c>
      <c r="I1251" s="21">
        <f t="shared" si="162"/>
        <v>1791.717276725992</v>
      </c>
      <c r="J1251" s="27">
        <f t="shared" si="163"/>
        <v>0</v>
      </c>
      <c r="K1251" s="32">
        <f t="shared" si="164"/>
        <v>1791.717276725992</v>
      </c>
    </row>
    <row r="1252" spans="2:11" x14ac:dyDescent="0.25">
      <c r="B1252" s="167">
        <v>49.5416666666667</v>
      </c>
      <c r="C1252" s="21">
        <f t="shared" si="158"/>
        <v>2000</v>
      </c>
      <c r="D1252" s="110">
        <f t="shared" si="159"/>
        <v>0.85905388303655772</v>
      </c>
      <c r="E1252" s="25">
        <f t="shared" si="160"/>
        <v>0.14094611696344228</v>
      </c>
      <c r="F1252" s="112">
        <v>963.91</v>
      </c>
      <c r="G1252" s="21">
        <f t="shared" si="157"/>
        <v>2550.8894603109875</v>
      </c>
      <c r="H1252" s="26">
        <f t="shared" si="161"/>
        <v>550.88946031098749</v>
      </c>
      <c r="I1252" s="21">
        <f t="shared" si="162"/>
        <v>2000</v>
      </c>
      <c r="J1252" s="27">
        <f t="shared" si="163"/>
        <v>550.88946031098749</v>
      </c>
      <c r="K1252" s="32">
        <f t="shared" si="164"/>
        <v>2000</v>
      </c>
    </row>
    <row r="1253" spans="2:11" x14ac:dyDescent="0.25">
      <c r="B1253" s="167">
        <v>49.5833333333333</v>
      </c>
      <c r="C1253" s="21">
        <f t="shared" si="158"/>
        <v>2000</v>
      </c>
      <c r="D1253" s="110">
        <f t="shared" si="159"/>
        <v>0.84933069532823557</v>
      </c>
      <c r="E1253" s="25">
        <f t="shared" si="160"/>
        <v>0.15066930467176443</v>
      </c>
      <c r="F1253" s="112">
        <v>953</v>
      </c>
      <c r="G1253" s="21">
        <f t="shared" si="157"/>
        <v>2522.0172585369705</v>
      </c>
      <c r="H1253" s="26">
        <f t="shared" si="161"/>
        <v>522.01725853697053</v>
      </c>
      <c r="I1253" s="21">
        <f t="shared" si="162"/>
        <v>2000</v>
      </c>
      <c r="J1253" s="27">
        <f t="shared" si="163"/>
        <v>1072.906718847958</v>
      </c>
      <c r="K1253" s="32">
        <f t="shared" si="164"/>
        <v>2000</v>
      </c>
    </row>
    <row r="1254" spans="2:11" x14ac:dyDescent="0.25">
      <c r="B1254" s="167">
        <v>49.625</v>
      </c>
      <c r="C1254" s="21">
        <f t="shared" si="158"/>
        <v>2000</v>
      </c>
      <c r="D1254" s="110">
        <f t="shared" si="159"/>
        <v>0.92219667397465377</v>
      </c>
      <c r="E1254" s="25">
        <f t="shared" si="160"/>
        <v>7.7803326025346231E-2</v>
      </c>
      <c r="F1254" s="112">
        <v>1034.76</v>
      </c>
      <c r="G1254" s="21">
        <f t="shared" si="157"/>
        <v>2738.3867559745177</v>
      </c>
      <c r="H1254" s="26">
        <f t="shared" si="161"/>
        <v>738.38675597451765</v>
      </c>
      <c r="I1254" s="21">
        <f t="shared" si="162"/>
        <v>2000</v>
      </c>
      <c r="J1254" s="27">
        <f t="shared" si="163"/>
        <v>1811.2934748224757</v>
      </c>
      <c r="K1254" s="32">
        <f t="shared" si="164"/>
        <v>2000</v>
      </c>
    </row>
    <row r="1255" spans="2:11" x14ac:dyDescent="0.25">
      <c r="B1255" s="167">
        <v>49.6666666666667</v>
      </c>
      <c r="C1255" s="21">
        <f t="shared" si="158"/>
        <v>2000</v>
      </c>
      <c r="D1255" s="110">
        <f t="shared" si="159"/>
        <v>0.89625331978682066</v>
      </c>
      <c r="E1255" s="25">
        <f t="shared" si="160"/>
        <v>0.10374668021317934</v>
      </c>
      <c r="F1255" s="112">
        <v>1005.65</v>
      </c>
      <c r="G1255" s="21">
        <f t="shared" si="157"/>
        <v>2661.350111277759</v>
      </c>
      <c r="H1255" s="26">
        <f t="shared" si="161"/>
        <v>661.35011127775897</v>
      </c>
      <c r="I1255" s="21">
        <f t="shared" si="162"/>
        <v>2000</v>
      </c>
      <c r="J1255" s="27">
        <f t="shared" si="163"/>
        <v>2472.6435861002346</v>
      </c>
      <c r="K1255" s="32">
        <f t="shared" si="164"/>
        <v>2000</v>
      </c>
    </row>
    <row r="1256" spans="2:11" x14ac:dyDescent="0.25">
      <c r="B1256" s="167">
        <v>49.7083333333333</v>
      </c>
      <c r="C1256" s="21">
        <f t="shared" si="158"/>
        <v>2000</v>
      </c>
      <c r="D1256" s="110">
        <f t="shared" si="159"/>
        <v>0.93247241680480542</v>
      </c>
      <c r="E1256" s="25">
        <f t="shared" si="160"/>
        <v>6.7527583195194585E-2</v>
      </c>
      <c r="F1256" s="112">
        <v>1046.29</v>
      </c>
      <c r="G1256" s="21">
        <f t="shared" si="157"/>
        <v>2768.8997244854636</v>
      </c>
      <c r="H1256" s="26">
        <f t="shared" si="161"/>
        <v>768.89972448546359</v>
      </c>
      <c r="I1256" s="21">
        <f t="shared" si="162"/>
        <v>2000</v>
      </c>
      <c r="J1256" s="27">
        <f t="shared" si="163"/>
        <v>3241.5433105856982</v>
      </c>
      <c r="K1256" s="32">
        <f t="shared" si="164"/>
        <v>2000</v>
      </c>
    </row>
    <row r="1257" spans="2:11" x14ac:dyDescent="0.25">
      <c r="B1257" s="167">
        <v>49.75</v>
      </c>
      <c r="C1257" s="21">
        <f t="shared" si="158"/>
        <v>2000</v>
      </c>
      <c r="D1257" s="110">
        <f t="shared" si="159"/>
        <v>0.86489136053330484</v>
      </c>
      <c r="E1257" s="25">
        <f t="shared" si="160"/>
        <v>0.13510863946669516</v>
      </c>
      <c r="F1257" s="112">
        <v>970.46</v>
      </c>
      <c r="G1257" s="21">
        <f t="shared" si="157"/>
        <v>2568.2233669672491</v>
      </c>
      <c r="H1257" s="26">
        <f t="shared" si="161"/>
        <v>568.22336696724915</v>
      </c>
      <c r="I1257" s="21">
        <f t="shared" si="162"/>
        <v>2000</v>
      </c>
      <c r="J1257" s="27">
        <f t="shared" si="163"/>
        <v>3809.7666775529474</v>
      </c>
      <c r="K1257" s="32">
        <f t="shared" si="164"/>
        <v>2000</v>
      </c>
    </row>
    <row r="1258" spans="2:11" x14ac:dyDescent="0.25">
      <c r="B1258" s="167">
        <v>49.7916666666667</v>
      </c>
      <c r="C1258" s="21">
        <f t="shared" si="158"/>
        <v>2000</v>
      </c>
      <c r="D1258" s="110">
        <f t="shared" si="159"/>
        <v>0.75395255155695784</v>
      </c>
      <c r="E1258" s="25">
        <f t="shared" si="160"/>
        <v>0.24604744844304216</v>
      </c>
      <c r="F1258" s="112">
        <v>845.98</v>
      </c>
      <c r="G1258" s="21">
        <f t="shared" si="157"/>
        <v>2238.7997485593978</v>
      </c>
      <c r="H1258" s="26">
        <f t="shared" si="161"/>
        <v>238.79974855939781</v>
      </c>
      <c r="I1258" s="21">
        <f t="shared" si="162"/>
        <v>2000</v>
      </c>
      <c r="J1258" s="27">
        <f t="shared" si="163"/>
        <v>4048.5664261123452</v>
      </c>
      <c r="K1258" s="32">
        <f t="shared" si="164"/>
        <v>2000</v>
      </c>
    </row>
    <row r="1259" spans="2:11" x14ac:dyDescent="0.25">
      <c r="B1259" s="167">
        <v>49.8333333333333</v>
      </c>
      <c r="C1259" s="21">
        <f t="shared" si="158"/>
        <v>2000</v>
      </c>
      <c r="D1259" s="110">
        <f t="shared" si="159"/>
        <v>0.65273693028893287</v>
      </c>
      <c r="E1259" s="25">
        <f t="shared" si="160"/>
        <v>0.34726306971106713</v>
      </c>
      <c r="F1259" s="112">
        <v>732.41</v>
      </c>
      <c r="G1259" s="21">
        <f t="shared" si="157"/>
        <v>1938.2483319255641</v>
      </c>
      <c r="H1259" s="26">
        <f t="shared" si="161"/>
        <v>-61.751668074435884</v>
      </c>
      <c r="I1259" s="21">
        <f t="shared" si="162"/>
        <v>2000</v>
      </c>
      <c r="J1259" s="27">
        <f t="shared" si="163"/>
        <v>3986.8147580379091</v>
      </c>
      <c r="K1259" s="32">
        <f t="shared" si="164"/>
        <v>1938.2483319255641</v>
      </c>
    </row>
    <row r="1260" spans="2:11" x14ac:dyDescent="0.25">
      <c r="B1260" s="167">
        <v>49.875</v>
      </c>
      <c r="C1260" s="21">
        <f t="shared" si="158"/>
        <v>2000</v>
      </c>
      <c r="D1260" s="110">
        <f t="shared" si="159"/>
        <v>0.53028358554800992</v>
      </c>
      <c r="E1260" s="25">
        <f t="shared" si="160"/>
        <v>0.46971641445199008</v>
      </c>
      <c r="F1260" s="112">
        <v>595.01</v>
      </c>
      <c r="G1260" s="21">
        <f t="shared" si="157"/>
        <v>1574.633251838492</v>
      </c>
      <c r="H1260" s="26">
        <f t="shared" si="161"/>
        <v>-425.36674816150799</v>
      </c>
      <c r="I1260" s="21">
        <f t="shared" si="162"/>
        <v>2000</v>
      </c>
      <c r="J1260" s="27">
        <f t="shared" si="163"/>
        <v>3561.4480098764011</v>
      </c>
      <c r="K1260" s="32">
        <f t="shared" si="164"/>
        <v>1574.633251838492</v>
      </c>
    </row>
    <row r="1261" spans="2:11" x14ac:dyDescent="0.25">
      <c r="B1261" s="167">
        <v>49.9166666666667</v>
      </c>
      <c r="C1261" s="21">
        <f t="shared" si="158"/>
        <v>2000</v>
      </c>
      <c r="D1261" s="110">
        <f t="shared" si="159"/>
        <v>1.294939664545568E-2</v>
      </c>
      <c r="E1261" s="25">
        <f t="shared" si="160"/>
        <v>0.98705060335454431</v>
      </c>
      <c r="F1261" s="112">
        <v>14.53</v>
      </c>
      <c r="G1261" s="21">
        <f t="shared" si="157"/>
        <v>38.452162399309735</v>
      </c>
      <c r="H1261" s="26">
        <f t="shared" si="161"/>
        <v>-1961.5478376006902</v>
      </c>
      <c r="I1261" s="21">
        <f t="shared" si="162"/>
        <v>2000</v>
      </c>
      <c r="J1261" s="27">
        <f t="shared" si="163"/>
        <v>1599.9001722757109</v>
      </c>
      <c r="K1261" s="32">
        <f t="shared" si="164"/>
        <v>38.452162399309735</v>
      </c>
    </row>
    <row r="1262" spans="2:11" x14ac:dyDescent="0.25">
      <c r="B1262" s="167">
        <v>49.9583333333333</v>
      </c>
      <c r="C1262" s="21">
        <f t="shared" si="158"/>
        <v>2000</v>
      </c>
      <c r="D1262" s="110">
        <f t="shared" si="159"/>
        <v>0</v>
      </c>
      <c r="E1262" s="25">
        <f t="shared" si="160"/>
        <v>1</v>
      </c>
      <c r="F1262" s="112">
        <v>0</v>
      </c>
      <c r="G1262" s="21">
        <f t="shared" si="157"/>
        <v>0</v>
      </c>
      <c r="H1262" s="26">
        <f t="shared" si="161"/>
        <v>-2000</v>
      </c>
      <c r="I1262" s="21">
        <f t="shared" si="162"/>
        <v>1599.9001722757109</v>
      </c>
      <c r="J1262" s="27">
        <f t="shared" si="163"/>
        <v>0</v>
      </c>
      <c r="K1262" s="32">
        <f t="shared" si="164"/>
        <v>0</v>
      </c>
    </row>
    <row r="1263" spans="2:11" x14ac:dyDescent="0.25">
      <c r="B1263" s="167">
        <v>50</v>
      </c>
      <c r="C1263" s="21">
        <f t="shared" si="158"/>
        <v>2000</v>
      </c>
      <c r="D1263" s="110">
        <f t="shared" si="159"/>
        <v>0</v>
      </c>
      <c r="E1263" s="25">
        <f t="shared" si="160"/>
        <v>1</v>
      </c>
      <c r="F1263" s="112">
        <v>0</v>
      </c>
      <c r="G1263" s="21">
        <f t="shared" si="157"/>
        <v>0</v>
      </c>
      <c r="H1263" s="26">
        <f t="shared" si="161"/>
        <v>-2000</v>
      </c>
      <c r="I1263" s="21">
        <f t="shared" si="162"/>
        <v>0</v>
      </c>
      <c r="J1263" s="27">
        <f t="shared" si="163"/>
        <v>0</v>
      </c>
      <c r="K1263" s="32">
        <f t="shared" si="164"/>
        <v>0</v>
      </c>
    </row>
    <row r="1264" spans="2:11" x14ac:dyDescent="0.25">
      <c r="B1264" s="167">
        <v>50.0416666666667</v>
      </c>
      <c r="C1264" s="21">
        <f t="shared" si="158"/>
        <v>2000</v>
      </c>
      <c r="D1264" s="110">
        <f t="shared" si="159"/>
        <v>0</v>
      </c>
      <c r="E1264" s="25">
        <f t="shared" si="160"/>
        <v>1</v>
      </c>
      <c r="F1264" s="112">
        <v>0</v>
      </c>
      <c r="G1264" s="21">
        <f t="shared" si="157"/>
        <v>0</v>
      </c>
      <c r="H1264" s="26">
        <f t="shared" si="161"/>
        <v>-2000</v>
      </c>
      <c r="I1264" s="21">
        <f t="shared" si="162"/>
        <v>0</v>
      </c>
      <c r="J1264" s="27">
        <f t="shared" si="163"/>
        <v>0</v>
      </c>
      <c r="K1264" s="32">
        <f t="shared" si="164"/>
        <v>0</v>
      </c>
    </row>
    <row r="1265" spans="2:11" x14ac:dyDescent="0.25">
      <c r="B1265" s="167">
        <v>50.0833333333333</v>
      </c>
      <c r="C1265" s="21">
        <f t="shared" si="158"/>
        <v>2000</v>
      </c>
      <c r="D1265" s="110">
        <f t="shared" si="159"/>
        <v>0</v>
      </c>
      <c r="E1265" s="25">
        <f t="shared" si="160"/>
        <v>1</v>
      </c>
      <c r="F1265" s="112">
        <v>0</v>
      </c>
      <c r="G1265" s="21">
        <f t="shared" si="157"/>
        <v>0</v>
      </c>
      <c r="H1265" s="26">
        <f t="shared" si="161"/>
        <v>-2000</v>
      </c>
      <c r="I1265" s="21">
        <f t="shared" si="162"/>
        <v>0</v>
      </c>
      <c r="J1265" s="27">
        <f t="shared" si="163"/>
        <v>0</v>
      </c>
      <c r="K1265" s="32">
        <f t="shared" si="164"/>
        <v>0</v>
      </c>
    </row>
    <row r="1266" spans="2:11" x14ac:dyDescent="0.25">
      <c r="B1266" s="167">
        <v>50.125</v>
      </c>
      <c r="C1266" s="21">
        <f t="shared" si="158"/>
        <v>2000</v>
      </c>
      <c r="D1266" s="110">
        <f t="shared" si="159"/>
        <v>0</v>
      </c>
      <c r="E1266" s="25">
        <f t="shared" si="160"/>
        <v>1</v>
      </c>
      <c r="F1266" s="112">
        <v>0</v>
      </c>
      <c r="G1266" s="21">
        <f t="shared" si="157"/>
        <v>0</v>
      </c>
      <c r="H1266" s="26">
        <f t="shared" si="161"/>
        <v>-2000</v>
      </c>
      <c r="I1266" s="21">
        <f t="shared" si="162"/>
        <v>0</v>
      </c>
      <c r="J1266" s="27">
        <f t="shared" si="163"/>
        <v>0</v>
      </c>
      <c r="K1266" s="32">
        <f t="shared" si="164"/>
        <v>0</v>
      </c>
    </row>
    <row r="1267" spans="2:11" x14ac:dyDescent="0.25">
      <c r="B1267" s="167">
        <v>50.1666666666667</v>
      </c>
      <c r="C1267" s="21">
        <f t="shared" si="158"/>
        <v>2000</v>
      </c>
      <c r="D1267" s="110">
        <f t="shared" si="159"/>
        <v>0</v>
      </c>
      <c r="E1267" s="25">
        <f t="shared" si="160"/>
        <v>1</v>
      </c>
      <c r="F1267" s="112">
        <v>0</v>
      </c>
      <c r="G1267" s="21">
        <f t="shared" si="157"/>
        <v>0</v>
      </c>
      <c r="H1267" s="26">
        <f t="shared" si="161"/>
        <v>-2000</v>
      </c>
      <c r="I1267" s="21">
        <f t="shared" si="162"/>
        <v>0</v>
      </c>
      <c r="J1267" s="27">
        <f t="shared" si="163"/>
        <v>0</v>
      </c>
      <c r="K1267" s="32">
        <f t="shared" si="164"/>
        <v>0</v>
      </c>
    </row>
    <row r="1268" spans="2:11" x14ac:dyDescent="0.25">
      <c r="B1268" s="167">
        <v>50.2083333333333</v>
      </c>
      <c r="C1268" s="21">
        <f t="shared" si="158"/>
        <v>2000</v>
      </c>
      <c r="D1268" s="110">
        <f t="shared" si="159"/>
        <v>0</v>
      </c>
      <c r="E1268" s="25">
        <f t="shared" si="160"/>
        <v>1</v>
      </c>
      <c r="F1268" s="112">
        <v>0</v>
      </c>
      <c r="G1268" s="21">
        <f t="shared" si="157"/>
        <v>0</v>
      </c>
      <c r="H1268" s="26">
        <f t="shared" si="161"/>
        <v>-2000</v>
      </c>
      <c r="I1268" s="21">
        <f t="shared" si="162"/>
        <v>0</v>
      </c>
      <c r="J1268" s="27">
        <f t="shared" si="163"/>
        <v>0</v>
      </c>
      <c r="K1268" s="32">
        <f t="shared" si="164"/>
        <v>0</v>
      </c>
    </row>
    <row r="1269" spans="2:11" x14ac:dyDescent="0.25">
      <c r="B1269" s="167">
        <v>50.25</v>
      </c>
      <c r="C1269" s="21">
        <f t="shared" si="158"/>
        <v>2000</v>
      </c>
      <c r="D1269" s="110">
        <f t="shared" si="159"/>
        <v>0</v>
      </c>
      <c r="E1269" s="25">
        <f t="shared" si="160"/>
        <v>1</v>
      </c>
      <c r="F1269" s="112">
        <v>0</v>
      </c>
      <c r="G1269" s="21">
        <f t="shared" si="157"/>
        <v>0</v>
      </c>
      <c r="H1269" s="26">
        <f t="shared" si="161"/>
        <v>-2000</v>
      </c>
      <c r="I1269" s="21">
        <f t="shared" si="162"/>
        <v>0</v>
      </c>
      <c r="J1269" s="27">
        <f t="shared" si="163"/>
        <v>0</v>
      </c>
      <c r="K1269" s="32">
        <f t="shared" si="164"/>
        <v>0</v>
      </c>
    </row>
    <row r="1270" spans="2:11" x14ac:dyDescent="0.25">
      <c r="B1270" s="167">
        <v>50.2916666666667</v>
      </c>
      <c r="C1270" s="21">
        <f t="shared" si="158"/>
        <v>2000</v>
      </c>
      <c r="D1270" s="110">
        <f t="shared" si="159"/>
        <v>0</v>
      </c>
      <c r="E1270" s="25">
        <f t="shared" si="160"/>
        <v>1</v>
      </c>
      <c r="F1270" s="112">
        <v>0</v>
      </c>
      <c r="G1270" s="21">
        <f t="shared" si="157"/>
        <v>0</v>
      </c>
      <c r="H1270" s="26">
        <f t="shared" si="161"/>
        <v>-2000</v>
      </c>
      <c r="I1270" s="21">
        <f t="shared" si="162"/>
        <v>0</v>
      </c>
      <c r="J1270" s="27">
        <f t="shared" si="163"/>
        <v>0</v>
      </c>
      <c r="K1270" s="32">
        <f t="shared" si="164"/>
        <v>0</v>
      </c>
    </row>
    <row r="1271" spans="2:11" x14ac:dyDescent="0.25">
      <c r="B1271" s="167">
        <v>50.3333333333333</v>
      </c>
      <c r="C1271" s="21">
        <f t="shared" si="158"/>
        <v>2000</v>
      </c>
      <c r="D1271" s="110">
        <f t="shared" si="159"/>
        <v>0</v>
      </c>
      <c r="E1271" s="25">
        <f t="shared" si="160"/>
        <v>1</v>
      </c>
      <c r="F1271" s="112">
        <v>0</v>
      </c>
      <c r="G1271" s="21">
        <f t="shared" si="157"/>
        <v>0</v>
      </c>
      <c r="H1271" s="26">
        <f t="shared" si="161"/>
        <v>-2000</v>
      </c>
      <c r="I1271" s="21">
        <f t="shared" si="162"/>
        <v>0</v>
      </c>
      <c r="J1271" s="27">
        <f t="shared" si="163"/>
        <v>0</v>
      </c>
      <c r="K1271" s="32">
        <f t="shared" si="164"/>
        <v>0</v>
      </c>
    </row>
    <row r="1272" spans="2:11" x14ac:dyDescent="0.25">
      <c r="B1272" s="167">
        <v>50.375</v>
      </c>
      <c r="C1272" s="21">
        <f t="shared" si="158"/>
        <v>2000</v>
      </c>
      <c r="D1272" s="110">
        <f t="shared" si="159"/>
        <v>0</v>
      </c>
      <c r="E1272" s="25">
        <f t="shared" si="160"/>
        <v>1</v>
      </c>
      <c r="F1272" s="112">
        <v>0</v>
      </c>
      <c r="G1272" s="21">
        <f t="shared" si="157"/>
        <v>0</v>
      </c>
      <c r="H1272" s="26">
        <f t="shared" si="161"/>
        <v>-2000</v>
      </c>
      <c r="I1272" s="21">
        <f t="shared" si="162"/>
        <v>0</v>
      </c>
      <c r="J1272" s="27">
        <f t="shared" si="163"/>
        <v>0</v>
      </c>
      <c r="K1272" s="32">
        <f t="shared" si="164"/>
        <v>0</v>
      </c>
    </row>
    <row r="1273" spans="2:11" x14ac:dyDescent="0.25">
      <c r="B1273" s="167">
        <v>50.4166666666667</v>
      </c>
      <c r="C1273" s="21">
        <f t="shared" si="158"/>
        <v>2000</v>
      </c>
      <c r="D1273" s="110">
        <f t="shared" si="159"/>
        <v>0</v>
      </c>
      <c r="E1273" s="25">
        <f t="shared" si="160"/>
        <v>1</v>
      </c>
      <c r="F1273" s="112">
        <v>0</v>
      </c>
      <c r="G1273" s="21">
        <f t="shared" si="157"/>
        <v>0</v>
      </c>
      <c r="H1273" s="26">
        <f t="shared" si="161"/>
        <v>-2000</v>
      </c>
      <c r="I1273" s="21">
        <f t="shared" si="162"/>
        <v>0</v>
      </c>
      <c r="J1273" s="27">
        <f t="shared" si="163"/>
        <v>0</v>
      </c>
      <c r="K1273" s="32">
        <f t="shared" si="164"/>
        <v>0</v>
      </c>
    </row>
    <row r="1274" spans="2:11" x14ac:dyDescent="0.25">
      <c r="B1274" s="167">
        <v>50.4583333333333</v>
      </c>
      <c r="C1274" s="21">
        <f t="shared" si="158"/>
        <v>2000</v>
      </c>
      <c r="D1274" s="110">
        <f t="shared" si="159"/>
        <v>1.03737768033795E-2</v>
      </c>
      <c r="E1274" s="25">
        <f t="shared" si="160"/>
        <v>0.98962622319662052</v>
      </c>
      <c r="F1274" s="112">
        <v>11.64</v>
      </c>
      <c r="G1274" s="21">
        <f t="shared" si="157"/>
        <v>30.804072286852399</v>
      </c>
      <c r="H1274" s="26">
        <f t="shared" si="161"/>
        <v>-1969.1959277131475</v>
      </c>
      <c r="I1274" s="21">
        <f t="shared" si="162"/>
        <v>30.804072286852399</v>
      </c>
      <c r="J1274" s="27">
        <f t="shared" si="163"/>
        <v>0</v>
      </c>
      <c r="K1274" s="32">
        <f t="shared" si="164"/>
        <v>30.804072286852399</v>
      </c>
    </row>
    <row r="1275" spans="2:11" x14ac:dyDescent="0.25">
      <c r="B1275" s="167">
        <v>50.5</v>
      </c>
      <c r="C1275" s="21">
        <f t="shared" si="158"/>
        <v>2000</v>
      </c>
      <c r="D1275" s="110">
        <f t="shared" si="159"/>
        <v>0.7488815214872645</v>
      </c>
      <c r="E1275" s="25">
        <f t="shared" si="160"/>
        <v>0.2511184785127355</v>
      </c>
      <c r="F1275" s="112">
        <v>840.29</v>
      </c>
      <c r="G1275" s="21">
        <f t="shared" si="157"/>
        <v>2223.7417441511338</v>
      </c>
      <c r="H1275" s="26">
        <f t="shared" si="161"/>
        <v>223.74174415113384</v>
      </c>
      <c r="I1275" s="21">
        <f t="shared" si="162"/>
        <v>2000</v>
      </c>
      <c r="J1275" s="27">
        <f t="shared" si="163"/>
        <v>223.74174415113384</v>
      </c>
      <c r="K1275" s="32">
        <f t="shared" si="164"/>
        <v>2000</v>
      </c>
    </row>
    <row r="1276" spans="2:11" x14ac:dyDescent="0.25">
      <c r="B1276" s="167">
        <v>50.5416666666667</v>
      </c>
      <c r="C1276" s="21">
        <f t="shared" si="158"/>
        <v>2000</v>
      </c>
      <c r="D1276" s="110">
        <f t="shared" si="159"/>
        <v>0.85428586706593235</v>
      </c>
      <c r="E1276" s="25">
        <f t="shared" si="160"/>
        <v>0.14571413293406765</v>
      </c>
      <c r="F1276" s="112">
        <v>958.56</v>
      </c>
      <c r="G1276" s="21">
        <f t="shared" si="157"/>
        <v>2536.7312312100717</v>
      </c>
      <c r="H1276" s="26">
        <f t="shared" si="161"/>
        <v>536.73123121007166</v>
      </c>
      <c r="I1276" s="21">
        <f t="shared" si="162"/>
        <v>2000</v>
      </c>
      <c r="J1276" s="27">
        <f t="shared" si="163"/>
        <v>760.4729753612055</v>
      </c>
      <c r="K1276" s="32">
        <f t="shared" si="164"/>
        <v>2000</v>
      </c>
    </row>
    <row r="1277" spans="2:11" x14ac:dyDescent="0.25">
      <c r="B1277" s="167">
        <v>50.5833333333333</v>
      </c>
      <c r="C1277" s="21">
        <f t="shared" si="158"/>
        <v>2000</v>
      </c>
      <c r="D1277" s="110">
        <f t="shared" si="159"/>
        <v>0.9379801436643318</v>
      </c>
      <c r="E1277" s="25">
        <f t="shared" si="160"/>
        <v>6.20198563356682E-2</v>
      </c>
      <c r="F1277" s="112">
        <v>1052.47</v>
      </c>
      <c r="G1277" s="21">
        <f t="shared" si="157"/>
        <v>2785.2544638954937</v>
      </c>
      <c r="H1277" s="26">
        <f t="shared" si="161"/>
        <v>785.2544638954937</v>
      </c>
      <c r="I1277" s="21">
        <f t="shared" si="162"/>
        <v>2000</v>
      </c>
      <c r="J1277" s="27">
        <f t="shared" si="163"/>
        <v>1545.7274392566992</v>
      </c>
      <c r="K1277" s="32">
        <f t="shared" si="164"/>
        <v>2000</v>
      </c>
    </row>
    <row r="1278" spans="2:11" x14ac:dyDescent="0.25">
      <c r="B1278" s="167">
        <v>50.625</v>
      </c>
      <c r="C1278" s="21">
        <f t="shared" si="158"/>
        <v>2000</v>
      </c>
      <c r="D1278" s="110">
        <f t="shared" si="159"/>
        <v>0.91199222857957685</v>
      </c>
      <c r="E1278" s="25">
        <f t="shared" si="160"/>
        <v>8.8007771420423153E-2</v>
      </c>
      <c r="F1278" s="112">
        <v>1023.31</v>
      </c>
      <c r="G1278" s="21">
        <f t="shared" si="157"/>
        <v>2708.0854993005951</v>
      </c>
      <c r="H1278" s="26">
        <f t="shared" si="161"/>
        <v>708.08549930059507</v>
      </c>
      <c r="I1278" s="21">
        <f t="shared" si="162"/>
        <v>2000</v>
      </c>
      <c r="J1278" s="27">
        <f t="shared" si="163"/>
        <v>2253.8129385572943</v>
      </c>
      <c r="K1278" s="32">
        <f t="shared" si="164"/>
        <v>2000</v>
      </c>
    </row>
    <row r="1279" spans="2:11" x14ac:dyDescent="0.25">
      <c r="B1279" s="167">
        <v>50.6666666666667</v>
      </c>
      <c r="C1279" s="21">
        <f t="shared" si="158"/>
        <v>2000</v>
      </c>
      <c r="D1279" s="110">
        <f t="shared" si="159"/>
        <v>0.7955367805643192</v>
      </c>
      <c r="E1279" s="25">
        <f t="shared" si="160"/>
        <v>0.2044632194356808</v>
      </c>
      <c r="F1279" s="112">
        <v>892.64</v>
      </c>
      <c r="G1279" s="21">
        <f t="shared" si="157"/>
        <v>2362.2806775030863</v>
      </c>
      <c r="H1279" s="26">
        <f t="shared" si="161"/>
        <v>362.28067750308628</v>
      </c>
      <c r="I1279" s="21">
        <f t="shared" si="162"/>
        <v>2000</v>
      </c>
      <c r="J1279" s="27">
        <f t="shared" si="163"/>
        <v>2616.0936160603806</v>
      </c>
      <c r="K1279" s="32">
        <f t="shared" si="164"/>
        <v>2000</v>
      </c>
    </row>
    <row r="1280" spans="2:11" x14ac:dyDescent="0.25">
      <c r="B1280" s="167">
        <v>50.7083333333333</v>
      </c>
      <c r="C1280" s="21">
        <f t="shared" si="158"/>
        <v>2000</v>
      </c>
      <c r="D1280" s="110">
        <f t="shared" si="159"/>
        <v>0.77647362886120175</v>
      </c>
      <c r="E1280" s="25">
        <f t="shared" si="160"/>
        <v>0.22352637113879825</v>
      </c>
      <c r="F1280" s="112">
        <v>871.25</v>
      </c>
      <c r="G1280" s="21">
        <f t="shared" si="157"/>
        <v>2305.6742250790508</v>
      </c>
      <c r="H1280" s="26">
        <f t="shared" si="161"/>
        <v>305.67422507905076</v>
      </c>
      <c r="I1280" s="21">
        <f t="shared" si="162"/>
        <v>2000</v>
      </c>
      <c r="J1280" s="27">
        <f t="shared" si="163"/>
        <v>2921.7678411394313</v>
      </c>
      <c r="K1280" s="32">
        <f t="shared" si="164"/>
        <v>2000</v>
      </c>
    </row>
    <row r="1281" spans="2:11" x14ac:dyDescent="0.25">
      <c r="B1281" s="167">
        <v>50.75</v>
      </c>
      <c r="C1281" s="21">
        <f t="shared" si="158"/>
        <v>2000</v>
      </c>
      <c r="D1281" s="110">
        <f t="shared" si="159"/>
        <v>0.61672281339678803</v>
      </c>
      <c r="E1281" s="25">
        <f t="shared" si="160"/>
        <v>0.38327718660321197</v>
      </c>
      <c r="F1281" s="112">
        <v>692</v>
      </c>
      <c r="G1281" s="21">
        <f t="shared" si="157"/>
        <v>1831.3073902493006</v>
      </c>
      <c r="H1281" s="26">
        <f t="shared" si="161"/>
        <v>-168.69260975069938</v>
      </c>
      <c r="I1281" s="21">
        <f t="shared" si="162"/>
        <v>2000</v>
      </c>
      <c r="J1281" s="27">
        <f t="shared" si="163"/>
        <v>2753.0752313887319</v>
      </c>
      <c r="K1281" s="32">
        <f t="shared" si="164"/>
        <v>1831.3073902493006</v>
      </c>
    </row>
    <row r="1282" spans="2:11" x14ac:dyDescent="0.25">
      <c r="B1282" s="167">
        <v>50.7916666666667</v>
      </c>
      <c r="C1282" s="21">
        <f t="shared" si="158"/>
        <v>2000</v>
      </c>
      <c r="D1282" s="110">
        <f t="shared" si="159"/>
        <v>0.66551699552608601</v>
      </c>
      <c r="E1282" s="25">
        <f t="shared" si="160"/>
        <v>0.33448300447391399</v>
      </c>
      <c r="F1282" s="112">
        <v>746.75</v>
      </c>
      <c r="G1282" s="21">
        <f t="shared" si="157"/>
        <v>1976.1976787119443</v>
      </c>
      <c r="H1282" s="26">
        <f t="shared" si="161"/>
        <v>-23.802321288055737</v>
      </c>
      <c r="I1282" s="21">
        <f t="shared" si="162"/>
        <v>2000</v>
      </c>
      <c r="J1282" s="27">
        <f t="shared" si="163"/>
        <v>2729.2729101006762</v>
      </c>
      <c r="K1282" s="32">
        <f t="shared" si="164"/>
        <v>1976.1976787119443</v>
      </c>
    </row>
    <row r="1283" spans="2:11" x14ac:dyDescent="0.25">
      <c r="B1283" s="167">
        <v>50.8333333333333</v>
      </c>
      <c r="C1283" s="21">
        <f t="shared" si="158"/>
        <v>2000</v>
      </c>
      <c r="D1283" s="110">
        <f t="shared" si="159"/>
        <v>0.62127693706218923</v>
      </c>
      <c r="E1283" s="25">
        <f t="shared" si="160"/>
        <v>0.37872306293781077</v>
      </c>
      <c r="F1283" s="112">
        <v>697.11</v>
      </c>
      <c r="G1283" s="21">
        <f t="shared" si="157"/>
        <v>1844.8304838391475</v>
      </c>
      <c r="H1283" s="26">
        <f t="shared" si="161"/>
        <v>-155.16951616085248</v>
      </c>
      <c r="I1283" s="21">
        <f t="shared" si="162"/>
        <v>2000</v>
      </c>
      <c r="J1283" s="27">
        <f t="shared" si="163"/>
        <v>2574.1033939398239</v>
      </c>
      <c r="K1283" s="32">
        <f t="shared" si="164"/>
        <v>1844.8304838391475</v>
      </c>
    </row>
    <row r="1284" spans="2:11" x14ac:dyDescent="0.25">
      <c r="B1284" s="167">
        <v>50.875</v>
      </c>
      <c r="C1284" s="21">
        <f t="shared" si="158"/>
        <v>2000</v>
      </c>
      <c r="D1284" s="110">
        <f t="shared" si="159"/>
        <v>0.40107480883375218</v>
      </c>
      <c r="E1284" s="25">
        <f t="shared" si="160"/>
        <v>0.59892519116624787</v>
      </c>
      <c r="F1284" s="112">
        <v>450.03</v>
      </c>
      <c r="G1284" s="21">
        <f t="shared" si="157"/>
        <v>1190.9584751934867</v>
      </c>
      <c r="H1284" s="26">
        <f t="shared" si="161"/>
        <v>-809.04152480651328</v>
      </c>
      <c r="I1284" s="21">
        <f t="shared" si="162"/>
        <v>2000</v>
      </c>
      <c r="J1284" s="27">
        <f t="shared" si="163"/>
        <v>1765.0618691333107</v>
      </c>
      <c r="K1284" s="32">
        <f t="shared" si="164"/>
        <v>1190.9584751934867</v>
      </c>
    </row>
    <row r="1285" spans="2:11" x14ac:dyDescent="0.25">
      <c r="B1285" s="167">
        <v>50.9166666666667</v>
      </c>
      <c r="C1285" s="21">
        <f t="shared" si="158"/>
        <v>2000</v>
      </c>
      <c r="D1285" s="110">
        <f t="shared" si="159"/>
        <v>1.3457390870363439E-2</v>
      </c>
      <c r="E1285" s="25">
        <f t="shared" si="160"/>
        <v>0.98654260912963654</v>
      </c>
      <c r="F1285" s="112">
        <v>15.1</v>
      </c>
      <c r="G1285" s="21">
        <f t="shared" si="157"/>
        <v>39.960609238098897</v>
      </c>
      <c r="H1285" s="26">
        <f t="shared" si="161"/>
        <v>-1960.0393907619011</v>
      </c>
      <c r="I1285" s="21">
        <f t="shared" si="162"/>
        <v>1805.0224783714095</v>
      </c>
      <c r="J1285" s="27">
        <f t="shared" si="163"/>
        <v>0</v>
      </c>
      <c r="K1285" s="32">
        <f t="shared" si="164"/>
        <v>39.960609238098897</v>
      </c>
    </row>
    <row r="1286" spans="2:11" x14ac:dyDescent="0.25">
      <c r="B1286" s="167">
        <v>50.9583333333333</v>
      </c>
      <c r="C1286" s="21">
        <f t="shared" si="158"/>
        <v>2000</v>
      </c>
      <c r="D1286" s="110">
        <f t="shared" si="159"/>
        <v>0</v>
      </c>
      <c r="E1286" s="25">
        <f t="shared" si="160"/>
        <v>1</v>
      </c>
      <c r="F1286" s="112">
        <v>0</v>
      </c>
      <c r="G1286" s="21">
        <f t="shared" si="157"/>
        <v>0</v>
      </c>
      <c r="H1286" s="26">
        <f t="shared" si="161"/>
        <v>-2000</v>
      </c>
      <c r="I1286" s="21">
        <f t="shared" si="162"/>
        <v>0</v>
      </c>
      <c r="J1286" s="27">
        <f t="shared" si="163"/>
        <v>0</v>
      </c>
      <c r="K1286" s="32">
        <f t="shared" si="164"/>
        <v>0</v>
      </c>
    </row>
    <row r="1287" spans="2:11" x14ac:dyDescent="0.25">
      <c r="B1287" s="167">
        <v>51</v>
      </c>
      <c r="C1287" s="21">
        <f t="shared" si="158"/>
        <v>2000</v>
      </c>
      <c r="D1287" s="110">
        <f t="shared" si="159"/>
        <v>0</v>
      </c>
      <c r="E1287" s="25">
        <f t="shared" si="160"/>
        <v>1</v>
      </c>
      <c r="F1287" s="112">
        <v>0</v>
      </c>
      <c r="G1287" s="21">
        <f t="shared" si="157"/>
        <v>0</v>
      </c>
      <c r="H1287" s="26">
        <f t="shared" si="161"/>
        <v>-2000</v>
      </c>
      <c r="I1287" s="21">
        <f t="shared" si="162"/>
        <v>0</v>
      </c>
      <c r="J1287" s="27">
        <f t="shared" si="163"/>
        <v>0</v>
      </c>
      <c r="K1287" s="32">
        <f t="shared" si="164"/>
        <v>0</v>
      </c>
    </row>
    <row r="1288" spans="2:11" x14ac:dyDescent="0.25">
      <c r="B1288" s="167">
        <v>51.0416666666667</v>
      </c>
      <c r="C1288" s="21">
        <f t="shared" si="158"/>
        <v>2000</v>
      </c>
      <c r="D1288" s="110">
        <f t="shared" si="159"/>
        <v>0</v>
      </c>
      <c r="E1288" s="25">
        <f t="shared" si="160"/>
        <v>1</v>
      </c>
      <c r="F1288" s="112">
        <v>0</v>
      </c>
      <c r="G1288" s="21">
        <f t="shared" si="157"/>
        <v>0</v>
      </c>
      <c r="H1288" s="26">
        <f t="shared" si="161"/>
        <v>-2000</v>
      </c>
      <c r="I1288" s="21">
        <f t="shared" si="162"/>
        <v>0</v>
      </c>
      <c r="J1288" s="27">
        <f t="shared" si="163"/>
        <v>0</v>
      </c>
      <c r="K1288" s="32">
        <f t="shared" si="164"/>
        <v>0</v>
      </c>
    </row>
    <row r="1289" spans="2:11" x14ac:dyDescent="0.25">
      <c r="B1289" s="167">
        <v>51.0833333333333</v>
      </c>
      <c r="C1289" s="21">
        <f t="shared" si="158"/>
        <v>2000</v>
      </c>
      <c r="D1289" s="110">
        <f t="shared" si="159"/>
        <v>0</v>
      </c>
      <c r="E1289" s="25">
        <f t="shared" si="160"/>
        <v>1</v>
      </c>
      <c r="F1289" s="112">
        <v>0</v>
      </c>
      <c r="G1289" s="21">
        <f t="shared" si="157"/>
        <v>0</v>
      </c>
      <c r="H1289" s="26">
        <f t="shared" si="161"/>
        <v>-2000</v>
      </c>
      <c r="I1289" s="21">
        <f t="shared" si="162"/>
        <v>0</v>
      </c>
      <c r="J1289" s="27">
        <f t="shared" si="163"/>
        <v>0</v>
      </c>
      <c r="K1289" s="32">
        <f t="shared" si="164"/>
        <v>0</v>
      </c>
    </row>
    <row r="1290" spans="2:11" x14ac:dyDescent="0.25">
      <c r="B1290" s="167">
        <v>51.125</v>
      </c>
      <c r="C1290" s="21">
        <f t="shared" si="158"/>
        <v>2000</v>
      </c>
      <c r="D1290" s="110">
        <f t="shared" si="159"/>
        <v>0</v>
      </c>
      <c r="E1290" s="25">
        <f t="shared" si="160"/>
        <v>1</v>
      </c>
      <c r="F1290" s="112">
        <v>0</v>
      </c>
      <c r="G1290" s="21">
        <f t="shared" si="157"/>
        <v>0</v>
      </c>
      <c r="H1290" s="26">
        <f t="shared" si="161"/>
        <v>-2000</v>
      </c>
      <c r="I1290" s="21">
        <f t="shared" si="162"/>
        <v>0</v>
      </c>
      <c r="J1290" s="27">
        <f t="shared" si="163"/>
        <v>0</v>
      </c>
      <c r="K1290" s="32">
        <f t="shared" si="164"/>
        <v>0</v>
      </c>
    </row>
    <row r="1291" spans="2:11" x14ac:dyDescent="0.25">
      <c r="B1291" s="167">
        <v>51.1666666666667</v>
      </c>
      <c r="C1291" s="21">
        <f t="shared" si="158"/>
        <v>2000</v>
      </c>
      <c r="D1291" s="110">
        <f t="shared" si="159"/>
        <v>0</v>
      </c>
      <c r="E1291" s="25">
        <f t="shared" si="160"/>
        <v>1</v>
      </c>
      <c r="F1291" s="112">
        <v>0</v>
      </c>
      <c r="G1291" s="21">
        <f t="shared" si="157"/>
        <v>0</v>
      </c>
      <c r="H1291" s="26">
        <f t="shared" si="161"/>
        <v>-2000</v>
      </c>
      <c r="I1291" s="21">
        <f t="shared" si="162"/>
        <v>0</v>
      </c>
      <c r="J1291" s="27">
        <f t="shared" si="163"/>
        <v>0</v>
      </c>
      <c r="K1291" s="32">
        <f t="shared" si="164"/>
        <v>0</v>
      </c>
    </row>
    <row r="1292" spans="2:11" x14ac:dyDescent="0.25">
      <c r="B1292" s="167">
        <v>51.2083333333333</v>
      </c>
      <c r="C1292" s="21">
        <f t="shared" si="158"/>
        <v>2000</v>
      </c>
      <c r="D1292" s="110">
        <f t="shared" si="159"/>
        <v>0</v>
      </c>
      <c r="E1292" s="25">
        <f t="shared" si="160"/>
        <v>1</v>
      </c>
      <c r="F1292" s="112">
        <v>0</v>
      </c>
      <c r="G1292" s="21">
        <f t="shared" si="157"/>
        <v>0</v>
      </c>
      <c r="H1292" s="26">
        <f t="shared" si="161"/>
        <v>-2000</v>
      </c>
      <c r="I1292" s="21">
        <f t="shared" si="162"/>
        <v>0</v>
      </c>
      <c r="J1292" s="27">
        <f t="shared" si="163"/>
        <v>0</v>
      </c>
      <c r="K1292" s="32">
        <f t="shared" si="164"/>
        <v>0</v>
      </c>
    </row>
    <row r="1293" spans="2:11" x14ac:dyDescent="0.25">
      <c r="B1293" s="167">
        <v>51.25</v>
      </c>
      <c r="C1293" s="21">
        <f t="shared" si="158"/>
        <v>2000</v>
      </c>
      <c r="D1293" s="110">
        <f t="shared" si="159"/>
        <v>0</v>
      </c>
      <c r="E1293" s="25">
        <f t="shared" si="160"/>
        <v>1</v>
      </c>
      <c r="F1293" s="112">
        <v>0</v>
      </c>
      <c r="G1293" s="21">
        <f t="shared" si="157"/>
        <v>0</v>
      </c>
      <c r="H1293" s="26">
        <f t="shared" si="161"/>
        <v>-2000</v>
      </c>
      <c r="I1293" s="21">
        <f t="shared" si="162"/>
        <v>0</v>
      </c>
      <c r="J1293" s="27">
        <f t="shared" si="163"/>
        <v>0</v>
      </c>
      <c r="K1293" s="32">
        <f t="shared" si="164"/>
        <v>0</v>
      </c>
    </row>
    <row r="1294" spans="2:11" x14ac:dyDescent="0.25">
      <c r="B1294" s="167">
        <v>51.2916666666667</v>
      </c>
      <c r="C1294" s="21">
        <f t="shared" si="158"/>
        <v>2000</v>
      </c>
      <c r="D1294" s="110">
        <f t="shared" si="159"/>
        <v>0</v>
      </c>
      <c r="E1294" s="25">
        <f t="shared" si="160"/>
        <v>1</v>
      </c>
      <c r="F1294" s="112">
        <v>0</v>
      </c>
      <c r="G1294" s="21">
        <f t="shared" si="157"/>
        <v>0</v>
      </c>
      <c r="H1294" s="26">
        <f t="shared" si="161"/>
        <v>-2000</v>
      </c>
      <c r="I1294" s="21">
        <f t="shared" si="162"/>
        <v>0</v>
      </c>
      <c r="J1294" s="27">
        <f t="shared" si="163"/>
        <v>0</v>
      </c>
      <c r="K1294" s="32">
        <f t="shared" si="164"/>
        <v>0</v>
      </c>
    </row>
    <row r="1295" spans="2:11" x14ac:dyDescent="0.25">
      <c r="B1295" s="167">
        <v>51.3333333333333</v>
      </c>
      <c r="C1295" s="21">
        <f t="shared" si="158"/>
        <v>2000</v>
      </c>
      <c r="D1295" s="110">
        <f t="shared" si="159"/>
        <v>0</v>
      </c>
      <c r="E1295" s="25">
        <f t="shared" si="160"/>
        <v>1</v>
      </c>
      <c r="F1295" s="112">
        <v>0</v>
      </c>
      <c r="G1295" s="21">
        <f t="shared" si="157"/>
        <v>0</v>
      </c>
      <c r="H1295" s="26">
        <f t="shared" si="161"/>
        <v>-2000</v>
      </c>
      <c r="I1295" s="21">
        <f t="shared" si="162"/>
        <v>0</v>
      </c>
      <c r="J1295" s="27">
        <f t="shared" si="163"/>
        <v>0</v>
      </c>
      <c r="K1295" s="32">
        <f t="shared" si="164"/>
        <v>0</v>
      </c>
    </row>
    <row r="1296" spans="2:11" x14ac:dyDescent="0.25">
      <c r="B1296" s="167">
        <v>51.375</v>
      </c>
      <c r="C1296" s="21">
        <f t="shared" si="158"/>
        <v>2000</v>
      </c>
      <c r="D1296" s="110">
        <f t="shared" si="159"/>
        <v>0</v>
      </c>
      <c r="E1296" s="25">
        <f t="shared" si="160"/>
        <v>1</v>
      </c>
      <c r="F1296" s="112">
        <v>0</v>
      </c>
      <c r="G1296" s="21">
        <f t="shared" si="157"/>
        <v>0</v>
      </c>
      <c r="H1296" s="26">
        <f t="shared" si="161"/>
        <v>-2000</v>
      </c>
      <c r="I1296" s="21">
        <f t="shared" si="162"/>
        <v>0</v>
      </c>
      <c r="J1296" s="27">
        <f t="shared" si="163"/>
        <v>0</v>
      </c>
      <c r="K1296" s="32">
        <f t="shared" si="164"/>
        <v>0</v>
      </c>
    </row>
    <row r="1297" spans="2:11" x14ac:dyDescent="0.25">
      <c r="B1297" s="167">
        <v>51.4166666666667</v>
      </c>
      <c r="C1297" s="21">
        <f t="shared" si="158"/>
        <v>2000</v>
      </c>
      <c r="D1297" s="110">
        <f t="shared" si="159"/>
        <v>0</v>
      </c>
      <c r="E1297" s="25">
        <f t="shared" si="160"/>
        <v>1</v>
      </c>
      <c r="F1297" s="112">
        <v>0</v>
      </c>
      <c r="G1297" s="21">
        <f t="shared" si="157"/>
        <v>0</v>
      </c>
      <c r="H1297" s="26">
        <f t="shared" si="161"/>
        <v>-2000</v>
      </c>
      <c r="I1297" s="21">
        <f t="shared" si="162"/>
        <v>0</v>
      </c>
      <c r="J1297" s="27">
        <f t="shared" si="163"/>
        <v>0</v>
      </c>
      <c r="K1297" s="32">
        <f t="shared" si="164"/>
        <v>0</v>
      </c>
    </row>
    <row r="1298" spans="2:11" x14ac:dyDescent="0.25">
      <c r="B1298" s="167">
        <v>51.4583333333333</v>
      </c>
      <c r="C1298" s="21">
        <f t="shared" si="158"/>
        <v>2000</v>
      </c>
      <c r="D1298" s="110">
        <f t="shared" si="159"/>
        <v>3.6450813681977792E-3</v>
      </c>
      <c r="E1298" s="25">
        <f t="shared" si="160"/>
        <v>0.99635491863180226</v>
      </c>
      <c r="F1298" s="112">
        <v>4.09</v>
      </c>
      <c r="G1298" s="21">
        <f t="shared" si="157"/>
        <v>10.823767667802947</v>
      </c>
      <c r="H1298" s="26">
        <f t="shared" si="161"/>
        <v>-1989.1762323321971</v>
      </c>
      <c r="I1298" s="21">
        <f t="shared" si="162"/>
        <v>10.823767667802947</v>
      </c>
      <c r="J1298" s="27">
        <f t="shared" si="163"/>
        <v>0</v>
      </c>
      <c r="K1298" s="32">
        <f t="shared" si="164"/>
        <v>10.823767667802947</v>
      </c>
    </row>
    <row r="1299" spans="2:11" x14ac:dyDescent="0.25">
      <c r="B1299" s="167">
        <v>51.5</v>
      </c>
      <c r="C1299" s="21">
        <f t="shared" si="158"/>
        <v>2000</v>
      </c>
      <c r="D1299" s="110">
        <f t="shared" si="159"/>
        <v>0.29789850810117108</v>
      </c>
      <c r="E1299" s="25">
        <f t="shared" si="160"/>
        <v>0.70210149189882887</v>
      </c>
      <c r="F1299" s="112">
        <v>334.26</v>
      </c>
      <c r="G1299" s="21">
        <f t="shared" si="157"/>
        <v>884.58498304151919</v>
      </c>
      <c r="H1299" s="26">
        <f t="shared" si="161"/>
        <v>-1115.4150169584809</v>
      </c>
      <c r="I1299" s="21">
        <f t="shared" si="162"/>
        <v>884.58498304151919</v>
      </c>
      <c r="J1299" s="27">
        <f t="shared" si="163"/>
        <v>0</v>
      </c>
      <c r="K1299" s="32">
        <f t="shared" si="164"/>
        <v>884.58498304151919</v>
      </c>
    </row>
    <row r="1300" spans="2:11" x14ac:dyDescent="0.25">
      <c r="B1300" s="167">
        <v>51.5416666666667</v>
      </c>
      <c r="C1300" s="21">
        <f t="shared" si="158"/>
        <v>2000</v>
      </c>
      <c r="D1300" s="110">
        <f t="shared" si="159"/>
        <v>0.44322050514232753</v>
      </c>
      <c r="E1300" s="25">
        <f t="shared" si="160"/>
        <v>0.55677949485767253</v>
      </c>
      <c r="F1300" s="112">
        <v>497.32</v>
      </c>
      <c r="G1300" s="21">
        <f t="shared" si="157"/>
        <v>1316.1066348537315</v>
      </c>
      <c r="H1300" s="26">
        <f t="shared" si="161"/>
        <v>-683.89336514626848</v>
      </c>
      <c r="I1300" s="21">
        <f t="shared" si="162"/>
        <v>1316.1066348537315</v>
      </c>
      <c r="J1300" s="27">
        <f t="shared" si="163"/>
        <v>0</v>
      </c>
      <c r="K1300" s="32">
        <f t="shared" si="164"/>
        <v>1316.1066348537315</v>
      </c>
    </row>
    <row r="1301" spans="2:11" x14ac:dyDescent="0.25">
      <c r="B1301" s="167">
        <v>51.5833333333333</v>
      </c>
      <c r="C1301" s="21">
        <f t="shared" si="158"/>
        <v>2000</v>
      </c>
      <c r="D1301" s="110">
        <f t="shared" si="159"/>
        <v>0.53388410601928593</v>
      </c>
      <c r="E1301" s="25">
        <f t="shared" si="160"/>
        <v>0.46611589398071407</v>
      </c>
      <c r="F1301" s="112">
        <v>599.04999999999995</v>
      </c>
      <c r="G1301" s="21">
        <f t="shared" si="157"/>
        <v>1585.3246996081552</v>
      </c>
      <c r="H1301" s="26">
        <f t="shared" si="161"/>
        <v>-414.67530039184476</v>
      </c>
      <c r="I1301" s="21">
        <f t="shared" si="162"/>
        <v>1585.3246996081552</v>
      </c>
      <c r="J1301" s="27">
        <f t="shared" si="163"/>
        <v>0</v>
      </c>
      <c r="K1301" s="32">
        <f t="shared" si="164"/>
        <v>1585.3246996081552</v>
      </c>
    </row>
    <row r="1302" spans="2:11" x14ac:dyDescent="0.25">
      <c r="B1302" s="167">
        <v>51.625</v>
      </c>
      <c r="C1302" s="21">
        <f t="shared" si="158"/>
        <v>2000</v>
      </c>
      <c r="D1302" s="110">
        <f t="shared" si="159"/>
        <v>0.70368785982924276</v>
      </c>
      <c r="E1302" s="25">
        <f t="shared" si="160"/>
        <v>0.29631214017075724</v>
      </c>
      <c r="F1302" s="112">
        <v>789.58</v>
      </c>
      <c r="G1302" s="21">
        <f t="shared" si="157"/>
        <v>2089.5429034581543</v>
      </c>
      <c r="H1302" s="26">
        <f t="shared" si="161"/>
        <v>89.542903458154342</v>
      </c>
      <c r="I1302" s="21">
        <f t="shared" si="162"/>
        <v>2000</v>
      </c>
      <c r="J1302" s="27">
        <f t="shared" si="163"/>
        <v>89.542903458154342</v>
      </c>
      <c r="K1302" s="32">
        <f t="shared" si="164"/>
        <v>2000</v>
      </c>
    </row>
    <row r="1303" spans="2:11" x14ac:dyDescent="0.25">
      <c r="B1303" s="167">
        <v>51.6666666666667</v>
      </c>
      <c r="C1303" s="21">
        <f t="shared" si="158"/>
        <v>2000</v>
      </c>
      <c r="D1303" s="110">
        <f t="shared" si="159"/>
        <v>0.81695274762490422</v>
      </c>
      <c r="E1303" s="25">
        <f t="shared" si="160"/>
        <v>0.18304725237509578</v>
      </c>
      <c r="F1303" s="112">
        <v>916.67</v>
      </c>
      <c r="G1303" s="21">
        <f t="shared" si="157"/>
        <v>2425.8736205488822</v>
      </c>
      <c r="H1303" s="26">
        <f t="shared" si="161"/>
        <v>425.87362054888217</v>
      </c>
      <c r="I1303" s="21">
        <f t="shared" si="162"/>
        <v>2000</v>
      </c>
      <c r="J1303" s="27">
        <f t="shared" si="163"/>
        <v>515.41652400703651</v>
      </c>
      <c r="K1303" s="32">
        <f t="shared" si="164"/>
        <v>2000</v>
      </c>
    </row>
    <row r="1304" spans="2:11" x14ac:dyDescent="0.25">
      <c r="B1304" s="167">
        <v>51.7083333333333</v>
      </c>
      <c r="C1304" s="21">
        <f t="shared" si="158"/>
        <v>2000</v>
      </c>
      <c r="D1304" s="110">
        <f t="shared" si="159"/>
        <v>0.69179010035113997</v>
      </c>
      <c r="E1304" s="25">
        <f t="shared" si="160"/>
        <v>0.30820989964886003</v>
      </c>
      <c r="F1304" s="112">
        <v>776.23</v>
      </c>
      <c r="G1304" s="21">
        <f t="shared" ref="G1304:G1367" si="165">($C$9*(F1304/1000)*$C$8)/($C$7)</f>
        <v>2054.2134906549345</v>
      </c>
      <c r="H1304" s="26">
        <f t="shared" si="161"/>
        <v>54.213490654934503</v>
      </c>
      <c r="I1304" s="21">
        <f t="shared" si="162"/>
        <v>2000</v>
      </c>
      <c r="J1304" s="27">
        <f t="shared" si="163"/>
        <v>569.63001466197102</v>
      </c>
      <c r="K1304" s="32">
        <f t="shared" si="164"/>
        <v>2000</v>
      </c>
    </row>
    <row r="1305" spans="2:11" x14ac:dyDescent="0.25">
      <c r="B1305" s="167">
        <v>51.75</v>
      </c>
      <c r="C1305" s="21">
        <f t="shared" ref="C1305:C1368" si="166">$C$2</f>
        <v>2000</v>
      </c>
      <c r="D1305" s="110">
        <f t="shared" ref="D1305:D1368" si="167">F1305/$C$3</f>
        <v>0.83449191665329847</v>
      </c>
      <c r="E1305" s="25">
        <f t="shared" ref="E1305:E1368" si="168">100%-D1305</f>
        <v>0.16550808334670153</v>
      </c>
      <c r="F1305" s="112">
        <v>936.35</v>
      </c>
      <c r="G1305" s="21">
        <f t="shared" si="165"/>
        <v>2477.9547324565506</v>
      </c>
      <c r="H1305" s="26">
        <f t="shared" ref="H1305:H1368" si="169">G1305-C1305</f>
        <v>477.95473245655057</v>
      </c>
      <c r="I1305" s="21">
        <f t="shared" ref="I1305:I1368" si="170">MIN(C1305,IF((J1304+H1305)&gt;0,ABS(H1305)+G1305,J1304+G1305))</f>
        <v>2000</v>
      </c>
      <c r="J1305" s="27">
        <f t="shared" ref="J1305:J1368" si="171">G1305-I1305+J1304</f>
        <v>1047.5847471185216</v>
      </c>
      <c r="K1305" s="32">
        <f t="shared" ref="K1305:K1368" si="172">IF(G1305&gt;C1305,C1305,G1305)</f>
        <v>2000</v>
      </c>
    </row>
    <row r="1306" spans="2:11" x14ac:dyDescent="0.25">
      <c r="B1306" s="167">
        <v>51.7916666666667</v>
      </c>
      <c r="C1306" s="21">
        <f t="shared" si="166"/>
        <v>2000</v>
      </c>
      <c r="D1306" s="110">
        <f t="shared" si="167"/>
        <v>0.7928542145696309</v>
      </c>
      <c r="E1306" s="25">
        <f t="shared" si="168"/>
        <v>0.2071457854303691</v>
      </c>
      <c r="F1306" s="112">
        <v>889.63</v>
      </c>
      <c r="G1306" s="21">
        <f t="shared" si="165"/>
        <v>2354.3150196350944</v>
      </c>
      <c r="H1306" s="26">
        <f t="shared" si="169"/>
        <v>354.31501963509436</v>
      </c>
      <c r="I1306" s="21">
        <f t="shared" si="170"/>
        <v>2000</v>
      </c>
      <c r="J1306" s="27">
        <f t="shared" si="171"/>
        <v>1401.8997667536159</v>
      </c>
      <c r="K1306" s="32">
        <f t="shared" si="172"/>
        <v>2000</v>
      </c>
    </row>
    <row r="1307" spans="2:11" x14ac:dyDescent="0.25">
      <c r="B1307" s="167">
        <v>51.8333333333333</v>
      </c>
      <c r="C1307" s="21">
        <f t="shared" si="166"/>
        <v>2000</v>
      </c>
      <c r="D1307" s="110">
        <f t="shared" si="167"/>
        <v>0.61329162433381457</v>
      </c>
      <c r="E1307" s="25">
        <f t="shared" si="168"/>
        <v>0.38670837566618543</v>
      </c>
      <c r="F1307" s="112">
        <v>688.15</v>
      </c>
      <c r="G1307" s="21">
        <f t="shared" si="165"/>
        <v>1821.1187580925666</v>
      </c>
      <c r="H1307" s="26">
        <f t="shared" si="169"/>
        <v>-178.88124190743338</v>
      </c>
      <c r="I1307" s="21">
        <f t="shared" si="170"/>
        <v>2000</v>
      </c>
      <c r="J1307" s="27">
        <f t="shared" si="171"/>
        <v>1223.0185248461826</v>
      </c>
      <c r="K1307" s="32">
        <f t="shared" si="172"/>
        <v>1821.1187580925666</v>
      </c>
    </row>
    <row r="1308" spans="2:11" x14ac:dyDescent="0.25">
      <c r="B1308" s="167">
        <v>51.875</v>
      </c>
      <c r="C1308" s="21">
        <f t="shared" si="166"/>
        <v>2000</v>
      </c>
      <c r="D1308" s="110">
        <f t="shared" si="167"/>
        <v>0.64353064898490286</v>
      </c>
      <c r="E1308" s="25">
        <f t="shared" si="168"/>
        <v>0.35646935101509714</v>
      </c>
      <c r="F1308" s="112">
        <v>722.08</v>
      </c>
      <c r="G1308" s="21">
        <f t="shared" si="165"/>
        <v>1910.911040969964</v>
      </c>
      <c r="H1308" s="26">
        <f t="shared" si="169"/>
        <v>-89.088959030035994</v>
      </c>
      <c r="I1308" s="21">
        <f t="shared" si="170"/>
        <v>2000</v>
      </c>
      <c r="J1308" s="27">
        <f t="shared" si="171"/>
        <v>1133.9295658161466</v>
      </c>
      <c r="K1308" s="32">
        <f t="shared" si="172"/>
        <v>1910.911040969964</v>
      </c>
    </row>
    <row r="1309" spans="2:11" x14ac:dyDescent="0.25">
      <c r="B1309" s="167">
        <v>51.9166666666667</v>
      </c>
      <c r="C1309" s="21">
        <f t="shared" si="166"/>
        <v>2000</v>
      </c>
      <c r="D1309" s="110">
        <f t="shared" si="167"/>
        <v>1.2619646008234854E-2</v>
      </c>
      <c r="E1309" s="25">
        <f t="shared" si="168"/>
        <v>0.98738035399176516</v>
      </c>
      <c r="F1309" s="112">
        <v>14.16</v>
      </c>
      <c r="G1309" s="21">
        <f t="shared" si="165"/>
        <v>37.47299515307818</v>
      </c>
      <c r="H1309" s="26">
        <f t="shared" si="169"/>
        <v>-1962.5270048469217</v>
      </c>
      <c r="I1309" s="21">
        <f t="shared" si="170"/>
        <v>1171.4025609692249</v>
      </c>
      <c r="J1309" s="27">
        <f t="shared" si="171"/>
        <v>0</v>
      </c>
      <c r="K1309" s="32">
        <f t="shared" si="172"/>
        <v>37.47299515307818</v>
      </c>
    </row>
    <row r="1310" spans="2:11" x14ac:dyDescent="0.25">
      <c r="B1310" s="167">
        <v>51.9583333333333</v>
      </c>
      <c r="C1310" s="21">
        <f t="shared" si="166"/>
        <v>2000</v>
      </c>
      <c r="D1310" s="110">
        <f t="shared" si="167"/>
        <v>0</v>
      </c>
      <c r="E1310" s="25">
        <f t="shared" si="168"/>
        <v>1</v>
      </c>
      <c r="F1310" s="112">
        <v>0</v>
      </c>
      <c r="G1310" s="21">
        <f t="shared" si="165"/>
        <v>0</v>
      </c>
      <c r="H1310" s="26">
        <f t="shared" si="169"/>
        <v>-2000</v>
      </c>
      <c r="I1310" s="21">
        <f t="shared" si="170"/>
        <v>0</v>
      </c>
      <c r="J1310" s="27">
        <f t="shared" si="171"/>
        <v>0</v>
      </c>
      <c r="K1310" s="32">
        <f t="shared" si="172"/>
        <v>0</v>
      </c>
    </row>
    <row r="1311" spans="2:11" x14ac:dyDescent="0.25">
      <c r="B1311" s="167">
        <v>52</v>
      </c>
      <c r="C1311" s="21">
        <f t="shared" si="166"/>
        <v>2000</v>
      </c>
      <c r="D1311" s="110">
        <f t="shared" si="167"/>
        <v>0</v>
      </c>
      <c r="E1311" s="25">
        <f t="shared" si="168"/>
        <v>1</v>
      </c>
      <c r="F1311" s="112">
        <v>0</v>
      </c>
      <c r="G1311" s="21">
        <f t="shared" si="165"/>
        <v>0</v>
      </c>
      <c r="H1311" s="26">
        <f t="shared" si="169"/>
        <v>-2000</v>
      </c>
      <c r="I1311" s="21">
        <f t="shared" si="170"/>
        <v>0</v>
      </c>
      <c r="J1311" s="27">
        <f t="shared" si="171"/>
        <v>0</v>
      </c>
      <c r="K1311" s="32">
        <f t="shared" si="172"/>
        <v>0</v>
      </c>
    </row>
    <row r="1312" spans="2:11" x14ac:dyDescent="0.25">
      <c r="B1312" s="167">
        <v>52.0416666666667</v>
      </c>
      <c r="C1312" s="21">
        <f t="shared" si="166"/>
        <v>2000</v>
      </c>
      <c r="D1312" s="110">
        <f t="shared" si="167"/>
        <v>0</v>
      </c>
      <c r="E1312" s="25">
        <f t="shared" si="168"/>
        <v>1</v>
      </c>
      <c r="F1312" s="112">
        <v>0</v>
      </c>
      <c r="G1312" s="21">
        <f t="shared" si="165"/>
        <v>0</v>
      </c>
      <c r="H1312" s="26">
        <f t="shared" si="169"/>
        <v>-2000</v>
      </c>
      <c r="I1312" s="21">
        <f t="shared" si="170"/>
        <v>0</v>
      </c>
      <c r="J1312" s="27">
        <f t="shared" si="171"/>
        <v>0</v>
      </c>
      <c r="K1312" s="32">
        <f t="shared" si="172"/>
        <v>0</v>
      </c>
    </row>
    <row r="1313" spans="2:11" x14ac:dyDescent="0.25">
      <c r="B1313" s="167">
        <v>52.0833333333333</v>
      </c>
      <c r="C1313" s="21">
        <f t="shared" si="166"/>
        <v>2000</v>
      </c>
      <c r="D1313" s="110">
        <f t="shared" si="167"/>
        <v>0</v>
      </c>
      <c r="E1313" s="25">
        <f t="shared" si="168"/>
        <v>1</v>
      </c>
      <c r="F1313" s="112">
        <v>0</v>
      </c>
      <c r="G1313" s="21">
        <f t="shared" si="165"/>
        <v>0</v>
      </c>
      <c r="H1313" s="26">
        <f t="shared" si="169"/>
        <v>-2000</v>
      </c>
      <c r="I1313" s="21">
        <f t="shared" si="170"/>
        <v>0</v>
      </c>
      <c r="J1313" s="27">
        <f t="shared" si="171"/>
        <v>0</v>
      </c>
      <c r="K1313" s="32">
        <f t="shared" si="172"/>
        <v>0</v>
      </c>
    </row>
    <row r="1314" spans="2:11" x14ac:dyDescent="0.25">
      <c r="B1314" s="167">
        <v>52.125</v>
      </c>
      <c r="C1314" s="21">
        <f t="shared" si="166"/>
        <v>2000</v>
      </c>
      <c r="D1314" s="110">
        <f t="shared" si="167"/>
        <v>0</v>
      </c>
      <c r="E1314" s="25">
        <f t="shared" si="168"/>
        <v>1</v>
      </c>
      <c r="F1314" s="112">
        <v>0</v>
      </c>
      <c r="G1314" s="21">
        <f t="shared" si="165"/>
        <v>0</v>
      </c>
      <c r="H1314" s="26">
        <f t="shared" si="169"/>
        <v>-2000</v>
      </c>
      <c r="I1314" s="21">
        <f t="shared" si="170"/>
        <v>0</v>
      </c>
      <c r="J1314" s="27">
        <f t="shared" si="171"/>
        <v>0</v>
      </c>
      <c r="K1314" s="32">
        <f t="shared" si="172"/>
        <v>0</v>
      </c>
    </row>
    <row r="1315" spans="2:11" x14ac:dyDescent="0.25">
      <c r="B1315" s="167">
        <v>52.1666666666667</v>
      </c>
      <c r="C1315" s="21">
        <f t="shared" si="166"/>
        <v>2000</v>
      </c>
      <c r="D1315" s="110">
        <f t="shared" si="167"/>
        <v>0</v>
      </c>
      <c r="E1315" s="25">
        <f t="shared" si="168"/>
        <v>1</v>
      </c>
      <c r="F1315" s="112">
        <v>0</v>
      </c>
      <c r="G1315" s="21">
        <f t="shared" si="165"/>
        <v>0</v>
      </c>
      <c r="H1315" s="26">
        <f t="shared" si="169"/>
        <v>-2000</v>
      </c>
      <c r="I1315" s="21">
        <f t="shared" si="170"/>
        <v>0</v>
      </c>
      <c r="J1315" s="27">
        <f t="shared" si="171"/>
        <v>0</v>
      </c>
      <c r="K1315" s="32">
        <f t="shared" si="172"/>
        <v>0</v>
      </c>
    </row>
    <row r="1316" spans="2:11" x14ac:dyDescent="0.25">
      <c r="B1316" s="167">
        <v>52.2083333333333</v>
      </c>
      <c r="C1316" s="21">
        <f t="shared" si="166"/>
        <v>2000</v>
      </c>
      <c r="D1316" s="110">
        <f t="shared" si="167"/>
        <v>0</v>
      </c>
      <c r="E1316" s="25">
        <f t="shared" si="168"/>
        <v>1</v>
      </c>
      <c r="F1316" s="112">
        <v>0</v>
      </c>
      <c r="G1316" s="21">
        <f t="shared" si="165"/>
        <v>0</v>
      </c>
      <c r="H1316" s="26">
        <f t="shared" si="169"/>
        <v>-2000</v>
      </c>
      <c r="I1316" s="21">
        <f t="shared" si="170"/>
        <v>0</v>
      </c>
      <c r="J1316" s="27">
        <f t="shared" si="171"/>
        <v>0</v>
      </c>
      <c r="K1316" s="32">
        <f t="shared" si="172"/>
        <v>0</v>
      </c>
    </row>
    <row r="1317" spans="2:11" x14ac:dyDescent="0.25">
      <c r="B1317" s="167">
        <v>52.25</v>
      </c>
      <c r="C1317" s="21">
        <f t="shared" si="166"/>
        <v>2000</v>
      </c>
      <c r="D1317" s="110">
        <f t="shared" si="167"/>
        <v>0</v>
      </c>
      <c r="E1317" s="25">
        <f t="shared" si="168"/>
        <v>1</v>
      </c>
      <c r="F1317" s="112">
        <v>0</v>
      </c>
      <c r="G1317" s="21">
        <f t="shared" si="165"/>
        <v>0</v>
      </c>
      <c r="H1317" s="26">
        <f t="shared" si="169"/>
        <v>-2000</v>
      </c>
      <c r="I1317" s="21">
        <f t="shared" si="170"/>
        <v>0</v>
      </c>
      <c r="J1317" s="27">
        <f t="shared" si="171"/>
        <v>0</v>
      </c>
      <c r="K1317" s="32">
        <f t="shared" si="172"/>
        <v>0</v>
      </c>
    </row>
    <row r="1318" spans="2:11" x14ac:dyDescent="0.25">
      <c r="B1318" s="167">
        <v>52.2916666666667</v>
      </c>
      <c r="C1318" s="21">
        <f t="shared" si="166"/>
        <v>2000</v>
      </c>
      <c r="D1318" s="110">
        <f t="shared" si="167"/>
        <v>0</v>
      </c>
      <c r="E1318" s="25">
        <f t="shared" si="168"/>
        <v>1</v>
      </c>
      <c r="F1318" s="112">
        <v>0</v>
      </c>
      <c r="G1318" s="21">
        <f t="shared" si="165"/>
        <v>0</v>
      </c>
      <c r="H1318" s="26">
        <f t="shared" si="169"/>
        <v>-2000</v>
      </c>
      <c r="I1318" s="21">
        <f t="shared" si="170"/>
        <v>0</v>
      </c>
      <c r="J1318" s="27">
        <f t="shared" si="171"/>
        <v>0</v>
      </c>
      <c r="K1318" s="32">
        <f t="shared" si="172"/>
        <v>0</v>
      </c>
    </row>
    <row r="1319" spans="2:11" x14ac:dyDescent="0.25">
      <c r="B1319" s="167">
        <v>52.3333333333333</v>
      </c>
      <c r="C1319" s="21">
        <f t="shared" si="166"/>
        <v>2000</v>
      </c>
      <c r="D1319" s="110">
        <f t="shared" si="167"/>
        <v>0</v>
      </c>
      <c r="E1319" s="25">
        <f t="shared" si="168"/>
        <v>1</v>
      </c>
      <c r="F1319" s="112">
        <v>0</v>
      </c>
      <c r="G1319" s="21">
        <f t="shared" si="165"/>
        <v>0</v>
      </c>
      <c r="H1319" s="26">
        <f t="shared" si="169"/>
        <v>-2000</v>
      </c>
      <c r="I1319" s="21">
        <f t="shared" si="170"/>
        <v>0</v>
      </c>
      <c r="J1319" s="27">
        <f t="shared" si="171"/>
        <v>0</v>
      </c>
      <c r="K1319" s="32">
        <f t="shared" si="172"/>
        <v>0</v>
      </c>
    </row>
    <row r="1320" spans="2:11" x14ac:dyDescent="0.25">
      <c r="B1320" s="167">
        <v>52.375</v>
      </c>
      <c r="C1320" s="21">
        <f t="shared" si="166"/>
        <v>2000</v>
      </c>
      <c r="D1320" s="110">
        <f t="shared" si="167"/>
        <v>0</v>
      </c>
      <c r="E1320" s="25">
        <f t="shared" si="168"/>
        <v>1</v>
      </c>
      <c r="F1320" s="112">
        <v>0</v>
      </c>
      <c r="G1320" s="21">
        <f t="shared" si="165"/>
        <v>0</v>
      </c>
      <c r="H1320" s="26">
        <f t="shared" si="169"/>
        <v>-2000</v>
      </c>
      <c r="I1320" s="21">
        <f t="shared" si="170"/>
        <v>0</v>
      </c>
      <c r="J1320" s="27">
        <f t="shared" si="171"/>
        <v>0</v>
      </c>
      <c r="K1320" s="32">
        <f t="shared" si="172"/>
        <v>0</v>
      </c>
    </row>
    <row r="1321" spans="2:11" x14ac:dyDescent="0.25">
      <c r="B1321" s="167">
        <v>52.4166666666667</v>
      </c>
      <c r="C1321" s="21">
        <f t="shared" si="166"/>
        <v>2000</v>
      </c>
      <c r="D1321" s="110">
        <f t="shared" si="167"/>
        <v>0</v>
      </c>
      <c r="E1321" s="25">
        <f t="shared" si="168"/>
        <v>1</v>
      </c>
      <c r="F1321" s="112">
        <v>0</v>
      </c>
      <c r="G1321" s="21">
        <f t="shared" si="165"/>
        <v>0</v>
      </c>
      <c r="H1321" s="26">
        <f t="shared" si="169"/>
        <v>-2000</v>
      </c>
      <c r="I1321" s="21">
        <f t="shared" si="170"/>
        <v>0</v>
      </c>
      <c r="J1321" s="27">
        <f t="shared" si="171"/>
        <v>0</v>
      </c>
      <c r="K1321" s="32">
        <f t="shared" si="172"/>
        <v>0</v>
      </c>
    </row>
    <row r="1322" spans="2:11" x14ac:dyDescent="0.25">
      <c r="B1322" s="167">
        <v>52.4583333333333</v>
      </c>
      <c r="C1322" s="21">
        <f t="shared" si="166"/>
        <v>2000</v>
      </c>
      <c r="D1322" s="110">
        <f t="shared" si="167"/>
        <v>1.0543108211682086E-2</v>
      </c>
      <c r="E1322" s="25">
        <f t="shared" si="168"/>
        <v>0.98945689178831786</v>
      </c>
      <c r="F1322" s="112">
        <v>11.83</v>
      </c>
      <c r="G1322" s="21">
        <f t="shared" si="165"/>
        <v>31.306887899782119</v>
      </c>
      <c r="H1322" s="26">
        <f t="shared" si="169"/>
        <v>-1968.6931121002178</v>
      </c>
      <c r="I1322" s="21">
        <f t="shared" si="170"/>
        <v>31.306887899782119</v>
      </c>
      <c r="J1322" s="27">
        <f t="shared" si="171"/>
        <v>0</v>
      </c>
      <c r="K1322" s="32">
        <f t="shared" si="172"/>
        <v>31.306887899782119</v>
      </c>
    </row>
    <row r="1323" spans="2:11" x14ac:dyDescent="0.25">
      <c r="B1323" s="167">
        <v>52.5</v>
      </c>
      <c r="C1323" s="21">
        <f t="shared" si="166"/>
        <v>2000</v>
      </c>
      <c r="D1323" s="110">
        <f t="shared" si="167"/>
        <v>0.6863091100297668</v>
      </c>
      <c r="E1323" s="25">
        <f t="shared" si="168"/>
        <v>0.3136908899702332</v>
      </c>
      <c r="F1323" s="112">
        <v>770.08</v>
      </c>
      <c r="G1323" s="21">
        <f t="shared" si="165"/>
        <v>2037.9381431837883</v>
      </c>
      <c r="H1323" s="26">
        <f t="shared" si="169"/>
        <v>37.93814318378827</v>
      </c>
      <c r="I1323" s="21">
        <f t="shared" si="170"/>
        <v>2000</v>
      </c>
      <c r="J1323" s="27">
        <f t="shared" si="171"/>
        <v>37.93814318378827</v>
      </c>
      <c r="K1323" s="32">
        <f t="shared" si="172"/>
        <v>2000</v>
      </c>
    </row>
    <row r="1324" spans="2:11" x14ac:dyDescent="0.25">
      <c r="B1324" s="167">
        <v>52.5416666666667</v>
      </c>
      <c r="C1324" s="21">
        <f t="shared" si="166"/>
        <v>2000</v>
      </c>
      <c r="D1324" s="110">
        <f t="shared" si="167"/>
        <v>0.86990000534730771</v>
      </c>
      <c r="E1324" s="25">
        <f t="shared" si="168"/>
        <v>0.13009999465269229</v>
      </c>
      <c r="F1324" s="112">
        <v>976.08</v>
      </c>
      <c r="G1324" s="21">
        <f t="shared" si="165"/>
        <v>2583.0961235181176</v>
      </c>
      <c r="H1324" s="26">
        <f t="shared" si="169"/>
        <v>583.09612351811757</v>
      </c>
      <c r="I1324" s="21">
        <f t="shared" si="170"/>
        <v>2000</v>
      </c>
      <c r="J1324" s="27">
        <f t="shared" si="171"/>
        <v>621.03426670190584</v>
      </c>
      <c r="K1324" s="32">
        <f t="shared" si="172"/>
        <v>2000</v>
      </c>
    </row>
    <row r="1325" spans="2:11" x14ac:dyDescent="0.25">
      <c r="B1325" s="167">
        <v>52.5833333333333</v>
      </c>
      <c r="C1325" s="21">
        <f t="shared" si="166"/>
        <v>2000</v>
      </c>
      <c r="D1325" s="110">
        <f t="shared" si="167"/>
        <v>0.93246350462542116</v>
      </c>
      <c r="E1325" s="25">
        <f t="shared" si="168"/>
        <v>6.7536495374578842E-2</v>
      </c>
      <c r="F1325" s="112">
        <v>1046.28</v>
      </c>
      <c r="G1325" s="21">
        <f t="shared" si="165"/>
        <v>2768.8732605058353</v>
      </c>
      <c r="H1325" s="26">
        <f t="shared" si="169"/>
        <v>768.87326050583533</v>
      </c>
      <c r="I1325" s="21">
        <f t="shared" si="170"/>
        <v>2000</v>
      </c>
      <c r="J1325" s="27">
        <f t="shared" si="171"/>
        <v>1389.9075272077412</v>
      </c>
      <c r="K1325" s="32">
        <f t="shared" si="172"/>
        <v>2000</v>
      </c>
    </row>
    <row r="1326" spans="2:11" x14ac:dyDescent="0.25">
      <c r="B1326" s="167">
        <v>52.625</v>
      </c>
      <c r="C1326" s="21">
        <f t="shared" si="166"/>
        <v>2000</v>
      </c>
      <c r="D1326" s="110">
        <f t="shared" si="167"/>
        <v>0.93205354437374111</v>
      </c>
      <c r="E1326" s="25">
        <f t="shared" si="168"/>
        <v>6.7946455626258895E-2</v>
      </c>
      <c r="F1326" s="112">
        <v>1045.82</v>
      </c>
      <c r="G1326" s="21">
        <f t="shared" si="165"/>
        <v>2767.6559174429531</v>
      </c>
      <c r="H1326" s="26">
        <f t="shared" si="169"/>
        <v>767.65591744295307</v>
      </c>
      <c r="I1326" s="21">
        <f t="shared" si="170"/>
        <v>2000</v>
      </c>
      <c r="J1326" s="27">
        <f t="shared" si="171"/>
        <v>2157.5634446506942</v>
      </c>
      <c r="K1326" s="32">
        <f t="shared" si="172"/>
        <v>2000</v>
      </c>
    </row>
    <row r="1327" spans="2:11" x14ac:dyDescent="0.25">
      <c r="B1327" s="167">
        <v>52.6666666666667</v>
      </c>
      <c r="C1327" s="21">
        <f t="shared" si="166"/>
        <v>2000</v>
      </c>
      <c r="D1327" s="110">
        <f t="shared" si="167"/>
        <v>0.9296918168368894</v>
      </c>
      <c r="E1327" s="25">
        <f t="shared" si="168"/>
        <v>7.0308183163110605E-2</v>
      </c>
      <c r="F1327" s="112">
        <v>1043.17</v>
      </c>
      <c r="G1327" s="21">
        <f t="shared" si="165"/>
        <v>2760.6429628415653</v>
      </c>
      <c r="H1327" s="26">
        <f t="shared" si="169"/>
        <v>760.64296284156535</v>
      </c>
      <c r="I1327" s="21">
        <f t="shared" si="170"/>
        <v>2000</v>
      </c>
      <c r="J1327" s="27">
        <f t="shared" si="171"/>
        <v>2918.2064074922596</v>
      </c>
      <c r="K1327" s="32">
        <f t="shared" si="172"/>
        <v>2000</v>
      </c>
    </row>
    <row r="1328" spans="2:11" x14ac:dyDescent="0.25">
      <c r="B1328" s="167">
        <v>52.7083333333333</v>
      </c>
      <c r="C1328" s="21">
        <f t="shared" si="166"/>
        <v>2000</v>
      </c>
      <c r="D1328" s="110">
        <f t="shared" si="167"/>
        <v>0.94814002816248677</v>
      </c>
      <c r="E1328" s="25">
        <f t="shared" si="168"/>
        <v>5.185997183751323E-2</v>
      </c>
      <c r="F1328" s="112">
        <v>1063.8699999999999</v>
      </c>
      <c r="G1328" s="21">
        <f t="shared" si="165"/>
        <v>2815.4234006712763</v>
      </c>
      <c r="H1328" s="26">
        <f t="shared" si="169"/>
        <v>815.42340067127634</v>
      </c>
      <c r="I1328" s="21">
        <f t="shared" si="170"/>
        <v>2000</v>
      </c>
      <c r="J1328" s="27">
        <f t="shared" si="171"/>
        <v>3733.6298081635359</v>
      </c>
      <c r="K1328" s="32">
        <f t="shared" si="172"/>
        <v>2000</v>
      </c>
    </row>
    <row r="1329" spans="2:11" x14ac:dyDescent="0.25">
      <c r="B1329" s="167">
        <v>52.75</v>
      </c>
      <c r="C1329" s="21">
        <f t="shared" si="166"/>
        <v>2000</v>
      </c>
      <c r="D1329" s="110">
        <f t="shared" si="167"/>
        <v>0.86638860666987505</v>
      </c>
      <c r="E1329" s="25">
        <f t="shared" si="168"/>
        <v>0.13361139333012495</v>
      </c>
      <c r="F1329" s="112">
        <v>972.14</v>
      </c>
      <c r="G1329" s="21">
        <f t="shared" si="165"/>
        <v>2572.6693155447329</v>
      </c>
      <c r="H1329" s="26">
        <f t="shared" si="169"/>
        <v>572.66931554473285</v>
      </c>
      <c r="I1329" s="21">
        <f t="shared" si="170"/>
        <v>2000</v>
      </c>
      <c r="J1329" s="27">
        <f t="shared" si="171"/>
        <v>4306.2991237082688</v>
      </c>
      <c r="K1329" s="32">
        <f t="shared" si="172"/>
        <v>2000</v>
      </c>
    </row>
    <row r="1330" spans="2:11" x14ac:dyDescent="0.25">
      <c r="B1330" s="167">
        <v>52.7916666666667</v>
      </c>
      <c r="C1330" s="21">
        <f t="shared" si="166"/>
        <v>2000</v>
      </c>
      <c r="D1330" s="110">
        <f t="shared" si="167"/>
        <v>0.82867226351532008</v>
      </c>
      <c r="E1330" s="25">
        <f t="shared" si="168"/>
        <v>0.17132773648467992</v>
      </c>
      <c r="F1330" s="112">
        <v>929.82</v>
      </c>
      <c r="G1330" s="21">
        <f t="shared" si="165"/>
        <v>2460.6737537595445</v>
      </c>
      <c r="H1330" s="26">
        <f t="shared" si="169"/>
        <v>460.67375375954452</v>
      </c>
      <c r="I1330" s="21">
        <f t="shared" si="170"/>
        <v>2000</v>
      </c>
      <c r="J1330" s="27">
        <f t="shared" si="171"/>
        <v>4766.9728774678133</v>
      </c>
      <c r="K1330" s="32">
        <f t="shared" si="172"/>
        <v>2000</v>
      </c>
    </row>
    <row r="1331" spans="2:11" x14ac:dyDescent="0.25">
      <c r="B1331" s="167">
        <v>52.8333333333333</v>
      </c>
      <c r="C1331" s="21">
        <f t="shared" si="166"/>
        <v>2000</v>
      </c>
      <c r="D1331" s="110">
        <f t="shared" si="167"/>
        <v>0.7417250414416342</v>
      </c>
      <c r="E1331" s="25">
        <f t="shared" si="168"/>
        <v>0.2582749585583658</v>
      </c>
      <c r="F1331" s="112">
        <v>832.26</v>
      </c>
      <c r="G1331" s="21">
        <f t="shared" si="165"/>
        <v>2202.4911685099464</v>
      </c>
      <c r="H1331" s="26">
        <f t="shared" si="169"/>
        <v>202.49116850994642</v>
      </c>
      <c r="I1331" s="21">
        <f t="shared" si="170"/>
        <v>2000</v>
      </c>
      <c r="J1331" s="27">
        <f t="shared" si="171"/>
        <v>4969.4640459777602</v>
      </c>
      <c r="K1331" s="32">
        <f t="shared" si="172"/>
        <v>2000</v>
      </c>
    </row>
    <row r="1332" spans="2:11" x14ac:dyDescent="0.25">
      <c r="B1332" s="167">
        <v>52.875</v>
      </c>
      <c r="C1332" s="21">
        <f t="shared" si="166"/>
        <v>2000</v>
      </c>
      <c r="D1332" s="110">
        <f t="shared" si="167"/>
        <v>0.67547189989840117</v>
      </c>
      <c r="E1332" s="25">
        <f t="shared" si="168"/>
        <v>0.32452810010159883</v>
      </c>
      <c r="F1332" s="112">
        <v>757.92</v>
      </c>
      <c r="G1332" s="21">
        <f t="shared" si="165"/>
        <v>2005.757943956286</v>
      </c>
      <c r="H1332" s="26">
        <f t="shared" si="169"/>
        <v>5.7579439562859989</v>
      </c>
      <c r="I1332" s="21">
        <f t="shared" si="170"/>
        <v>2000</v>
      </c>
      <c r="J1332" s="27">
        <f t="shared" si="171"/>
        <v>4975.2219899340462</v>
      </c>
      <c r="K1332" s="32">
        <f t="shared" si="172"/>
        <v>2000</v>
      </c>
    </row>
    <row r="1333" spans="2:11" x14ac:dyDescent="0.25">
      <c r="B1333" s="167">
        <v>52.9166666666667</v>
      </c>
      <c r="C1333" s="21">
        <f t="shared" si="166"/>
        <v>2000</v>
      </c>
      <c r="D1333" s="110">
        <f t="shared" si="167"/>
        <v>1.2717679981462667E-2</v>
      </c>
      <c r="E1333" s="25">
        <f t="shared" si="168"/>
        <v>0.98728232001853733</v>
      </c>
      <c r="F1333" s="112">
        <v>14.27</v>
      </c>
      <c r="G1333" s="21">
        <f t="shared" si="165"/>
        <v>37.764098928984858</v>
      </c>
      <c r="H1333" s="26">
        <f t="shared" si="169"/>
        <v>-1962.2359010710152</v>
      </c>
      <c r="I1333" s="21">
        <f t="shared" si="170"/>
        <v>2000</v>
      </c>
      <c r="J1333" s="27">
        <f t="shared" si="171"/>
        <v>3012.986088863031</v>
      </c>
      <c r="K1333" s="32">
        <f t="shared" si="172"/>
        <v>37.764098928984858</v>
      </c>
    </row>
    <row r="1334" spans="2:11" x14ac:dyDescent="0.25">
      <c r="B1334" s="167">
        <v>52.9583333333333</v>
      </c>
      <c r="C1334" s="21">
        <f t="shared" si="166"/>
        <v>2000</v>
      </c>
      <c r="D1334" s="110">
        <f t="shared" si="167"/>
        <v>0</v>
      </c>
      <c r="E1334" s="25">
        <f t="shared" si="168"/>
        <v>1</v>
      </c>
      <c r="F1334" s="112">
        <v>0</v>
      </c>
      <c r="G1334" s="21">
        <f t="shared" si="165"/>
        <v>0</v>
      </c>
      <c r="H1334" s="26">
        <f t="shared" si="169"/>
        <v>-2000</v>
      </c>
      <c r="I1334" s="21">
        <f t="shared" si="170"/>
        <v>2000</v>
      </c>
      <c r="J1334" s="27">
        <f t="shared" si="171"/>
        <v>1012.986088863031</v>
      </c>
      <c r="K1334" s="32">
        <f t="shared" si="172"/>
        <v>0</v>
      </c>
    </row>
    <row r="1335" spans="2:11" x14ac:dyDescent="0.25">
      <c r="B1335" s="167">
        <v>53</v>
      </c>
      <c r="C1335" s="21">
        <f t="shared" si="166"/>
        <v>2000</v>
      </c>
      <c r="D1335" s="110">
        <f t="shared" si="167"/>
        <v>0</v>
      </c>
      <c r="E1335" s="25">
        <f t="shared" si="168"/>
        <v>1</v>
      </c>
      <c r="F1335" s="112">
        <v>0</v>
      </c>
      <c r="G1335" s="21">
        <f t="shared" si="165"/>
        <v>0</v>
      </c>
      <c r="H1335" s="26">
        <f t="shared" si="169"/>
        <v>-2000</v>
      </c>
      <c r="I1335" s="21">
        <f t="shared" si="170"/>
        <v>1012.986088863031</v>
      </c>
      <c r="J1335" s="27">
        <f t="shared" si="171"/>
        <v>0</v>
      </c>
      <c r="K1335" s="32">
        <f t="shared" si="172"/>
        <v>0</v>
      </c>
    </row>
    <row r="1336" spans="2:11" x14ac:dyDescent="0.25">
      <c r="B1336" s="167">
        <v>53.0416666666667</v>
      </c>
      <c r="C1336" s="21">
        <f t="shared" si="166"/>
        <v>2000</v>
      </c>
      <c r="D1336" s="110">
        <f t="shared" si="167"/>
        <v>0</v>
      </c>
      <c r="E1336" s="25">
        <f t="shared" si="168"/>
        <v>1</v>
      </c>
      <c r="F1336" s="112">
        <v>0</v>
      </c>
      <c r="G1336" s="21">
        <f t="shared" si="165"/>
        <v>0</v>
      </c>
      <c r="H1336" s="26">
        <f t="shared" si="169"/>
        <v>-2000</v>
      </c>
      <c r="I1336" s="21">
        <f t="shared" si="170"/>
        <v>0</v>
      </c>
      <c r="J1336" s="27">
        <f t="shared" si="171"/>
        <v>0</v>
      </c>
      <c r="K1336" s="32">
        <f t="shared" si="172"/>
        <v>0</v>
      </c>
    </row>
    <row r="1337" spans="2:11" x14ac:dyDescent="0.25">
      <c r="B1337" s="167">
        <v>53.0833333333333</v>
      </c>
      <c r="C1337" s="21">
        <f t="shared" si="166"/>
        <v>2000</v>
      </c>
      <c r="D1337" s="110">
        <f t="shared" si="167"/>
        <v>0</v>
      </c>
      <c r="E1337" s="25">
        <f t="shared" si="168"/>
        <v>1</v>
      </c>
      <c r="F1337" s="112">
        <v>0</v>
      </c>
      <c r="G1337" s="21">
        <f t="shared" si="165"/>
        <v>0</v>
      </c>
      <c r="H1337" s="26">
        <f t="shared" si="169"/>
        <v>-2000</v>
      </c>
      <c r="I1337" s="21">
        <f t="shared" si="170"/>
        <v>0</v>
      </c>
      <c r="J1337" s="27">
        <f t="shared" si="171"/>
        <v>0</v>
      </c>
      <c r="K1337" s="32">
        <f t="shared" si="172"/>
        <v>0</v>
      </c>
    </row>
    <row r="1338" spans="2:11" x14ac:dyDescent="0.25">
      <c r="B1338" s="167">
        <v>53.125</v>
      </c>
      <c r="C1338" s="21">
        <f t="shared" si="166"/>
        <v>2000</v>
      </c>
      <c r="D1338" s="110">
        <f t="shared" si="167"/>
        <v>0</v>
      </c>
      <c r="E1338" s="25">
        <f t="shared" si="168"/>
        <v>1</v>
      </c>
      <c r="F1338" s="112">
        <v>0</v>
      </c>
      <c r="G1338" s="21">
        <f t="shared" si="165"/>
        <v>0</v>
      </c>
      <c r="H1338" s="26">
        <f t="shared" si="169"/>
        <v>-2000</v>
      </c>
      <c r="I1338" s="21">
        <f t="shared" si="170"/>
        <v>0</v>
      </c>
      <c r="J1338" s="27">
        <f t="shared" si="171"/>
        <v>0</v>
      </c>
      <c r="K1338" s="32">
        <f t="shared" si="172"/>
        <v>0</v>
      </c>
    </row>
    <row r="1339" spans="2:11" x14ac:dyDescent="0.25">
      <c r="B1339" s="167">
        <v>53.1666666666667</v>
      </c>
      <c r="C1339" s="21">
        <f t="shared" si="166"/>
        <v>2000</v>
      </c>
      <c r="D1339" s="110">
        <f t="shared" si="167"/>
        <v>0</v>
      </c>
      <c r="E1339" s="25">
        <f t="shared" si="168"/>
        <v>1</v>
      </c>
      <c r="F1339" s="112">
        <v>0</v>
      </c>
      <c r="G1339" s="21">
        <f t="shared" si="165"/>
        <v>0</v>
      </c>
      <c r="H1339" s="26">
        <f t="shared" si="169"/>
        <v>-2000</v>
      </c>
      <c r="I1339" s="21">
        <f t="shared" si="170"/>
        <v>0</v>
      </c>
      <c r="J1339" s="27">
        <f t="shared" si="171"/>
        <v>0</v>
      </c>
      <c r="K1339" s="32">
        <f t="shared" si="172"/>
        <v>0</v>
      </c>
    </row>
    <row r="1340" spans="2:11" x14ac:dyDescent="0.25">
      <c r="B1340" s="167">
        <v>53.2083333333333</v>
      </c>
      <c r="C1340" s="21">
        <f t="shared" si="166"/>
        <v>2000</v>
      </c>
      <c r="D1340" s="110">
        <f t="shared" si="167"/>
        <v>0</v>
      </c>
      <c r="E1340" s="25">
        <f t="shared" si="168"/>
        <v>1</v>
      </c>
      <c r="F1340" s="112">
        <v>0</v>
      </c>
      <c r="G1340" s="21">
        <f t="shared" si="165"/>
        <v>0</v>
      </c>
      <c r="H1340" s="26">
        <f t="shared" si="169"/>
        <v>-2000</v>
      </c>
      <c r="I1340" s="21">
        <f t="shared" si="170"/>
        <v>0</v>
      </c>
      <c r="J1340" s="27">
        <f t="shared" si="171"/>
        <v>0</v>
      </c>
      <c r="K1340" s="32">
        <f t="shared" si="172"/>
        <v>0</v>
      </c>
    </row>
    <row r="1341" spans="2:11" x14ac:dyDescent="0.25">
      <c r="B1341" s="167">
        <v>53.25</v>
      </c>
      <c r="C1341" s="21">
        <f t="shared" si="166"/>
        <v>2000</v>
      </c>
      <c r="D1341" s="110">
        <f t="shared" si="167"/>
        <v>0</v>
      </c>
      <c r="E1341" s="25">
        <f t="shared" si="168"/>
        <v>1</v>
      </c>
      <c r="F1341" s="112">
        <v>0</v>
      </c>
      <c r="G1341" s="21">
        <f t="shared" si="165"/>
        <v>0</v>
      </c>
      <c r="H1341" s="26">
        <f t="shared" si="169"/>
        <v>-2000</v>
      </c>
      <c r="I1341" s="21">
        <f t="shared" si="170"/>
        <v>0</v>
      </c>
      <c r="J1341" s="27">
        <f t="shared" si="171"/>
        <v>0</v>
      </c>
      <c r="K1341" s="32">
        <f t="shared" si="172"/>
        <v>0</v>
      </c>
    </row>
    <row r="1342" spans="2:11" x14ac:dyDescent="0.25">
      <c r="B1342" s="167">
        <v>53.2916666666667</v>
      </c>
      <c r="C1342" s="21">
        <f t="shared" si="166"/>
        <v>2000</v>
      </c>
      <c r="D1342" s="110">
        <f t="shared" si="167"/>
        <v>0</v>
      </c>
      <c r="E1342" s="25">
        <f t="shared" si="168"/>
        <v>1</v>
      </c>
      <c r="F1342" s="112">
        <v>0</v>
      </c>
      <c r="G1342" s="21">
        <f t="shared" si="165"/>
        <v>0</v>
      </c>
      <c r="H1342" s="26">
        <f t="shared" si="169"/>
        <v>-2000</v>
      </c>
      <c r="I1342" s="21">
        <f t="shared" si="170"/>
        <v>0</v>
      </c>
      <c r="J1342" s="27">
        <f t="shared" si="171"/>
        <v>0</v>
      </c>
      <c r="K1342" s="32">
        <f t="shared" si="172"/>
        <v>0</v>
      </c>
    </row>
    <row r="1343" spans="2:11" x14ac:dyDescent="0.25">
      <c r="B1343" s="167">
        <v>53.3333333333333</v>
      </c>
      <c r="C1343" s="21">
        <f t="shared" si="166"/>
        <v>2000</v>
      </c>
      <c r="D1343" s="110">
        <f t="shared" si="167"/>
        <v>0</v>
      </c>
      <c r="E1343" s="25">
        <f t="shared" si="168"/>
        <v>1</v>
      </c>
      <c r="F1343" s="112">
        <v>0</v>
      </c>
      <c r="G1343" s="21">
        <f t="shared" si="165"/>
        <v>0</v>
      </c>
      <c r="H1343" s="26">
        <f t="shared" si="169"/>
        <v>-2000</v>
      </c>
      <c r="I1343" s="21">
        <f t="shared" si="170"/>
        <v>0</v>
      </c>
      <c r="J1343" s="27">
        <f t="shared" si="171"/>
        <v>0</v>
      </c>
      <c r="K1343" s="32">
        <f t="shared" si="172"/>
        <v>0</v>
      </c>
    </row>
    <row r="1344" spans="2:11" x14ac:dyDescent="0.25">
      <c r="B1344" s="167">
        <v>53.375</v>
      </c>
      <c r="C1344" s="21">
        <f t="shared" si="166"/>
        <v>2000</v>
      </c>
      <c r="D1344" s="110">
        <f t="shared" si="167"/>
        <v>0</v>
      </c>
      <c r="E1344" s="25">
        <f t="shared" si="168"/>
        <v>1</v>
      </c>
      <c r="F1344" s="112">
        <v>0</v>
      </c>
      <c r="G1344" s="21">
        <f t="shared" si="165"/>
        <v>0</v>
      </c>
      <c r="H1344" s="26">
        <f t="shared" si="169"/>
        <v>-2000</v>
      </c>
      <c r="I1344" s="21">
        <f t="shared" si="170"/>
        <v>0</v>
      </c>
      <c r="J1344" s="27">
        <f t="shared" si="171"/>
        <v>0</v>
      </c>
      <c r="K1344" s="32">
        <f t="shared" si="172"/>
        <v>0</v>
      </c>
    </row>
    <row r="1345" spans="2:11" x14ac:dyDescent="0.25">
      <c r="B1345" s="167">
        <v>53.4166666666667</v>
      </c>
      <c r="C1345" s="21">
        <f t="shared" si="166"/>
        <v>2000</v>
      </c>
      <c r="D1345" s="110">
        <f t="shared" si="167"/>
        <v>0</v>
      </c>
      <c r="E1345" s="25">
        <f t="shared" si="168"/>
        <v>1</v>
      </c>
      <c r="F1345" s="112">
        <v>0</v>
      </c>
      <c r="G1345" s="21">
        <f t="shared" si="165"/>
        <v>0</v>
      </c>
      <c r="H1345" s="26">
        <f t="shared" si="169"/>
        <v>-2000</v>
      </c>
      <c r="I1345" s="21">
        <f t="shared" si="170"/>
        <v>0</v>
      </c>
      <c r="J1345" s="27">
        <f t="shared" si="171"/>
        <v>0</v>
      </c>
      <c r="K1345" s="32">
        <f t="shared" si="172"/>
        <v>0</v>
      </c>
    </row>
    <row r="1346" spans="2:11" x14ac:dyDescent="0.25">
      <c r="B1346" s="167">
        <v>53.4583333333333</v>
      </c>
      <c r="C1346" s="21">
        <f t="shared" si="166"/>
        <v>2000</v>
      </c>
      <c r="D1346" s="110">
        <f t="shared" si="167"/>
        <v>1.1942320375024509E-2</v>
      </c>
      <c r="E1346" s="25">
        <f t="shared" si="168"/>
        <v>0.98805767962497548</v>
      </c>
      <c r="F1346" s="112">
        <v>13.4</v>
      </c>
      <c r="G1346" s="21">
        <f t="shared" si="165"/>
        <v>35.461732701359296</v>
      </c>
      <c r="H1346" s="26">
        <f t="shared" si="169"/>
        <v>-1964.5382672986407</v>
      </c>
      <c r="I1346" s="21">
        <f t="shared" si="170"/>
        <v>35.461732701359296</v>
      </c>
      <c r="J1346" s="27">
        <f t="shared" si="171"/>
        <v>0</v>
      </c>
      <c r="K1346" s="32">
        <f t="shared" si="172"/>
        <v>35.461732701359296</v>
      </c>
    </row>
    <row r="1347" spans="2:11" x14ac:dyDescent="0.25">
      <c r="B1347" s="167">
        <v>53.5</v>
      </c>
      <c r="C1347" s="21">
        <f t="shared" si="166"/>
        <v>2000</v>
      </c>
      <c r="D1347" s="110">
        <f t="shared" si="167"/>
        <v>0.60916528527886216</v>
      </c>
      <c r="E1347" s="25">
        <f t="shared" si="168"/>
        <v>0.39083471472113784</v>
      </c>
      <c r="F1347" s="112">
        <v>683.52</v>
      </c>
      <c r="G1347" s="21">
        <f t="shared" si="165"/>
        <v>1808.8659355248583</v>
      </c>
      <c r="H1347" s="26">
        <f t="shared" si="169"/>
        <v>-191.13406447514171</v>
      </c>
      <c r="I1347" s="21">
        <f t="shared" si="170"/>
        <v>1808.8659355248583</v>
      </c>
      <c r="J1347" s="27">
        <f t="shared" si="171"/>
        <v>0</v>
      </c>
      <c r="K1347" s="32">
        <f t="shared" si="172"/>
        <v>1808.8659355248583</v>
      </c>
    </row>
    <row r="1348" spans="2:11" x14ac:dyDescent="0.25">
      <c r="B1348" s="167">
        <v>53.5416666666667</v>
      </c>
      <c r="C1348" s="21">
        <f t="shared" si="166"/>
        <v>2000</v>
      </c>
      <c r="D1348" s="110">
        <f t="shared" si="167"/>
        <v>0.75143040479118761</v>
      </c>
      <c r="E1348" s="25">
        <f t="shared" si="168"/>
        <v>0.24856959520881239</v>
      </c>
      <c r="F1348" s="112">
        <v>843.15</v>
      </c>
      <c r="G1348" s="21">
        <f t="shared" si="165"/>
        <v>2231.3104423247078</v>
      </c>
      <c r="H1348" s="26">
        <f t="shared" si="169"/>
        <v>231.31044232470776</v>
      </c>
      <c r="I1348" s="21">
        <f t="shared" si="170"/>
        <v>2000</v>
      </c>
      <c r="J1348" s="27">
        <f t="shared" si="171"/>
        <v>231.31044232470776</v>
      </c>
      <c r="K1348" s="32">
        <f t="shared" si="172"/>
        <v>2000</v>
      </c>
    </row>
    <row r="1349" spans="2:11" x14ac:dyDescent="0.25">
      <c r="B1349" s="167">
        <v>53.5833333333333</v>
      </c>
      <c r="C1349" s="21">
        <f t="shared" si="166"/>
        <v>2000</v>
      </c>
      <c r="D1349" s="110">
        <f t="shared" si="167"/>
        <v>0.80478762276527105</v>
      </c>
      <c r="E1349" s="25">
        <f t="shared" si="168"/>
        <v>0.19521237723472895</v>
      </c>
      <c r="F1349" s="112">
        <v>903.02</v>
      </c>
      <c r="G1349" s="21">
        <f t="shared" si="165"/>
        <v>2389.7502883568254</v>
      </c>
      <c r="H1349" s="26">
        <f t="shared" si="169"/>
        <v>389.75028835682542</v>
      </c>
      <c r="I1349" s="21">
        <f t="shared" si="170"/>
        <v>2000</v>
      </c>
      <c r="J1349" s="27">
        <f t="shared" si="171"/>
        <v>621.06073068153319</v>
      </c>
      <c r="K1349" s="32">
        <f t="shared" si="172"/>
        <v>2000</v>
      </c>
    </row>
    <row r="1350" spans="2:11" x14ac:dyDescent="0.25">
      <c r="B1350" s="167">
        <v>53.625</v>
      </c>
      <c r="C1350" s="21">
        <f t="shared" si="166"/>
        <v>2000</v>
      </c>
      <c r="D1350" s="110">
        <f t="shared" si="167"/>
        <v>0.86883945600057044</v>
      </c>
      <c r="E1350" s="25">
        <f t="shared" si="168"/>
        <v>0.13116054399942956</v>
      </c>
      <c r="F1350" s="112">
        <v>974.89</v>
      </c>
      <c r="G1350" s="21">
        <f t="shared" si="165"/>
        <v>2579.9469099424</v>
      </c>
      <c r="H1350" s="26">
        <f t="shared" si="169"/>
        <v>579.9469099424</v>
      </c>
      <c r="I1350" s="21">
        <f t="shared" si="170"/>
        <v>2000</v>
      </c>
      <c r="J1350" s="27">
        <f t="shared" si="171"/>
        <v>1201.0076406239332</v>
      </c>
      <c r="K1350" s="32">
        <f t="shared" si="172"/>
        <v>2000</v>
      </c>
    </row>
    <row r="1351" spans="2:11" x14ac:dyDescent="0.25">
      <c r="B1351" s="167">
        <v>53.6666666666667</v>
      </c>
      <c r="C1351" s="21">
        <f t="shared" si="166"/>
        <v>2000</v>
      </c>
      <c r="D1351" s="110">
        <f t="shared" si="167"/>
        <v>0.82403793023545979</v>
      </c>
      <c r="E1351" s="25">
        <f t="shared" si="168"/>
        <v>0.17596206976454021</v>
      </c>
      <c r="F1351" s="112">
        <v>924.62</v>
      </c>
      <c r="G1351" s="21">
        <f t="shared" si="165"/>
        <v>2446.9124843530471</v>
      </c>
      <c r="H1351" s="26">
        <f t="shared" si="169"/>
        <v>446.91248435304715</v>
      </c>
      <c r="I1351" s="21">
        <f t="shared" si="170"/>
        <v>2000</v>
      </c>
      <c r="J1351" s="27">
        <f t="shared" si="171"/>
        <v>1647.9201249769803</v>
      </c>
      <c r="K1351" s="32">
        <f t="shared" si="172"/>
        <v>2000</v>
      </c>
    </row>
    <row r="1352" spans="2:11" x14ac:dyDescent="0.25">
      <c r="B1352" s="167">
        <v>53.7083333333333</v>
      </c>
      <c r="C1352" s="21">
        <f t="shared" si="166"/>
        <v>2000</v>
      </c>
      <c r="D1352" s="110">
        <f t="shared" si="167"/>
        <v>0.89585227171452519</v>
      </c>
      <c r="E1352" s="25">
        <f t="shared" si="168"/>
        <v>0.10414772828547481</v>
      </c>
      <c r="F1352" s="112">
        <v>1005.2</v>
      </c>
      <c r="G1352" s="21">
        <f t="shared" si="165"/>
        <v>2660.1592321945045</v>
      </c>
      <c r="H1352" s="26">
        <f t="shared" si="169"/>
        <v>660.15923219450451</v>
      </c>
      <c r="I1352" s="21">
        <f t="shared" si="170"/>
        <v>2000</v>
      </c>
      <c r="J1352" s="27">
        <f t="shared" si="171"/>
        <v>2308.0793571714848</v>
      </c>
      <c r="K1352" s="32">
        <f t="shared" si="172"/>
        <v>2000</v>
      </c>
    </row>
    <row r="1353" spans="2:11" x14ac:dyDescent="0.25">
      <c r="B1353" s="167">
        <v>53.75</v>
      </c>
      <c r="C1353" s="21">
        <f t="shared" si="166"/>
        <v>2000</v>
      </c>
      <c r="D1353" s="110">
        <f t="shared" si="167"/>
        <v>0.86765413614245224</v>
      </c>
      <c r="E1353" s="25">
        <f t="shared" si="168"/>
        <v>0.13234586385754776</v>
      </c>
      <c r="F1353" s="112">
        <v>973.56</v>
      </c>
      <c r="G1353" s="21">
        <f t="shared" si="165"/>
        <v>2576.4272006518918</v>
      </c>
      <c r="H1353" s="26">
        <f t="shared" si="169"/>
        <v>576.42720065189178</v>
      </c>
      <c r="I1353" s="21">
        <f t="shared" si="170"/>
        <v>2000</v>
      </c>
      <c r="J1353" s="27">
        <f t="shared" si="171"/>
        <v>2884.5065578233766</v>
      </c>
      <c r="K1353" s="32">
        <f t="shared" si="172"/>
        <v>2000</v>
      </c>
    </row>
    <row r="1354" spans="2:11" x14ac:dyDescent="0.25">
      <c r="B1354" s="167">
        <v>53.7916666666667</v>
      </c>
      <c r="C1354" s="21">
        <f t="shared" si="166"/>
        <v>2000</v>
      </c>
      <c r="D1354" s="110">
        <f t="shared" si="167"/>
        <v>0.78095645509152811</v>
      </c>
      <c r="E1354" s="25">
        <f t="shared" si="168"/>
        <v>0.21904354490847189</v>
      </c>
      <c r="F1354" s="112">
        <v>876.28</v>
      </c>
      <c r="G1354" s="21">
        <f t="shared" si="165"/>
        <v>2318.9856068318745</v>
      </c>
      <c r="H1354" s="26">
        <f t="shared" si="169"/>
        <v>318.98560683187452</v>
      </c>
      <c r="I1354" s="21">
        <f t="shared" si="170"/>
        <v>2000</v>
      </c>
      <c r="J1354" s="27">
        <f t="shared" si="171"/>
        <v>3203.4921646552511</v>
      </c>
      <c r="K1354" s="32">
        <f t="shared" si="172"/>
        <v>2000</v>
      </c>
    </row>
    <row r="1355" spans="2:11" x14ac:dyDescent="0.25">
      <c r="B1355" s="167">
        <v>53.8333333333333</v>
      </c>
      <c r="C1355" s="21">
        <f t="shared" si="166"/>
        <v>2000</v>
      </c>
      <c r="D1355" s="110">
        <f t="shared" si="167"/>
        <v>0.7085182610555586</v>
      </c>
      <c r="E1355" s="25">
        <f t="shared" si="168"/>
        <v>0.2914817389444414</v>
      </c>
      <c r="F1355" s="112">
        <v>795</v>
      </c>
      <c r="G1355" s="21">
        <f t="shared" si="165"/>
        <v>2103.8863804164653</v>
      </c>
      <c r="H1355" s="26">
        <f t="shared" si="169"/>
        <v>103.88638041646527</v>
      </c>
      <c r="I1355" s="21">
        <f t="shared" si="170"/>
        <v>2000</v>
      </c>
      <c r="J1355" s="27">
        <f t="shared" si="171"/>
        <v>3307.3785450717164</v>
      </c>
      <c r="K1355" s="32">
        <f t="shared" si="172"/>
        <v>2000</v>
      </c>
    </row>
    <row r="1356" spans="2:11" x14ac:dyDescent="0.25">
      <c r="B1356" s="167">
        <v>53.875</v>
      </c>
      <c r="C1356" s="21">
        <f t="shared" si="166"/>
        <v>2000</v>
      </c>
      <c r="D1356" s="110">
        <f t="shared" si="167"/>
        <v>0.51059658128798813</v>
      </c>
      <c r="E1356" s="25">
        <f t="shared" si="168"/>
        <v>0.48940341871201187</v>
      </c>
      <c r="F1356" s="112">
        <v>572.91999999999996</v>
      </c>
      <c r="G1356" s="21">
        <f t="shared" si="165"/>
        <v>1516.1743208405048</v>
      </c>
      <c r="H1356" s="26">
        <f t="shared" si="169"/>
        <v>-483.82567915949517</v>
      </c>
      <c r="I1356" s="21">
        <f t="shared" si="170"/>
        <v>2000</v>
      </c>
      <c r="J1356" s="27">
        <f t="shared" si="171"/>
        <v>2823.552865912221</v>
      </c>
      <c r="K1356" s="32">
        <f t="shared" si="172"/>
        <v>1516.1743208405048</v>
      </c>
    </row>
    <row r="1357" spans="2:11" x14ac:dyDescent="0.25">
      <c r="B1357" s="167">
        <v>53.9166666666667</v>
      </c>
      <c r="C1357" s="21">
        <f t="shared" si="166"/>
        <v>2000</v>
      </c>
      <c r="D1357" s="110">
        <f t="shared" si="167"/>
        <v>1.2423578061779227E-2</v>
      </c>
      <c r="E1357" s="25">
        <f t="shared" si="168"/>
        <v>0.98757642193822082</v>
      </c>
      <c r="F1357" s="112">
        <v>13.94</v>
      </c>
      <c r="G1357" s="21">
        <f t="shared" si="165"/>
        <v>36.890787601264812</v>
      </c>
      <c r="H1357" s="26">
        <f t="shared" si="169"/>
        <v>-1963.1092123987353</v>
      </c>
      <c r="I1357" s="21">
        <f t="shared" si="170"/>
        <v>2000</v>
      </c>
      <c r="J1357" s="27">
        <f t="shared" si="171"/>
        <v>860.44365351348574</v>
      </c>
      <c r="K1357" s="32">
        <f t="shared" si="172"/>
        <v>36.890787601264812</v>
      </c>
    </row>
    <row r="1358" spans="2:11" x14ac:dyDescent="0.25">
      <c r="B1358" s="167">
        <v>53.9583333333333</v>
      </c>
      <c r="C1358" s="21">
        <f t="shared" si="166"/>
        <v>2000</v>
      </c>
      <c r="D1358" s="110">
        <f t="shared" si="167"/>
        <v>0</v>
      </c>
      <c r="E1358" s="25">
        <f t="shared" si="168"/>
        <v>1</v>
      </c>
      <c r="F1358" s="112">
        <v>0</v>
      </c>
      <c r="G1358" s="21">
        <f t="shared" si="165"/>
        <v>0</v>
      </c>
      <c r="H1358" s="26">
        <f t="shared" si="169"/>
        <v>-2000</v>
      </c>
      <c r="I1358" s="21">
        <f t="shared" si="170"/>
        <v>860.44365351348574</v>
      </c>
      <c r="J1358" s="27">
        <f t="shared" si="171"/>
        <v>0</v>
      </c>
      <c r="K1358" s="32">
        <f t="shared" si="172"/>
        <v>0</v>
      </c>
    </row>
    <row r="1359" spans="2:11" x14ac:dyDescent="0.25">
      <c r="B1359" s="167">
        <v>54</v>
      </c>
      <c r="C1359" s="21">
        <f t="shared" si="166"/>
        <v>2000</v>
      </c>
      <c r="D1359" s="110">
        <f t="shared" si="167"/>
        <v>0</v>
      </c>
      <c r="E1359" s="25">
        <f t="shared" si="168"/>
        <v>1</v>
      </c>
      <c r="F1359" s="112">
        <v>0</v>
      </c>
      <c r="G1359" s="21">
        <f t="shared" si="165"/>
        <v>0</v>
      </c>
      <c r="H1359" s="26">
        <f t="shared" si="169"/>
        <v>-2000</v>
      </c>
      <c r="I1359" s="21">
        <f t="shared" si="170"/>
        <v>0</v>
      </c>
      <c r="J1359" s="27">
        <f t="shared" si="171"/>
        <v>0</v>
      </c>
      <c r="K1359" s="32">
        <f t="shared" si="172"/>
        <v>0</v>
      </c>
    </row>
    <row r="1360" spans="2:11" x14ac:dyDescent="0.25">
      <c r="B1360" s="167">
        <v>54.0416666666667</v>
      </c>
      <c r="C1360" s="21">
        <f t="shared" si="166"/>
        <v>2000</v>
      </c>
      <c r="D1360" s="110">
        <f t="shared" si="167"/>
        <v>0</v>
      </c>
      <c r="E1360" s="25">
        <f t="shared" si="168"/>
        <v>1</v>
      </c>
      <c r="F1360" s="112">
        <v>0</v>
      </c>
      <c r="G1360" s="21">
        <f t="shared" si="165"/>
        <v>0</v>
      </c>
      <c r="H1360" s="26">
        <f t="shared" si="169"/>
        <v>-2000</v>
      </c>
      <c r="I1360" s="21">
        <f t="shared" si="170"/>
        <v>0</v>
      </c>
      <c r="J1360" s="27">
        <f t="shared" si="171"/>
        <v>0</v>
      </c>
      <c r="K1360" s="32">
        <f t="shared" si="172"/>
        <v>0</v>
      </c>
    </row>
    <row r="1361" spans="2:11" x14ac:dyDescent="0.25">
      <c r="B1361" s="167">
        <v>54.0833333333333</v>
      </c>
      <c r="C1361" s="21">
        <f t="shared" si="166"/>
        <v>2000</v>
      </c>
      <c r="D1361" s="110">
        <f t="shared" si="167"/>
        <v>0</v>
      </c>
      <c r="E1361" s="25">
        <f t="shared" si="168"/>
        <v>1</v>
      </c>
      <c r="F1361" s="112">
        <v>0</v>
      </c>
      <c r="G1361" s="21">
        <f t="shared" si="165"/>
        <v>0</v>
      </c>
      <c r="H1361" s="26">
        <f t="shared" si="169"/>
        <v>-2000</v>
      </c>
      <c r="I1361" s="21">
        <f t="shared" si="170"/>
        <v>0</v>
      </c>
      <c r="J1361" s="27">
        <f t="shared" si="171"/>
        <v>0</v>
      </c>
      <c r="K1361" s="32">
        <f t="shared" si="172"/>
        <v>0</v>
      </c>
    </row>
    <row r="1362" spans="2:11" x14ac:dyDescent="0.25">
      <c r="B1362" s="167">
        <v>54.125</v>
      </c>
      <c r="C1362" s="21">
        <f t="shared" si="166"/>
        <v>2000</v>
      </c>
      <c r="D1362" s="110">
        <f t="shared" si="167"/>
        <v>0</v>
      </c>
      <c r="E1362" s="25">
        <f t="shared" si="168"/>
        <v>1</v>
      </c>
      <c r="F1362" s="112">
        <v>0</v>
      </c>
      <c r="G1362" s="21">
        <f t="shared" si="165"/>
        <v>0</v>
      </c>
      <c r="H1362" s="26">
        <f t="shared" si="169"/>
        <v>-2000</v>
      </c>
      <c r="I1362" s="21">
        <f t="shared" si="170"/>
        <v>0</v>
      </c>
      <c r="J1362" s="27">
        <f t="shared" si="171"/>
        <v>0</v>
      </c>
      <c r="K1362" s="32">
        <f t="shared" si="172"/>
        <v>0</v>
      </c>
    </row>
    <row r="1363" spans="2:11" x14ac:dyDescent="0.25">
      <c r="B1363" s="167">
        <v>54.1666666666667</v>
      </c>
      <c r="C1363" s="21">
        <f t="shared" si="166"/>
        <v>2000</v>
      </c>
      <c r="D1363" s="110">
        <f t="shared" si="167"/>
        <v>0</v>
      </c>
      <c r="E1363" s="25">
        <f t="shared" si="168"/>
        <v>1</v>
      </c>
      <c r="F1363" s="112">
        <v>0</v>
      </c>
      <c r="G1363" s="21">
        <f t="shared" si="165"/>
        <v>0</v>
      </c>
      <c r="H1363" s="26">
        <f t="shared" si="169"/>
        <v>-2000</v>
      </c>
      <c r="I1363" s="21">
        <f t="shared" si="170"/>
        <v>0</v>
      </c>
      <c r="J1363" s="27">
        <f t="shared" si="171"/>
        <v>0</v>
      </c>
      <c r="K1363" s="32">
        <f t="shared" si="172"/>
        <v>0</v>
      </c>
    </row>
    <row r="1364" spans="2:11" x14ac:dyDescent="0.25">
      <c r="B1364" s="167">
        <v>54.2083333333333</v>
      </c>
      <c r="C1364" s="21">
        <f t="shared" si="166"/>
        <v>2000</v>
      </c>
      <c r="D1364" s="110">
        <f t="shared" si="167"/>
        <v>0</v>
      </c>
      <c r="E1364" s="25">
        <f t="shared" si="168"/>
        <v>1</v>
      </c>
      <c r="F1364" s="112">
        <v>0</v>
      </c>
      <c r="G1364" s="21">
        <f t="shared" si="165"/>
        <v>0</v>
      </c>
      <c r="H1364" s="26">
        <f t="shared" si="169"/>
        <v>-2000</v>
      </c>
      <c r="I1364" s="21">
        <f t="shared" si="170"/>
        <v>0</v>
      </c>
      <c r="J1364" s="27">
        <f t="shared" si="171"/>
        <v>0</v>
      </c>
      <c r="K1364" s="32">
        <f t="shared" si="172"/>
        <v>0</v>
      </c>
    </row>
    <row r="1365" spans="2:11" x14ac:dyDescent="0.25">
      <c r="B1365" s="167">
        <v>54.25</v>
      </c>
      <c r="C1365" s="21">
        <f t="shared" si="166"/>
        <v>2000</v>
      </c>
      <c r="D1365" s="110">
        <f t="shared" si="167"/>
        <v>0</v>
      </c>
      <c r="E1365" s="25">
        <f t="shared" si="168"/>
        <v>1</v>
      </c>
      <c r="F1365" s="112">
        <v>0</v>
      </c>
      <c r="G1365" s="21">
        <f t="shared" si="165"/>
        <v>0</v>
      </c>
      <c r="H1365" s="26">
        <f t="shared" si="169"/>
        <v>-2000</v>
      </c>
      <c r="I1365" s="21">
        <f t="shared" si="170"/>
        <v>0</v>
      </c>
      <c r="J1365" s="27">
        <f t="shared" si="171"/>
        <v>0</v>
      </c>
      <c r="K1365" s="32">
        <f t="shared" si="172"/>
        <v>0</v>
      </c>
    </row>
    <row r="1366" spans="2:11" x14ac:dyDescent="0.25">
      <c r="B1366" s="167">
        <v>54.2916666666667</v>
      </c>
      <c r="C1366" s="21">
        <f t="shared" si="166"/>
        <v>2000</v>
      </c>
      <c r="D1366" s="110">
        <f t="shared" si="167"/>
        <v>0</v>
      </c>
      <c r="E1366" s="25">
        <f t="shared" si="168"/>
        <v>1</v>
      </c>
      <c r="F1366" s="112">
        <v>0</v>
      </c>
      <c r="G1366" s="21">
        <f t="shared" si="165"/>
        <v>0</v>
      </c>
      <c r="H1366" s="26">
        <f t="shared" si="169"/>
        <v>-2000</v>
      </c>
      <c r="I1366" s="21">
        <f t="shared" si="170"/>
        <v>0</v>
      </c>
      <c r="J1366" s="27">
        <f t="shared" si="171"/>
        <v>0</v>
      </c>
      <c r="K1366" s="32">
        <f t="shared" si="172"/>
        <v>0</v>
      </c>
    </row>
    <row r="1367" spans="2:11" x14ac:dyDescent="0.25">
      <c r="B1367" s="167">
        <v>54.3333333333333</v>
      </c>
      <c r="C1367" s="21">
        <f t="shared" si="166"/>
        <v>2000</v>
      </c>
      <c r="D1367" s="110">
        <f t="shared" si="167"/>
        <v>0</v>
      </c>
      <c r="E1367" s="25">
        <f t="shared" si="168"/>
        <v>1</v>
      </c>
      <c r="F1367" s="112">
        <v>0</v>
      </c>
      <c r="G1367" s="21">
        <f t="shared" si="165"/>
        <v>0</v>
      </c>
      <c r="H1367" s="26">
        <f t="shared" si="169"/>
        <v>-2000</v>
      </c>
      <c r="I1367" s="21">
        <f t="shared" si="170"/>
        <v>0</v>
      </c>
      <c r="J1367" s="27">
        <f t="shared" si="171"/>
        <v>0</v>
      </c>
      <c r="K1367" s="32">
        <f t="shared" si="172"/>
        <v>0</v>
      </c>
    </row>
    <row r="1368" spans="2:11" x14ac:dyDescent="0.25">
      <c r="B1368" s="167">
        <v>54.375</v>
      </c>
      <c r="C1368" s="21">
        <f t="shared" si="166"/>
        <v>2000</v>
      </c>
      <c r="D1368" s="110">
        <f t="shared" si="167"/>
        <v>0</v>
      </c>
      <c r="E1368" s="25">
        <f t="shared" si="168"/>
        <v>1</v>
      </c>
      <c r="F1368" s="112">
        <v>0</v>
      </c>
      <c r="G1368" s="21">
        <f t="shared" ref="G1368:G1431" si="173">($C$9*(F1368/1000)*$C$8)/($C$7)</f>
        <v>0</v>
      </c>
      <c r="H1368" s="26">
        <f t="shared" si="169"/>
        <v>-2000</v>
      </c>
      <c r="I1368" s="21">
        <f t="shared" si="170"/>
        <v>0</v>
      </c>
      <c r="J1368" s="27">
        <f t="shared" si="171"/>
        <v>0</v>
      </c>
      <c r="K1368" s="32">
        <f t="shared" si="172"/>
        <v>0</v>
      </c>
    </row>
    <row r="1369" spans="2:11" x14ac:dyDescent="0.25">
      <c r="B1369" s="167">
        <v>54.4166666666667</v>
      </c>
      <c r="C1369" s="21">
        <f t="shared" ref="C1369:C1432" si="174">$C$2</f>
        <v>2000</v>
      </c>
      <c r="D1369" s="110">
        <f t="shared" ref="D1369:D1432" si="175">F1369/$C$3</f>
        <v>0</v>
      </c>
      <c r="E1369" s="25">
        <f t="shared" ref="E1369:E1432" si="176">100%-D1369</f>
        <v>1</v>
      </c>
      <c r="F1369" s="112">
        <v>0</v>
      </c>
      <c r="G1369" s="21">
        <f t="shared" si="173"/>
        <v>0</v>
      </c>
      <c r="H1369" s="26">
        <f t="shared" ref="H1369:H1432" si="177">G1369-C1369</f>
        <v>-2000</v>
      </c>
      <c r="I1369" s="21">
        <f t="shared" ref="I1369:I1432" si="178">MIN(C1369,IF((J1368+H1369)&gt;0,ABS(H1369)+G1369,J1368+G1369))</f>
        <v>0</v>
      </c>
      <c r="J1369" s="27">
        <f t="shared" ref="J1369:J1432" si="179">G1369-I1369+J1368</f>
        <v>0</v>
      </c>
      <c r="K1369" s="32">
        <f t="shared" ref="K1369:K1432" si="180">IF(G1369&gt;C1369,C1369,G1369)</f>
        <v>0</v>
      </c>
    </row>
    <row r="1370" spans="2:11" x14ac:dyDescent="0.25">
      <c r="B1370" s="167">
        <v>54.4583333333333</v>
      </c>
      <c r="C1370" s="21">
        <f t="shared" si="174"/>
        <v>2000</v>
      </c>
      <c r="D1370" s="110">
        <f t="shared" si="175"/>
        <v>1.3983209454039891E-2</v>
      </c>
      <c r="E1370" s="25">
        <f t="shared" si="176"/>
        <v>0.98601679054596014</v>
      </c>
      <c r="F1370" s="112">
        <v>15.69</v>
      </c>
      <c r="G1370" s="21">
        <f t="shared" si="173"/>
        <v>41.521984036143827</v>
      </c>
      <c r="H1370" s="26">
        <f t="shared" si="177"/>
        <v>-1958.4780159638563</v>
      </c>
      <c r="I1370" s="21">
        <f t="shared" si="178"/>
        <v>41.521984036143827</v>
      </c>
      <c r="J1370" s="27">
        <f t="shared" si="179"/>
        <v>0</v>
      </c>
      <c r="K1370" s="32">
        <f t="shared" si="180"/>
        <v>41.521984036143827</v>
      </c>
    </row>
    <row r="1371" spans="2:11" x14ac:dyDescent="0.25">
      <c r="B1371" s="167">
        <v>54.5</v>
      </c>
      <c r="C1371" s="21">
        <f t="shared" si="174"/>
        <v>2000</v>
      </c>
      <c r="D1371" s="110">
        <f t="shared" si="175"/>
        <v>0.50080209614459115</v>
      </c>
      <c r="E1371" s="25">
        <f t="shared" si="176"/>
        <v>0.49919790385540885</v>
      </c>
      <c r="F1371" s="112">
        <v>561.92999999999995</v>
      </c>
      <c r="G1371" s="21">
        <f t="shared" si="173"/>
        <v>1487.0904072294645</v>
      </c>
      <c r="H1371" s="26">
        <f t="shared" si="177"/>
        <v>-512.90959277053548</v>
      </c>
      <c r="I1371" s="21">
        <f t="shared" si="178"/>
        <v>1487.0904072294645</v>
      </c>
      <c r="J1371" s="27">
        <f t="shared" si="179"/>
        <v>0</v>
      </c>
      <c r="K1371" s="32">
        <f t="shared" si="180"/>
        <v>1487.0904072294645</v>
      </c>
    </row>
    <row r="1372" spans="2:11" x14ac:dyDescent="0.25">
      <c r="B1372" s="167">
        <v>54.5416666666667</v>
      </c>
      <c r="C1372" s="21">
        <f t="shared" si="174"/>
        <v>2000</v>
      </c>
      <c r="D1372" s="110">
        <f t="shared" si="175"/>
        <v>0.75016487531861042</v>
      </c>
      <c r="E1372" s="25">
        <f t="shared" si="176"/>
        <v>0.24983512468138958</v>
      </c>
      <c r="F1372" s="112">
        <v>841.73</v>
      </c>
      <c r="G1372" s="21">
        <f t="shared" si="173"/>
        <v>2227.5525572175488</v>
      </c>
      <c r="H1372" s="26">
        <f t="shared" si="177"/>
        <v>227.55255721754884</v>
      </c>
      <c r="I1372" s="21">
        <f t="shared" si="178"/>
        <v>2000</v>
      </c>
      <c r="J1372" s="27">
        <f t="shared" si="179"/>
        <v>227.55255721754884</v>
      </c>
      <c r="K1372" s="32">
        <f t="shared" si="180"/>
        <v>2000</v>
      </c>
    </row>
    <row r="1373" spans="2:11" x14ac:dyDescent="0.25">
      <c r="B1373" s="167">
        <v>54.5833333333333</v>
      </c>
      <c r="C1373" s="21">
        <f t="shared" si="174"/>
        <v>2000</v>
      </c>
      <c r="D1373" s="110">
        <f t="shared" si="175"/>
        <v>0.64376236564889588</v>
      </c>
      <c r="E1373" s="25">
        <f t="shared" si="176"/>
        <v>0.35623763435110412</v>
      </c>
      <c r="F1373" s="112">
        <v>722.34</v>
      </c>
      <c r="G1373" s="21">
        <f t="shared" si="173"/>
        <v>1911.5991044402888</v>
      </c>
      <c r="H1373" s="26">
        <f t="shared" si="177"/>
        <v>-88.400895559711216</v>
      </c>
      <c r="I1373" s="21">
        <f t="shared" si="178"/>
        <v>2000</v>
      </c>
      <c r="J1373" s="27">
        <f t="shared" si="179"/>
        <v>139.15166165783762</v>
      </c>
      <c r="K1373" s="32">
        <f t="shared" si="180"/>
        <v>1911.5991044402888</v>
      </c>
    </row>
    <row r="1374" spans="2:11" x14ac:dyDescent="0.25">
      <c r="B1374" s="167">
        <v>54.625</v>
      </c>
      <c r="C1374" s="21">
        <f t="shared" si="174"/>
        <v>2000</v>
      </c>
      <c r="D1374" s="110">
        <f t="shared" si="175"/>
        <v>0.74865871700265585</v>
      </c>
      <c r="E1374" s="25">
        <f t="shared" si="176"/>
        <v>0.25134128299734415</v>
      </c>
      <c r="F1374" s="112">
        <v>840.04</v>
      </c>
      <c r="G1374" s="21">
        <f t="shared" si="173"/>
        <v>2223.0801446604373</v>
      </c>
      <c r="H1374" s="26">
        <f t="shared" si="177"/>
        <v>223.08014466043733</v>
      </c>
      <c r="I1374" s="21">
        <f t="shared" si="178"/>
        <v>2000</v>
      </c>
      <c r="J1374" s="27">
        <f t="shared" si="179"/>
        <v>362.23180631827495</v>
      </c>
      <c r="K1374" s="32">
        <f t="shared" si="180"/>
        <v>2000</v>
      </c>
    </row>
    <row r="1375" spans="2:11" x14ac:dyDescent="0.25">
      <c r="B1375" s="167">
        <v>54.6666666666667</v>
      </c>
      <c r="C1375" s="21">
        <f t="shared" si="174"/>
        <v>2000</v>
      </c>
      <c r="D1375" s="110">
        <f t="shared" si="175"/>
        <v>0.68998092793611754</v>
      </c>
      <c r="E1375" s="25">
        <f t="shared" si="176"/>
        <v>0.31001907206388246</v>
      </c>
      <c r="F1375" s="112">
        <v>774.2</v>
      </c>
      <c r="G1375" s="21">
        <f t="shared" si="173"/>
        <v>2048.8413027904749</v>
      </c>
      <c r="H1375" s="26">
        <f t="shared" si="177"/>
        <v>48.841302790474856</v>
      </c>
      <c r="I1375" s="21">
        <f t="shared" si="178"/>
        <v>2000</v>
      </c>
      <c r="J1375" s="27">
        <f t="shared" si="179"/>
        <v>411.0731091087498</v>
      </c>
      <c r="K1375" s="32">
        <f t="shared" si="180"/>
        <v>2000</v>
      </c>
    </row>
    <row r="1376" spans="2:11" x14ac:dyDescent="0.25">
      <c r="B1376" s="167">
        <v>54.7083333333333</v>
      </c>
      <c r="C1376" s="21">
        <f t="shared" si="174"/>
        <v>2000</v>
      </c>
      <c r="D1376" s="110">
        <f t="shared" si="175"/>
        <v>0.70029231948380655</v>
      </c>
      <c r="E1376" s="25">
        <f t="shared" si="176"/>
        <v>0.29970768051619345</v>
      </c>
      <c r="F1376" s="112">
        <v>785.77</v>
      </c>
      <c r="G1376" s="21">
        <f t="shared" si="173"/>
        <v>2079.460127219932</v>
      </c>
      <c r="H1376" s="26">
        <f t="shared" si="177"/>
        <v>79.460127219932019</v>
      </c>
      <c r="I1376" s="21">
        <f t="shared" si="178"/>
        <v>2000</v>
      </c>
      <c r="J1376" s="27">
        <f t="shared" si="179"/>
        <v>490.53323632868182</v>
      </c>
      <c r="K1376" s="32">
        <f t="shared" si="180"/>
        <v>2000</v>
      </c>
    </row>
    <row r="1377" spans="2:11" x14ac:dyDescent="0.25">
      <c r="B1377" s="167">
        <v>54.75</v>
      </c>
      <c r="C1377" s="21">
        <f t="shared" si="174"/>
        <v>2000</v>
      </c>
      <c r="D1377" s="110">
        <f t="shared" si="175"/>
        <v>0.68603283246885194</v>
      </c>
      <c r="E1377" s="25">
        <f t="shared" si="176"/>
        <v>0.31396716753114806</v>
      </c>
      <c r="F1377" s="112">
        <v>769.77</v>
      </c>
      <c r="G1377" s="21">
        <f t="shared" si="173"/>
        <v>2037.1177598153238</v>
      </c>
      <c r="H1377" s="26">
        <f t="shared" si="177"/>
        <v>37.11775981532378</v>
      </c>
      <c r="I1377" s="21">
        <f t="shared" si="178"/>
        <v>2000</v>
      </c>
      <c r="J1377" s="27">
        <f t="shared" si="179"/>
        <v>527.6509961440056</v>
      </c>
      <c r="K1377" s="32">
        <f t="shared" si="180"/>
        <v>2000</v>
      </c>
    </row>
    <row r="1378" spans="2:11" x14ac:dyDescent="0.25">
      <c r="B1378" s="167">
        <v>54.7916666666667</v>
      </c>
      <c r="C1378" s="21">
        <f t="shared" si="174"/>
        <v>2000</v>
      </c>
      <c r="D1378" s="110">
        <f t="shared" si="175"/>
        <v>0.70920449886815329</v>
      </c>
      <c r="E1378" s="25">
        <f t="shared" si="176"/>
        <v>0.29079550113184671</v>
      </c>
      <c r="F1378" s="112">
        <v>795.77</v>
      </c>
      <c r="G1378" s="21">
        <f t="shared" si="173"/>
        <v>2105.9241068478123</v>
      </c>
      <c r="H1378" s="26">
        <f t="shared" si="177"/>
        <v>105.92410684781225</v>
      </c>
      <c r="I1378" s="21">
        <f t="shared" si="178"/>
        <v>2000</v>
      </c>
      <c r="J1378" s="27">
        <f t="shared" si="179"/>
        <v>633.57510299181786</v>
      </c>
      <c r="K1378" s="32">
        <f t="shared" si="180"/>
        <v>2000</v>
      </c>
    </row>
    <row r="1379" spans="2:11" x14ac:dyDescent="0.25">
      <c r="B1379" s="167">
        <v>54.8333333333333</v>
      </c>
      <c r="C1379" s="21">
        <f t="shared" si="174"/>
        <v>2000</v>
      </c>
      <c r="D1379" s="110">
        <f t="shared" si="175"/>
        <v>0.60972675258007591</v>
      </c>
      <c r="E1379" s="25">
        <f t="shared" si="176"/>
        <v>0.39027324741992409</v>
      </c>
      <c r="F1379" s="112">
        <v>684.15</v>
      </c>
      <c r="G1379" s="21">
        <f t="shared" si="173"/>
        <v>1810.5331662414146</v>
      </c>
      <c r="H1379" s="26">
        <f t="shared" si="177"/>
        <v>-189.46683375858538</v>
      </c>
      <c r="I1379" s="21">
        <f t="shared" si="178"/>
        <v>2000</v>
      </c>
      <c r="J1379" s="27">
        <f t="shared" si="179"/>
        <v>444.10826923323248</v>
      </c>
      <c r="K1379" s="32">
        <f t="shared" si="180"/>
        <v>1810.5331662414146</v>
      </c>
    </row>
    <row r="1380" spans="2:11" x14ac:dyDescent="0.25">
      <c r="B1380" s="167">
        <v>54.875</v>
      </c>
      <c r="C1380" s="21">
        <f t="shared" si="174"/>
        <v>2000</v>
      </c>
      <c r="D1380" s="110">
        <f t="shared" si="175"/>
        <v>0.50621178903088959</v>
      </c>
      <c r="E1380" s="25">
        <f t="shared" si="176"/>
        <v>0.49378821096911041</v>
      </c>
      <c r="F1380" s="112">
        <v>568</v>
      </c>
      <c r="G1380" s="21">
        <f t="shared" si="173"/>
        <v>1503.1540428635876</v>
      </c>
      <c r="H1380" s="26">
        <f t="shared" si="177"/>
        <v>-496.84595713641238</v>
      </c>
      <c r="I1380" s="21">
        <f t="shared" si="178"/>
        <v>1947.2623120968201</v>
      </c>
      <c r="J1380" s="27">
        <f t="shared" si="179"/>
        <v>0</v>
      </c>
      <c r="K1380" s="32">
        <f t="shared" si="180"/>
        <v>1503.1540428635876</v>
      </c>
    </row>
    <row r="1381" spans="2:11" x14ac:dyDescent="0.25">
      <c r="B1381" s="167">
        <v>54.9166666666667</v>
      </c>
      <c r="C1381" s="21">
        <f t="shared" si="174"/>
        <v>2000</v>
      </c>
      <c r="D1381" s="110">
        <f t="shared" si="175"/>
        <v>1.1879935119334082E-2</v>
      </c>
      <c r="E1381" s="25">
        <f t="shared" si="176"/>
        <v>0.98812006488066595</v>
      </c>
      <c r="F1381" s="112">
        <v>13.33</v>
      </c>
      <c r="G1381" s="21">
        <f t="shared" si="173"/>
        <v>35.276484843964127</v>
      </c>
      <c r="H1381" s="26">
        <f t="shared" si="177"/>
        <v>-1964.7235151560358</v>
      </c>
      <c r="I1381" s="21">
        <f t="shared" si="178"/>
        <v>35.276484843964127</v>
      </c>
      <c r="J1381" s="27">
        <f t="shared" si="179"/>
        <v>0</v>
      </c>
      <c r="K1381" s="32">
        <f t="shared" si="180"/>
        <v>35.276484843964127</v>
      </c>
    </row>
    <row r="1382" spans="2:11" x14ac:dyDescent="0.25">
      <c r="B1382" s="167">
        <v>54.9583333333333</v>
      </c>
      <c r="C1382" s="21">
        <f t="shared" si="174"/>
        <v>2000</v>
      </c>
      <c r="D1382" s="110">
        <f t="shared" si="175"/>
        <v>0</v>
      </c>
      <c r="E1382" s="25">
        <f t="shared" si="176"/>
        <v>1</v>
      </c>
      <c r="F1382" s="112">
        <v>0</v>
      </c>
      <c r="G1382" s="21">
        <f t="shared" si="173"/>
        <v>0</v>
      </c>
      <c r="H1382" s="26">
        <f t="shared" si="177"/>
        <v>-2000</v>
      </c>
      <c r="I1382" s="21">
        <f t="shared" si="178"/>
        <v>0</v>
      </c>
      <c r="J1382" s="27">
        <f t="shared" si="179"/>
        <v>0</v>
      </c>
      <c r="K1382" s="32">
        <f t="shared" si="180"/>
        <v>0</v>
      </c>
    </row>
    <row r="1383" spans="2:11" x14ac:dyDescent="0.25">
      <c r="B1383" s="167">
        <v>55</v>
      </c>
      <c r="C1383" s="21">
        <f t="shared" si="174"/>
        <v>2000</v>
      </c>
      <c r="D1383" s="110">
        <f t="shared" si="175"/>
        <v>0</v>
      </c>
      <c r="E1383" s="25">
        <f t="shared" si="176"/>
        <v>1</v>
      </c>
      <c r="F1383" s="112">
        <v>0</v>
      </c>
      <c r="G1383" s="21">
        <f t="shared" si="173"/>
        <v>0</v>
      </c>
      <c r="H1383" s="26">
        <f t="shared" si="177"/>
        <v>-2000</v>
      </c>
      <c r="I1383" s="21">
        <f t="shared" si="178"/>
        <v>0</v>
      </c>
      <c r="J1383" s="27">
        <f t="shared" si="179"/>
        <v>0</v>
      </c>
      <c r="K1383" s="32">
        <f t="shared" si="180"/>
        <v>0</v>
      </c>
    </row>
    <row r="1384" spans="2:11" x14ac:dyDescent="0.25">
      <c r="B1384" s="167">
        <v>55.0416666666667</v>
      </c>
      <c r="C1384" s="21">
        <f t="shared" si="174"/>
        <v>2000</v>
      </c>
      <c r="D1384" s="110">
        <f t="shared" si="175"/>
        <v>0</v>
      </c>
      <c r="E1384" s="25">
        <f t="shared" si="176"/>
        <v>1</v>
      </c>
      <c r="F1384" s="112">
        <v>0</v>
      </c>
      <c r="G1384" s="21">
        <f t="shared" si="173"/>
        <v>0</v>
      </c>
      <c r="H1384" s="26">
        <f t="shared" si="177"/>
        <v>-2000</v>
      </c>
      <c r="I1384" s="21">
        <f t="shared" si="178"/>
        <v>0</v>
      </c>
      <c r="J1384" s="27">
        <f t="shared" si="179"/>
        <v>0</v>
      </c>
      <c r="K1384" s="32">
        <f t="shared" si="180"/>
        <v>0</v>
      </c>
    </row>
    <row r="1385" spans="2:11" x14ac:dyDescent="0.25">
      <c r="B1385" s="167">
        <v>55.0833333333333</v>
      </c>
      <c r="C1385" s="21">
        <f t="shared" si="174"/>
        <v>2000</v>
      </c>
      <c r="D1385" s="110">
        <f t="shared" si="175"/>
        <v>0</v>
      </c>
      <c r="E1385" s="25">
        <f t="shared" si="176"/>
        <v>1</v>
      </c>
      <c r="F1385" s="112">
        <v>0</v>
      </c>
      <c r="G1385" s="21">
        <f t="shared" si="173"/>
        <v>0</v>
      </c>
      <c r="H1385" s="26">
        <f t="shared" si="177"/>
        <v>-2000</v>
      </c>
      <c r="I1385" s="21">
        <f t="shared" si="178"/>
        <v>0</v>
      </c>
      <c r="J1385" s="27">
        <f t="shared" si="179"/>
        <v>0</v>
      </c>
      <c r="K1385" s="32">
        <f t="shared" si="180"/>
        <v>0</v>
      </c>
    </row>
    <row r="1386" spans="2:11" x14ac:dyDescent="0.25">
      <c r="B1386" s="167">
        <v>55.125</v>
      </c>
      <c r="C1386" s="21">
        <f t="shared" si="174"/>
        <v>2000</v>
      </c>
      <c r="D1386" s="110">
        <f t="shared" si="175"/>
        <v>0</v>
      </c>
      <c r="E1386" s="25">
        <f t="shared" si="176"/>
        <v>1</v>
      </c>
      <c r="F1386" s="112">
        <v>0</v>
      </c>
      <c r="G1386" s="21">
        <f t="shared" si="173"/>
        <v>0</v>
      </c>
      <c r="H1386" s="26">
        <f t="shared" si="177"/>
        <v>-2000</v>
      </c>
      <c r="I1386" s="21">
        <f t="shared" si="178"/>
        <v>0</v>
      </c>
      <c r="J1386" s="27">
        <f t="shared" si="179"/>
        <v>0</v>
      </c>
      <c r="K1386" s="32">
        <f t="shared" si="180"/>
        <v>0</v>
      </c>
    </row>
    <row r="1387" spans="2:11" x14ac:dyDescent="0.25">
      <c r="B1387" s="167">
        <v>55.1666666666667</v>
      </c>
      <c r="C1387" s="21">
        <f t="shared" si="174"/>
        <v>2000</v>
      </c>
      <c r="D1387" s="110">
        <f t="shared" si="175"/>
        <v>0</v>
      </c>
      <c r="E1387" s="25">
        <f t="shared" si="176"/>
        <v>1</v>
      </c>
      <c r="F1387" s="112">
        <v>0</v>
      </c>
      <c r="G1387" s="21">
        <f t="shared" si="173"/>
        <v>0</v>
      </c>
      <c r="H1387" s="26">
        <f t="shared" si="177"/>
        <v>-2000</v>
      </c>
      <c r="I1387" s="21">
        <f t="shared" si="178"/>
        <v>0</v>
      </c>
      <c r="J1387" s="27">
        <f t="shared" si="179"/>
        <v>0</v>
      </c>
      <c r="K1387" s="32">
        <f t="shared" si="180"/>
        <v>0</v>
      </c>
    </row>
    <row r="1388" spans="2:11" x14ac:dyDescent="0.25">
      <c r="B1388" s="167">
        <v>55.2083333333333</v>
      </c>
      <c r="C1388" s="21">
        <f t="shared" si="174"/>
        <v>2000</v>
      </c>
      <c r="D1388" s="110">
        <f t="shared" si="175"/>
        <v>0</v>
      </c>
      <c r="E1388" s="25">
        <f t="shared" si="176"/>
        <v>1</v>
      </c>
      <c r="F1388" s="112">
        <v>0</v>
      </c>
      <c r="G1388" s="21">
        <f t="shared" si="173"/>
        <v>0</v>
      </c>
      <c r="H1388" s="26">
        <f t="shared" si="177"/>
        <v>-2000</v>
      </c>
      <c r="I1388" s="21">
        <f t="shared" si="178"/>
        <v>0</v>
      </c>
      <c r="J1388" s="27">
        <f t="shared" si="179"/>
        <v>0</v>
      </c>
      <c r="K1388" s="32">
        <f t="shared" si="180"/>
        <v>0</v>
      </c>
    </row>
    <row r="1389" spans="2:11" x14ac:dyDescent="0.25">
      <c r="B1389" s="167">
        <v>55.25</v>
      </c>
      <c r="C1389" s="21">
        <f t="shared" si="174"/>
        <v>2000</v>
      </c>
      <c r="D1389" s="110">
        <f t="shared" si="175"/>
        <v>0</v>
      </c>
      <c r="E1389" s="25">
        <f t="shared" si="176"/>
        <v>1</v>
      </c>
      <c r="F1389" s="112">
        <v>0</v>
      </c>
      <c r="G1389" s="21">
        <f t="shared" si="173"/>
        <v>0</v>
      </c>
      <c r="H1389" s="26">
        <f t="shared" si="177"/>
        <v>-2000</v>
      </c>
      <c r="I1389" s="21">
        <f t="shared" si="178"/>
        <v>0</v>
      </c>
      <c r="J1389" s="27">
        <f t="shared" si="179"/>
        <v>0</v>
      </c>
      <c r="K1389" s="32">
        <f t="shared" si="180"/>
        <v>0</v>
      </c>
    </row>
    <row r="1390" spans="2:11" x14ac:dyDescent="0.25">
      <c r="B1390" s="167">
        <v>55.2916666666667</v>
      </c>
      <c r="C1390" s="21">
        <f t="shared" si="174"/>
        <v>2000</v>
      </c>
      <c r="D1390" s="110">
        <f t="shared" si="175"/>
        <v>0</v>
      </c>
      <c r="E1390" s="25">
        <f t="shared" si="176"/>
        <v>1</v>
      </c>
      <c r="F1390" s="112">
        <v>0</v>
      </c>
      <c r="G1390" s="21">
        <f t="shared" si="173"/>
        <v>0</v>
      </c>
      <c r="H1390" s="26">
        <f t="shared" si="177"/>
        <v>-2000</v>
      </c>
      <c r="I1390" s="21">
        <f t="shared" si="178"/>
        <v>0</v>
      </c>
      <c r="J1390" s="27">
        <f t="shared" si="179"/>
        <v>0</v>
      </c>
      <c r="K1390" s="32">
        <f t="shared" si="180"/>
        <v>0</v>
      </c>
    </row>
    <row r="1391" spans="2:11" x14ac:dyDescent="0.25">
      <c r="B1391" s="167">
        <v>55.3333333333333</v>
      </c>
      <c r="C1391" s="21">
        <f t="shared" si="174"/>
        <v>2000</v>
      </c>
      <c r="D1391" s="110">
        <f t="shared" si="175"/>
        <v>0</v>
      </c>
      <c r="E1391" s="25">
        <f t="shared" si="176"/>
        <v>1</v>
      </c>
      <c r="F1391" s="112">
        <v>0</v>
      </c>
      <c r="G1391" s="21">
        <f t="shared" si="173"/>
        <v>0</v>
      </c>
      <c r="H1391" s="26">
        <f t="shared" si="177"/>
        <v>-2000</v>
      </c>
      <c r="I1391" s="21">
        <f t="shared" si="178"/>
        <v>0</v>
      </c>
      <c r="J1391" s="27">
        <f t="shared" si="179"/>
        <v>0</v>
      </c>
      <c r="K1391" s="32">
        <f t="shared" si="180"/>
        <v>0</v>
      </c>
    </row>
    <row r="1392" spans="2:11" x14ac:dyDescent="0.25">
      <c r="B1392" s="167">
        <v>55.375</v>
      </c>
      <c r="C1392" s="21">
        <f t="shared" si="174"/>
        <v>2000</v>
      </c>
      <c r="D1392" s="110">
        <f t="shared" si="175"/>
        <v>0</v>
      </c>
      <c r="E1392" s="25">
        <f t="shared" si="176"/>
        <v>1</v>
      </c>
      <c r="F1392" s="112">
        <v>0</v>
      </c>
      <c r="G1392" s="21">
        <f t="shared" si="173"/>
        <v>0</v>
      </c>
      <c r="H1392" s="26">
        <f t="shared" si="177"/>
        <v>-2000</v>
      </c>
      <c r="I1392" s="21">
        <f t="shared" si="178"/>
        <v>0</v>
      </c>
      <c r="J1392" s="27">
        <f t="shared" si="179"/>
        <v>0</v>
      </c>
      <c r="K1392" s="32">
        <f t="shared" si="180"/>
        <v>0</v>
      </c>
    </row>
    <row r="1393" spans="2:11" x14ac:dyDescent="0.25">
      <c r="B1393" s="167">
        <v>55.4166666666667</v>
      </c>
      <c r="C1393" s="21">
        <f t="shared" si="174"/>
        <v>2000</v>
      </c>
      <c r="D1393" s="110">
        <f t="shared" si="175"/>
        <v>0</v>
      </c>
      <c r="E1393" s="25">
        <f t="shared" si="176"/>
        <v>1</v>
      </c>
      <c r="F1393" s="112">
        <v>0</v>
      </c>
      <c r="G1393" s="21">
        <f t="shared" si="173"/>
        <v>0</v>
      </c>
      <c r="H1393" s="26">
        <f t="shared" si="177"/>
        <v>-2000</v>
      </c>
      <c r="I1393" s="21">
        <f t="shared" si="178"/>
        <v>0</v>
      </c>
      <c r="J1393" s="27">
        <f t="shared" si="179"/>
        <v>0</v>
      </c>
      <c r="K1393" s="32">
        <f t="shared" si="180"/>
        <v>0</v>
      </c>
    </row>
    <row r="1394" spans="2:11" x14ac:dyDescent="0.25">
      <c r="B1394" s="167">
        <v>55.4583333333333</v>
      </c>
      <c r="C1394" s="21">
        <f t="shared" si="174"/>
        <v>2000</v>
      </c>
      <c r="D1394" s="110">
        <f t="shared" si="175"/>
        <v>7.6912108086911587E-3</v>
      </c>
      <c r="E1394" s="25">
        <f t="shared" si="176"/>
        <v>0.99230878919130883</v>
      </c>
      <c r="F1394" s="112">
        <v>8.6300000000000008</v>
      </c>
      <c r="G1394" s="21">
        <f t="shared" si="173"/>
        <v>22.838414418860502</v>
      </c>
      <c r="H1394" s="26">
        <f t="shared" si="177"/>
        <v>-1977.1615855811394</v>
      </c>
      <c r="I1394" s="21">
        <f t="shared" si="178"/>
        <v>22.838414418860502</v>
      </c>
      <c r="J1394" s="27">
        <f t="shared" si="179"/>
        <v>0</v>
      </c>
      <c r="K1394" s="32">
        <f t="shared" si="180"/>
        <v>22.838414418860502</v>
      </c>
    </row>
    <row r="1395" spans="2:11" x14ac:dyDescent="0.25">
      <c r="B1395" s="167">
        <v>55.5</v>
      </c>
      <c r="C1395" s="21">
        <f t="shared" si="174"/>
        <v>2000</v>
      </c>
      <c r="D1395" s="110">
        <f t="shared" si="175"/>
        <v>0.34852859918364437</v>
      </c>
      <c r="E1395" s="25">
        <f t="shared" si="176"/>
        <v>0.65147140081635557</v>
      </c>
      <c r="F1395" s="112">
        <v>391.07</v>
      </c>
      <c r="G1395" s="21">
        <f t="shared" si="173"/>
        <v>1034.9268513075056</v>
      </c>
      <c r="H1395" s="26">
        <f t="shared" si="177"/>
        <v>-965.07314869249444</v>
      </c>
      <c r="I1395" s="21">
        <f t="shared" si="178"/>
        <v>1034.9268513075056</v>
      </c>
      <c r="J1395" s="27">
        <f t="shared" si="179"/>
        <v>0</v>
      </c>
      <c r="K1395" s="32">
        <f t="shared" si="180"/>
        <v>1034.9268513075056</v>
      </c>
    </row>
    <row r="1396" spans="2:11" x14ac:dyDescent="0.25">
      <c r="B1396" s="167">
        <v>55.5416666666667</v>
      </c>
      <c r="C1396" s="21">
        <f t="shared" si="174"/>
        <v>2000</v>
      </c>
      <c r="D1396" s="110">
        <f t="shared" si="175"/>
        <v>0.67599771848207768</v>
      </c>
      <c r="E1396" s="25">
        <f t="shared" si="176"/>
        <v>0.32400228151792232</v>
      </c>
      <c r="F1396" s="112">
        <v>758.51</v>
      </c>
      <c r="G1396" s="21">
        <f t="shared" si="173"/>
        <v>2007.3193187543309</v>
      </c>
      <c r="H1396" s="26">
        <f t="shared" si="177"/>
        <v>7.3193187543308795</v>
      </c>
      <c r="I1396" s="21">
        <f t="shared" si="178"/>
        <v>2000</v>
      </c>
      <c r="J1396" s="27">
        <f t="shared" si="179"/>
        <v>7.3193187543308795</v>
      </c>
      <c r="K1396" s="32">
        <f t="shared" si="180"/>
        <v>2000</v>
      </c>
    </row>
    <row r="1397" spans="2:11" x14ac:dyDescent="0.25">
      <c r="B1397" s="167">
        <v>55.5833333333333</v>
      </c>
      <c r="C1397" s="21">
        <f t="shared" si="174"/>
        <v>2000</v>
      </c>
      <c r="D1397" s="110">
        <f t="shared" si="175"/>
        <v>0.66827977113523351</v>
      </c>
      <c r="E1397" s="25">
        <f t="shared" si="176"/>
        <v>0.33172022886476649</v>
      </c>
      <c r="F1397" s="112">
        <v>749.85</v>
      </c>
      <c r="G1397" s="21">
        <f t="shared" si="173"/>
        <v>1984.4015123965869</v>
      </c>
      <c r="H1397" s="26">
        <f t="shared" si="177"/>
        <v>-15.598487603413105</v>
      </c>
      <c r="I1397" s="21">
        <f t="shared" si="178"/>
        <v>1991.7208311509178</v>
      </c>
      <c r="J1397" s="27">
        <f t="shared" si="179"/>
        <v>0</v>
      </c>
      <c r="K1397" s="32">
        <f t="shared" si="180"/>
        <v>1984.4015123965869</v>
      </c>
    </row>
    <row r="1398" spans="2:11" x14ac:dyDescent="0.25">
      <c r="B1398" s="167">
        <v>55.625</v>
      </c>
      <c r="C1398" s="21">
        <f t="shared" si="174"/>
        <v>2000</v>
      </c>
      <c r="D1398" s="110">
        <f t="shared" si="175"/>
        <v>0.65534819884854645</v>
      </c>
      <c r="E1398" s="25">
        <f t="shared" si="176"/>
        <v>0.34465180115145355</v>
      </c>
      <c r="F1398" s="112">
        <v>735.34</v>
      </c>
      <c r="G1398" s="21">
        <f t="shared" si="173"/>
        <v>1946.0022779565327</v>
      </c>
      <c r="H1398" s="26">
        <f t="shared" si="177"/>
        <v>-53.99772204346732</v>
      </c>
      <c r="I1398" s="21">
        <f t="shared" si="178"/>
        <v>1946.0022779565327</v>
      </c>
      <c r="J1398" s="27">
        <f t="shared" si="179"/>
        <v>0</v>
      </c>
      <c r="K1398" s="32">
        <f t="shared" si="180"/>
        <v>1946.0022779565327</v>
      </c>
    </row>
    <row r="1399" spans="2:11" x14ac:dyDescent="0.25">
      <c r="B1399" s="167">
        <v>55.6666666666667</v>
      </c>
      <c r="C1399" s="21">
        <f t="shared" si="174"/>
        <v>2000</v>
      </c>
      <c r="D1399" s="110">
        <f t="shared" si="175"/>
        <v>0.77388018466035691</v>
      </c>
      <c r="E1399" s="25">
        <f t="shared" si="176"/>
        <v>0.22611981533964309</v>
      </c>
      <c r="F1399" s="112">
        <v>868.34</v>
      </c>
      <c r="G1399" s="21">
        <f t="shared" si="173"/>
        <v>2297.9732070073378</v>
      </c>
      <c r="H1399" s="26">
        <f t="shared" si="177"/>
        <v>297.97320700733781</v>
      </c>
      <c r="I1399" s="21">
        <f t="shared" si="178"/>
        <v>2000</v>
      </c>
      <c r="J1399" s="27">
        <f t="shared" si="179"/>
        <v>297.97320700733781</v>
      </c>
      <c r="K1399" s="32">
        <f t="shared" si="180"/>
        <v>2000</v>
      </c>
    </row>
    <row r="1400" spans="2:11" x14ac:dyDescent="0.25">
      <c r="B1400" s="167">
        <v>55.7083333333333</v>
      </c>
      <c r="C1400" s="21">
        <f t="shared" si="174"/>
        <v>2000</v>
      </c>
      <c r="D1400" s="110">
        <f t="shared" si="175"/>
        <v>0.82799493788210965</v>
      </c>
      <c r="E1400" s="25">
        <f t="shared" si="176"/>
        <v>0.17200506211789035</v>
      </c>
      <c r="F1400" s="112">
        <v>929.06</v>
      </c>
      <c r="G1400" s="21">
        <f t="shared" si="173"/>
        <v>2458.6624913078253</v>
      </c>
      <c r="H1400" s="26">
        <f t="shared" si="177"/>
        <v>458.66249130782535</v>
      </c>
      <c r="I1400" s="21">
        <f t="shared" si="178"/>
        <v>2000</v>
      </c>
      <c r="J1400" s="27">
        <f t="shared" si="179"/>
        <v>756.63569831516315</v>
      </c>
      <c r="K1400" s="32">
        <f t="shared" si="180"/>
        <v>2000</v>
      </c>
    </row>
    <row r="1401" spans="2:11" x14ac:dyDescent="0.25">
      <c r="B1401" s="167">
        <v>55.75</v>
      </c>
      <c r="C1401" s="21">
        <f t="shared" si="174"/>
        <v>2000</v>
      </c>
      <c r="D1401" s="110">
        <f t="shared" si="175"/>
        <v>0.66945617881396713</v>
      </c>
      <c r="E1401" s="25">
        <f t="shared" si="176"/>
        <v>0.33054382118603287</v>
      </c>
      <c r="F1401" s="112">
        <v>751.17</v>
      </c>
      <c r="G1401" s="21">
        <f t="shared" si="173"/>
        <v>1987.8947577074671</v>
      </c>
      <c r="H1401" s="26">
        <f t="shared" si="177"/>
        <v>-12.105242292532921</v>
      </c>
      <c r="I1401" s="21">
        <f t="shared" si="178"/>
        <v>2000</v>
      </c>
      <c r="J1401" s="27">
        <f t="shared" si="179"/>
        <v>744.53045602263023</v>
      </c>
      <c r="K1401" s="32">
        <f t="shared" si="180"/>
        <v>1987.8947577074671</v>
      </c>
    </row>
    <row r="1402" spans="2:11" x14ac:dyDescent="0.25">
      <c r="B1402" s="167">
        <v>55.7916666666667</v>
      </c>
      <c r="C1402" s="21">
        <f t="shared" si="174"/>
        <v>2000</v>
      </c>
      <c r="D1402" s="110">
        <f t="shared" si="175"/>
        <v>0.63350444717751286</v>
      </c>
      <c r="E1402" s="25">
        <f t="shared" si="176"/>
        <v>0.36649555282248714</v>
      </c>
      <c r="F1402" s="112">
        <v>710.83</v>
      </c>
      <c r="G1402" s="21">
        <f t="shared" si="173"/>
        <v>1881.1390638885991</v>
      </c>
      <c r="H1402" s="26">
        <f t="shared" si="177"/>
        <v>-118.86093611140086</v>
      </c>
      <c r="I1402" s="21">
        <f t="shared" si="178"/>
        <v>2000</v>
      </c>
      <c r="J1402" s="27">
        <f t="shared" si="179"/>
        <v>625.66951991122937</v>
      </c>
      <c r="K1402" s="32">
        <f t="shared" si="180"/>
        <v>1881.1390638885991</v>
      </c>
    </row>
    <row r="1403" spans="2:11" x14ac:dyDescent="0.25">
      <c r="B1403" s="167">
        <v>55.8333333333333</v>
      </c>
      <c r="C1403" s="21">
        <f t="shared" si="174"/>
        <v>2000</v>
      </c>
      <c r="D1403" s="110">
        <f t="shared" si="175"/>
        <v>0.53412473486266343</v>
      </c>
      <c r="E1403" s="25">
        <f t="shared" si="176"/>
        <v>0.46587526513733657</v>
      </c>
      <c r="F1403" s="112">
        <v>599.32000000000005</v>
      </c>
      <c r="G1403" s="21">
        <f t="shared" si="173"/>
        <v>1586.0392270581083</v>
      </c>
      <c r="H1403" s="26">
        <f t="shared" si="177"/>
        <v>-413.96077294189172</v>
      </c>
      <c r="I1403" s="21">
        <f t="shared" si="178"/>
        <v>2000</v>
      </c>
      <c r="J1403" s="27">
        <f t="shared" si="179"/>
        <v>211.70874696933765</v>
      </c>
      <c r="K1403" s="32">
        <f t="shared" si="180"/>
        <v>1586.0392270581083</v>
      </c>
    </row>
    <row r="1404" spans="2:11" x14ac:dyDescent="0.25">
      <c r="B1404" s="167">
        <v>55.875</v>
      </c>
      <c r="C1404" s="21">
        <f t="shared" si="174"/>
        <v>2000</v>
      </c>
      <c r="D1404" s="110">
        <f t="shared" si="175"/>
        <v>0.44549311088533594</v>
      </c>
      <c r="E1404" s="25">
        <f t="shared" si="176"/>
        <v>0.55450688911466406</v>
      </c>
      <c r="F1404" s="112">
        <v>499.87</v>
      </c>
      <c r="G1404" s="21">
        <f t="shared" si="173"/>
        <v>1322.854949658841</v>
      </c>
      <c r="H1404" s="26">
        <f t="shared" si="177"/>
        <v>-677.14505034115905</v>
      </c>
      <c r="I1404" s="21">
        <f t="shared" si="178"/>
        <v>1534.5636966281786</v>
      </c>
      <c r="J1404" s="27">
        <f t="shared" si="179"/>
        <v>0</v>
      </c>
      <c r="K1404" s="32">
        <f t="shared" si="180"/>
        <v>1322.854949658841</v>
      </c>
    </row>
    <row r="1405" spans="2:11" x14ac:dyDescent="0.25">
      <c r="B1405" s="167">
        <v>55.9166666666667</v>
      </c>
      <c r="C1405" s="21">
        <f t="shared" si="174"/>
        <v>2000</v>
      </c>
      <c r="D1405" s="110">
        <f t="shared" si="175"/>
        <v>1.1024365898436804E-2</v>
      </c>
      <c r="E1405" s="25">
        <f t="shared" si="176"/>
        <v>0.98897563410156319</v>
      </c>
      <c r="F1405" s="112">
        <v>12.37</v>
      </c>
      <c r="G1405" s="21">
        <f t="shared" si="173"/>
        <v>32.735942799687642</v>
      </c>
      <c r="H1405" s="26">
        <f t="shared" si="177"/>
        <v>-1967.2640572003124</v>
      </c>
      <c r="I1405" s="21">
        <f t="shared" si="178"/>
        <v>32.735942799687642</v>
      </c>
      <c r="J1405" s="27">
        <f t="shared" si="179"/>
        <v>0</v>
      </c>
      <c r="K1405" s="32">
        <f t="shared" si="180"/>
        <v>32.735942799687642</v>
      </c>
    </row>
    <row r="1406" spans="2:11" x14ac:dyDescent="0.25">
      <c r="B1406" s="167">
        <v>55.9583333333333</v>
      </c>
      <c r="C1406" s="21">
        <f t="shared" si="174"/>
        <v>2000</v>
      </c>
      <c r="D1406" s="110">
        <f t="shared" si="175"/>
        <v>0</v>
      </c>
      <c r="E1406" s="25">
        <f t="shared" si="176"/>
        <v>1</v>
      </c>
      <c r="F1406" s="112">
        <v>0</v>
      </c>
      <c r="G1406" s="21">
        <f t="shared" si="173"/>
        <v>0</v>
      </c>
      <c r="H1406" s="26">
        <f t="shared" si="177"/>
        <v>-2000</v>
      </c>
      <c r="I1406" s="21">
        <f t="shared" si="178"/>
        <v>0</v>
      </c>
      <c r="J1406" s="27">
        <f t="shared" si="179"/>
        <v>0</v>
      </c>
      <c r="K1406" s="32">
        <f t="shared" si="180"/>
        <v>0</v>
      </c>
    </row>
    <row r="1407" spans="2:11" x14ac:dyDescent="0.25">
      <c r="B1407" s="167">
        <v>56</v>
      </c>
      <c r="C1407" s="21">
        <f t="shared" si="174"/>
        <v>2000</v>
      </c>
      <c r="D1407" s="110">
        <f t="shared" si="175"/>
        <v>0</v>
      </c>
      <c r="E1407" s="25">
        <f t="shared" si="176"/>
        <v>1</v>
      </c>
      <c r="F1407" s="112">
        <v>0</v>
      </c>
      <c r="G1407" s="21">
        <f t="shared" si="173"/>
        <v>0</v>
      </c>
      <c r="H1407" s="26">
        <f t="shared" si="177"/>
        <v>-2000</v>
      </c>
      <c r="I1407" s="21">
        <f t="shared" si="178"/>
        <v>0</v>
      </c>
      <c r="J1407" s="27">
        <f t="shared" si="179"/>
        <v>0</v>
      </c>
      <c r="K1407" s="32">
        <f t="shared" si="180"/>
        <v>0</v>
      </c>
    </row>
    <row r="1408" spans="2:11" x14ac:dyDescent="0.25">
      <c r="B1408" s="167">
        <v>56.0416666666667</v>
      </c>
      <c r="C1408" s="21">
        <f t="shared" si="174"/>
        <v>2000</v>
      </c>
      <c r="D1408" s="110">
        <f t="shared" si="175"/>
        <v>0</v>
      </c>
      <c r="E1408" s="25">
        <f t="shared" si="176"/>
        <v>1</v>
      </c>
      <c r="F1408" s="112">
        <v>0</v>
      </c>
      <c r="G1408" s="21">
        <f t="shared" si="173"/>
        <v>0</v>
      </c>
      <c r="H1408" s="26">
        <f t="shared" si="177"/>
        <v>-2000</v>
      </c>
      <c r="I1408" s="21">
        <f t="shared" si="178"/>
        <v>0</v>
      </c>
      <c r="J1408" s="27">
        <f t="shared" si="179"/>
        <v>0</v>
      </c>
      <c r="K1408" s="32">
        <f t="shared" si="180"/>
        <v>0</v>
      </c>
    </row>
    <row r="1409" spans="2:11" x14ac:dyDescent="0.25">
      <c r="B1409" s="167">
        <v>56.0833333333333</v>
      </c>
      <c r="C1409" s="21">
        <f t="shared" si="174"/>
        <v>2000</v>
      </c>
      <c r="D1409" s="110">
        <f t="shared" si="175"/>
        <v>0</v>
      </c>
      <c r="E1409" s="25">
        <f t="shared" si="176"/>
        <v>1</v>
      </c>
      <c r="F1409" s="112">
        <v>0</v>
      </c>
      <c r="G1409" s="21">
        <f t="shared" si="173"/>
        <v>0</v>
      </c>
      <c r="H1409" s="26">
        <f t="shared" si="177"/>
        <v>-2000</v>
      </c>
      <c r="I1409" s="21">
        <f t="shared" si="178"/>
        <v>0</v>
      </c>
      <c r="J1409" s="27">
        <f t="shared" si="179"/>
        <v>0</v>
      </c>
      <c r="K1409" s="32">
        <f t="shared" si="180"/>
        <v>0</v>
      </c>
    </row>
    <row r="1410" spans="2:11" x14ac:dyDescent="0.25">
      <c r="B1410" s="167">
        <v>56.125</v>
      </c>
      <c r="C1410" s="21">
        <f t="shared" si="174"/>
        <v>2000</v>
      </c>
      <c r="D1410" s="110">
        <f t="shared" si="175"/>
        <v>0</v>
      </c>
      <c r="E1410" s="25">
        <f t="shared" si="176"/>
        <v>1</v>
      </c>
      <c r="F1410" s="112">
        <v>0</v>
      </c>
      <c r="G1410" s="21">
        <f t="shared" si="173"/>
        <v>0</v>
      </c>
      <c r="H1410" s="26">
        <f t="shared" si="177"/>
        <v>-2000</v>
      </c>
      <c r="I1410" s="21">
        <f t="shared" si="178"/>
        <v>0</v>
      </c>
      <c r="J1410" s="27">
        <f t="shared" si="179"/>
        <v>0</v>
      </c>
      <c r="K1410" s="32">
        <f t="shared" si="180"/>
        <v>0</v>
      </c>
    </row>
    <row r="1411" spans="2:11" x14ac:dyDescent="0.25">
      <c r="B1411" s="167">
        <v>56.1666666666667</v>
      </c>
      <c r="C1411" s="21">
        <f t="shared" si="174"/>
        <v>2000</v>
      </c>
      <c r="D1411" s="110">
        <f t="shared" si="175"/>
        <v>0</v>
      </c>
      <c r="E1411" s="25">
        <f t="shared" si="176"/>
        <v>1</v>
      </c>
      <c r="F1411" s="112">
        <v>0</v>
      </c>
      <c r="G1411" s="21">
        <f t="shared" si="173"/>
        <v>0</v>
      </c>
      <c r="H1411" s="26">
        <f t="shared" si="177"/>
        <v>-2000</v>
      </c>
      <c r="I1411" s="21">
        <f t="shared" si="178"/>
        <v>0</v>
      </c>
      <c r="J1411" s="27">
        <f t="shared" si="179"/>
        <v>0</v>
      </c>
      <c r="K1411" s="32">
        <f t="shared" si="180"/>
        <v>0</v>
      </c>
    </row>
    <row r="1412" spans="2:11" x14ac:dyDescent="0.25">
      <c r="B1412" s="167">
        <v>56.2083333333333</v>
      </c>
      <c r="C1412" s="21">
        <f t="shared" si="174"/>
        <v>2000</v>
      </c>
      <c r="D1412" s="110">
        <f t="shared" si="175"/>
        <v>0</v>
      </c>
      <c r="E1412" s="25">
        <f t="shared" si="176"/>
        <v>1</v>
      </c>
      <c r="F1412" s="112">
        <v>0</v>
      </c>
      <c r="G1412" s="21">
        <f t="shared" si="173"/>
        <v>0</v>
      </c>
      <c r="H1412" s="26">
        <f t="shared" si="177"/>
        <v>-2000</v>
      </c>
      <c r="I1412" s="21">
        <f t="shared" si="178"/>
        <v>0</v>
      </c>
      <c r="J1412" s="27">
        <f t="shared" si="179"/>
        <v>0</v>
      </c>
      <c r="K1412" s="32">
        <f t="shared" si="180"/>
        <v>0</v>
      </c>
    </row>
    <row r="1413" spans="2:11" x14ac:dyDescent="0.25">
      <c r="B1413" s="167">
        <v>56.25</v>
      </c>
      <c r="C1413" s="21">
        <f t="shared" si="174"/>
        <v>2000</v>
      </c>
      <c r="D1413" s="110">
        <f t="shared" si="175"/>
        <v>0</v>
      </c>
      <c r="E1413" s="25">
        <f t="shared" si="176"/>
        <v>1</v>
      </c>
      <c r="F1413" s="112">
        <v>0</v>
      </c>
      <c r="G1413" s="21">
        <f t="shared" si="173"/>
        <v>0</v>
      </c>
      <c r="H1413" s="26">
        <f t="shared" si="177"/>
        <v>-2000</v>
      </c>
      <c r="I1413" s="21">
        <f t="shared" si="178"/>
        <v>0</v>
      </c>
      <c r="J1413" s="27">
        <f t="shared" si="179"/>
        <v>0</v>
      </c>
      <c r="K1413" s="32">
        <f t="shared" si="180"/>
        <v>0</v>
      </c>
    </row>
    <row r="1414" spans="2:11" x14ac:dyDescent="0.25">
      <c r="B1414" s="167">
        <v>56.2916666666667</v>
      </c>
      <c r="C1414" s="21">
        <f t="shared" si="174"/>
        <v>2000</v>
      </c>
      <c r="D1414" s="110">
        <f t="shared" si="175"/>
        <v>0</v>
      </c>
      <c r="E1414" s="25">
        <f t="shared" si="176"/>
        <v>1</v>
      </c>
      <c r="F1414" s="112">
        <v>0</v>
      </c>
      <c r="G1414" s="21">
        <f t="shared" si="173"/>
        <v>0</v>
      </c>
      <c r="H1414" s="26">
        <f t="shared" si="177"/>
        <v>-2000</v>
      </c>
      <c r="I1414" s="21">
        <f t="shared" si="178"/>
        <v>0</v>
      </c>
      <c r="J1414" s="27">
        <f t="shared" si="179"/>
        <v>0</v>
      </c>
      <c r="K1414" s="32">
        <f t="shared" si="180"/>
        <v>0</v>
      </c>
    </row>
    <row r="1415" spans="2:11" x14ac:dyDescent="0.25">
      <c r="B1415" s="167">
        <v>56.3333333333333</v>
      </c>
      <c r="C1415" s="21">
        <f t="shared" si="174"/>
        <v>2000</v>
      </c>
      <c r="D1415" s="110">
        <f t="shared" si="175"/>
        <v>0</v>
      </c>
      <c r="E1415" s="25">
        <f t="shared" si="176"/>
        <v>1</v>
      </c>
      <c r="F1415" s="112">
        <v>0</v>
      </c>
      <c r="G1415" s="21">
        <f t="shared" si="173"/>
        <v>0</v>
      </c>
      <c r="H1415" s="26">
        <f t="shared" si="177"/>
        <v>-2000</v>
      </c>
      <c r="I1415" s="21">
        <f t="shared" si="178"/>
        <v>0</v>
      </c>
      <c r="J1415" s="27">
        <f t="shared" si="179"/>
        <v>0</v>
      </c>
      <c r="K1415" s="32">
        <f t="shared" si="180"/>
        <v>0</v>
      </c>
    </row>
    <row r="1416" spans="2:11" x14ac:dyDescent="0.25">
      <c r="B1416" s="167">
        <v>56.375</v>
      </c>
      <c r="C1416" s="21">
        <f t="shared" si="174"/>
        <v>2000</v>
      </c>
      <c r="D1416" s="110">
        <f t="shared" si="175"/>
        <v>0</v>
      </c>
      <c r="E1416" s="25">
        <f t="shared" si="176"/>
        <v>1</v>
      </c>
      <c r="F1416" s="112">
        <v>0</v>
      </c>
      <c r="G1416" s="21">
        <f t="shared" si="173"/>
        <v>0</v>
      </c>
      <c r="H1416" s="26">
        <f t="shared" si="177"/>
        <v>-2000</v>
      </c>
      <c r="I1416" s="21">
        <f t="shared" si="178"/>
        <v>0</v>
      </c>
      <c r="J1416" s="27">
        <f t="shared" si="179"/>
        <v>0</v>
      </c>
      <c r="K1416" s="32">
        <f t="shared" si="180"/>
        <v>0</v>
      </c>
    </row>
    <row r="1417" spans="2:11" x14ac:dyDescent="0.25">
      <c r="B1417" s="167">
        <v>56.4166666666667</v>
      </c>
      <c r="C1417" s="21">
        <f t="shared" si="174"/>
        <v>2000</v>
      </c>
      <c r="D1417" s="110">
        <f t="shared" si="175"/>
        <v>0</v>
      </c>
      <c r="E1417" s="25">
        <f t="shared" si="176"/>
        <v>1</v>
      </c>
      <c r="F1417" s="112">
        <v>0</v>
      </c>
      <c r="G1417" s="21">
        <f t="shared" si="173"/>
        <v>0</v>
      </c>
      <c r="H1417" s="26">
        <f t="shared" si="177"/>
        <v>-2000</v>
      </c>
      <c r="I1417" s="21">
        <f t="shared" si="178"/>
        <v>0</v>
      </c>
      <c r="J1417" s="27">
        <f t="shared" si="179"/>
        <v>0</v>
      </c>
      <c r="K1417" s="32">
        <f t="shared" si="180"/>
        <v>0</v>
      </c>
    </row>
    <row r="1418" spans="2:11" x14ac:dyDescent="0.25">
      <c r="B1418" s="167">
        <v>56.4583333333333</v>
      </c>
      <c r="C1418" s="21">
        <f t="shared" si="174"/>
        <v>2000</v>
      </c>
      <c r="D1418" s="110">
        <f t="shared" si="175"/>
        <v>9.3756127123326739E-3</v>
      </c>
      <c r="E1418" s="25">
        <f t="shared" si="176"/>
        <v>0.99062438728766733</v>
      </c>
      <c r="F1418" s="112">
        <v>10.52</v>
      </c>
      <c r="G1418" s="21">
        <f t="shared" si="173"/>
        <v>27.84010656852983</v>
      </c>
      <c r="H1418" s="26">
        <f t="shared" si="177"/>
        <v>-1972.1598934314702</v>
      </c>
      <c r="I1418" s="21">
        <f t="shared" si="178"/>
        <v>27.84010656852983</v>
      </c>
      <c r="J1418" s="27">
        <f t="shared" si="179"/>
        <v>0</v>
      </c>
      <c r="K1418" s="32">
        <f t="shared" si="180"/>
        <v>27.84010656852983</v>
      </c>
    </row>
    <row r="1419" spans="2:11" x14ac:dyDescent="0.25">
      <c r="B1419" s="167">
        <v>56.5</v>
      </c>
      <c r="C1419" s="21">
        <f t="shared" si="174"/>
        <v>2000</v>
      </c>
      <c r="D1419" s="110">
        <f t="shared" si="175"/>
        <v>0.441741083364526</v>
      </c>
      <c r="E1419" s="25">
        <f t="shared" si="176"/>
        <v>0.558258916635474</v>
      </c>
      <c r="F1419" s="112">
        <v>495.66</v>
      </c>
      <c r="G1419" s="21">
        <f t="shared" si="173"/>
        <v>1311.7136142355034</v>
      </c>
      <c r="H1419" s="26">
        <f t="shared" si="177"/>
        <v>-688.28638576449657</v>
      </c>
      <c r="I1419" s="21">
        <f t="shared" si="178"/>
        <v>1311.7136142355034</v>
      </c>
      <c r="J1419" s="27">
        <f t="shared" si="179"/>
        <v>0</v>
      </c>
      <c r="K1419" s="32">
        <f t="shared" si="180"/>
        <v>1311.7136142355034</v>
      </c>
    </row>
    <row r="1420" spans="2:11" x14ac:dyDescent="0.25">
      <c r="B1420" s="167">
        <v>56.5416666666667</v>
      </c>
      <c r="C1420" s="21">
        <f t="shared" si="174"/>
        <v>2000</v>
      </c>
      <c r="D1420" s="110">
        <f t="shared" si="175"/>
        <v>0.62121455180649876</v>
      </c>
      <c r="E1420" s="25">
        <f t="shared" si="176"/>
        <v>0.37878544819350124</v>
      </c>
      <c r="F1420" s="112">
        <v>697.04</v>
      </c>
      <c r="G1420" s="21">
        <f t="shared" si="173"/>
        <v>1844.6452359817522</v>
      </c>
      <c r="H1420" s="26">
        <f t="shared" si="177"/>
        <v>-155.35476401824781</v>
      </c>
      <c r="I1420" s="21">
        <f t="shared" si="178"/>
        <v>1844.6452359817522</v>
      </c>
      <c r="J1420" s="27">
        <f t="shared" si="179"/>
        <v>0</v>
      </c>
      <c r="K1420" s="32">
        <f t="shared" si="180"/>
        <v>1844.6452359817522</v>
      </c>
    </row>
    <row r="1421" spans="2:11" x14ac:dyDescent="0.25">
      <c r="B1421" s="167">
        <v>56.5833333333333</v>
      </c>
      <c r="C1421" s="21">
        <f t="shared" si="174"/>
        <v>2000</v>
      </c>
      <c r="D1421" s="110">
        <f t="shared" si="175"/>
        <v>0.64985829634778891</v>
      </c>
      <c r="E1421" s="25">
        <f t="shared" si="176"/>
        <v>0.35014170365221109</v>
      </c>
      <c r="F1421" s="112">
        <v>729.18</v>
      </c>
      <c r="G1421" s="21">
        <f t="shared" si="173"/>
        <v>1929.7004665057586</v>
      </c>
      <c r="H1421" s="26">
        <f t="shared" si="177"/>
        <v>-70.299533494241359</v>
      </c>
      <c r="I1421" s="21">
        <f t="shared" si="178"/>
        <v>1929.7004665057586</v>
      </c>
      <c r="J1421" s="27">
        <f t="shared" si="179"/>
        <v>0</v>
      </c>
      <c r="K1421" s="32">
        <f t="shared" si="180"/>
        <v>1929.7004665057586</v>
      </c>
    </row>
    <row r="1422" spans="2:11" x14ac:dyDescent="0.25">
      <c r="B1422" s="167">
        <v>56.625</v>
      </c>
      <c r="C1422" s="21">
        <f t="shared" si="174"/>
        <v>2000</v>
      </c>
      <c r="D1422" s="110">
        <f t="shared" si="175"/>
        <v>0.58602926759709817</v>
      </c>
      <c r="E1422" s="25">
        <f t="shared" si="176"/>
        <v>0.41397073240290183</v>
      </c>
      <c r="F1422" s="112">
        <v>657.56</v>
      </c>
      <c r="G1422" s="21">
        <f t="shared" si="173"/>
        <v>1740.1654444108815</v>
      </c>
      <c r="H1422" s="26">
        <f t="shared" si="177"/>
        <v>-259.83455558911851</v>
      </c>
      <c r="I1422" s="21">
        <f t="shared" si="178"/>
        <v>1740.1654444108815</v>
      </c>
      <c r="J1422" s="27">
        <f t="shared" si="179"/>
        <v>0</v>
      </c>
      <c r="K1422" s="32">
        <f t="shared" si="180"/>
        <v>1740.1654444108815</v>
      </c>
    </row>
    <row r="1423" spans="2:11" x14ac:dyDescent="0.25">
      <c r="B1423" s="167">
        <v>56.6666666666667</v>
      </c>
      <c r="C1423" s="21">
        <f t="shared" si="174"/>
        <v>2000</v>
      </c>
      <c r="D1423" s="110">
        <f t="shared" si="175"/>
        <v>0.68579220362547466</v>
      </c>
      <c r="E1423" s="25">
        <f t="shared" si="176"/>
        <v>0.31420779637452534</v>
      </c>
      <c r="F1423" s="112">
        <v>769.5</v>
      </c>
      <c r="G1423" s="21">
        <f t="shared" si="173"/>
        <v>2036.403232365371</v>
      </c>
      <c r="H1423" s="26">
        <f t="shared" si="177"/>
        <v>36.403232365370968</v>
      </c>
      <c r="I1423" s="21">
        <f t="shared" si="178"/>
        <v>2000</v>
      </c>
      <c r="J1423" s="27">
        <f t="shared" si="179"/>
        <v>36.403232365370968</v>
      </c>
      <c r="K1423" s="32">
        <f t="shared" si="180"/>
        <v>2000</v>
      </c>
    </row>
    <row r="1424" spans="2:11" x14ac:dyDescent="0.25">
      <c r="B1424" s="167">
        <v>56.7083333333333</v>
      </c>
      <c r="C1424" s="21">
        <f t="shared" si="174"/>
        <v>2000</v>
      </c>
      <c r="D1424" s="110">
        <f t="shared" si="175"/>
        <v>0.76395201682619474</v>
      </c>
      <c r="E1424" s="25">
        <f t="shared" si="176"/>
        <v>0.23604798317380526</v>
      </c>
      <c r="F1424" s="112">
        <v>857.2</v>
      </c>
      <c r="G1424" s="21">
        <f t="shared" si="173"/>
        <v>2268.4923337018795</v>
      </c>
      <c r="H1424" s="26">
        <f t="shared" si="177"/>
        <v>268.49233370187949</v>
      </c>
      <c r="I1424" s="21">
        <f t="shared" si="178"/>
        <v>2000</v>
      </c>
      <c r="J1424" s="27">
        <f t="shared" si="179"/>
        <v>304.89556606725046</v>
      </c>
      <c r="K1424" s="32">
        <f t="shared" si="180"/>
        <v>2000</v>
      </c>
    </row>
    <row r="1425" spans="2:11" x14ac:dyDescent="0.25">
      <c r="B1425" s="167">
        <v>56.75</v>
      </c>
      <c r="C1425" s="21">
        <f t="shared" si="174"/>
        <v>2000</v>
      </c>
      <c r="D1425" s="110">
        <f t="shared" si="175"/>
        <v>0.69890201949984854</v>
      </c>
      <c r="E1425" s="25">
        <f t="shared" si="176"/>
        <v>0.30109798050015146</v>
      </c>
      <c r="F1425" s="112">
        <v>784.21</v>
      </c>
      <c r="G1425" s="21">
        <f t="shared" si="173"/>
        <v>2075.3317463979829</v>
      </c>
      <c r="H1425" s="26">
        <f t="shared" si="177"/>
        <v>75.331746397982897</v>
      </c>
      <c r="I1425" s="21">
        <f t="shared" si="178"/>
        <v>2000</v>
      </c>
      <c r="J1425" s="27">
        <f t="shared" si="179"/>
        <v>380.22731246523335</v>
      </c>
      <c r="K1425" s="32">
        <f t="shared" si="180"/>
        <v>2000</v>
      </c>
    </row>
    <row r="1426" spans="2:11" x14ac:dyDescent="0.25">
      <c r="B1426" s="167">
        <v>56.7916666666667</v>
      </c>
      <c r="C1426" s="21">
        <f t="shared" si="174"/>
        <v>2000</v>
      </c>
      <c r="D1426" s="110">
        <f t="shared" si="175"/>
        <v>0.55958683136374165</v>
      </c>
      <c r="E1426" s="25">
        <f t="shared" si="176"/>
        <v>0.44041316863625835</v>
      </c>
      <c r="F1426" s="112">
        <v>627.89</v>
      </c>
      <c r="G1426" s="21">
        <f t="shared" si="173"/>
        <v>1661.6468168549613</v>
      </c>
      <c r="H1426" s="26">
        <f t="shared" si="177"/>
        <v>-338.35318314503866</v>
      </c>
      <c r="I1426" s="21">
        <f t="shared" si="178"/>
        <v>2000</v>
      </c>
      <c r="J1426" s="27">
        <f t="shared" si="179"/>
        <v>41.874129320194697</v>
      </c>
      <c r="K1426" s="32">
        <f t="shared" si="180"/>
        <v>1661.6468168549613</v>
      </c>
    </row>
    <row r="1427" spans="2:11" x14ac:dyDescent="0.25">
      <c r="B1427" s="167">
        <v>56.8333333333333</v>
      </c>
      <c r="C1427" s="21">
        <f t="shared" si="174"/>
        <v>2000</v>
      </c>
      <c r="D1427" s="110">
        <f t="shared" si="175"/>
        <v>0.49551717376967364</v>
      </c>
      <c r="E1427" s="25">
        <f t="shared" si="176"/>
        <v>0.50448282623032636</v>
      </c>
      <c r="F1427" s="112">
        <v>556</v>
      </c>
      <c r="G1427" s="21">
        <f t="shared" si="173"/>
        <v>1471.3972673101318</v>
      </c>
      <c r="H1427" s="26">
        <f t="shared" si="177"/>
        <v>-528.60273268986816</v>
      </c>
      <c r="I1427" s="21">
        <f t="shared" si="178"/>
        <v>1513.2713966303265</v>
      </c>
      <c r="J1427" s="27">
        <f t="shared" si="179"/>
        <v>0</v>
      </c>
      <c r="K1427" s="32">
        <f t="shared" si="180"/>
        <v>1471.3972673101318</v>
      </c>
    </row>
    <row r="1428" spans="2:11" x14ac:dyDescent="0.25">
      <c r="B1428" s="167">
        <v>56.875</v>
      </c>
      <c r="C1428" s="21">
        <f t="shared" si="174"/>
        <v>2000</v>
      </c>
      <c r="D1428" s="110">
        <f t="shared" si="175"/>
        <v>0.35834090868581003</v>
      </c>
      <c r="E1428" s="25">
        <f t="shared" si="176"/>
        <v>0.64165909131418997</v>
      </c>
      <c r="F1428" s="112">
        <v>402.08</v>
      </c>
      <c r="G1428" s="21">
        <f t="shared" si="173"/>
        <v>1064.0636928778017</v>
      </c>
      <c r="H1428" s="26">
        <f t="shared" si="177"/>
        <v>-935.93630712219829</v>
      </c>
      <c r="I1428" s="21">
        <f t="shared" si="178"/>
        <v>1064.0636928778017</v>
      </c>
      <c r="J1428" s="27">
        <f t="shared" si="179"/>
        <v>0</v>
      </c>
      <c r="K1428" s="32">
        <f t="shared" si="180"/>
        <v>1064.0636928778017</v>
      </c>
    </row>
    <row r="1429" spans="2:11" x14ac:dyDescent="0.25">
      <c r="B1429" s="167">
        <v>56.9166666666667</v>
      </c>
      <c r="C1429" s="21">
        <f t="shared" si="174"/>
        <v>2000</v>
      </c>
      <c r="D1429" s="110">
        <f t="shared" si="175"/>
        <v>1.3457390870363439E-2</v>
      </c>
      <c r="E1429" s="25">
        <f t="shared" si="176"/>
        <v>0.98654260912963654</v>
      </c>
      <c r="F1429" s="112">
        <v>15.1</v>
      </c>
      <c r="G1429" s="21">
        <f t="shared" si="173"/>
        <v>39.960609238098897</v>
      </c>
      <c r="H1429" s="26">
        <f t="shared" si="177"/>
        <v>-1960.0393907619011</v>
      </c>
      <c r="I1429" s="21">
        <f t="shared" si="178"/>
        <v>39.960609238098897</v>
      </c>
      <c r="J1429" s="27">
        <f t="shared" si="179"/>
        <v>0</v>
      </c>
      <c r="K1429" s="32">
        <f t="shared" si="180"/>
        <v>39.960609238098897</v>
      </c>
    </row>
    <row r="1430" spans="2:11" x14ac:dyDescent="0.25">
      <c r="B1430" s="167">
        <v>56.9583333333333</v>
      </c>
      <c r="C1430" s="21">
        <f t="shared" si="174"/>
        <v>2000</v>
      </c>
      <c r="D1430" s="110">
        <f t="shared" si="175"/>
        <v>0</v>
      </c>
      <c r="E1430" s="25">
        <f t="shared" si="176"/>
        <v>1</v>
      </c>
      <c r="F1430" s="112">
        <v>0</v>
      </c>
      <c r="G1430" s="21">
        <f t="shared" si="173"/>
        <v>0</v>
      </c>
      <c r="H1430" s="26">
        <f t="shared" si="177"/>
        <v>-2000</v>
      </c>
      <c r="I1430" s="21">
        <f t="shared" si="178"/>
        <v>0</v>
      </c>
      <c r="J1430" s="27">
        <f t="shared" si="179"/>
        <v>0</v>
      </c>
      <c r="K1430" s="32">
        <f t="shared" si="180"/>
        <v>0</v>
      </c>
    </row>
    <row r="1431" spans="2:11" x14ac:dyDescent="0.25">
      <c r="B1431" s="167">
        <v>57</v>
      </c>
      <c r="C1431" s="21">
        <f t="shared" si="174"/>
        <v>2000</v>
      </c>
      <c r="D1431" s="110">
        <f t="shared" si="175"/>
        <v>0</v>
      </c>
      <c r="E1431" s="25">
        <f t="shared" si="176"/>
        <v>1</v>
      </c>
      <c r="F1431" s="112">
        <v>0</v>
      </c>
      <c r="G1431" s="21">
        <f t="shared" si="173"/>
        <v>0</v>
      </c>
      <c r="H1431" s="26">
        <f t="shared" si="177"/>
        <v>-2000</v>
      </c>
      <c r="I1431" s="21">
        <f t="shared" si="178"/>
        <v>0</v>
      </c>
      <c r="J1431" s="27">
        <f t="shared" si="179"/>
        <v>0</v>
      </c>
      <c r="K1431" s="32">
        <f t="shared" si="180"/>
        <v>0</v>
      </c>
    </row>
    <row r="1432" spans="2:11" x14ac:dyDescent="0.25">
      <c r="B1432" s="167">
        <v>57.0416666666667</v>
      </c>
      <c r="C1432" s="21">
        <f t="shared" si="174"/>
        <v>2000</v>
      </c>
      <c r="D1432" s="110">
        <f t="shared" si="175"/>
        <v>0</v>
      </c>
      <c r="E1432" s="25">
        <f t="shared" si="176"/>
        <v>1</v>
      </c>
      <c r="F1432" s="112">
        <v>0</v>
      </c>
      <c r="G1432" s="21">
        <f t="shared" ref="G1432:G1495" si="181">($C$9*(F1432/1000)*$C$8)/($C$7)</f>
        <v>0</v>
      </c>
      <c r="H1432" s="26">
        <f t="shared" si="177"/>
        <v>-2000</v>
      </c>
      <c r="I1432" s="21">
        <f t="shared" si="178"/>
        <v>0</v>
      </c>
      <c r="J1432" s="27">
        <f t="shared" si="179"/>
        <v>0</v>
      </c>
      <c r="K1432" s="32">
        <f t="shared" si="180"/>
        <v>0</v>
      </c>
    </row>
    <row r="1433" spans="2:11" x14ac:dyDescent="0.25">
      <c r="B1433" s="167">
        <v>57.0833333333333</v>
      </c>
      <c r="C1433" s="21">
        <f t="shared" ref="C1433:C1496" si="182">$C$2</f>
        <v>2000</v>
      </c>
      <c r="D1433" s="110">
        <f t="shared" ref="D1433:D1496" si="183">F1433/$C$3</f>
        <v>0</v>
      </c>
      <c r="E1433" s="25">
        <f t="shared" ref="E1433:E1496" si="184">100%-D1433</f>
        <v>1</v>
      </c>
      <c r="F1433" s="112">
        <v>0</v>
      </c>
      <c r="G1433" s="21">
        <f t="shared" si="181"/>
        <v>0</v>
      </c>
      <c r="H1433" s="26">
        <f t="shared" ref="H1433:H1496" si="185">G1433-C1433</f>
        <v>-2000</v>
      </c>
      <c r="I1433" s="21">
        <f t="shared" ref="I1433:I1496" si="186">MIN(C1433,IF((J1432+H1433)&gt;0,ABS(H1433)+G1433,J1432+G1433))</f>
        <v>0</v>
      </c>
      <c r="J1433" s="27">
        <f t="shared" ref="J1433:J1496" si="187">G1433-I1433+J1432</f>
        <v>0</v>
      </c>
      <c r="K1433" s="32">
        <f t="shared" ref="K1433:K1496" si="188">IF(G1433&gt;C1433,C1433,G1433)</f>
        <v>0</v>
      </c>
    </row>
    <row r="1434" spans="2:11" x14ac:dyDescent="0.25">
      <c r="B1434" s="167">
        <v>57.125</v>
      </c>
      <c r="C1434" s="21">
        <f t="shared" si="182"/>
        <v>2000</v>
      </c>
      <c r="D1434" s="110">
        <f t="shared" si="183"/>
        <v>0</v>
      </c>
      <c r="E1434" s="25">
        <f t="shared" si="184"/>
        <v>1</v>
      </c>
      <c r="F1434" s="112">
        <v>0</v>
      </c>
      <c r="G1434" s="21">
        <f t="shared" si="181"/>
        <v>0</v>
      </c>
      <c r="H1434" s="26">
        <f t="shared" si="185"/>
        <v>-2000</v>
      </c>
      <c r="I1434" s="21">
        <f t="shared" si="186"/>
        <v>0</v>
      </c>
      <c r="J1434" s="27">
        <f t="shared" si="187"/>
        <v>0</v>
      </c>
      <c r="K1434" s="32">
        <f t="shared" si="188"/>
        <v>0</v>
      </c>
    </row>
    <row r="1435" spans="2:11" x14ac:dyDescent="0.25">
      <c r="B1435" s="167">
        <v>57.1666666666667</v>
      </c>
      <c r="C1435" s="21">
        <f t="shared" si="182"/>
        <v>2000</v>
      </c>
      <c r="D1435" s="110">
        <f t="shared" si="183"/>
        <v>0</v>
      </c>
      <c r="E1435" s="25">
        <f t="shared" si="184"/>
        <v>1</v>
      </c>
      <c r="F1435" s="112">
        <v>0</v>
      </c>
      <c r="G1435" s="21">
        <f t="shared" si="181"/>
        <v>0</v>
      </c>
      <c r="H1435" s="26">
        <f t="shared" si="185"/>
        <v>-2000</v>
      </c>
      <c r="I1435" s="21">
        <f t="shared" si="186"/>
        <v>0</v>
      </c>
      <c r="J1435" s="27">
        <f t="shared" si="187"/>
        <v>0</v>
      </c>
      <c r="K1435" s="32">
        <f t="shared" si="188"/>
        <v>0</v>
      </c>
    </row>
    <row r="1436" spans="2:11" x14ac:dyDescent="0.25">
      <c r="B1436" s="167">
        <v>57.2083333333333</v>
      </c>
      <c r="C1436" s="21">
        <f t="shared" si="182"/>
        <v>2000</v>
      </c>
      <c r="D1436" s="110">
        <f t="shared" si="183"/>
        <v>0</v>
      </c>
      <c r="E1436" s="25">
        <f t="shared" si="184"/>
        <v>1</v>
      </c>
      <c r="F1436" s="112">
        <v>0</v>
      </c>
      <c r="G1436" s="21">
        <f t="shared" si="181"/>
        <v>0</v>
      </c>
      <c r="H1436" s="26">
        <f t="shared" si="185"/>
        <v>-2000</v>
      </c>
      <c r="I1436" s="21">
        <f t="shared" si="186"/>
        <v>0</v>
      </c>
      <c r="J1436" s="27">
        <f t="shared" si="187"/>
        <v>0</v>
      </c>
      <c r="K1436" s="32">
        <f t="shared" si="188"/>
        <v>0</v>
      </c>
    </row>
    <row r="1437" spans="2:11" x14ac:dyDescent="0.25">
      <c r="B1437" s="167">
        <v>57.25</v>
      </c>
      <c r="C1437" s="21">
        <f t="shared" si="182"/>
        <v>2000</v>
      </c>
      <c r="D1437" s="110">
        <f t="shared" si="183"/>
        <v>0</v>
      </c>
      <c r="E1437" s="25">
        <f t="shared" si="184"/>
        <v>1</v>
      </c>
      <c r="F1437" s="112">
        <v>0</v>
      </c>
      <c r="G1437" s="21">
        <f t="shared" si="181"/>
        <v>0</v>
      </c>
      <c r="H1437" s="26">
        <f t="shared" si="185"/>
        <v>-2000</v>
      </c>
      <c r="I1437" s="21">
        <f t="shared" si="186"/>
        <v>0</v>
      </c>
      <c r="J1437" s="27">
        <f t="shared" si="187"/>
        <v>0</v>
      </c>
      <c r="K1437" s="32">
        <f t="shared" si="188"/>
        <v>0</v>
      </c>
    </row>
    <row r="1438" spans="2:11" x14ac:dyDescent="0.25">
      <c r="B1438" s="167">
        <v>57.2916666666667</v>
      </c>
      <c r="C1438" s="21">
        <f t="shared" si="182"/>
        <v>2000</v>
      </c>
      <c r="D1438" s="110">
        <f t="shared" si="183"/>
        <v>0</v>
      </c>
      <c r="E1438" s="25">
        <f t="shared" si="184"/>
        <v>1</v>
      </c>
      <c r="F1438" s="112">
        <v>0</v>
      </c>
      <c r="G1438" s="21">
        <f t="shared" si="181"/>
        <v>0</v>
      </c>
      <c r="H1438" s="26">
        <f t="shared" si="185"/>
        <v>-2000</v>
      </c>
      <c r="I1438" s="21">
        <f t="shared" si="186"/>
        <v>0</v>
      </c>
      <c r="J1438" s="27">
        <f t="shared" si="187"/>
        <v>0</v>
      </c>
      <c r="K1438" s="32">
        <f t="shared" si="188"/>
        <v>0</v>
      </c>
    </row>
    <row r="1439" spans="2:11" x14ac:dyDescent="0.25">
      <c r="B1439" s="167">
        <v>57.3333333333333</v>
      </c>
      <c r="C1439" s="21">
        <f t="shared" si="182"/>
        <v>2000</v>
      </c>
      <c r="D1439" s="110">
        <f t="shared" si="183"/>
        <v>0</v>
      </c>
      <c r="E1439" s="25">
        <f t="shared" si="184"/>
        <v>1</v>
      </c>
      <c r="F1439" s="112">
        <v>0</v>
      </c>
      <c r="G1439" s="21">
        <f t="shared" si="181"/>
        <v>0</v>
      </c>
      <c r="H1439" s="26">
        <f t="shared" si="185"/>
        <v>-2000</v>
      </c>
      <c r="I1439" s="21">
        <f t="shared" si="186"/>
        <v>0</v>
      </c>
      <c r="J1439" s="27">
        <f t="shared" si="187"/>
        <v>0</v>
      </c>
      <c r="K1439" s="32">
        <f t="shared" si="188"/>
        <v>0</v>
      </c>
    </row>
    <row r="1440" spans="2:11" x14ac:dyDescent="0.25">
      <c r="B1440" s="167">
        <v>57.375</v>
      </c>
      <c r="C1440" s="21">
        <f t="shared" si="182"/>
        <v>2000</v>
      </c>
      <c r="D1440" s="110">
        <f t="shared" si="183"/>
        <v>0</v>
      </c>
      <c r="E1440" s="25">
        <f t="shared" si="184"/>
        <v>1</v>
      </c>
      <c r="F1440" s="112">
        <v>0</v>
      </c>
      <c r="G1440" s="21">
        <f t="shared" si="181"/>
        <v>0</v>
      </c>
      <c r="H1440" s="26">
        <f t="shared" si="185"/>
        <v>-2000</v>
      </c>
      <c r="I1440" s="21">
        <f t="shared" si="186"/>
        <v>0</v>
      </c>
      <c r="J1440" s="27">
        <f t="shared" si="187"/>
        <v>0</v>
      </c>
      <c r="K1440" s="32">
        <f t="shared" si="188"/>
        <v>0</v>
      </c>
    </row>
    <row r="1441" spans="2:11" x14ac:dyDescent="0.25">
      <c r="B1441" s="167">
        <v>57.4166666666667</v>
      </c>
      <c r="C1441" s="21">
        <f t="shared" si="182"/>
        <v>2000</v>
      </c>
      <c r="D1441" s="110">
        <f t="shared" si="183"/>
        <v>0</v>
      </c>
      <c r="E1441" s="25">
        <f t="shared" si="184"/>
        <v>1</v>
      </c>
      <c r="F1441" s="112">
        <v>0</v>
      </c>
      <c r="G1441" s="21">
        <f t="shared" si="181"/>
        <v>0</v>
      </c>
      <c r="H1441" s="26">
        <f t="shared" si="185"/>
        <v>-2000</v>
      </c>
      <c r="I1441" s="21">
        <f t="shared" si="186"/>
        <v>0</v>
      </c>
      <c r="J1441" s="27">
        <f t="shared" si="187"/>
        <v>0</v>
      </c>
      <c r="K1441" s="32">
        <f t="shared" si="188"/>
        <v>0</v>
      </c>
    </row>
    <row r="1442" spans="2:11" x14ac:dyDescent="0.25">
      <c r="B1442" s="167">
        <v>57.4583333333333</v>
      </c>
      <c r="C1442" s="21">
        <f t="shared" si="182"/>
        <v>2000</v>
      </c>
      <c r="D1442" s="110">
        <f t="shared" si="183"/>
        <v>9.2775787391048605E-3</v>
      </c>
      <c r="E1442" s="25">
        <f t="shared" si="184"/>
        <v>0.99072242126089516</v>
      </c>
      <c r="F1442" s="112">
        <v>10.41</v>
      </c>
      <c r="G1442" s="21">
        <f t="shared" si="181"/>
        <v>27.549002792623153</v>
      </c>
      <c r="H1442" s="26">
        <f t="shared" si="185"/>
        <v>-1972.4509972073768</v>
      </c>
      <c r="I1442" s="21">
        <f t="shared" si="186"/>
        <v>27.549002792623153</v>
      </c>
      <c r="J1442" s="27">
        <f t="shared" si="187"/>
        <v>0</v>
      </c>
      <c r="K1442" s="32">
        <f t="shared" si="188"/>
        <v>27.549002792623153</v>
      </c>
    </row>
    <row r="1443" spans="2:11" x14ac:dyDescent="0.25">
      <c r="B1443" s="167">
        <v>57.5</v>
      </c>
      <c r="C1443" s="21">
        <f t="shared" si="182"/>
        <v>2000</v>
      </c>
      <c r="D1443" s="110">
        <f t="shared" si="183"/>
        <v>0.58078890611910239</v>
      </c>
      <c r="E1443" s="25">
        <f t="shared" si="184"/>
        <v>0.41921109388089761</v>
      </c>
      <c r="F1443" s="112">
        <v>651.67999999999995</v>
      </c>
      <c r="G1443" s="21">
        <f t="shared" si="181"/>
        <v>1724.6046243896881</v>
      </c>
      <c r="H1443" s="26">
        <f t="shared" si="185"/>
        <v>-275.39537561031193</v>
      </c>
      <c r="I1443" s="21">
        <f t="shared" si="186"/>
        <v>1724.6046243896881</v>
      </c>
      <c r="J1443" s="27">
        <f t="shared" si="187"/>
        <v>0</v>
      </c>
      <c r="K1443" s="32">
        <f t="shared" si="188"/>
        <v>1724.6046243896881</v>
      </c>
    </row>
    <row r="1444" spans="2:11" x14ac:dyDescent="0.25">
      <c r="B1444" s="167">
        <v>57.5416666666667</v>
      </c>
      <c r="C1444" s="21">
        <f t="shared" si="182"/>
        <v>2000</v>
      </c>
      <c r="D1444" s="110">
        <f t="shared" si="183"/>
        <v>0.60659857761617031</v>
      </c>
      <c r="E1444" s="25">
        <f t="shared" si="184"/>
        <v>0.39340142238382969</v>
      </c>
      <c r="F1444" s="112">
        <v>680.64</v>
      </c>
      <c r="G1444" s="21">
        <f t="shared" si="181"/>
        <v>1801.244309392029</v>
      </c>
      <c r="H1444" s="26">
        <f t="shared" si="185"/>
        <v>-198.75569060797102</v>
      </c>
      <c r="I1444" s="21">
        <f t="shared" si="186"/>
        <v>1801.244309392029</v>
      </c>
      <c r="J1444" s="27">
        <f t="shared" si="187"/>
        <v>0</v>
      </c>
      <c r="K1444" s="32">
        <f t="shared" si="188"/>
        <v>1801.244309392029</v>
      </c>
    </row>
    <row r="1445" spans="2:11" x14ac:dyDescent="0.25">
      <c r="B1445" s="167">
        <v>57.5833333333333</v>
      </c>
      <c r="C1445" s="21">
        <f t="shared" si="182"/>
        <v>2000</v>
      </c>
      <c r="D1445" s="110">
        <f t="shared" si="183"/>
        <v>0.76620679821043447</v>
      </c>
      <c r="E1445" s="25">
        <f t="shared" si="184"/>
        <v>0.23379320178956553</v>
      </c>
      <c r="F1445" s="112">
        <v>859.73</v>
      </c>
      <c r="G1445" s="21">
        <f t="shared" si="181"/>
        <v>2275.1877205477331</v>
      </c>
      <c r="H1445" s="26">
        <f t="shared" si="185"/>
        <v>275.18772054773308</v>
      </c>
      <c r="I1445" s="21">
        <f t="shared" si="186"/>
        <v>2000</v>
      </c>
      <c r="J1445" s="27">
        <f t="shared" si="187"/>
        <v>275.18772054773308</v>
      </c>
      <c r="K1445" s="32">
        <f t="shared" si="188"/>
        <v>2000</v>
      </c>
    </row>
    <row r="1446" spans="2:11" x14ac:dyDescent="0.25">
      <c r="B1446" s="167">
        <v>57.625</v>
      </c>
      <c r="C1446" s="21">
        <f t="shared" si="182"/>
        <v>2000</v>
      </c>
      <c r="D1446" s="110">
        <f t="shared" si="183"/>
        <v>0.79616954530060791</v>
      </c>
      <c r="E1446" s="25">
        <f t="shared" si="184"/>
        <v>0.20383045469939209</v>
      </c>
      <c r="F1446" s="112">
        <v>893.35</v>
      </c>
      <c r="G1446" s="21">
        <f t="shared" si="181"/>
        <v>2364.1596200566655</v>
      </c>
      <c r="H1446" s="26">
        <f t="shared" si="185"/>
        <v>364.15962005666552</v>
      </c>
      <c r="I1446" s="21">
        <f t="shared" si="186"/>
        <v>2000</v>
      </c>
      <c r="J1446" s="27">
        <f t="shared" si="187"/>
        <v>639.3473406043986</v>
      </c>
      <c r="K1446" s="32">
        <f t="shared" si="188"/>
        <v>2000</v>
      </c>
    </row>
    <row r="1447" spans="2:11" x14ac:dyDescent="0.25">
      <c r="B1447" s="167">
        <v>57.6666666666667</v>
      </c>
      <c r="C1447" s="21">
        <f t="shared" si="182"/>
        <v>2000</v>
      </c>
      <c r="D1447" s="110">
        <f t="shared" si="183"/>
        <v>0.70956098604352713</v>
      </c>
      <c r="E1447" s="25">
        <f t="shared" si="184"/>
        <v>0.29043901395647287</v>
      </c>
      <c r="F1447" s="112">
        <v>796.17</v>
      </c>
      <c r="G1447" s="21">
        <f t="shared" si="181"/>
        <v>2106.9826660329272</v>
      </c>
      <c r="H1447" s="26">
        <f t="shared" si="185"/>
        <v>106.98266603292723</v>
      </c>
      <c r="I1447" s="21">
        <f t="shared" si="186"/>
        <v>2000</v>
      </c>
      <c r="J1447" s="27">
        <f t="shared" si="187"/>
        <v>746.33000663732582</v>
      </c>
      <c r="K1447" s="32">
        <f t="shared" si="188"/>
        <v>2000</v>
      </c>
    </row>
    <row r="1448" spans="2:11" x14ac:dyDescent="0.25">
      <c r="B1448" s="167">
        <v>57.7083333333333</v>
      </c>
      <c r="C1448" s="21">
        <f t="shared" si="182"/>
        <v>2000</v>
      </c>
      <c r="D1448" s="110">
        <f t="shared" si="183"/>
        <v>0.70345614316524974</v>
      </c>
      <c r="E1448" s="25">
        <f t="shared" si="184"/>
        <v>0.29654385683475026</v>
      </c>
      <c r="F1448" s="112">
        <v>789.32</v>
      </c>
      <c r="G1448" s="21">
        <f t="shared" si="181"/>
        <v>2088.8548399878296</v>
      </c>
      <c r="H1448" s="26">
        <f t="shared" si="185"/>
        <v>88.854839987829564</v>
      </c>
      <c r="I1448" s="21">
        <f t="shared" si="186"/>
        <v>2000</v>
      </c>
      <c r="J1448" s="27">
        <f t="shared" si="187"/>
        <v>835.18484662515539</v>
      </c>
      <c r="K1448" s="32">
        <f t="shared" si="188"/>
        <v>2000</v>
      </c>
    </row>
    <row r="1449" spans="2:11" x14ac:dyDescent="0.25">
      <c r="B1449" s="167">
        <v>57.75</v>
      </c>
      <c r="C1449" s="21">
        <f t="shared" si="182"/>
        <v>2000</v>
      </c>
      <c r="D1449" s="110">
        <f t="shared" si="183"/>
        <v>0.74758034329714995</v>
      </c>
      <c r="E1449" s="25">
        <f t="shared" si="184"/>
        <v>0.25241965670285005</v>
      </c>
      <c r="F1449" s="112">
        <v>838.83</v>
      </c>
      <c r="G1449" s="21">
        <f t="shared" si="181"/>
        <v>2219.8780031254641</v>
      </c>
      <c r="H1449" s="26">
        <f t="shared" si="185"/>
        <v>219.87800312546415</v>
      </c>
      <c r="I1449" s="21">
        <f t="shared" si="186"/>
        <v>2000</v>
      </c>
      <c r="J1449" s="27">
        <f t="shared" si="187"/>
        <v>1055.0628497506195</v>
      </c>
      <c r="K1449" s="32">
        <f t="shared" si="188"/>
        <v>2000</v>
      </c>
    </row>
    <row r="1450" spans="2:11" x14ac:dyDescent="0.25">
      <c r="B1450" s="167">
        <v>57.7916666666667</v>
      </c>
      <c r="C1450" s="21">
        <f t="shared" si="182"/>
        <v>2000</v>
      </c>
      <c r="D1450" s="110">
        <f t="shared" si="183"/>
        <v>0.72861522556726022</v>
      </c>
      <c r="E1450" s="25">
        <f t="shared" si="184"/>
        <v>0.27138477443273978</v>
      </c>
      <c r="F1450" s="112">
        <v>817.55</v>
      </c>
      <c r="G1450" s="21">
        <f t="shared" si="181"/>
        <v>2163.5626544773349</v>
      </c>
      <c r="H1450" s="26">
        <f t="shared" si="185"/>
        <v>163.56265447733495</v>
      </c>
      <c r="I1450" s="21">
        <f t="shared" si="186"/>
        <v>2000</v>
      </c>
      <c r="J1450" s="27">
        <f t="shared" si="187"/>
        <v>1218.6255042279545</v>
      </c>
      <c r="K1450" s="32">
        <f t="shared" si="188"/>
        <v>2000</v>
      </c>
    </row>
    <row r="1451" spans="2:11" x14ac:dyDescent="0.25">
      <c r="B1451" s="167">
        <v>57.8333333333333</v>
      </c>
      <c r="C1451" s="21">
        <f t="shared" si="182"/>
        <v>2000</v>
      </c>
      <c r="D1451" s="110">
        <f t="shared" si="183"/>
        <v>0.7473040657362352</v>
      </c>
      <c r="E1451" s="25">
        <f t="shared" si="184"/>
        <v>0.2526959342637648</v>
      </c>
      <c r="F1451" s="112">
        <v>838.52</v>
      </c>
      <c r="G1451" s="21">
        <f t="shared" si="181"/>
        <v>2219.057619756999</v>
      </c>
      <c r="H1451" s="26">
        <f t="shared" si="185"/>
        <v>219.05761975699897</v>
      </c>
      <c r="I1451" s="21">
        <f t="shared" si="186"/>
        <v>2000</v>
      </c>
      <c r="J1451" s="27">
        <f t="shared" si="187"/>
        <v>1437.6831239849535</v>
      </c>
      <c r="K1451" s="32">
        <f t="shared" si="188"/>
        <v>2000</v>
      </c>
    </row>
    <row r="1452" spans="2:11" x14ac:dyDescent="0.25">
      <c r="B1452" s="167">
        <v>57.875</v>
      </c>
      <c r="C1452" s="21">
        <f t="shared" si="182"/>
        <v>2000</v>
      </c>
      <c r="D1452" s="110">
        <f t="shared" si="183"/>
        <v>0.46424433631000123</v>
      </c>
      <c r="E1452" s="25">
        <f t="shared" si="184"/>
        <v>0.53575566368999872</v>
      </c>
      <c r="F1452" s="112">
        <v>520.91</v>
      </c>
      <c r="G1452" s="21">
        <f t="shared" si="181"/>
        <v>1378.5351627959005</v>
      </c>
      <c r="H1452" s="26">
        <f t="shared" si="185"/>
        <v>-621.46483720409947</v>
      </c>
      <c r="I1452" s="21">
        <f t="shared" si="186"/>
        <v>2000</v>
      </c>
      <c r="J1452" s="27">
        <f t="shared" si="187"/>
        <v>816.21828678085399</v>
      </c>
      <c r="K1452" s="32">
        <f t="shared" si="188"/>
        <v>1378.5351627959005</v>
      </c>
    </row>
    <row r="1453" spans="2:11" x14ac:dyDescent="0.25">
      <c r="B1453" s="167">
        <v>57.9166666666667</v>
      </c>
      <c r="C1453" s="21">
        <f t="shared" si="182"/>
        <v>2000</v>
      </c>
      <c r="D1453" s="110">
        <f t="shared" si="183"/>
        <v>1.3599985740512986E-2</v>
      </c>
      <c r="E1453" s="25">
        <f t="shared" si="184"/>
        <v>0.98640001425948698</v>
      </c>
      <c r="F1453" s="112">
        <v>15.26</v>
      </c>
      <c r="G1453" s="21">
        <f t="shared" si="181"/>
        <v>40.384032912144981</v>
      </c>
      <c r="H1453" s="26">
        <f t="shared" si="185"/>
        <v>-1959.6159670878551</v>
      </c>
      <c r="I1453" s="21">
        <f t="shared" si="186"/>
        <v>856.602319692999</v>
      </c>
      <c r="J1453" s="27">
        <f t="shared" si="187"/>
        <v>0</v>
      </c>
      <c r="K1453" s="32">
        <f t="shared" si="188"/>
        <v>40.384032912144981</v>
      </c>
    </row>
    <row r="1454" spans="2:11" x14ac:dyDescent="0.25">
      <c r="B1454" s="167">
        <v>57.9583333333333</v>
      </c>
      <c r="C1454" s="21">
        <f t="shared" si="182"/>
        <v>2000</v>
      </c>
      <c r="D1454" s="110">
        <f t="shared" si="183"/>
        <v>0</v>
      </c>
      <c r="E1454" s="25">
        <f t="shared" si="184"/>
        <v>1</v>
      </c>
      <c r="F1454" s="112">
        <v>0</v>
      </c>
      <c r="G1454" s="21">
        <f t="shared" si="181"/>
        <v>0</v>
      </c>
      <c r="H1454" s="26">
        <f t="shared" si="185"/>
        <v>-2000</v>
      </c>
      <c r="I1454" s="21">
        <f t="shared" si="186"/>
        <v>0</v>
      </c>
      <c r="J1454" s="27">
        <f t="shared" si="187"/>
        <v>0</v>
      </c>
      <c r="K1454" s="32">
        <f t="shared" si="188"/>
        <v>0</v>
      </c>
    </row>
    <row r="1455" spans="2:11" x14ac:dyDescent="0.25">
      <c r="B1455" s="167">
        <v>58</v>
      </c>
      <c r="C1455" s="21">
        <f t="shared" si="182"/>
        <v>2000</v>
      </c>
      <c r="D1455" s="110">
        <f t="shared" si="183"/>
        <v>0</v>
      </c>
      <c r="E1455" s="25">
        <f t="shared" si="184"/>
        <v>1</v>
      </c>
      <c r="F1455" s="112">
        <v>0</v>
      </c>
      <c r="G1455" s="21">
        <f t="shared" si="181"/>
        <v>0</v>
      </c>
      <c r="H1455" s="26">
        <f t="shared" si="185"/>
        <v>-2000</v>
      </c>
      <c r="I1455" s="21">
        <f t="shared" si="186"/>
        <v>0</v>
      </c>
      <c r="J1455" s="27">
        <f t="shared" si="187"/>
        <v>0</v>
      </c>
      <c r="K1455" s="32">
        <f t="shared" si="188"/>
        <v>0</v>
      </c>
    </row>
    <row r="1456" spans="2:11" x14ac:dyDescent="0.25">
      <c r="B1456" s="167">
        <v>58.0416666666667</v>
      </c>
      <c r="C1456" s="21">
        <f t="shared" si="182"/>
        <v>2000</v>
      </c>
      <c r="D1456" s="110">
        <f t="shared" si="183"/>
        <v>0</v>
      </c>
      <c r="E1456" s="25">
        <f t="shared" si="184"/>
        <v>1</v>
      </c>
      <c r="F1456" s="112">
        <v>0</v>
      </c>
      <c r="G1456" s="21">
        <f t="shared" si="181"/>
        <v>0</v>
      </c>
      <c r="H1456" s="26">
        <f t="shared" si="185"/>
        <v>-2000</v>
      </c>
      <c r="I1456" s="21">
        <f t="shared" si="186"/>
        <v>0</v>
      </c>
      <c r="J1456" s="27">
        <f t="shared" si="187"/>
        <v>0</v>
      </c>
      <c r="K1456" s="32">
        <f t="shared" si="188"/>
        <v>0</v>
      </c>
    </row>
    <row r="1457" spans="2:11" x14ac:dyDescent="0.25">
      <c r="B1457" s="167">
        <v>58.0833333333333</v>
      </c>
      <c r="C1457" s="21">
        <f t="shared" si="182"/>
        <v>2000</v>
      </c>
      <c r="D1457" s="110">
        <f t="shared" si="183"/>
        <v>0</v>
      </c>
      <c r="E1457" s="25">
        <f t="shared" si="184"/>
        <v>1</v>
      </c>
      <c r="F1457" s="112">
        <v>0</v>
      </c>
      <c r="G1457" s="21">
        <f t="shared" si="181"/>
        <v>0</v>
      </c>
      <c r="H1457" s="26">
        <f t="shared" si="185"/>
        <v>-2000</v>
      </c>
      <c r="I1457" s="21">
        <f t="shared" si="186"/>
        <v>0</v>
      </c>
      <c r="J1457" s="27">
        <f t="shared" si="187"/>
        <v>0</v>
      </c>
      <c r="K1457" s="32">
        <f t="shared" si="188"/>
        <v>0</v>
      </c>
    </row>
    <row r="1458" spans="2:11" x14ac:dyDescent="0.25">
      <c r="B1458" s="167">
        <v>58.125</v>
      </c>
      <c r="C1458" s="21">
        <f t="shared" si="182"/>
        <v>2000</v>
      </c>
      <c r="D1458" s="110">
        <f t="shared" si="183"/>
        <v>0</v>
      </c>
      <c r="E1458" s="25">
        <f t="shared" si="184"/>
        <v>1</v>
      </c>
      <c r="F1458" s="112">
        <v>0</v>
      </c>
      <c r="G1458" s="21">
        <f t="shared" si="181"/>
        <v>0</v>
      </c>
      <c r="H1458" s="26">
        <f t="shared" si="185"/>
        <v>-2000</v>
      </c>
      <c r="I1458" s="21">
        <f t="shared" si="186"/>
        <v>0</v>
      </c>
      <c r="J1458" s="27">
        <f t="shared" si="187"/>
        <v>0</v>
      </c>
      <c r="K1458" s="32">
        <f t="shared" si="188"/>
        <v>0</v>
      </c>
    </row>
    <row r="1459" spans="2:11" x14ac:dyDescent="0.25">
      <c r="B1459" s="167">
        <v>58.1666666666667</v>
      </c>
      <c r="C1459" s="21">
        <f t="shared" si="182"/>
        <v>2000</v>
      </c>
      <c r="D1459" s="110">
        <f t="shared" si="183"/>
        <v>0</v>
      </c>
      <c r="E1459" s="25">
        <f t="shared" si="184"/>
        <v>1</v>
      </c>
      <c r="F1459" s="112">
        <v>0</v>
      </c>
      <c r="G1459" s="21">
        <f t="shared" si="181"/>
        <v>0</v>
      </c>
      <c r="H1459" s="26">
        <f t="shared" si="185"/>
        <v>-2000</v>
      </c>
      <c r="I1459" s="21">
        <f t="shared" si="186"/>
        <v>0</v>
      </c>
      <c r="J1459" s="27">
        <f t="shared" si="187"/>
        <v>0</v>
      </c>
      <c r="K1459" s="32">
        <f t="shared" si="188"/>
        <v>0</v>
      </c>
    </row>
    <row r="1460" spans="2:11" x14ac:dyDescent="0.25">
      <c r="B1460" s="167">
        <v>58.2083333333333</v>
      </c>
      <c r="C1460" s="21">
        <f t="shared" si="182"/>
        <v>2000</v>
      </c>
      <c r="D1460" s="110">
        <f t="shared" si="183"/>
        <v>0</v>
      </c>
      <c r="E1460" s="25">
        <f t="shared" si="184"/>
        <v>1</v>
      </c>
      <c r="F1460" s="112">
        <v>0</v>
      </c>
      <c r="G1460" s="21">
        <f t="shared" si="181"/>
        <v>0</v>
      </c>
      <c r="H1460" s="26">
        <f t="shared" si="185"/>
        <v>-2000</v>
      </c>
      <c r="I1460" s="21">
        <f t="shared" si="186"/>
        <v>0</v>
      </c>
      <c r="J1460" s="27">
        <f t="shared" si="187"/>
        <v>0</v>
      </c>
      <c r="K1460" s="32">
        <f t="shared" si="188"/>
        <v>0</v>
      </c>
    </row>
    <row r="1461" spans="2:11" x14ac:dyDescent="0.25">
      <c r="B1461" s="167">
        <v>58.25</v>
      </c>
      <c r="C1461" s="21">
        <f t="shared" si="182"/>
        <v>2000</v>
      </c>
      <c r="D1461" s="110">
        <f t="shared" si="183"/>
        <v>0</v>
      </c>
      <c r="E1461" s="25">
        <f t="shared" si="184"/>
        <v>1</v>
      </c>
      <c r="F1461" s="112">
        <v>0</v>
      </c>
      <c r="G1461" s="21">
        <f t="shared" si="181"/>
        <v>0</v>
      </c>
      <c r="H1461" s="26">
        <f t="shared" si="185"/>
        <v>-2000</v>
      </c>
      <c r="I1461" s="21">
        <f t="shared" si="186"/>
        <v>0</v>
      </c>
      <c r="J1461" s="27">
        <f t="shared" si="187"/>
        <v>0</v>
      </c>
      <c r="K1461" s="32">
        <f t="shared" si="188"/>
        <v>0</v>
      </c>
    </row>
    <row r="1462" spans="2:11" x14ac:dyDescent="0.25">
      <c r="B1462" s="167">
        <v>58.2916666666667</v>
      </c>
      <c r="C1462" s="21">
        <f t="shared" si="182"/>
        <v>2000</v>
      </c>
      <c r="D1462" s="110">
        <f t="shared" si="183"/>
        <v>0</v>
      </c>
      <c r="E1462" s="25">
        <f t="shared" si="184"/>
        <v>1</v>
      </c>
      <c r="F1462" s="112">
        <v>0</v>
      </c>
      <c r="G1462" s="21">
        <f t="shared" si="181"/>
        <v>0</v>
      </c>
      <c r="H1462" s="26">
        <f t="shared" si="185"/>
        <v>-2000</v>
      </c>
      <c r="I1462" s="21">
        <f t="shared" si="186"/>
        <v>0</v>
      </c>
      <c r="J1462" s="27">
        <f t="shared" si="187"/>
        <v>0</v>
      </c>
      <c r="K1462" s="32">
        <f t="shared" si="188"/>
        <v>0</v>
      </c>
    </row>
    <row r="1463" spans="2:11" x14ac:dyDescent="0.25">
      <c r="B1463" s="167">
        <v>58.3333333333333</v>
      </c>
      <c r="C1463" s="21">
        <f t="shared" si="182"/>
        <v>2000</v>
      </c>
      <c r="D1463" s="110">
        <f t="shared" si="183"/>
        <v>0</v>
      </c>
      <c r="E1463" s="25">
        <f t="shared" si="184"/>
        <v>1</v>
      </c>
      <c r="F1463" s="112">
        <v>0</v>
      </c>
      <c r="G1463" s="21">
        <f t="shared" si="181"/>
        <v>0</v>
      </c>
      <c r="H1463" s="26">
        <f t="shared" si="185"/>
        <v>-2000</v>
      </c>
      <c r="I1463" s="21">
        <f t="shared" si="186"/>
        <v>0</v>
      </c>
      <c r="J1463" s="27">
        <f t="shared" si="187"/>
        <v>0</v>
      </c>
      <c r="K1463" s="32">
        <f t="shared" si="188"/>
        <v>0</v>
      </c>
    </row>
    <row r="1464" spans="2:11" x14ac:dyDescent="0.25">
      <c r="B1464" s="167">
        <v>58.375</v>
      </c>
      <c r="C1464" s="21">
        <f t="shared" si="182"/>
        <v>2000</v>
      </c>
      <c r="D1464" s="110">
        <f t="shared" si="183"/>
        <v>0</v>
      </c>
      <c r="E1464" s="25">
        <f t="shared" si="184"/>
        <v>1</v>
      </c>
      <c r="F1464" s="112">
        <v>0</v>
      </c>
      <c r="G1464" s="21">
        <f t="shared" si="181"/>
        <v>0</v>
      </c>
      <c r="H1464" s="26">
        <f t="shared" si="185"/>
        <v>-2000</v>
      </c>
      <c r="I1464" s="21">
        <f t="shared" si="186"/>
        <v>0</v>
      </c>
      <c r="J1464" s="27">
        <f t="shared" si="187"/>
        <v>0</v>
      </c>
      <c r="K1464" s="32">
        <f t="shared" si="188"/>
        <v>0</v>
      </c>
    </row>
    <row r="1465" spans="2:11" x14ac:dyDescent="0.25">
      <c r="B1465" s="167">
        <v>58.4166666666667</v>
      </c>
      <c r="C1465" s="21">
        <f t="shared" si="182"/>
        <v>2000</v>
      </c>
      <c r="D1465" s="110">
        <f t="shared" si="183"/>
        <v>0</v>
      </c>
      <c r="E1465" s="25">
        <f t="shared" si="184"/>
        <v>1</v>
      </c>
      <c r="F1465" s="112">
        <v>0</v>
      </c>
      <c r="G1465" s="21">
        <f t="shared" si="181"/>
        <v>0</v>
      </c>
      <c r="H1465" s="26">
        <f t="shared" si="185"/>
        <v>-2000</v>
      </c>
      <c r="I1465" s="21">
        <f t="shared" si="186"/>
        <v>0</v>
      </c>
      <c r="J1465" s="27">
        <f t="shared" si="187"/>
        <v>0</v>
      </c>
      <c r="K1465" s="32">
        <f t="shared" si="188"/>
        <v>0</v>
      </c>
    </row>
    <row r="1466" spans="2:11" x14ac:dyDescent="0.25">
      <c r="B1466" s="167">
        <v>58.4583333333333</v>
      </c>
      <c r="C1466" s="21">
        <f t="shared" si="182"/>
        <v>2000</v>
      </c>
      <c r="D1466" s="110">
        <f t="shared" si="183"/>
        <v>9.1171595101866218E-3</v>
      </c>
      <c r="E1466" s="25">
        <f t="shared" si="184"/>
        <v>0.99088284048981334</v>
      </c>
      <c r="F1466" s="112">
        <v>10.23</v>
      </c>
      <c r="G1466" s="21">
        <f t="shared" si="181"/>
        <v>27.07265115932131</v>
      </c>
      <c r="H1466" s="26">
        <f t="shared" si="185"/>
        <v>-1972.9273488406786</v>
      </c>
      <c r="I1466" s="21">
        <f t="shared" si="186"/>
        <v>27.07265115932131</v>
      </c>
      <c r="J1466" s="27">
        <f t="shared" si="187"/>
        <v>0</v>
      </c>
      <c r="K1466" s="32">
        <f t="shared" si="188"/>
        <v>27.07265115932131</v>
      </c>
    </row>
    <row r="1467" spans="2:11" x14ac:dyDescent="0.25">
      <c r="B1467" s="167">
        <v>58.5</v>
      </c>
      <c r="C1467" s="21">
        <f t="shared" si="182"/>
        <v>2000</v>
      </c>
      <c r="D1467" s="110">
        <f t="shared" si="183"/>
        <v>0.497763042974529</v>
      </c>
      <c r="E1467" s="25">
        <f t="shared" si="184"/>
        <v>0.502236957025471</v>
      </c>
      <c r="F1467" s="112">
        <v>558.52</v>
      </c>
      <c r="G1467" s="21">
        <f t="shared" si="181"/>
        <v>1478.0661901763576</v>
      </c>
      <c r="H1467" s="26">
        <f t="shared" si="185"/>
        <v>-521.93380982364238</v>
      </c>
      <c r="I1467" s="21">
        <f t="shared" si="186"/>
        <v>1478.0661901763576</v>
      </c>
      <c r="J1467" s="27">
        <f t="shared" si="187"/>
        <v>0</v>
      </c>
      <c r="K1467" s="32">
        <f t="shared" si="188"/>
        <v>1478.0661901763576</v>
      </c>
    </row>
    <row r="1468" spans="2:11" x14ac:dyDescent="0.25">
      <c r="B1468" s="167">
        <v>58.5416666666667</v>
      </c>
      <c r="C1468" s="21">
        <f t="shared" si="182"/>
        <v>2000</v>
      </c>
      <c r="D1468" s="110">
        <f t="shared" si="183"/>
        <v>0.71745717697805822</v>
      </c>
      <c r="E1468" s="25">
        <f t="shared" si="184"/>
        <v>0.28254282302194178</v>
      </c>
      <c r="F1468" s="112">
        <v>805.03</v>
      </c>
      <c r="G1468" s="21">
        <f t="shared" si="181"/>
        <v>2130.4297519832294</v>
      </c>
      <c r="H1468" s="26">
        <f t="shared" si="185"/>
        <v>130.42975198322938</v>
      </c>
      <c r="I1468" s="21">
        <f t="shared" si="186"/>
        <v>2000</v>
      </c>
      <c r="J1468" s="27">
        <f t="shared" si="187"/>
        <v>130.42975198322938</v>
      </c>
      <c r="K1468" s="32">
        <f t="shared" si="188"/>
        <v>2000</v>
      </c>
    </row>
    <row r="1469" spans="2:11" x14ac:dyDescent="0.25">
      <c r="B1469" s="167">
        <v>58.5833333333333</v>
      </c>
      <c r="C1469" s="21">
        <f t="shared" si="182"/>
        <v>2000</v>
      </c>
      <c r="D1469" s="110">
        <f t="shared" si="183"/>
        <v>0.73062046592873819</v>
      </c>
      <c r="E1469" s="25">
        <f t="shared" si="184"/>
        <v>0.26937953407126181</v>
      </c>
      <c r="F1469" s="112">
        <v>819.8</v>
      </c>
      <c r="G1469" s="21">
        <f t="shared" si="181"/>
        <v>2169.5170498936081</v>
      </c>
      <c r="H1469" s="26">
        <f t="shared" si="185"/>
        <v>169.51704989360815</v>
      </c>
      <c r="I1469" s="21">
        <f t="shared" si="186"/>
        <v>2000</v>
      </c>
      <c r="J1469" s="27">
        <f t="shared" si="187"/>
        <v>299.94680187683753</v>
      </c>
      <c r="K1469" s="32">
        <f t="shared" si="188"/>
        <v>2000</v>
      </c>
    </row>
    <row r="1470" spans="2:11" x14ac:dyDescent="0.25">
      <c r="B1470" s="167">
        <v>58.625</v>
      </c>
      <c r="C1470" s="21">
        <f t="shared" si="182"/>
        <v>2000</v>
      </c>
      <c r="D1470" s="110">
        <f t="shared" si="183"/>
        <v>0.70023884640750056</v>
      </c>
      <c r="E1470" s="25">
        <f t="shared" si="184"/>
        <v>0.29976115359249944</v>
      </c>
      <c r="F1470" s="112">
        <v>785.71</v>
      </c>
      <c r="G1470" s="21">
        <f t="shared" si="181"/>
        <v>2079.3013433421647</v>
      </c>
      <c r="H1470" s="26">
        <f t="shared" si="185"/>
        <v>79.301343342164728</v>
      </c>
      <c r="I1470" s="21">
        <f t="shared" si="186"/>
        <v>2000</v>
      </c>
      <c r="J1470" s="27">
        <f t="shared" si="187"/>
        <v>379.24814521900225</v>
      </c>
      <c r="K1470" s="32">
        <f t="shared" si="188"/>
        <v>2000</v>
      </c>
    </row>
    <row r="1471" spans="2:11" x14ac:dyDescent="0.25">
      <c r="B1471" s="167">
        <v>58.6666666666667</v>
      </c>
      <c r="C1471" s="21">
        <f t="shared" si="182"/>
        <v>2000</v>
      </c>
      <c r="D1471" s="110">
        <f t="shared" si="183"/>
        <v>0.64319198616829765</v>
      </c>
      <c r="E1471" s="25">
        <f t="shared" si="184"/>
        <v>0.35680801383170235</v>
      </c>
      <c r="F1471" s="112">
        <v>721.7</v>
      </c>
      <c r="G1471" s="21">
        <f t="shared" si="181"/>
        <v>1909.9054097441044</v>
      </c>
      <c r="H1471" s="26">
        <f t="shared" si="185"/>
        <v>-90.094590255895582</v>
      </c>
      <c r="I1471" s="21">
        <f t="shared" si="186"/>
        <v>2000</v>
      </c>
      <c r="J1471" s="27">
        <f t="shared" si="187"/>
        <v>289.15355496310667</v>
      </c>
      <c r="K1471" s="32">
        <f t="shared" si="188"/>
        <v>1909.9054097441044</v>
      </c>
    </row>
    <row r="1472" spans="2:11" x14ac:dyDescent="0.25">
      <c r="B1472" s="167">
        <v>58.7083333333333</v>
      </c>
      <c r="C1472" s="21">
        <f t="shared" si="182"/>
        <v>2000</v>
      </c>
      <c r="D1472" s="110">
        <f t="shared" si="183"/>
        <v>0.76794467319038195</v>
      </c>
      <c r="E1472" s="25">
        <f t="shared" si="184"/>
        <v>0.23205532680961805</v>
      </c>
      <c r="F1472" s="112">
        <v>861.68</v>
      </c>
      <c r="G1472" s="21">
        <f t="shared" si="181"/>
        <v>2280.3481965751698</v>
      </c>
      <c r="H1472" s="26">
        <f t="shared" si="185"/>
        <v>280.34819657516982</v>
      </c>
      <c r="I1472" s="21">
        <f t="shared" si="186"/>
        <v>2000</v>
      </c>
      <c r="J1472" s="27">
        <f t="shared" si="187"/>
        <v>569.50175153827649</v>
      </c>
      <c r="K1472" s="32">
        <f t="shared" si="188"/>
        <v>2000</v>
      </c>
    </row>
    <row r="1473" spans="2:11" x14ac:dyDescent="0.25">
      <c r="B1473" s="167">
        <v>58.75</v>
      </c>
      <c r="C1473" s="21">
        <f t="shared" si="182"/>
        <v>2000</v>
      </c>
      <c r="D1473" s="110">
        <f t="shared" si="183"/>
        <v>0.78509170632586489</v>
      </c>
      <c r="E1473" s="25">
        <f t="shared" si="184"/>
        <v>0.21490829367413511</v>
      </c>
      <c r="F1473" s="112">
        <v>880.92</v>
      </c>
      <c r="G1473" s="21">
        <f t="shared" si="181"/>
        <v>2331.2648933792107</v>
      </c>
      <c r="H1473" s="26">
        <f t="shared" si="185"/>
        <v>331.26489337921066</v>
      </c>
      <c r="I1473" s="21">
        <f t="shared" si="186"/>
        <v>2000</v>
      </c>
      <c r="J1473" s="27">
        <f t="shared" si="187"/>
        <v>900.76664491748716</v>
      </c>
      <c r="K1473" s="32">
        <f t="shared" si="188"/>
        <v>2000</v>
      </c>
    </row>
    <row r="1474" spans="2:11" x14ac:dyDescent="0.25">
      <c r="B1474" s="167">
        <v>58.7916666666667</v>
      </c>
      <c r="C1474" s="21">
        <f t="shared" si="182"/>
        <v>2000</v>
      </c>
      <c r="D1474" s="110">
        <f t="shared" si="183"/>
        <v>0.6955956009482559</v>
      </c>
      <c r="E1474" s="25">
        <f t="shared" si="184"/>
        <v>0.3044043990517441</v>
      </c>
      <c r="F1474" s="112">
        <v>780.5</v>
      </c>
      <c r="G1474" s="21">
        <f t="shared" si="181"/>
        <v>2065.5136099560391</v>
      </c>
      <c r="H1474" s="26">
        <f t="shared" si="185"/>
        <v>65.51360995603909</v>
      </c>
      <c r="I1474" s="21">
        <f t="shared" si="186"/>
        <v>2000</v>
      </c>
      <c r="J1474" s="27">
        <f t="shared" si="187"/>
        <v>966.28025487352625</v>
      </c>
      <c r="K1474" s="32">
        <f t="shared" si="188"/>
        <v>2000</v>
      </c>
    </row>
    <row r="1475" spans="2:11" x14ac:dyDescent="0.25">
      <c r="B1475" s="167">
        <v>58.8333333333333</v>
      </c>
      <c r="C1475" s="21">
        <f t="shared" si="182"/>
        <v>2000</v>
      </c>
      <c r="D1475" s="110">
        <f t="shared" si="183"/>
        <v>0.65287061297969806</v>
      </c>
      <c r="E1475" s="25">
        <f t="shared" si="184"/>
        <v>0.34712938702030194</v>
      </c>
      <c r="F1475" s="112">
        <v>732.56</v>
      </c>
      <c r="G1475" s="21">
        <f t="shared" si="181"/>
        <v>1938.6452916199821</v>
      </c>
      <c r="H1475" s="26">
        <f t="shared" si="185"/>
        <v>-61.354708380017883</v>
      </c>
      <c r="I1475" s="21">
        <f t="shared" si="186"/>
        <v>2000</v>
      </c>
      <c r="J1475" s="27">
        <f t="shared" si="187"/>
        <v>904.92554649350836</v>
      </c>
      <c r="K1475" s="32">
        <f t="shared" si="188"/>
        <v>1938.6452916199821</v>
      </c>
    </row>
    <row r="1476" spans="2:11" x14ac:dyDescent="0.25">
      <c r="B1476" s="167">
        <v>58.875</v>
      </c>
      <c r="C1476" s="21">
        <f t="shared" si="182"/>
        <v>2000</v>
      </c>
      <c r="D1476" s="110">
        <f t="shared" si="183"/>
        <v>0.50876067233481281</v>
      </c>
      <c r="E1476" s="25">
        <f t="shared" si="184"/>
        <v>0.49123932766518719</v>
      </c>
      <c r="F1476" s="112">
        <v>570.86</v>
      </c>
      <c r="G1476" s="21">
        <f t="shared" si="181"/>
        <v>1510.7227410371615</v>
      </c>
      <c r="H1476" s="26">
        <f t="shared" si="185"/>
        <v>-489.27725896283846</v>
      </c>
      <c r="I1476" s="21">
        <f t="shared" si="186"/>
        <v>2000</v>
      </c>
      <c r="J1476" s="27">
        <f t="shared" si="187"/>
        <v>415.6482875306699</v>
      </c>
      <c r="K1476" s="32">
        <f t="shared" si="188"/>
        <v>1510.7227410371615</v>
      </c>
    </row>
    <row r="1477" spans="2:11" x14ac:dyDescent="0.25">
      <c r="B1477" s="167">
        <v>58.9166666666667</v>
      </c>
      <c r="C1477" s="21">
        <f t="shared" si="182"/>
        <v>2000</v>
      </c>
      <c r="D1477" s="110">
        <f t="shared" si="183"/>
        <v>1.286918703099656E-2</v>
      </c>
      <c r="E1477" s="25">
        <f t="shared" si="184"/>
        <v>0.9871308129690034</v>
      </c>
      <c r="F1477" s="112">
        <v>14.44</v>
      </c>
      <c r="G1477" s="21">
        <f t="shared" si="181"/>
        <v>38.213986582658812</v>
      </c>
      <c r="H1477" s="26">
        <f t="shared" si="185"/>
        <v>-1961.7860134173411</v>
      </c>
      <c r="I1477" s="21">
        <f t="shared" si="186"/>
        <v>453.86227411332874</v>
      </c>
      <c r="J1477" s="27">
        <f t="shared" si="187"/>
        <v>0</v>
      </c>
      <c r="K1477" s="32">
        <f t="shared" si="188"/>
        <v>38.213986582658812</v>
      </c>
    </row>
    <row r="1478" spans="2:11" x14ac:dyDescent="0.25">
      <c r="B1478" s="167">
        <v>58.9583333333333</v>
      </c>
      <c r="C1478" s="21">
        <f t="shared" si="182"/>
        <v>2000</v>
      </c>
      <c r="D1478" s="110">
        <f t="shared" si="183"/>
        <v>0</v>
      </c>
      <c r="E1478" s="25">
        <f t="shared" si="184"/>
        <v>1</v>
      </c>
      <c r="F1478" s="112">
        <v>0</v>
      </c>
      <c r="G1478" s="21">
        <f t="shared" si="181"/>
        <v>0</v>
      </c>
      <c r="H1478" s="26">
        <f t="shared" si="185"/>
        <v>-2000</v>
      </c>
      <c r="I1478" s="21">
        <f t="shared" si="186"/>
        <v>0</v>
      </c>
      <c r="J1478" s="27">
        <f t="shared" si="187"/>
        <v>0</v>
      </c>
      <c r="K1478" s="32">
        <f t="shared" si="188"/>
        <v>0</v>
      </c>
    </row>
    <row r="1479" spans="2:11" x14ac:dyDescent="0.25">
      <c r="B1479" s="167">
        <v>59</v>
      </c>
      <c r="C1479" s="21">
        <f t="shared" si="182"/>
        <v>2000</v>
      </c>
      <c r="D1479" s="110">
        <f t="shared" si="183"/>
        <v>0</v>
      </c>
      <c r="E1479" s="25">
        <f t="shared" si="184"/>
        <v>1</v>
      </c>
      <c r="F1479" s="112">
        <v>0</v>
      </c>
      <c r="G1479" s="21">
        <f t="shared" si="181"/>
        <v>0</v>
      </c>
      <c r="H1479" s="26">
        <f t="shared" si="185"/>
        <v>-2000</v>
      </c>
      <c r="I1479" s="21">
        <f t="shared" si="186"/>
        <v>0</v>
      </c>
      <c r="J1479" s="27">
        <f t="shared" si="187"/>
        <v>0</v>
      </c>
      <c r="K1479" s="32">
        <f t="shared" si="188"/>
        <v>0</v>
      </c>
    </row>
    <row r="1480" spans="2:11" x14ac:dyDescent="0.25">
      <c r="B1480" s="167">
        <v>59.0416666666667</v>
      </c>
      <c r="C1480" s="21">
        <f t="shared" si="182"/>
        <v>2000</v>
      </c>
      <c r="D1480" s="110">
        <f t="shared" si="183"/>
        <v>0</v>
      </c>
      <c r="E1480" s="25">
        <f t="shared" si="184"/>
        <v>1</v>
      </c>
      <c r="F1480" s="112">
        <v>0</v>
      </c>
      <c r="G1480" s="21">
        <f t="shared" si="181"/>
        <v>0</v>
      </c>
      <c r="H1480" s="26">
        <f t="shared" si="185"/>
        <v>-2000</v>
      </c>
      <c r="I1480" s="21">
        <f t="shared" si="186"/>
        <v>0</v>
      </c>
      <c r="J1480" s="27">
        <f t="shared" si="187"/>
        <v>0</v>
      </c>
      <c r="K1480" s="32">
        <f t="shared" si="188"/>
        <v>0</v>
      </c>
    </row>
    <row r="1481" spans="2:11" x14ac:dyDescent="0.25">
      <c r="B1481" s="167">
        <v>59.0833333333333</v>
      </c>
      <c r="C1481" s="21">
        <f t="shared" si="182"/>
        <v>2000</v>
      </c>
      <c r="D1481" s="110">
        <f t="shared" si="183"/>
        <v>0</v>
      </c>
      <c r="E1481" s="25">
        <f t="shared" si="184"/>
        <v>1</v>
      </c>
      <c r="F1481" s="112">
        <v>0</v>
      </c>
      <c r="G1481" s="21">
        <f t="shared" si="181"/>
        <v>0</v>
      </c>
      <c r="H1481" s="26">
        <f t="shared" si="185"/>
        <v>-2000</v>
      </c>
      <c r="I1481" s="21">
        <f t="shared" si="186"/>
        <v>0</v>
      </c>
      <c r="J1481" s="27">
        <f t="shared" si="187"/>
        <v>0</v>
      </c>
      <c r="K1481" s="32">
        <f t="shared" si="188"/>
        <v>0</v>
      </c>
    </row>
    <row r="1482" spans="2:11" x14ac:dyDescent="0.25">
      <c r="B1482" s="167">
        <v>59.125</v>
      </c>
      <c r="C1482" s="21">
        <f t="shared" si="182"/>
        <v>2000</v>
      </c>
      <c r="D1482" s="110">
        <f t="shared" si="183"/>
        <v>0</v>
      </c>
      <c r="E1482" s="25">
        <f t="shared" si="184"/>
        <v>1</v>
      </c>
      <c r="F1482" s="112">
        <v>0</v>
      </c>
      <c r="G1482" s="21">
        <f t="shared" si="181"/>
        <v>0</v>
      </c>
      <c r="H1482" s="26">
        <f t="shared" si="185"/>
        <v>-2000</v>
      </c>
      <c r="I1482" s="21">
        <f t="shared" si="186"/>
        <v>0</v>
      </c>
      <c r="J1482" s="27">
        <f t="shared" si="187"/>
        <v>0</v>
      </c>
      <c r="K1482" s="32">
        <f t="shared" si="188"/>
        <v>0</v>
      </c>
    </row>
    <row r="1483" spans="2:11" x14ac:dyDescent="0.25">
      <c r="B1483" s="167">
        <v>59.1666666666667</v>
      </c>
      <c r="C1483" s="21">
        <f t="shared" si="182"/>
        <v>2000</v>
      </c>
      <c r="D1483" s="110">
        <f t="shared" si="183"/>
        <v>0</v>
      </c>
      <c r="E1483" s="25">
        <f t="shared" si="184"/>
        <v>1</v>
      </c>
      <c r="F1483" s="112">
        <v>0</v>
      </c>
      <c r="G1483" s="21">
        <f t="shared" si="181"/>
        <v>0</v>
      </c>
      <c r="H1483" s="26">
        <f t="shared" si="185"/>
        <v>-2000</v>
      </c>
      <c r="I1483" s="21">
        <f t="shared" si="186"/>
        <v>0</v>
      </c>
      <c r="J1483" s="27">
        <f t="shared" si="187"/>
        <v>0</v>
      </c>
      <c r="K1483" s="32">
        <f t="shared" si="188"/>
        <v>0</v>
      </c>
    </row>
    <row r="1484" spans="2:11" x14ac:dyDescent="0.25">
      <c r="B1484" s="167">
        <v>59.2083333333333</v>
      </c>
      <c r="C1484" s="21">
        <f t="shared" si="182"/>
        <v>2000</v>
      </c>
      <c r="D1484" s="110">
        <f t="shared" si="183"/>
        <v>0</v>
      </c>
      <c r="E1484" s="25">
        <f t="shared" si="184"/>
        <v>1</v>
      </c>
      <c r="F1484" s="112">
        <v>0</v>
      </c>
      <c r="G1484" s="21">
        <f t="shared" si="181"/>
        <v>0</v>
      </c>
      <c r="H1484" s="26">
        <f t="shared" si="185"/>
        <v>-2000</v>
      </c>
      <c r="I1484" s="21">
        <f t="shared" si="186"/>
        <v>0</v>
      </c>
      <c r="J1484" s="27">
        <f t="shared" si="187"/>
        <v>0</v>
      </c>
      <c r="K1484" s="32">
        <f t="shared" si="188"/>
        <v>0</v>
      </c>
    </row>
    <row r="1485" spans="2:11" x14ac:dyDescent="0.25">
      <c r="B1485" s="167">
        <v>59.25</v>
      </c>
      <c r="C1485" s="21">
        <f t="shared" si="182"/>
        <v>2000</v>
      </c>
      <c r="D1485" s="110">
        <f t="shared" si="183"/>
        <v>0</v>
      </c>
      <c r="E1485" s="25">
        <f t="shared" si="184"/>
        <v>1</v>
      </c>
      <c r="F1485" s="112">
        <v>0</v>
      </c>
      <c r="G1485" s="21">
        <f t="shared" si="181"/>
        <v>0</v>
      </c>
      <c r="H1485" s="26">
        <f t="shared" si="185"/>
        <v>-2000</v>
      </c>
      <c r="I1485" s="21">
        <f t="shared" si="186"/>
        <v>0</v>
      </c>
      <c r="J1485" s="27">
        <f t="shared" si="187"/>
        <v>0</v>
      </c>
      <c r="K1485" s="32">
        <f t="shared" si="188"/>
        <v>0</v>
      </c>
    </row>
    <row r="1486" spans="2:11" x14ac:dyDescent="0.25">
      <c r="B1486" s="167">
        <v>59.2916666666667</v>
      </c>
      <c r="C1486" s="21">
        <f t="shared" si="182"/>
        <v>2000</v>
      </c>
      <c r="D1486" s="110">
        <f t="shared" si="183"/>
        <v>0</v>
      </c>
      <c r="E1486" s="25">
        <f t="shared" si="184"/>
        <v>1</v>
      </c>
      <c r="F1486" s="112">
        <v>0</v>
      </c>
      <c r="G1486" s="21">
        <f t="shared" si="181"/>
        <v>0</v>
      </c>
      <c r="H1486" s="26">
        <f t="shared" si="185"/>
        <v>-2000</v>
      </c>
      <c r="I1486" s="21">
        <f t="shared" si="186"/>
        <v>0</v>
      </c>
      <c r="J1486" s="27">
        <f t="shared" si="187"/>
        <v>0</v>
      </c>
      <c r="K1486" s="32">
        <f t="shared" si="188"/>
        <v>0</v>
      </c>
    </row>
    <row r="1487" spans="2:11" x14ac:dyDescent="0.25">
      <c r="B1487" s="167">
        <v>59.3333333333333</v>
      </c>
      <c r="C1487" s="21">
        <f t="shared" si="182"/>
        <v>2000</v>
      </c>
      <c r="D1487" s="110">
        <f t="shared" si="183"/>
        <v>0</v>
      </c>
      <c r="E1487" s="25">
        <f t="shared" si="184"/>
        <v>1</v>
      </c>
      <c r="F1487" s="112">
        <v>0</v>
      </c>
      <c r="G1487" s="21">
        <f t="shared" si="181"/>
        <v>0</v>
      </c>
      <c r="H1487" s="26">
        <f t="shared" si="185"/>
        <v>-2000</v>
      </c>
      <c r="I1487" s="21">
        <f t="shared" si="186"/>
        <v>0</v>
      </c>
      <c r="J1487" s="27">
        <f t="shared" si="187"/>
        <v>0</v>
      </c>
      <c r="K1487" s="32">
        <f t="shared" si="188"/>
        <v>0</v>
      </c>
    </row>
    <row r="1488" spans="2:11" x14ac:dyDescent="0.25">
      <c r="B1488" s="167">
        <v>59.375</v>
      </c>
      <c r="C1488" s="21">
        <f t="shared" si="182"/>
        <v>2000</v>
      </c>
      <c r="D1488" s="110">
        <f t="shared" si="183"/>
        <v>0</v>
      </c>
      <c r="E1488" s="25">
        <f t="shared" si="184"/>
        <v>1</v>
      </c>
      <c r="F1488" s="112">
        <v>0</v>
      </c>
      <c r="G1488" s="21">
        <f t="shared" si="181"/>
        <v>0</v>
      </c>
      <c r="H1488" s="26">
        <f t="shared" si="185"/>
        <v>-2000</v>
      </c>
      <c r="I1488" s="21">
        <f t="shared" si="186"/>
        <v>0</v>
      </c>
      <c r="J1488" s="27">
        <f t="shared" si="187"/>
        <v>0</v>
      </c>
      <c r="K1488" s="32">
        <f t="shared" si="188"/>
        <v>0</v>
      </c>
    </row>
    <row r="1489" spans="2:11" x14ac:dyDescent="0.25">
      <c r="B1489" s="167">
        <v>59.4166666666667</v>
      </c>
      <c r="C1489" s="21">
        <f t="shared" si="182"/>
        <v>2000</v>
      </c>
      <c r="D1489" s="110">
        <f t="shared" si="183"/>
        <v>0</v>
      </c>
      <c r="E1489" s="25">
        <f t="shared" si="184"/>
        <v>1</v>
      </c>
      <c r="F1489" s="112">
        <v>0</v>
      </c>
      <c r="G1489" s="21">
        <f t="shared" si="181"/>
        <v>0</v>
      </c>
      <c r="H1489" s="26">
        <f t="shared" si="185"/>
        <v>-2000</v>
      </c>
      <c r="I1489" s="21">
        <f t="shared" si="186"/>
        <v>0</v>
      </c>
      <c r="J1489" s="27">
        <f t="shared" si="187"/>
        <v>0</v>
      </c>
      <c r="K1489" s="32">
        <f t="shared" si="188"/>
        <v>0</v>
      </c>
    </row>
    <row r="1490" spans="2:11" x14ac:dyDescent="0.25">
      <c r="B1490" s="167">
        <v>59.4583333333333</v>
      </c>
      <c r="C1490" s="21">
        <f t="shared" si="182"/>
        <v>2000</v>
      </c>
      <c r="D1490" s="110">
        <f t="shared" si="183"/>
        <v>9.2597543803361691E-3</v>
      </c>
      <c r="E1490" s="25">
        <f t="shared" si="184"/>
        <v>0.99074024561966378</v>
      </c>
      <c r="F1490" s="112">
        <v>10.39</v>
      </c>
      <c r="G1490" s="21">
        <f t="shared" si="181"/>
        <v>27.496074833367391</v>
      </c>
      <c r="H1490" s="26">
        <f t="shared" si="185"/>
        <v>-1972.5039251666326</v>
      </c>
      <c r="I1490" s="21">
        <f t="shared" si="186"/>
        <v>27.496074833367391</v>
      </c>
      <c r="J1490" s="27">
        <f t="shared" si="187"/>
        <v>0</v>
      </c>
      <c r="K1490" s="32">
        <f t="shared" si="188"/>
        <v>27.496074833367391</v>
      </c>
    </row>
    <row r="1491" spans="2:11" x14ac:dyDescent="0.25">
      <c r="B1491" s="167">
        <v>59.5</v>
      </c>
      <c r="C1491" s="21">
        <f t="shared" si="182"/>
        <v>2000</v>
      </c>
      <c r="D1491" s="110">
        <f t="shared" si="183"/>
        <v>0.512263158832861</v>
      </c>
      <c r="E1491" s="25">
        <f t="shared" si="184"/>
        <v>0.487736841167139</v>
      </c>
      <c r="F1491" s="112">
        <v>574.79</v>
      </c>
      <c r="G1491" s="21">
        <f t="shared" si="181"/>
        <v>1521.123085030918</v>
      </c>
      <c r="H1491" s="26">
        <f t="shared" si="185"/>
        <v>-478.87691496908201</v>
      </c>
      <c r="I1491" s="21">
        <f t="shared" si="186"/>
        <v>1521.123085030918</v>
      </c>
      <c r="J1491" s="27">
        <f t="shared" si="187"/>
        <v>0</v>
      </c>
      <c r="K1491" s="32">
        <f t="shared" si="188"/>
        <v>1521.123085030918</v>
      </c>
    </row>
    <row r="1492" spans="2:11" x14ac:dyDescent="0.25">
      <c r="B1492" s="167">
        <v>59.5416666666667</v>
      </c>
      <c r="C1492" s="21">
        <f t="shared" si="182"/>
        <v>2000</v>
      </c>
      <c r="D1492" s="110">
        <f t="shared" si="183"/>
        <v>0.71147710461116165</v>
      </c>
      <c r="E1492" s="25">
        <f t="shared" si="184"/>
        <v>0.28852289538883835</v>
      </c>
      <c r="F1492" s="112">
        <v>798.32</v>
      </c>
      <c r="G1492" s="21">
        <f t="shared" si="181"/>
        <v>2112.6724216529215</v>
      </c>
      <c r="H1492" s="26">
        <f t="shared" si="185"/>
        <v>112.67242165292146</v>
      </c>
      <c r="I1492" s="21">
        <f t="shared" si="186"/>
        <v>2000</v>
      </c>
      <c r="J1492" s="27">
        <f t="shared" si="187"/>
        <v>112.67242165292146</v>
      </c>
      <c r="K1492" s="32">
        <f t="shared" si="188"/>
        <v>2000</v>
      </c>
    </row>
    <row r="1493" spans="2:11" x14ac:dyDescent="0.25">
      <c r="B1493" s="167">
        <v>59.5833333333333</v>
      </c>
      <c r="C1493" s="21">
        <f t="shared" si="182"/>
        <v>2000</v>
      </c>
      <c r="D1493" s="110">
        <f t="shared" si="183"/>
        <v>0.63225674206370419</v>
      </c>
      <c r="E1493" s="25">
        <f t="shared" si="184"/>
        <v>0.36774325793629581</v>
      </c>
      <c r="F1493" s="112">
        <v>709.43</v>
      </c>
      <c r="G1493" s="21">
        <f t="shared" si="181"/>
        <v>1877.4341067406956</v>
      </c>
      <c r="H1493" s="26">
        <f t="shared" si="185"/>
        <v>-122.5658932593044</v>
      </c>
      <c r="I1493" s="21">
        <f t="shared" si="186"/>
        <v>1990.1065283936171</v>
      </c>
      <c r="J1493" s="27">
        <f t="shared" si="187"/>
        <v>0</v>
      </c>
      <c r="K1493" s="32">
        <f t="shared" si="188"/>
        <v>1877.4341067406956</v>
      </c>
    </row>
    <row r="1494" spans="2:11" x14ac:dyDescent="0.25">
      <c r="B1494" s="167">
        <v>59.625</v>
      </c>
      <c r="C1494" s="21">
        <f t="shared" si="182"/>
        <v>2000</v>
      </c>
      <c r="D1494" s="110">
        <f t="shared" si="183"/>
        <v>0.73234051654991716</v>
      </c>
      <c r="E1494" s="25">
        <f t="shared" si="184"/>
        <v>0.26765948345008284</v>
      </c>
      <c r="F1494" s="112">
        <v>821.73</v>
      </c>
      <c r="G1494" s="21">
        <f t="shared" si="181"/>
        <v>2174.6245979617888</v>
      </c>
      <c r="H1494" s="26">
        <f t="shared" si="185"/>
        <v>174.62459796178882</v>
      </c>
      <c r="I1494" s="21">
        <f t="shared" si="186"/>
        <v>2000</v>
      </c>
      <c r="J1494" s="27">
        <f t="shared" si="187"/>
        <v>174.62459796178882</v>
      </c>
      <c r="K1494" s="32">
        <f t="shared" si="188"/>
        <v>2000</v>
      </c>
    </row>
    <row r="1495" spans="2:11" x14ac:dyDescent="0.25">
      <c r="B1495" s="167">
        <v>59.6666666666667</v>
      </c>
      <c r="C1495" s="21">
        <f t="shared" si="182"/>
        <v>2000</v>
      </c>
      <c r="D1495" s="110">
        <f t="shared" si="183"/>
        <v>0.68894711512753326</v>
      </c>
      <c r="E1495" s="25">
        <f t="shared" si="184"/>
        <v>0.31105288487246674</v>
      </c>
      <c r="F1495" s="112">
        <v>773.04</v>
      </c>
      <c r="G1495" s="21">
        <f t="shared" si="181"/>
        <v>2045.7714811536407</v>
      </c>
      <c r="H1495" s="26">
        <f t="shared" si="185"/>
        <v>45.771481153640707</v>
      </c>
      <c r="I1495" s="21">
        <f t="shared" si="186"/>
        <v>2000</v>
      </c>
      <c r="J1495" s="27">
        <f t="shared" si="187"/>
        <v>220.39607911542953</v>
      </c>
      <c r="K1495" s="32">
        <f t="shared" si="188"/>
        <v>2000</v>
      </c>
    </row>
    <row r="1496" spans="2:11" x14ac:dyDescent="0.25">
      <c r="B1496" s="167">
        <v>59.7083333333333</v>
      </c>
      <c r="C1496" s="21">
        <f t="shared" si="182"/>
        <v>2000</v>
      </c>
      <c r="D1496" s="110">
        <f t="shared" si="183"/>
        <v>0.7068338591519171</v>
      </c>
      <c r="E1496" s="25">
        <f t="shared" si="184"/>
        <v>0.2931661408480829</v>
      </c>
      <c r="F1496" s="112">
        <v>793.11</v>
      </c>
      <c r="G1496" s="21">
        <f t="shared" ref="G1496:G1559" si="189">($C$9*(F1496/1000)*$C$8)/($C$7)</f>
        <v>2098.8846882667963</v>
      </c>
      <c r="H1496" s="26">
        <f t="shared" si="185"/>
        <v>98.884688266796275</v>
      </c>
      <c r="I1496" s="21">
        <f t="shared" si="186"/>
        <v>2000</v>
      </c>
      <c r="J1496" s="27">
        <f t="shared" si="187"/>
        <v>319.2807673822258</v>
      </c>
      <c r="K1496" s="32">
        <f t="shared" si="188"/>
        <v>2000</v>
      </c>
    </row>
    <row r="1497" spans="2:11" x14ac:dyDescent="0.25">
      <c r="B1497" s="167">
        <v>59.75</v>
      </c>
      <c r="C1497" s="21">
        <f t="shared" ref="C1497:C1560" si="190">$C$2</f>
        <v>2000</v>
      </c>
      <c r="D1497" s="110">
        <f t="shared" ref="D1497:D1560" si="191">F1497/$C$3</f>
        <v>0.76895174946081313</v>
      </c>
      <c r="E1497" s="25">
        <f t="shared" ref="E1497:E1560" si="192">100%-D1497</f>
        <v>0.23104825053918687</v>
      </c>
      <c r="F1497" s="112">
        <v>862.81</v>
      </c>
      <c r="G1497" s="21">
        <f t="shared" si="189"/>
        <v>2283.3386262731201</v>
      </c>
      <c r="H1497" s="26">
        <f t="shared" ref="H1497:H1560" si="193">G1497-C1497</f>
        <v>283.3386262731201</v>
      </c>
      <c r="I1497" s="21">
        <f t="shared" ref="I1497:I1560" si="194">MIN(C1497,IF((J1496+H1497)&gt;0,ABS(H1497)+G1497,J1496+G1497))</f>
        <v>2000</v>
      </c>
      <c r="J1497" s="27">
        <f t="shared" ref="J1497:J1560" si="195">G1497-I1497+J1496</f>
        <v>602.6193936553459</v>
      </c>
      <c r="K1497" s="32">
        <f t="shared" ref="K1497:K1560" si="196">IF(G1497&gt;C1497,C1497,G1497)</f>
        <v>2000</v>
      </c>
    </row>
    <row r="1498" spans="2:11" x14ac:dyDescent="0.25">
      <c r="B1498" s="167">
        <v>59.7916666666667</v>
      </c>
      <c r="C1498" s="21">
        <f t="shared" si="190"/>
        <v>2000</v>
      </c>
      <c r="D1498" s="110">
        <f t="shared" si="191"/>
        <v>0.6544391565513431</v>
      </c>
      <c r="E1498" s="25">
        <f t="shared" si="192"/>
        <v>0.3455608434486569</v>
      </c>
      <c r="F1498" s="112">
        <v>734.32</v>
      </c>
      <c r="G1498" s="21">
        <f t="shared" si="189"/>
        <v>1943.3029520344892</v>
      </c>
      <c r="H1498" s="26">
        <f t="shared" si="193"/>
        <v>-56.697047965510819</v>
      </c>
      <c r="I1498" s="21">
        <f t="shared" si="194"/>
        <v>2000</v>
      </c>
      <c r="J1498" s="27">
        <f t="shared" si="195"/>
        <v>545.92234568983508</v>
      </c>
      <c r="K1498" s="32">
        <f t="shared" si="196"/>
        <v>1943.3029520344892</v>
      </c>
    </row>
    <row r="1499" spans="2:11" x14ac:dyDescent="0.25">
      <c r="B1499" s="167">
        <v>59.8333333333333</v>
      </c>
      <c r="C1499" s="21">
        <f t="shared" si="190"/>
        <v>2000</v>
      </c>
      <c r="D1499" s="110">
        <f t="shared" si="191"/>
        <v>0.54690480009981646</v>
      </c>
      <c r="E1499" s="25">
        <f t="shared" si="192"/>
        <v>0.45309519990018354</v>
      </c>
      <c r="F1499" s="112">
        <v>613.66</v>
      </c>
      <c r="G1499" s="21">
        <f t="shared" si="189"/>
        <v>1623.9885738444882</v>
      </c>
      <c r="H1499" s="26">
        <f t="shared" si="193"/>
        <v>-376.0114261555118</v>
      </c>
      <c r="I1499" s="21">
        <f t="shared" si="194"/>
        <v>2000</v>
      </c>
      <c r="J1499" s="27">
        <f t="shared" si="195"/>
        <v>169.91091953432328</v>
      </c>
      <c r="K1499" s="32">
        <f t="shared" si="196"/>
        <v>1623.9885738444882</v>
      </c>
    </row>
    <row r="1500" spans="2:11" x14ac:dyDescent="0.25">
      <c r="B1500" s="167">
        <v>59.875</v>
      </c>
      <c r="C1500" s="21">
        <f t="shared" si="190"/>
        <v>2000</v>
      </c>
      <c r="D1500" s="110">
        <f t="shared" si="191"/>
        <v>0.3630732759388981</v>
      </c>
      <c r="E1500" s="25">
        <f t="shared" si="192"/>
        <v>0.63692672406110185</v>
      </c>
      <c r="F1500" s="112">
        <v>407.39</v>
      </c>
      <c r="G1500" s="21">
        <f t="shared" si="189"/>
        <v>1078.1160660602061</v>
      </c>
      <c r="H1500" s="26">
        <f t="shared" si="193"/>
        <v>-921.88393393979391</v>
      </c>
      <c r="I1500" s="21">
        <f t="shared" si="194"/>
        <v>1248.0269855945294</v>
      </c>
      <c r="J1500" s="27">
        <f t="shared" si="195"/>
        <v>0</v>
      </c>
      <c r="K1500" s="32">
        <f t="shared" si="196"/>
        <v>1078.1160660602061</v>
      </c>
    </row>
    <row r="1501" spans="2:11" x14ac:dyDescent="0.25">
      <c r="B1501" s="167">
        <v>59.9166666666667</v>
      </c>
      <c r="C1501" s="21">
        <f t="shared" si="190"/>
        <v>2000</v>
      </c>
      <c r="D1501" s="110">
        <f t="shared" si="191"/>
        <v>1.5828030586599651E-2</v>
      </c>
      <c r="E1501" s="25">
        <f t="shared" si="192"/>
        <v>0.98417196941340035</v>
      </c>
      <c r="F1501" s="112">
        <v>17.760000000000002</v>
      </c>
      <c r="G1501" s="21">
        <f t="shared" si="189"/>
        <v>47.000027819114997</v>
      </c>
      <c r="H1501" s="26">
        <f t="shared" si="193"/>
        <v>-1952.9999721808849</v>
      </c>
      <c r="I1501" s="21">
        <f t="shared" si="194"/>
        <v>47.000027819114997</v>
      </c>
      <c r="J1501" s="27">
        <f t="shared" si="195"/>
        <v>0</v>
      </c>
      <c r="K1501" s="32">
        <f t="shared" si="196"/>
        <v>47.000027819114997</v>
      </c>
    </row>
    <row r="1502" spans="2:11" x14ac:dyDescent="0.25">
      <c r="B1502" s="167">
        <v>59.9583333333333</v>
      </c>
      <c r="C1502" s="21">
        <f t="shared" si="190"/>
        <v>2000</v>
      </c>
      <c r="D1502" s="110">
        <f t="shared" si="191"/>
        <v>0</v>
      </c>
      <c r="E1502" s="25">
        <f t="shared" si="192"/>
        <v>1</v>
      </c>
      <c r="F1502" s="112">
        <v>0</v>
      </c>
      <c r="G1502" s="21">
        <f t="shared" si="189"/>
        <v>0</v>
      </c>
      <c r="H1502" s="26">
        <f t="shared" si="193"/>
        <v>-2000</v>
      </c>
      <c r="I1502" s="21">
        <f t="shared" si="194"/>
        <v>0</v>
      </c>
      <c r="J1502" s="27">
        <f t="shared" si="195"/>
        <v>0</v>
      </c>
      <c r="K1502" s="32">
        <f t="shared" si="196"/>
        <v>0</v>
      </c>
    </row>
    <row r="1503" spans="2:11" x14ac:dyDescent="0.25">
      <c r="B1503" s="167">
        <v>60</v>
      </c>
      <c r="C1503" s="21">
        <f t="shared" si="190"/>
        <v>2000</v>
      </c>
      <c r="D1503" s="110">
        <f t="shared" si="191"/>
        <v>0</v>
      </c>
      <c r="E1503" s="25">
        <f t="shared" si="192"/>
        <v>1</v>
      </c>
      <c r="F1503" s="112">
        <v>0</v>
      </c>
      <c r="G1503" s="21">
        <f t="shared" si="189"/>
        <v>0</v>
      </c>
      <c r="H1503" s="26">
        <f t="shared" si="193"/>
        <v>-2000</v>
      </c>
      <c r="I1503" s="21">
        <f t="shared" si="194"/>
        <v>0</v>
      </c>
      <c r="J1503" s="27">
        <f t="shared" si="195"/>
        <v>0</v>
      </c>
      <c r="K1503" s="32">
        <f t="shared" si="196"/>
        <v>0</v>
      </c>
    </row>
    <row r="1504" spans="2:11" x14ac:dyDescent="0.25">
      <c r="B1504" s="167">
        <v>60.0416666666667</v>
      </c>
      <c r="C1504" s="21">
        <f t="shared" si="190"/>
        <v>2000</v>
      </c>
      <c r="D1504" s="110">
        <f t="shared" si="191"/>
        <v>0</v>
      </c>
      <c r="E1504" s="25">
        <f t="shared" si="192"/>
        <v>1</v>
      </c>
      <c r="F1504" s="112">
        <v>0</v>
      </c>
      <c r="G1504" s="21">
        <f t="shared" si="189"/>
        <v>0</v>
      </c>
      <c r="H1504" s="26">
        <f t="shared" si="193"/>
        <v>-2000</v>
      </c>
      <c r="I1504" s="21">
        <f t="shared" si="194"/>
        <v>0</v>
      </c>
      <c r="J1504" s="27">
        <f t="shared" si="195"/>
        <v>0</v>
      </c>
      <c r="K1504" s="32">
        <f t="shared" si="196"/>
        <v>0</v>
      </c>
    </row>
    <row r="1505" spans="2:11" x14ac:dyDescent="0.25">
      <c r="B1505" s="167">
        <v>60.0833333333333</v>
      </c>
      <c r="C1505" s="21">
        <f t="shared" si="190"/>
        <v>2000</v>
      </c>
      <c r="D1505" s="110">
        <f t="shared" si="191"/>
        <v>0</v>
      </c>
      <c r="E1505" s="25">
        <f t="shared" si="192"/>
        <v>1</v>
      </c>
      <c r="F1505" s="112">
        <v>0</v>
      </c>
      <c r="G1505" s="21">
        <f t="shared" si="189"/>
        <v>0</v>
      </c>
      <c r="H1505" s="26">
        <f t="shared" si="193"/>
        <v>-2000</v>
      </c>
      <c r="I1505" s="21">
        <f t="shared" si="194"/>
        <v>0</v>
      </c>
      <c r="J1505" s="27">
        <f t="shared" si="195"/>
        <v>0</v>
      </c>
      <c r="K1505" s="32">
        <f t="shared" si="196"/>
        <v>0</v>
      </c>
    </row>
    <row r="1506" spans="2:11" x14ac:dyDescent="0.25">
      <c r="B1506" s="167">
        <v>60.125</v>
      </c>
      <c r="C1506" s="21">
        <f t="shared" si="190"/>
        <v>2000</v>
      </c>
      <c r="D1506" s="110">
        <f t="shared" si="191"/>
        <v>0</v>
      </c>
      <c r="E1506" s="25">
        <f t="shared" si="192"/>
        <v>1</v>
      </c>
      <c r="F1506" s="112">
        <v>0</v>
      </c>
      <c r="G1506" s="21">
        <f t="shared" si="189"/>
        <v>0</v>
      </c>
      <c r="H1506" s="26">
        <f t="shared" si="193"/>
        <v>-2000</v>
      </c>
      <c r="I1506" s="21">
        <f t="shared" si="194"/>
        <v>0</v>
      </c>
      <c r="J1506" s="27">
        <f t="shared" si="195"/>
        <v>0</v>
      </c>
      <c r="K1506" s="32">
        <f t="shared" si="196"/>
        <v>0</v>
      </c>
    </row>
    <row r="1507" spans="2:11" x14ac:dyDescent="0.25">
      <c r="B1507" s="167">
        <v>60.1666666666667</v>
      </c>
      <c r="C1507" s="21">
        <f t="shared" si="190"/>
        <v>2000</v>
      </c>
      <c r="D1507" s="110">
        <f t="shared" si="191"/>
        <v>0</v>
      </c>
      <c r="E1507" s="25">
        <f t="shared" si="192"/>
        <v>1</v>
      </c>
      <c r="F1507" s="112">
        <v>0</v>
      </c>
      <c r="G1507" s="21">
        <f t="shared" si="189"/>
        <v>0</v>
      </c>
      <c r="H1507" s="26">
        <f t="shared" si="193"/>
        <v>-2000</v>
      </c>
      <c r="I1507" s="21">
        <f t="shared" si="194"/>
        <v>0</v>
      </c>
      <c r="J1507" s="27">
        <f t="shared" si="195"/>
        <v>0</v>
      </c>
      <c r="K1507" s="32">
        <f t="shared" si="196"/>
        <v>0</v>
      </c>
    </row>
    <row r="1508" spans="2:11" x14ac:dyDescent="0.25">
      <c r="B1508" s="167">
        <v>60.2083333333333</v>
      </c>
      <c r="C1508" s="21">
        <f t="shared" si="190"/>
        <v>2000</v>
      </c>
      <c r="D1508" s="110">
        <f t="shared" si="191"/>
        <v>0</v>
      </c>
      <c r="E1508" s="25">
        <f t="shared" si="192"/>
        <v>1</v>
      </c>
      <c r="F1508" s="112">
        <v>0</v>
      </c>
      <c r="G1508" s="21">
        <f t="shared" si="189"/>
        <v>0</v>
      </c>
      <c r="H1508" s="26">
        <f t="shared" si="193"/>
        <v>-2000</v>
      </c>
      <c r="I1508" s="21">
        <f t="shared" si="194"/>
        <v>0</v>
      </c>
      <c r="J1508" s="27">
        <f t="shared" si="195"/>
        <v>0</v>
      </c>
      <c r="K1508" s="32">
        <f t="shared" si="196"/>
        <v>0</v>
      </c>
    </row>
    <row r="1509" spans="2:11" x14ac:dyDescent="0.25">
      <c r="B1509" s="167">
        <v>60.25</v>
      </c>
      <c r="C1509" s="21">
        <f t="shared" si="190"/>
        <v>2000</v>
      </c>
      <c r="D1509" s="110">
        <f t="shared" si="191"/>
        <v>0</v>
      </c>
      <c r="E1509" s="25">
        <f t="shared" si="192"/>
        <v>1</v>
      </c>
      <c r="F1509" s="112">
        <v>0</v>
      </c>
      <c r="G1509" s="21">
        <f t="shared" si="189"/>
        <v>0</v>
      </c>
      <c r="H1509" s="26">
        <f t="shared" si="193"/>
        <v>-2000</v>
      </c>
      <c r="I1509" s="21">
        <f t="shared" si="194"/>
        <v>0</v>
      </c>
      <c r="J1509" s="27">
        <f t="shared" si="195"/>
        <v>0</v>
      </c>
      <c r="K1509" s="32">
        <f t="shared" si="196"/>
        <v>0</v>
      </c>
    </row>
    <row r="1510" spans="2:11" x14ac:dyDescent="0.25">
      <c r="B1510" s="167">
        <v>60.2916666666667</v>
      </c>
      <c r="C1510" s="21">
        <f t="shared" si="190"/>
        <v>2000</v>
      </c>
      <c r="D1510" s="110">
        <f t="shared" si="191"/>
        <v>0</v>
      </c>
      <c r="E1510" s="25">
        <f t="shared" si="192"/>
        <v>1</v>
      </c>
      <c r="F1510" s="112">
        <v>0</v>
      </c>
      <c r="G1510" s="21">
        <f t="shared" si="189"/>
        <v>0</v>
      </c>
      <c r="H1510" s="26">
        <f t="shared" si="193"/>
        <v>-2000</v>
      </c>
      <c r="I1510" s="21">
        <f t="shared" si="194"/>
        <v>0</v>
      </c>
      <c r="J1510" s="27">
        <f t="shared" si="195"/>
        <v>0</v>
      </c>
      <c r="K1510" s="32">
        <f t="shared" si="196"/>
        <v>0</v>
      </c>
    </row>
    <row r="1511" spans="2:11" x14ac:dyDescent="0.25">
      <c r="B1511" s="167">
        <v>60.3333333333333</v>
      </c>
      <c r="C1511" s="21">
        <f t="shared" si="190"/>
        <v>2000</v>
      </c>
      <c r="D1511" s="110">
        <f t="shared" si="191"/>
        <v>0</v>
      </c>
      <c r="E1511" s="25">
        <f t="shared" si="192"/>
        <v>1</v>
      </c>
      <c r="F1511" s="112">
        <v>0</v>
      </c>
      <c r="G1511" s="21">
        <f t="shared" si="189"/>
        <v>0</v>
      </c>
      <c r="H1511" s="26">
        <f t="shared" si="193"/>
        <v>-2000</v>
      </c>
      <c r="I1511" s="21">
        <f t="shared" si="194"/>
        <v>0</v>
      </c>
      <c r="J1511" s="27">
        <f t="shared" si="195"/>
        <v>0</v>
      </c>
      <c r="K1511" s="32">
        <f t="shared" si="196"/>
        <v>0</v>
      </c>
    </row>
    <row r="1512" spans="2:11" x14ac:dyDescent="0.25">
      <c r="B1512" s="167">
        <v>60.375</v>
      </c>
      <c r="C1512" s="21">
        <f t="shared" si="190"/>
        <v>2000</v>
      </c>
      <c r="D1512" s="110">
        <f t="shared" si="191"/>
        <v>0</v>
      </c>
      <c r="E1512" s="25">
        <f t="shared" si="192"/>
        <v>1</v>
      </c>
      <c r="F1512" s="112">
        <v>0</v>
      </c>
      <c r="G1512" s="21">
        <f t="shared" si="189"/>
        <v>0</v>
      </c>
      <c r="H1512" s="26">
        <f t="shared" si="193"/>
        <v>-2000</v>
      </c>
      <c r="I1512" s="21">
        <f t="shared" si="194"/>
        <v>0</v>
      </c>
      <c r="J1512" s="27">
        <f t="shared" si="195"/>
        <v>0</v>
      </c>
      <c r="K1512" s="32">
        <f t="shared" si="196"/>
        <v>0</v>
      </c>
    </row>
    <row r="1513" spans="2:11" x14ac:dyDescent="0.25">
      <c r="B1513" s="167">
        <v>60.4166666666667</v>
      </c>
      <c r="C1513" s="21">
        <f t="shared" si="190"/>
        <v>2000</v>
      </c>
      <c r="D1513" s="110">
        <f t="shared" si="191"/>
        <v>0</v>
      </c>
      <c r="E1513" s="25">
        <f t="shared" si="192"/>
        <v>1</v>
      </c>
      <c r="F1513" s="112">
        <v>0</v>
      </c>
      <c r="G1513" s="21">
        <f t="shared" si="189"/>
        <v>0</v>
      </c>
      <c r="H1513" s="26">
        <f t="shared" si="193"/>
        <v>-2000</v>
      </c>
      <c r="I1513" s="21">
        <f t="shared" si="194"/>
        <v>0</v>
      </c>
      <c r="J1513" s="27">
        <f t="shared" si="195"/>
        <v>0</v>
      </c>
      <c r="K1513" s="32">
        <f t="shared" si="196"/>
        <v>0</v>
      </c>
    </row>
    <row r="1514" spans="2:11" x14ac:dyDescent="0.25">
      <c r="B1514" s="167">
        <v>60.4583333333333</v>
      </c>
      <c r="C1514" s="21">
        <f t="shared" si="190"/>
        <v>2000</v>
      </c>
      <c r="D1514" s="110">
        <f t="shared" si="191"/>
        <v>1.0863946669518565E-2</v>
      </c>
      <c r="E1514" s="25">
        <f t="shared" si="192"/>
        <v>0.98913605333048138</v>
      </c>
      <c r="F1514" s="112">
        <v>12.19</v>
      </c>
      <c r="G1514" s="21">
        <f t="shared" si="189"/>
        <v>32.259591166385803</v>
      </c>
      <c r="H1514" s="26">
        <f t="shared" si="193"/>
        <v>-1967.7404088336143</v>
      </c>
      <c r="I1514" s="21">
        <f t="shared" si="194"/>
        <v>32.259591166385803</v>
      </c>
      <c r="J1514" s="27">
        <f t="shared" si="195"/>
        <v>0</v>
      </c>
      <c r="K1514" s="32">
        <f t="shared" si="196"/>
        <v>32.259591166385803</v>
      </c>
    </row>
    <row r="1515" spans="2:11" x14ac:dyDescent="0.25">
      <c r="B1515" s="167">
        <v>60.5</v>
      </c>
      <c r="C1515" s="21">
        <f t="shared" si="190"/>
        <v>2000</v>
      </c>
      <c r="D1515" s="110">
        <f t="shared" si="191"/>
        <v>0.47056307149350307</v>
      </c>
      <c r="E1515" s="25">
        <f t="shared" si="192"/>
        <v>0.52943692850649693</v>
      </c>
      <c r="F1515" s="112">
        <v>528</v>
      </c>
      <c r="G1515" s="21">
        <f t="shared" si="189"/>
        <v>1397.2981243520678</v>
      </c>
      <c r="H1515" s="26">
        <f t="shared" si="193"/>
        <v>-602.70187564793218</v>
      </c>
      <c r="I1515" s="21">
        <f t="shared" si="194"/>
        <v>1397.2981243520678</v>
      </c>
      <c r="J1515" s="27">
        <f t="shared" si="195"/>
        <v>0</v>
      </c>
      <c r="K1515" s="32">
        <f t="shared" si="196"/>
        <v>1397.2981243520678</v>
      </c>
    </row>
    <row r="1516" spans="2:11" x14ac:dyDescent="0.25">
      <c r="B1516" s="167">
        <v>60.5416666666667</v>
      </c>
      <c r="C1516" s="21">
        <f t="shared" si="190"/>
        <v>2000</v>
      </c>
      <c r="D1516" s="110">
        <f t="shared" si="191"/>
        <v>0.59438889185961541</v>
      </c>
      <c r="E1516" s="25">
        <f t="shared" si="192"/>
        <v>0.40561110814038459</v>
      </c>
      <c r="F1516" s="112">
        <v>666.94</v>
      </c>
      <c r="G1516" s="21">
        <f t="shared" si="189"/>
        <v>1764.9886573018334</v>
      </c>
      <c r="H1516" s="26">
        <f t="shared" si="193"/>
        <v>-235.01134269816657</v>
      </c>
      <c r="I1516" s="21">
        <f t="shared" si="194"/>
        <v>1764.9886573018334</v>
      </c>
      <c r="J1516" s="27">
        <f t="shared" si="195"/>
        <v>0</v>
      </c>
      <c r="K1516" s="32">
        <f t="shared" si="196"/>
        <v>1764.9886573018334</v>
      </c>
    </row>
    <row r="1517" spans="2:11" x14ac:dyDescent="0.25">
      <c r="B1517" s="167">
        <v>60.5833333333333</v>
      </c>
      <c r="C1517" s="21">
        <f t="shared" si="190"/>
        <v>2000</v>
      </c>
      <c r="D1517" s="110">
        <f t="shared" si="191"/>
        <v>0.54124556619075626</v>
      </c>
      <c r="E1517" s="25">
        <f t="shared" si="192"/>
        <v>0.45875443380924374</v>
      </c>
      <c r="F1517" s="112">
        <v>607.30999999999995</v>
      </c>
      <c r="G1517" s="21">
        <f t="shared" si="189"/>
        <v>1607.183946780784</v>
      </c>
      <c r="H1517" s="26">
        <f t="shared" si="193"/>
        <v>-392.81605321921597</v>
      </c>
      <c r="I1517" s="21">
        <f t="shared" si="194"/>
        <v>1607.183946780784</v>
      </c>
      <c r="J1517" s="27">
        <f t="shared" si="195"/>
        <v>0</v>
      </c>
      <c r="K1517" s="32">
        <f t="shared" si="196"/>
        <v>1607.183946780784</v>
      </c>
    </row>
    <row r="1518" spans="2:11" x14ac:dyDescent="0.25">
      <c r="B1518" s="167">
        <v>60.625</v>
      </c>
      <c r="C1518" s="21">
        <f t="shared" si="190"/>
        <v>2000</v>
      </c>
      <c r="D1518" s="110">
        <f t="shared" si="191"/>
        <v>0.52482041958540548</v>
      </c>
      <c r="E1518" s="25">
        <f t="shared" si="192"/>
        <v>0.47517958041459452</v>
      </c>
      <c r="F1518" s="112">
        <v>588.88</v>
      </c>
      <c r="G1518" s="21">
        <f t="shared" si="189"/>
        <v>1558.4108323266014</v>
      </c>
      <c r="H1518" s="26">
        <f t="shared" si="193"/>
        <v>-441.58916767339861</v>
      </c>
      <c r="I1518" s="21">
        <f t="shared" si="194"/>
        <v>1558.4108323266014</v>
      </c>
      <c r="J1518" s="27">
        <f t="shared" si="195"/>
        <v>0</v>
      </c>
      <c r="K1518" s="32">
        <f t="shared" si="196"/>
        <v>1558.4108323266014</v>
      </c>
    </row>
    <row r="1519" spans="2:11" x14ac:dyDescent="0.25">
      <c r="B1519" s="167">
        <v>60.6666666666667</v>
      </c>
      <c r="C1519" s="21">
        <f t="shared" si="190"/>
        <v>2000</v>
      </c>
      <c r="D1519" s="110">
        <f t="shared" si="191"/>
        <v>0.6579149065112383</v>
      </c>
      <c r="E1519" s="25">
        <f t="shared" si="192"/>
        <v>0.3420850934887617</v>
      </c>
      <c r="F1519" s="112">
        <v>738.22</v>
      </c>
      <c r="G1519" s="21">
        <f t="shared" si="189"/>
        <v>1953.6239040893622</v>
      </c>
      <c r="H1519" s="26">
        <f t="shared" si="193"/>
        <v>-46.376095910637787</v>
      </c>
      <c r="I1519" s="21">
        <f t="shared" si="194"/>
        <v>1953.6239040893622</v>
      </c>
      <c r="J1519" s="27">
        <f t="shared" si="195"/>
        <v>0</v>
      </c>
      <c r="K1519" s="32">
        <f t="shared" si="196"/>
        <v>1953.6239040893622</v>
      </c>
    </row>
    <row r="1520" spans="2:11" x14ac:dyDescent="0.25">
      <c r="B1520" s="167">
        <v>60.7083333333333</v>
      </c>
      <c r="C1520" s="21">
        <f t="shared" si="190"/>
        <v>2000</v>
      </c>
      <c r="D1520" s="110">
        <f t="shared" si="191"/>
        <v>0.51100654153966818</v>
      </c>
      <c r="E1520" s="25">
        <f t="shared" si="192"/>
        <v>0.48899345846033182</v>
      </c>
      <c r="F1520" s="112">
        <v>573.38</v>
      </c>
      <c r="G1520" s="21">
        <f t="shared" si="189"/>
        <v>1517.3916639033873</v>
      </c>
      <c r="H1520" s="26">
        <f t="shared" si="193"/>
        <v>-482.60833609661267</v>
      </c>
      <c r="I1520" s="21">
        <f t="shared" si="194"/>
        <v>1517.3916639033873</v>
      </c>
      <c r="J1520" s="27">
        <f t="shared" si="195"/>
        <v>0</v>
      </c>
      <c r="K1520" s="32">
        <f t="shared" si="196"/>
        <v>1517.3916639033873</v>
      </c>
    </row>
    <row r="1521" spans="2:11" x14ac:dyDescent="0.25">
      <c r="B1521" s="167">
        <v>60.75</v>
      </c>
      <c r="C1521" s="21">
        <f t="shared" si="190"/>
        <v>2000</v>
      </c>
      <c r="D1521" s="110">
        <f t="shared" si="191"/>
        <v>0.39128032369035526</v>
      </c>
      <c r="E1521" s="25">
        <f t="shared" si="192"/>
        <v>0.60871967630964474</v>
      </c>
      <c r="F1521" s="112">
        <v>439.04</v>
      </c>
      <c r="G1521" s="21">
        <f t="shared" si="189"/>
        <v>1161.8745615824464</v>
      </c>
      <c r="H1521" s="26">
        <f t="shared" si="193"/>
        <v>-838.1254384175536</v>
      </c>
      <c r="I1521" s="21">
        <f t="shared" si="194"/>
        <v>1161.8745615824464</v>
      </c>
      <c r="J1521" s="27">
        <f t="shared" si="195"/>
        <v>0</v>
      </c>
      <c r="K1521" s="32">
        <f t="shared" si="196"/>
        <v>1161.8745615824464</v>
      </c>
    </row>
    <row r="1522" spans="2:11" x14ac:dyDescent="0.25">
      <c r="B1522" s="167">
        <v>60.7916666666667</v>
      </c>
      <c r="C1522" s="21">
        <f t="shared" si="190"/>
        <v>2000</v>
      </c>
      <c r="D1522" s="110">
        <f t="shared" si="191"/>
        <v>0.53105894515444807</v>
      </c>
      <c r="E1522" s="25">
        <f t="shared" si="192"/>
        <v>0.46894105484555193</v>
      </c>
      <c r="F1522" s="112">
        <v>595.88</v>
      </c>
      <c r="G1522" s="21">
        <f t="shared" si="189"/>
        <v>1576.9356180661173</v>
      </c>
      <c r="H1522" s="26">
        <f t="shared" si="193"/>
        <v>-423.06438193388271</v>
      </c>
      <c r="I1522" s="21">
        <f t="shared" si="194"/>
        <v>1576.9356180661173</v>
      </c>
      <c r="J1522" s="27">
        <f t="shared" si="195"/>
        <v>0</v>
      </c>
      <c r="K1522" s="32">
        <f t="shared" si="196"/>
        <v>1576.9356180661173</v>
      </c>
    </row>
    <row r="1523" spans="2:11" x14ac:dyDescent="0.25">
      <c r="B1523" s="167">
        <v>60.8333333333333</v>
      </c>
      <c r="C1523" s="21">
        <f t="shared" si="190"/>
        <v>2000</v>
      </c>
      <c r="D1523" s="110">
        <f t="shared" si="191"/>
        <v>0.57636846514446649</v>
      </c>
      <c r="E1523" s="25">
        <f t="shared" si="192"/>
        <v>0.42363153485553351</v>
      </c>
      <c r="F1523" s="112">
        <v>646.72</v>
      </c>
      <c r="G1523" s="21">
        <f t="shared" si="189"/>
        <v>1711.4784904942599</v>
      </c>
      <c r="H1523" s="26">
        <f t="shared" si="193"/>
        <v>-288.52150950574014</v>
      </c>
      <c r="I1523" s="21">
        <f t="shared" si="194"/>
        <v>1711.4784904942599</v>
      </c>
      <c r="J1523" s="27">
        <f t="shared" si="195"/>
        <v>0</v>
      </c>
      <c r="K1523" s="32">
        <f t="shared" si="196"/>
        <v>1711.4784904942599</v>
      </c>
    </row>
    <row r="1524" spans="2:11" x14ac:dyDescent="0.25">
      <c r="B1524" s="167">
        <v>60.875</v>
      </c>
      <c r="C1524" s="21">
        <f t="shared" si="190"/>
        <v>2000</v>
      </c>
      <c r="D1524" s="110">
        <f t="shared" si="191"/>
        <v>0.54615617703153141</v>
      </c>
      <c r="E1524" s="25">
        <f t="shared" si="192"/>
        <v>0.45384382296846859</v>
      </c>
      <c r="F1524" s="112">
        <v>612.82000000000005</v>
      </c>
      <c r="G1524" s="21">
        <f t="shared" si="189"/>
        <v>1621.7655995557463</v>
      </c>
      <c r="H1524" s="26">
        <f t="shared" si="193"/>
        <v>-378.23440044425365</v>
      </c>
      <c r="I1524" s="21">
        <f t="shared" si="194"/>
        <v>1621.7655995557463</v>
      </c>
      <c r="J1524" s="27">
        <f t="shared" si="195"/>
        <v>0</v>
      </c>
      <c r="K1524" s="32">
        <f t="shared" si="196"/>
        <v>1621.7655995557463</v>
      </c>
    </row>
    <row r="1525" spans="2:11" x14ac:dyDescent="0.25">
      <c r="B1525" s="167">
        <v>60.9166666666667</v>
      </c>
      <c r="C1525" s="21">
        <f t="shared" si="190"/>
        <v>2000</v>
      </c>
      <c r="D1525" s="110">
        <f t="shared" si="191"/>
        <v>1.3412829973441707E-2</v>
      </c>
      <c r="E1525" s="25">
        <f t="shared" si="192"/>
        <v>0.98658717002655827</v>
      </c>
      <c r="F1525" s="112">
        <v>15.05</v>
      </c>
      <c r="G1525" s="21">
        <f t="shared" si="189"/>
        <v>39.828289339959504</v>
      </c>
      <c r="H1525" s="26">
        <f t="shared" si="193"/>
        <v>-1960.1717106600404</v>
      </c>
      <c r="I1525" s="21">
        <f t="shared" si="194"/>
        <v>39.828289339959504</v>
      </c>
      <c r="J1525" s="27">
        <f t="shared" si="195"/>
        <v>0</v>
      </c>
      <c r="K1525" s="32">
        <f t="shared" si="196"/>
        <v>39.828289339959504</v>
      </c>
    </row>
    <row r="1526" spans="2:11" x14ac:dyDescent="0.25">
      <c r="B1526" s="167">
        <v>60.9583333333333</v>
      </c>
      <c r="C1526" s="21">
        <f t="shared" si="190"/>
        <v>2000</v>
      </c>
      <c r="D1526" s="110">
        <f t="shared" si="191"/>
        <v>0</v>
      </c>
      <c r="E1526" s="25">
        <f t="shared" si="192"/>
        <v>1</v>
      </c>
      <c r="F1526" s="112">
        <v>0</v>
      </c>
      <c r="G1526" s="21">
        <f t="shared" si="189"/>
        <v>0</v>
      </c>
      <c r="H1526" s="26">
        <f t="shared" si="193"/>
        <v>-2000</v>
      </c>
      <c r="I1526" s="21">
        <f t="shared" si="194"/>
        <v>0</v>
      </c>
      <c r="J1526" s="27">
        <f t="shared" si="195"/>
        <v>0</v>
      </c>
      <c r="K1526" s="32">
        <f t="shared" si="196"/>
        <v>0</v>
      </c>
    </row>
    <row r="1527" spans="2:11" x14ac:dyDescent="0.25">
      <c r="B1527" s="167">
        <v>61</v>
      </c>
      <c r="C1527" s="21">
        <f t="shared" si="190"/>
        <v>2000</v>
      </c>
      <c r="D1527" s="110">
        <f t="shared" si="191"/>
        <v>0</v>
      </c>
      <c r="E1527" s="25">
        <f t="shared" si="192"/>
        <v>1</v>
      </c>
      <c r="F1527" s="112">
        <v>0</v>
      </c>
      <c r="G1527" s="21">
        <f t="shared" si="189"/>
        <v>0</v>
      </c>
      <c r="H1527" s="26">
        <f t="shared" si="193"/>
        <v>-2000</v>
      </c>
      <c r="I1527" s="21">
        <f t="shared" si="194"/>
        <v>0</v>
      </c>
      <c r="J1527" s="27">
        <f t="shared" si="195"/>
        <v>0</v>
      </c>
      <c r="K1527" s="32">
        <f t="shared" si="196"/>
        <v>0</v>
      </c>
    </row>
    <row r="1528" spans="2:11" x14ac:dyDescent="0.25">
      <c r="B1528" s="167">
        <v>61.0416666666667</v>
      </c>
      <c r="C1528" s="21">
        <f t="shared" si="190"/>
        <v>2000</v>
      </c>
      <c r="D1528" s="110">
        <f t="shared" si="191"/>
        <v>0</v>
      </c>
      <c r="E1528" s="25">
        <f t="shared" si="192"/>
        <v>1</v>
      </c>
      <c r="F1528" s="112">
        <v>0</v>
      </c>
      <c r="G1528" s="21">
        <f t="shared" si="189"/>
        <v>0</v>
      </c>
      <c r="H1528" s="26">
        <f t="shared" si="193"/>
        <v>-2000</v>
      </c>
      <c r="I1528" s="21">
        <f t="shared" si="194"/>
        <v>0</v>
      </c>
      <c r="J1528" s="27">
        <f t="shared" si="195"/>
        <v>0</v>
      </c>
      <c r="K1528" s="32">
        <f t="shared" si="196"/>
        <v>0</v>
      </c>
    </row>
    <row r="1529" spans="2:11" x14ac:dyDescent="0.25">
      <c r="B1529" s="167">
        <v>61.0833333333333</v>
      </c>
      <c r="C1529" s="21">
        <f t="shared" si="190"/>
        <v>2000</v>
      </c>
      <c r="D1529" s="110">
        <f t="shared" si="191"/>
        <v>0</v>
      </c>
      <c r="E1529" s="25">
        <f t="shared" si="192"/>
        <v>1</v>
      </c>
      <c r="F1529" s="112">
        <v>0</v>
      </c>
      <c r="G1529" s="21">
        <f t="shared" si="189"/>
        <v>0</v>
      </c>
      <c r="H1529" s="26">
        <f t="shared" si="193"/>
        <v>-2000</v>
      </c>
      <c r="I1529" s="21">
        <f t="shared" si="194"/>
        <v>0</v>
      </c>
      <c r="J1529" s="27">
        <f t="shared" si="195"/>
        <v>0</v>
      </c>
      <c r="K1529" s="32">
        <f t="shared" si="196"/>
        <v>0</v>
      </c>
    </row>
    <row r="1530" spans="2:11" x14ac:dyDescent="0.25">
      <c r="B1530" s="167">
        <v>61.125</v>
      </c>
      <c r="C1530" s="21">
        <f t="shared" si="190"/>
        <v>2000</v>
      </c>
      <c r="D1530" s="110">
        <f t="shared" si="191"/>
        <v>0</v>
      </c>
      <c r="E1530" s="25">
        <f t="shared" si="192"/>
        <v>1</v>
      </c>
      <c r="F1530" s="112">
        <v>0</v>
      </c>
      <c r="G1530" s="21">
        <f t="shared" si="189"/>
        <v>0</v>
      </c>
      <c r="H1530" s="26">
        <f t="shared" si="193"/>
        <v>-2000</v>
      </c>
      <c r="I1530" s="21">
        <f t="shared" si="194"/>
        <v>0</v>
      </c>
      <c r="J1530" s="27">
        <f t="shared" si="195"/>
        <v>0</v>
      </c>
      <c r="K1530" s="32">
        <f t="shared" si="196"/>
        <v>0</v>
      </c>
    </row>
    <row r="1531" spans="2:11" x14ac:dyDescent="0.25">
      <c r="B1531" s="167">
        <v>61.1666666666667</v>
      </c>
      <c r="C1531" s="21">
        <f t="shared" si="190"/>
        <v>2000</v>
      </c>
      <c r="D1531" s="110">
        <f t="shared" si="191"/>
        <v>0</v>
      </c>
      <c r="E1531" s="25">
        <f t="shared" si="192"/>
        <v>1</v>
      </c>
      <c r="F1531" s="112">
        <v>0</v>
      </c>
      <c r="G1531" s="21">
        <f t="shared" si="189"/>
        <v>0</v>
      </c>
      <c r="H1531" s="26">
        <f t="shared" si="193"/>
        <v>-2000</v>
      </c>
      <c r="I1531" s="21">
        <f t="shared" si="194"/>
        <v>0</v>
      </c>
      <c r="J1531" s="27">
        <f t="shared" si="195"/>
        <v>0</v>
      </c>
      <c r="K1531" s="32">
        <f t="shared" si="196"/>
        <v>0</v>
      </c>
    </row>
    <row r="1532" spans="2:11" x14ac:dyDescent="0.25">
      <c r="B1532" s="167">
        <v>61.2083333333333</v>
      </c>
      <c r="C1532" s="21">
        <f t="shared" si="190"/>
        <v>2000</v>
      </c>
      <c r="D1532" s="110">
        <f t="shared" si="191"/>
        <v>0</v>
      </c>
      <c r="E1532" s="25">
        <f t="shared" si="192"/>
        <v>1</v>
      </c>
      <c r="F1532" s="112">
        <v>0</v>
      </c>
      <c r="G1532" s="21">
        <f t="shared" si="189"/>
        <v>0</v>
      </c>
      <c r="H1532" s="26">
        <f t="shared" si="193"/>
        <v>-2000</v>
      </c>
      <c r="I1532" s="21">
        <f t="shared" si="194"/>
        <v>0</v>
      </c>
      <c r="J1532" s="27">
        <f t="shared" si="195"/>
        <v>0</v>
      </c>
      <c r="K1532" s="32">
        <f t="shared" si="196"/>
        <v>0</v>
      </c>
    </row>
    <row r="1533" spans="2:11" x14ac:dyDescent="0.25">
      <c r="B1533" s="167">
        <v>61.25</v>
      </c>
      <c r="C1533" s="21">
        <f t="shared" si="190"/>
        <v>2000</v>
      </c>
      <c r="D1533" s="110">
        <f t="shared" si="191"/>
        <v>0</v>
      </c>
      <c r="E1533" s="25">
        <f t="shared" si="192"/>
        <v>1</v>
      </c>
      <c r="F1533" s="112">
        <v>0</v>
      </c>
      <c r="G1533" s="21">
        <f t="shared" si="189"/>
        <v>0</v>
      </c>
      <c r="H1533" s="26">
        <f t="shared" si="193"/>
        <v>-2000</v>
      </c>
      <c r="I1533" s="21">
        <f t="shared" si="194"/>
        <v>0</v>
      </c>
      <c r="J1533" s="27">
        <f t="shared" si="195"/>
        <v>0</v>
      </c>
      <c r="K1533" s="32">
        <f t="shared" si="196"/>
        <v>0</v>
      </c>
    </row>
    <row r="1534" spans="2:11" x14ac:dyDescent="0.25">
      <c r="B1534" s="167">
        <v>61.2916666666667</v>
      </c>
      <c r="C1534" s="21">
        <f t="shared" si="190"/>
        <v>2000</v>
      </c>
      <c r="D1534" s="110">
        <f t="shared" si="191"/>
        <v>0</v>
      </c>
      <c r="E1534" s="25">
        <f t="shared" si="192"/>
        <v>1</v>
      </c>
      <c r="F1534" s="112">
        <v>0</v>
      </c>
      <c r="G1534" s="21">
        <f t="shared" si="189"/>
        <v>0</v>
      </c>
      <c r="H1534" s="26">
        <f t="shared" si="193"/>
        <v>-2000</v>
      </c>
      <c r="I1534" s="21">
        <f t="shared" si="194"/>
        <v>0</v>
      </c>
      <c r="J1534" s="27">
        <f t="shared" si="195"/>
        <v>0</v>
      </c>
      <c r="K1534" s="32">
        <f t="shared" si="196"/>
        <v>0</v>
      </c>
    </row>
    <row r="1535" spans="2:11" x14ac:dyDescent="0.25">
      <c r="B1535" s="167">
        <v>61.3333333333333</v>
      </c>
      <c r="C1535" s="21">
        <f t="shared" si="190"/>
        <v>2000</v>
      </c>
      <c r="D1535" s="110">
        <f t="shared" si="191"/>
        <v>0</v>
      </c>
      <c r="E1535" s="25">
        <f t="shared" si="192"/>
        <v>1</v>
      </c>
      <c r="F1535" s="112">
        <v>0</v>
      </c>
      <c r="G1535" s="21">
        <f t="shared" si="189"/>
        <v>0</v>
      </c>
      <c r="H1535" s="26">
        <f t="shared" si="193"/>
        <v>-2000</v>
      </c>
      <c r="I1535" s="21">
        <f t="shared" si="194"/>
        <v>0</v>
      </c>
      <c r="J1535" s="27">
        <f t="shared" si="195"/>
        <v>0</v>
      </c>
      <c r="K1535" s="32">
        <f t="shared" si="196"/>
        <v>0</v>
      </c>
    </row>
    <row r="1536" spans="2:11" x14ac:dyDescent="0.25">
      <c r="B1536" s="167">
        <v>61.375</v>
      </c>
      <c r="C1536" s="21">
        <f t="shared" si="190"/>
        <v>2000</v>
      </c>
      <c r="D1536" s="110">
        <f t="shared" si="191"/>
        <v>0</v>
      </c>
      <c r="E1536" s="25">
        <f t="shared" si="192"/>
        <v>1</v>
      </c>
      <c r="F1536" s="112">
        <v>0</v>
      </c>
      <c r="G1536" s="21">
        <f t="shared" si="189"/>
        <v>0</v>
      </c>
      <c r="H1536" s="26">
        <f t="shared" si="193"/>
        <v>-2000</v>
      </c>
      <c r="I1536" s="21">
        <f t="shared" si="194"/>
        <v>0</v>
      </c>
      <c r="J1536" s="27">
        <f t="shared" si="195"/>
        <v>0</v>
      </c>
      <c r="K1536" s="32">
        <f t="shared" si="196"/>
        <v>0</v>
      </c>
    </row>
    <row r="1537" spans="2:11" x14ac:dyDescent="0.25">
      <c r="B1537" s="167">
        <v>61.4166666666667</v>
      </c>
      <c r="C1537" s="21">
        <f t="shared" si="190"/>
        <v>2000</v>
      </c>
      <c r="D1537" s="110">
        <f t="shared" si="191"/>
        <v>0</v>
      </c>
      <c r="E1537" s="25">
        <f t="shared" si="192"/>
        <v>1</v>
      </c>
      <c r="F1537" s="112">
        <v>0</v>
      </c>
      <c r="G1537" s="21">
        <f t="shared" si="189"/>
        <v>0</v>
      </c>
      <c r="H1537" s="26">
        <f t="shared" si="193"/>
        <v>-2000</v>
      </c>
      <c r="I1537" s="21">
        <f t="shared" si="194"/>
        <v>0</v>
      </c>
      <c r="J1537" s="27">
        <f t="shared" si="195"/>
        <v>0</v>
      </c>
      <c r="K1537" s="32">
        <f t="shared" si="196"/>
        <v>0</v>
      </c>
    </row>
    <row r="1538" spans="2:11" x14ac:dyDescent="0.25">
      <c r="B1538" s="167">
        <v>61.4583333333333</v>
      </c>
      <c r="C1538" s="21">
        <f t="shared" si="190"/>
        <v>2000</v>
      </c>
      <c r="D1538" s="110">
        <f t="shared" si="191"/>
        <v>1.5008110083239755E-2</v>
      </c>
      <c r="E1538" s="25">
        <f t="shared" si="192"/>
        <v>0.98499188991676023</v>
      </c>
      <c r="F1538" s="112">
        <v>16.84</v>
      </c>
      <c r="G1538" s="21">
        <f t="shared" si="189"/>
        <v>44.565341693350035</v>
      </c>
      <c r="H1538" s="26">
        <f t="shared" si="193"/>
        <v>-1955.4346583066499</v>
      </c>
      <c r="I1538" s="21">
        <f t="shared" si="194"/>
        <v>44.565341693350035</v>
      </c>
      <c r="J1538" s="27">
        <f t="shared" si="195"/>
        <v>0</v>
      </c>
      <c r="K1538" s="32">
        <f t="shared" si="196"/>
        <v>44.565341693350035</v>
      </c>
    </row>
    <row r="1539" spans="2:11" x14ac:dyDescent="0.25">
      <c r="B1539" s="167">
        <v>61.5</v>
      </c>
      <c r="C1539" s="21">
        <f t="shared" si="190"/>
        <v>2000</v>
      </c>
      <c r="D1539" s="110">
        <f t="shared" si="191"/>
        <v>0.51272659216084704</v>
      </c>
      <c r="E1539" s="25">
        <f t="shared" si="192"/>
        <v>0.48727340783915296</v>
      </c>
      <c r="F1539" s="112">
        <v>575.30999999999995</v>
      </c>
      <c r="G1539" s="21">
        <f t="shared" si="189"/>
        <v>1522.499211971568</v>
      </c>
      <c r="H1539" s="26">
        <f t="shared" si="193"/>
        <v>-477.500788028432</v>
      </c>
      <c r="I1539" s="21">
        <f t="shared" si="194"/>
        <v>1522.499211971568</v>
      </c>
      <c r="J1539" s="27">
        <f t="shared" si="195"/>
        <v>0</v>
      </c>
      <c r="K1539" s="32">
        <f t="shared" si="196"/>
        <v>1522.499211971568</v>
      </c>
    </row>
    <row r="1540" spans="2:11" x14ac:dyDescent="0.25">
      <c r="B1540" s="167">
        <v>61.5416666666667</v>
      </c>
      <c r="C1540" s="21">
        <f t="shared" si="190"/>
        <v>2000</v>
      </c>
      <c r="D1540" s="110">
        <f t="shared" si="191"/>
        <v>0.62508243765930527</v>
      </c>
      <c r="E1540" s="25">
        <f t="shared" si="192"/>
        <v>0.37491756234069473</v>
      </c>
      <c r="F1540" s="112">
        <v>701.38</v>
      </c>
      <c r="G1540" s="21">
        <f t="shared" si="189"/>
        <v>1856.1306031402521</v>
      </c>
      <c r="H1540" s="26">
        <f t="shared" si="193"/>
        <v>-143.86939685974789</v>
      </c>
      <c r="I1540" s="21">
        <f t="shared" si="194"/>
        <v>1856.1306031402521</v>
      </c>
      <c r="J1540" s="27">
        <f t="shared" si="195"/>
        <v>0</v>
      </c>
      <c r="K1540" s="32">
        <f t="shared" si="196"/>
        <v>1856.1306031402521</v>
      </c>
    </row>
    <row r="1541" spans="2:11" x14ac:dyDescent="0.25">
      <c r="B1541" s="167">
        <v>61.5833333333333</v>
      </c>
      <c r="C1541" s="21">
        <f t="shared" si="190"/>
        <v>2000</v>
      </c>
      <c r="D1541" s="110">
        <f t="shared" si="191"/>
        <v>0.81721120082705034</v>
      </c>
      <c r="E1541" s="25">
        <f t="shared" si="192"/>
        <v>0.18278879917294966</v>
      </c>
      <c r="F1541" s="112">
        <v>916.96</v>
      </c>
      <c r="G1541" s="21">
        <f t="shared" si="189"/>
        <v>2426.6410759580908</v>
      </c>
      <c r="H1541" s="26">
        <f t="shared" si="193"/>
        <v>426.64107595809082</v>
      </c>
      <c r="I1541" s="21">
        <f t="shared" si="194"/>
        <v>2000</v>
      </c>
      <c r="J1541" s="27">
        <f t="shared" si="195"/>
        <v>426.64107595809082</v>
      </c>
      <c r="K1541" s="32">
        <f t="shared" si="196"/>
        <v>2000</v>
      </c>
    </row>
    <row r="1542" spans="2:11" x14ac:dyDescent="0.25">
      <c r="B1542" s="167">
        <v>61.625</v>
      </c>
      <c r="C1542" s="21">
        <f t="shared" si="190"/>
        <v>2000</v>
      </c>
      <c r="D1542" s="110">
        <f t="shared" si="191"/>
        <v>0.80031370871432905</v>
      </c>
      <c r="E1542" s="25">
        <f t="shared" si="192"/>
        <v>0.19968629128567095</v>
      </c>
      <c r="F1542" s="112">
        <v>898</v>
      </c>
      <c r="G1542" s="21">
        <f t="shared" si="189"/>
        <v>2376.4653705836299</v>
      </c>
      <c r="H1542" s="26">
        <f t="shared" si="193"/>
        <v>376.46537058362992</v>
      </c>
      <c r="I1542" s="21">
        <f t="shared" si="194"/>
        <v>2000</v>
      </c>
      <c r="J1542" s="27">
        <f t="shared" si="195"/>
        <v>803.10644654172074</v>
      </c>
      <c r="K1542" s="32">
        <f t="shared" si="196"/>
        <v>2000</v>
      </c>
    </row>
    <row r="1543" spans="2:11" x14ac:dyDescent="0.25">
      <c r="B1543" s="167">
        <v>61.6666666666667</v>
      </c>
      <c r="C1543" s="21">
        <f t="shared" si="190"/>
        <v>2000</v>
      </c>
      <c r="D1543" s="110">
        <f t="shared" si="191"/>
        <v>0.71517565905566549</v>
      </c>
      <c r="E1543" s="25">
        <f t="shared" si="192"/>
        <v>0.28482434094433451</v>
      </c>
      <c r="F1543" s="112">
        <v>802.47</v>
      </c>
      <c r="G1543" s="21">
        <f t="shared" si="189"/>
        <v>2123.6549731984919</v>
      </c>
      <c r="H1543" s="26">
        <f t="shared" si="193"/>
        <v>123.65497319849192</v>
      </c>
      <c r="I1543" s="21">
        <f t="shared" si="194"/>
        <v>2000</v>
      </c>
      <c r="J1543" s="27">
        <f t="shared" si="195"/>
        <v>926.76141974021266</v>
      </c>
      <c r="K1543" s="32">
        <f t="shared" si="196"/>
        <v>2000</v>
      </c>
    </row>
    <row r="1544" spans="2:11" x14ac:dyDescent="0.25">
      <c r="B1544" s="167">
        <v>61.7083333333333</v>
      </c>
      <c r="C1544" s="21">
        <f t="shared" si="190"/>
        <v>2000</v>
      </c>
      <c r="D1544" s="110">
        <f t="shared" si="191"/>
        <v>0.80089300037431155</v>
      </c>
      <c r="E1544" s="25">
        <f t="shared" si="192"/>
        <v>0.19910699962568845</v>
      </c>
      <c r="F1544" s="112">
        <v>898.65</v>
      </c>
      <c r="G1544" s="21">
        <f t="shared" si="189"/>
        <v>2378.1855292594423</v>
      </c>
      <c r="H1544" s="26">
        <f t="shared" si="193"/>
        <v>378.18552925944232</v>
      </c>
      <c r="I1544" s="21">
        <f t="shared" si="194"/>
        <v>2000</v>
      </c>
      <c r="J1544" s="27">
        <f t="shared" si="195"/>
        <v>1304.946948999655</v>
      </c>
      <c r="K1544" s="32">
        <f t="shared" si="196"/>
        <v>2000</v>
      </c>
    </row>
    <row r="1545" spans="2:11" x14ac:dyDescent="0.25">
      <c r="B1545" s="167">
        <v>61.75</v>
      </c>
      <c r="C1545" s="21">
        <f t="shared" si="190"/>
        <v>2000</v>
      </c>
      <c r="D1545" s="110">
        <f t="shared" si="191"/>
        <v>0.72296490383758449</v>
      </c>
      <c r="E1545" s="25">
        <f t="shared" si="192"/>
        <v>0.27703509616241551</v>
      </c>
      <c r="F1545" s="112">
        <v>811.21</v>
      </c>
      <c r="G1545" s="21">
        <f t="shared" si="189"/>
        <v>2146.7844913932586</v>
      </c>
      <c r="H1545" s="26">
        <f t="shared" si="193"/>
        <v>146.78449139325858</v>
      </c>
      <c r="I1545" s="21">
        <f t="shared" si="194"/>
        <v>2000</v>
      </c>
      <c r="J1545" s="27">
        <f t="shared" si="195"/>
        <v>1451.7314403929136</v>
      </c>
      <c r="K1545" s="32">
        <f t="shared" si="196"/>
        <v>2000</v>
      </c>
    </row>
    <row r="1546" spans="2:11" x14ac:dyDescent="0.25">
      <c r="B1546" s="167">
        <v>61.7916666666667</v>
      </c>
      <c r="C1546" s="21">
        <f t="shared" si="190"/>
        <v>2000</v>
      </c>
      <c r="D1546" s="110">
        <f t="shared" si="191"/>
        <v>0.6639128032369036</v>
      </c>
      <c r="E1546" s="25">
        <f t="shared" si="192"/>
        <v>0.3360871967630964</v>
      </c>
      <c r="F1546" s="112">
        <v>744.95</v>
      </c>
      <c r="G1546" s="21">
        <f t="shared" si="189"/>
        <v>1971.4341623789257</v>
      </c>
      <c r="H1546" s="26">
        <f t="shared" si="193"/>
        <v>-28.565837621074252</v>
      </c>
      <c r="I1546" s="21">
        <f t="shared" si="194"/>
        <v>2000</v>
      </c>
      <c r="J1546" s="27">
        <f t="shared" si="195"/>
        <v>1423.1656027718393</v>
      </c>
      <c r="K1546" s="32">
        <f t="shared" si="196"/>
        <v>1971.4341623789257</v>
      </c>
    </row>
    <row r="1547" spans="2:11" x14ac:dyDescent="0.25">
      <c r="B1547" s="167">
        <v>61.8333333333333</v>
      </c>
      <c r="C1547" s="21">
        <f t="shared" si="190"/>
        <v>2000</v>
      </c>
      <c r="D1547" s="110">
        <f t="shared" si="191"/>
        <v>0.63725647469832269</v>
      </c>
      <c r="E1547" s="25">
        <f t="shared" si="192"/>
        <v>0.36274352530167731</v>
      </c>
      <c r="F1547" s="112">
        <v>715.04</v>
      </c>
      <c r="G1547" s="21">
        <f t="shared" si="189"/>
        <v>1892.2803993119364</v>
      </c>
      <c r="H1547" s="26">
        <f t="shared" si="193"/>
        <v>-107.71960068806357</v>
      </c>
      <c r="I1547" s="21">
        <f t="shared" si="194"/>
        <v>2000</v>
      </c>
      <c r="J1547" s="27">
        <f t="shared" si="195"/>
        <v>1315.4460020837757</v>
      </c>
      <c r="K1547" s="32">
        <f t="shared" si="196"/>
        <v>1892.2803993119364</v>
      </c>
    </row>
    <row r="1548" spans="2:11" x14ac:dyDescent="0.25">
      <c r="B1548" s="167">
        <v>61.875</v>
      </c>
      <c r="C1548" s="21">
        <f t="shared" si="190"/>
        <v>2000</v>
      </c>
      <c r="D1548" s="110">
        <f t="shared" si="191"/>
        <v>0.37392831042903235</v>
      </c>
      <c r="E1548" s="25">
        <f t="shared" si="192"/>
        <v>0.6260716895709677</v>
      </c>
      <c r="F1548" s="112">
        <v>419.57</v>
      </c>
      <c r="G1548" s="21">
        <f t="shared" si="189"/>
        <v>1110.349193246964</v>
      </c>
      <c r="H1548" s="26">
        <f t="shared" si="193"/>
        <v>-889.65080675303602</v>
      </c>
      <c r="I1548" s="21">
        <f t="shared" si="194"/>
        <v>2000</v>
      </c>
      <c r="J1548" s="27">
        <f t="shared" si="195"/>
        <v>425.79519533073972</v>
      </c>
      <c r="K1548" s="32">
        <f t="shared" si="196"/>
        <v>1110.349193246964</v>
      </c>
    </row>
    <row r="1549" spans="2:11" x14ac:dyDescent="0.25">
      <c r="B1549" s="167">
        <v>61.9166666666667</v>
      </c>
      <c r="C1549" s="21">
        <f t="shared" si="190"/>
        <v>2000</v>
      </c>
      <c r="D1549" s="110">
        <f t="shared" si="191"/>
        <v>1.4099067786036399E-2</v>
      </c>
      <c r="E1549" s="25">
        <f t="shared" si="192"/>
        <v>0.98590093221396358</v>
      </c>
      <c r="F1549" s="112">
        <v>15.82</v>
      </c>
      <c r="G1549" s="21">
        <f t="shared" si="189"/>
        <v>41.866015771306266</v>
      </c>
      <c r="H1549" s="26">
        <f t="shared" si="193"/>
        <v>-1958.1339842286936</v>
      </c>
      <c r="I1549" s="21">
        <f t="shared" si="194"/>
        <v>467.66121110204597</v>
      </c>
      <c r="J1549" s="27">
        <f t="shared" si="195"/>
        <v>0</v>
      </c>
      <c r="K1549" s="32">
        <f t="shared" si="196"/>
        <v>41.866015771306266</v>
      </c>
    </row>
    <row r="1550" spans="2:11" x14ac:dyDescent="0.25">
      <c r="B1550" s="167">
        <v>61.9583333333333</v>
      </c>
      <c r="C1550" s="21">
        <f t="shared" si="190"/>
        <v>2000</v>
      </c>
      <c r="D1550" s="110">
        <f t="shared" si="191"/>
        <v>0</v>
      </c>
      <c r="E1550" s="25">
        <f t="shared" si="192"/>
        <v>1</v>
      </c>
      <c r="F1550" s="112">
        <v>0</v>
      </c>
      <c r="G1550" s="21">
        <f t="shared" si="189"/>
        <v>0</v>
      </c>
      <c r="H1550" s="26">
        <f t="shared" si="193"/>
        <v>-2000</v>
      </c>
      <c r="I1550" s="21">
        <f t="shared" si="194"/>
        <v>0</v>
      </c>
      <c r="J1550" s="27">
        <f t="shared" si="195"/>
        <v>0</v>
      </c>
      <c r="K1550" s="32">
        <f t="shared" si="196"/>
        <v>0</v>
      </c>
    </row>
    <row r="1551" spans="2:11" x14ac:dyDescent="0.25">
      <c r="B1551" s="167">
        <v>62</v>
      </c>
      <c r="C1551" s="21">
        <f t="shared" si="190"/>
        <v>2000</v>
      </c>
      <c r="D1551" s="110">
        <f t="shared" si="191"/>
        <v>0</v>
      </c>
      <c r="E1551" s="25">
        <f t="shared" si="192"/>
        <v>1</v>
      </c>
      <c r="F1551" s="112">
        <v>0</v>
      </c>
      <c r="G1551" s="21">
        <f t="shared" si="189"/>
        <v>0</v>
      </c>
      <c r="H1551" s="26">
        <f t="shared" si="193"/>
        <v>-2000</v>
      </c>
      <c r="I1551" s="21">
        <f t="shared" si="194"/>
        <v>0</v>
      </c>
      <c r="J1551" s="27">
        <f t="shared" si="195"/>
        <v>0</v>
      </c>
      <c r="K1551" s="32">
        <f t="shared" si="196"/>
        <v>0</v>
      </c>
    </row>
    <row r="1552" spans="2:11" x14ac:dyDescent="0.25">
      <c r="B1552" s="167">
        <v>62.0416666666667</v>
      </c>
      <c r="C1552" s="21">
        <f t="shared" si="190"/>
        <v>2000</v>
      </c>
      <c r="D1552" s="110">
        <f t="shared" si="191"/>
        <v>0</v>
      </c>
      <c r="E1552" s="25">
        <f t="shared" si="192"/>
        <v>1</v>
      </c>
      <c r="F1552" s="112">
        <v>0</v>
      </c>
      <c r="G1552" s="21">
        <f t="shared" si="189"/>
        <v>0</v>
      </c>
      <c r="H1552" s="26">
        <f t="shared" si="193"/>
        <v>-2000</v>
      </c>
      <c r="I1552" s="21">
        <f t="shared" si="194"/>
        <v>0</v>
      </c>
      <c r="J1552" s="27">
        <f t="shared" si="195"/>
        <v>0</v>
      </c>
      <c r="K1552" s="32">
        <f t="shared" si="196"/>
        <v>0</v>
      </c>
    </row>
    <row r="1553" spans="2:11" x14ac:dyDescent="0.25">
      <c r="B1553" s="167">
        <v>62.0833333333333</v>
      </c>
      <c r="C1553" s="21">
        <f t="shared" si="190"/>
        <v>2000</v>
      </c>
      <c r="D1553" s="110">
        <f t="shared" si="191"/>
        <v>0</v>
      </c>
      <c r="E1553" s="25">
        <f t="shared" si="192"/>
        <v>1</v>
      </c>
      <c r="F1553" s="112">
        <v>0</v>
      </c>
      <c r="G1553" s="21">
        <f t="shared" si="189"/>
        <v>0</v>
      </c>
      <c r="H1553" s="26">
        <f t="shared" si="193"/>
        <v>-2000</v>
      </c>
      <c r="I1553" s="21">
        <f t="shared" si="194"/>
        <v>0</v>
      </c>
      <c r="J1553" s="27">
        <f t="shared" si="195"/>
        <v>0</v>
      </c>
      <c r="K1553" s="32">
        <f t="shared" si="196"/>
        <v>0</v>
      </c>
    </row>
    <row r="1554" spans="2:11" x14ac:dyDescent="0.25">
      <c r="B1554" s="167">
        <v>62.125</v>
      </c>
      <c r="C1554" s="21">
        <f t="shared" si="190"/>
        <v>2000</v>
      </c>
      <c r="D1554" s="110">
        <f t="shared" si="191"/>
        <v>0</v>
      </c>
      <c r="E1554" s="25">
        <f t="shared" si="192"/>
        <v>1</v>
      </c>
      <c r="F1554" s="112">
        <v>0</v>
      </c>
      <c r="G1554" s="21">
        <f t="shared" si="189"/>
        <v>0</v>
      </c>
      <c r="H1554" s="26">
        <f t="shared" si="193"/>
        <v>-2000</v>
      </c>
      <c r="I1554" s="21">
        <f t="shared" si="194"/>
        <v>0</v>
      </c>
      <c r="J1554" s="27">
        <f t="shared" si="195"/>
        <v>0</v>
      </c>
      <c r="K1554" s="32">
        <f t="shared" si="196"/>
        <v>0</v>
      </c>
    </row>
    <row r="1555" spans="2:11" x14ac:dyDescent="0.25">
      <c r="B1555" s="167">
        <v>62.1666666666667</v>
      </c>
      <c r="C1555" s="21">
        <f t="shared" si="190"/>
        <v>2000</v>
      </c>
      <c r="D1555" s="110">
        <f t="shared" si="191"/>
        <v>0</v>
      </c>
      <c r="E1555" s="25">
        <f t="shared" si="192"/>
        <v>1</v>
      </c>
      <c r="F1555" s="112">
        <v>0</v>
      </c>
      <c r="G1555" s="21">
        <f t="shared" si="189"/>
        <v>0</v>
      </c>
      <c r="H1555" s="26">
        <f t="shared" si="193"/>
        <v>-2000</v>
      </c>
      <c r="I1555" s="21">
        <f t="shared" si="194"/>
        <v>0</v>
      </c>
      <c r="J1555" s="27">
        <f t="shared" si="195"/>
        <v>0</v>
      </c>
      <c r="K1555" s="32">
        <f t="shared" si="196"/>
        <v>0</v>
      </c>
    </row>
    <row r="1556" spans="2:11" x14ac:dyDescent="0.25">
      <c r="B1556" s="167">
        <v>62.2083333333333</v>
      </c>
      <c r="C1556" s="21">
        <f t="shared" si="190"/>
        <v>2000</v>
      </c>
      <c r="D1556" s="110">
        <f t="shared" si="191"/>
        <v>0</v>
      </c>
      <c r="E1556" s="25">
        <f t="shared" si="192"/>
        <v>1</v>
      </c>
      <c r="F1556" s="112">
        <v>0</v>
      </c>
      <c r="G1556" s="21">
        <f t="shared" si="189"/>
        <v>0</v>
      </c>
      <c r="H1556" s="26">
        <f t="shared" si="193"/>
        <v>-2000</v>
      </c>
      <c r="I1556" s="21">
        <f t="shared" si="194"/>
        <v>0</v>
      </c>
      <c r="J1556" s="27">
        <f t="shared" si="195"/>
        <v>0</v>
      </c>
      <c r="K1556" s="32">
        <f t="shared" si="196"/>
        <v>0</v>
      </c>
    </row>
    <row r="1557" spans="2:11" x14ac:dyDescent="0.25">
      <c r="B1557" s="167">
        <v>62.25</v>
      </c>
      <c r="C1557" s="21">
        <f t="shared" si="190"/>
        <v>2000</v>
      </c>
      <c r="D1557" s="110">
        <f t="shared" si="191"/>
        <v>0</v>
      </c>
      <c r="E1557" s="25">
        <f t="shared" si="192"/>
        <v>1</v>
      </c>
      <c r="F1557" s="112">
        <v>0</v>
      </c>
      <c r="G1557" s="21">
        <f t="shared" si="189"/>
        <v>0</v>
      </c>
      <c r="H1557" s="26">
        <f t="shared" si="193"/>
        <v>-2000</v>
      </c>
      <c r="I1557" s="21">
        <f t="shared" si="194"/>
        <v>0</v>
      </c>
      <c r="J1557" s="27">
        <f t="shared" si="195"/>
        <v>0</v>
      </c>
      <c r="K1557" s="32">
        <f t="shared" si="196"/>
        <v>0</v>
      </c>
    </row>
    <row r="1558" spans="2:11" x14ac:dyDescent="0.25">
      <c r="B1558" s="167">
        <v>62.2916666666667</v>
      </c>
      <c r="C1558" s="21">
        <f t="shared" si="190"/>
        <v>2000</v>
      </c>
      <c r="D1558" s="110">
        <f t="shared" si="191"/>
        <v>0</v>
      </c>
      <c r="E1558" s="25">
        <f t="shared" si="192"/>
        <v>1</v>
      </c>
      <c r="F1558" s="112">
        <v>0</v>
      </c>
      <c r="G1558" s="21">
        <f t="shared" si="189"/>
        <v>0</v>
      </c>
      <c r="H1558" s="26">
        <f t="shared" si="193"/>
        <v>-2000</v>
      </c>
      <c r="I1558" s="21">
        <f t="shared" si="194"/>
        <v>0</v>
      </c>
      <c r="J1558" s="27">
        <f t="shared" si="195"/>
        <v>0</v>
      </c>
      <c r="K1558" s="32">
        <f t="shared" si="196"/>
        <v>0</v>
      </c>
    </row>
    <row r="1559" spans="2:11" x14ac:dyDescent="0.25">
      <c r="B1559" s="167">
        <v>62.3333333333333</v>
      </c>
      <c r="C1559" s="21">
        <f t="shared" si="190"/>
        <v>2000</v>
      </c>
      <c r="D1559" s="110">
        <f t="shared" si="191"/>
        <v>0</v>
      </c>
      <c r="E1559" s="25">
        <f t="shared" si="192"/>
        <v>1</v>
      </c>
      <c r="F1559" s="112">
        <v>0</v>
      </c>
      <c r="G1559" s="21">
        <f t="shared" si="189"/>
        <v>0</v>
      </c>
      <c r="H1559" s="26">
        <f t="shared" si="193"/>
        <v>-2000</v>
      </c>
      <c r="I1559" s="21">
        <f t="shared" si="194"/>
        <v>0</v>
      </c>
      <c r="J1559" s="27">
        <f t="shared" si="195"/>
        <v>0</v>
      </c>
      <c r="K1559" s="32">
        <f t="shared" si="196"/>
        <v>0</v>
      </c>
    </row>
    <row r="1560" spans="2:11" x14ac:dyDescent="0.25">
      <c r="B1560" s="167">
        <v>62.375</v>
      </c>
      <c r="C1560" s="21">
        <f t="shared" si="190"/>
        <v>2000</v>
      </c>
      <c r="D1560" s="110">
        <f t="shared" si="191"/>
        <v>0</v>
      </c>
      <c r="E1560" s="25">
        <f t="shared" si="192"/>
        <v>1</v>
      </c>
      <c r="F1560" s="112">
        <v>0</v>
      </c>
      <c r="G1560" s="21">
        <f t="shared" ref="G1560:G1623" si="197">($C$9*(F1560/1000)*$C$8)/($C$7)</f>
        <v>0</v>
      </c>
      <c r="H1560" s="26">
        <f t="shared" si="193"/>
        <v>-2000</v>
      </c>
      <c r="I1560" s="21">
        <f t="shared" si="194"/>
        <v>0</v>
      </c>
      <c r="J1560" s="27">
        <f t="shared" si="195"/>
        <v>0</v>
      </c>
      <c r="K1560" s="32">
        <f t="shared" si="196"/>
        <v>0</v>
      </c>
    </row>
    <row r="1561" spans="2:11" x14ac:dyDescent="0.25">
      <c r="B1561" s="167">
        <v>62.4166666666667</v>
      </c>
      <c r="C1561" s="21">
        <f t="shared" ref="C1561:C1624" si="198">$C$2</f>
        <v>2000</v>
      </c>
      <c r="D1561" s="110">
        <f t="shared" ref="D1561:D1624" si="199">F1561/$C$3</f>
        <v>0</v>
      </c>
      <c r="E1561" s="25">
        <f t="shared" ref="E1561:E1624" si="200">100%-D1561</f>
        <v>1</v>
      </c>
      <c r="F1561" s="112">
        <v>0</v>
      </c>
      <c r="G1561" s="21">
        <f t="shared" si="197"/>
        <v>0</v>
      </c>
      <c r="H1561" s="26">
        <f t="shared" ref="H1561:H1624" si="201">G1561-C1561</f>
        <v>-2000</v>
      </c>
      <c r="I1561" s="21">
        <f t="shared" ref="I1561:I1624" si="202">MIN(C1561,IF((J1560+H1561)&gt;0,ABS(H1561)+G1561,J1560+G1561))</f>
        <v>0</v>
      </c>
      <c r="J1561" s="27">
        <f t="shared" ref="J1561:J1624" si="203">G1561-I1561+J1560</f>
        <v>0</v>
      </c>
      <c r="K1561" s="32">
        <f t="shared" ref="K1561:K1624" si="204">IF(G1561&gt;C1561,C1561,G1561)</f>
        <v>0</v>
      </c>
    </row>
    <row r="1562" spans="2:11" x14ac:dyDescent="0.25">
      <c r="B1562" s="167">
        <v>62.4583333333333</v>
      </c>
      <c r="C1562" s="21">
        <f t="shared" si="198"/>
        <v>2000</v>
      </c>
      <c r="D1562" s="110">
        <f t="shared" si="199"/>
        <v>4.4650018715576703E-3</v>
      </c>
      <c r="E1562" s="25">
        <f t="shared" si="200"/>
        <v>0.99553499812844237</v>
      </c>
      <c r="F1562" s="112">
        <v>5.01</v>
      </c>
      <c r="G1562" s="21">
        <f t="shared" si="197"/>
        <v>13.258453793567913</v>
      </c>
      <c r="H1562" s="26">
        <f t="shared" si="201"/>
        <v>-1986.7415462064321</v>
      </c>
      <c r="I1562" s="21">
        <f t="shared" si="202"/>
        <v>13.258453793567913</v>
      </c>
      <c r="J1562" s="27">
        <f t="shared" si="203"/>
        <v>0</v>
      </c>
      <c r="K1562" s="32">
        <f t="shared" si="204"/>
        <v>13.258453793567913</v>
      </c>
    </row>
    <row r="1563" spans="2:11" x14ac:dyDescent="0.25">
      <c r="B1563" s="167">
        <v>62.5</v>
      </c>
      <c r="C1563" s="21">
        <f t="shared" si="198"/>
        <v>2000</v>
      </c>
      <c r="D1563" s="110">
        <f t="shared" si="199"/>
        <v>0.35155874017432226</v>
      </c>
      <c r="E1563" s="25">
        <f t="shared" si="200"/>
        <v>0.64844125982567768</v>
      </c>
      <c r="F1563" s="112">
        <v>394.47</v>
      </c>
      <c r="G1563" s="21">
        <f t="shared" si="197"/>
        <v>1043.9246043809851</v>
      </c>
      <c r="H1563" s="26">
        <f t="shared" si="201"/>
        <v>-956.0753956190149</v>
      </c>
      <c r="I1563" s="21">
        <f t="shared" si="202"/>
        <v>1043.9246043809851</v>
      </c>
      <c r="J1563" s="27">
        <f t="shared" si="203"/>
        <v>0</v>
      </c>
      <c r="K1563" s="32">
        <f t="shared" si="204"/>
        <v>1043.9246043809851</v>
      </c>
    </row>
    <row r="1564" spans="2:11" x14ac:dyDescent="0.25">
      <c r="B1564" s="167">
        <v>62.5416666666667</v>
      </c>
      <c r="C1564" s="21">
        <f t="shared" si="198"/>
        <v>2000</v>
      </c>
      <c r="D1564" s="110">
        <f t="shared" si="199"/>
        <v>0.517815446589309</v>
      </c>
      <c r="E1564" s="25">
        <f t="shared" si="200"/>
        <v>0.482184553410691</v>
      </c>
      <c r="F1564" s="112">
        <v>581.02</v>
      </c>
      <c r="G1564" s="21">
        <f t="shared" si="197"/>
        <v>1537.6101443390878</v>
      </c>
      <c r="H1564" s="26">
        <f t="shared" si="201"/>
        <v>-462.38985566091219</v>
      </c>
      <c r="I1564" s="21">
        <f t="shared" si="202"/>
        <v>1537.6101443390878</v>
      </c>
      <c r="J1564" s="27">
        <f t="shared" si="203"/>
        <v>0</v>
      </c>
      <c r="K1564" s="32">
        <f t="shared" si="204"/>
        <v>1537.6101443390878</v>
      </c>
    </row>
    <row r="1565" spans="2:11" x14ac:dyDescent="0.25">
      <c r="B1565" s="167">
        <v>62.5833333333333</v>
      </c>
      <c r="C1565" s="21">
        <f t="shared" si="198"/>
        <v>2000</v>
      </c>
      <c r="D1565" s="110">
        <f t="shared" si="199"/>
        <v>0.56787515819118417</v>
      </c>
      <c r="E1565" s="25">
        <f t="shared" si="200"/>
        <v>0.43212484180881583</v>
      </c>
      <c r="F1565" s="112">
        <v>637.19000000000005</v>
      </c>
      <c r="G1565" s="21">
        <f t="shared" si="197"/>
        <v>1686.2583179088901</v>
      </c>
      <c r="H1565" s="26">
        <f t="shared" si="201"/>
        <v>-313.74168209110985</v>
      </c>
      <c r="I1565" s="21">
        <f t="shared" si="202"/>
        <v>1686.2583179088901</v>
      </c>
      <c r="J1565" s="27">
        <f t="shared" si="203"/>
        <v>0</v>
      </c>
      <c r="K1565" s="32">
        <f t="shared" si="204"/>
        <v>1686.2583179088901</v>
      </c>
    </row>
    <row r="1566" spans="2:11" x14ac:dyDescent="0.25">
      <c r="B1566" s="167">
        <v>62.625</v>
      </c>
      <c r="C1566" s="21">
        <f t="shared" si="198"/>
        <v>2000</v>
      </c>
      <c r="D1566" s="110">
        <f t="shared" si="199"/>
        <v>0.48826265975081551</v>
      </c>
      <c r="E1566" s="25">
        <f t="shared" si="200"/>
        <v>0.51173734024918449</v>
      </c>
      <c r="F1566" s="112">
        <v>547.86</v>
      </c>
      <c r="G1566" s="21">
        <f t="shared" si="197"/>
        <v>1449.8555878930374</v>
      </c>
      <c r="H1566" s="26">
        <f t="shared" si="201"/>
        <v>-550.14441210696259</v>
      </c>
      <c r="I1566" s="21">
        <f t="shared" si="202"/>
        <v>1449.8555878930374</v>
      </c>
      <c r="J1566" s="27">
        <f t="shared" si="203"/>
        <v>0</v>
      </c>
      <c r="K1566" s="32">
        <f t="shared" si="204"/>
        <v>1449.8555878930374</v>
      </c>
    </row>
    <row r="1567" spans="2:11" x14ac:dyDescent="0.25">
      <c r="B1567" s="167">
        <v>62.6666666666667</v>
      </c>
      <c r="C1567" s="21">
        <f t="shared" si="198"/>
        <v>2000</v>
      </c>
      <c r="D1567" s="110">
        <f t="shared" si="199"/>
        <v>0.52982015222002388</v>
      </c>
      <c r="E1567" s="25">
        <f t="shared" si="200"/>
        <v>0.47017984777997612</v>
      </c>
      <c r="F1567" s="112">
        <v>594.49</v>
      </c>
      <c r="G1567" s="21">
        <f t="shared" si="197"/>
        <v>1573.257124897842</v>
      </c>
      <c r="H1567" s="26">
        <f t="shared" si="201"/>
        <v>-426.742875102158</v>
      </c>
      <c r="I1567" s="21">
        <f t="shared" si="202"/>
        <v>1573.257124897842</v>
      </c>
      <c r="J1567" s="27">
        <f t="shared" si="203"/>
        <v>0</v>
      </c>
      <c r="K1567" s="32">
        <f t="shared" si="204"/>
        <v>1573.257124897842</v>
      </c>
    </row>
    <row r="1568" spans="2:11" x14ac:dyDescent="0.25">
      <c r="B1568" s="167">
        <v>62.7083333333333</v>
      </c>
      <c r="C1568" s="21">
        <f t="shared" si="198"/>
        <v>2000</v>
      </c>
      <c r="D1568" s="110">
        <f t="shared" si="199"/>
        <v>0.61317576600181811</v>
      </c>
      <c r="E1568" s="25">
        <f t="shared" si="200"/>
        <v>0.38682423399818189</v>
      </c>
      <c r="F1568" s="112">
        <v>688.02</v>
      </c>
      <c r="G1568" s="21">
        <f t="shared" si="197"/>
        <v>1820.7747263574042</v>
      </c>
      <c r="H1568" s="26">
        <f t="shared" si="201"/>
        <v>-179.22527364259577</v>
      </c>
      <c r="I1568" s="21">
        <f t="shared" si="202"/>
        <v>1820.7747263574042</v>
      </c>
      <c r="J1568" s="27">
        <f t="shared" si="203"/>
        <v>0</v>
      </c>
      <c r="K1568" s="32">
        <f t="shared" si="204"/>
        <v>1820.7747263574042</v>
      </c>
    </row>
    <row r="1569" spans="2:11" x14ac:dyDescent="0.25">
      <c r="B1569" s="167">
        <v>62.75</v>
      </c>
      <c r="C1569" s="21">
        <f t="shared" si="198"/>
        <v>2000</v>
      </c>
      <c r="D1569" s="110">
        <f t="shared" si="199"/>
        <v>0.46210541325775806</v>
      </c>
      <c r="E1569" s="25">
        <f t="shared" si="200"/>
        <v>0.537894586742242</v>
      </c>
      <c r="F1569" s="112">
        <v>518.51</v>
      </c>
      <c r="G1569" s="21">
        <f t="shared" si="197"/>
        <v>1372.1838076852096</v>
      </c>
      <c r="H1569" s="26">
        <f t="shared" si="201"/>
        <v>-627.81619231479044</v>
      </c>
      <c r="I1569" s="21">
        <f t="shared" si="202"/>
        <v>1372.1838076852096</v>
      </c>
      <c r="J1569" s="27">
        <f t="shared" si="203"/>
        <v>0</v>
      </c>
      <c r="K1569" s="32">
        <f t="shared" si="204"/>
        <v>1372.1838076852096</v>
      </c>
    </row>
    <row r="1570" spans="2:11" x14ac:dyDescent="0.25">
      <c r="B1570" s="167">
        <v>62.7916666666667</v>
      </c>
      <c r="C1570" s="21">
        <f t="shared" si="198"/>
        <v>2000</v>
      </c>
      <c r="D1570" s="110">
        <f t="shared" si="199"/>
        <v>0.42931750530274676</v>
      </c>
      <c r="E1570" s="25">
        <f t="shared" si="200"/>
        <v>0.5706824946972533</v>
      </c>
      <c r="F1570" s="112">
        <v>481.72</v>
      </c>
      <c r="G1570" s="21">
        <f t="shared" si="197"/>
        <v>1274.8228266342387</v>
      </c>
      <c r="H1570" s="26">
        <f t="shared" si="201"/>
        <v>-725.17717336576129</v>
      </c>
      <c r="I1570" s="21">
        <f t="shared" si="202"/>
        <v>1274.8228266342387</v>
      </c>
      <c r="J1570" s="27">
        <f t="shared" si="203"/>
        <v>0</v>
      </c>
      <c r="K1570" s="32">
        <f t="shared" si="204"/>
        <v>1274.8228266342387</v>
      </c>
    </row>
    <row r="1571" spans="2:11" x14ac:dyDescent="0.25">
      <c r="B1571" s="167">
        <v>62.8333333333333</v>
      </c>
      <c r="C1571" s="21">
        <f t="shared" si="198"/>
        <v>2000</v>
      </c>
      <c r="D1571" s="110">
        <f t="shared" si="199"/>
        <v>0.15254086234247724</v>
      </c>
      <c r="E1571" s="25">
        <f t="shared" si="200"/>
        <v>0.84745913765752279</v>
      </c>
      <c r="F1571" s="112">
        <v>171.16</v>
      </c>
      <c r="G1571" s="21">
        <f t="shared" si="197"/>
        <v>452.95747531079525</v>
      </c>
      <c r="H1571" s="26">
        <f t="shared" si="201"/>
        <v>-1547.0425246892048</v>
      </c>
      <c r="I1571" s="21">
        <f t="shared" si="202"/>
        <v>452.95747531079525</v>
      </c>
      <c r="J1571" s="27">
        <f t="shared" si="203"/>
        <v>0</v>
      </c>
      <c r="K1571" s="32">
        <f t="shared" si="204"/>
        <v>452.95747531079525</v>
      </c>
    </row>
    <row r="1572" spans="2:11" x14ac:dyDescent="0.25">
      <c r="B1572" s="167">
        <v>62.875</v>
      </c>
      <c r="C1572" s="21">
        <f t="shared" si="198"/>
        <v>2000</v>
      </c>
      <c r="D1572" s="110">
        <f t="shared" si="199"/>
        <v>5.3357217974083382E-2</v>
      </c>
      <c r="E1572" s="25">
        <f t="shared" si="200"/>
        <v>0.94664278202591667</v>
      </c>
      <c r="F1572" s="112">
        <v>59.87</v>
      </c>
      <c r="G1572" s="21">
        <f t="shared" si="197"/>
        <v>158.43984603211797</v>
      </c>
      <c r="H1572" s="26">
        <f t="shared" si="201"/>
        <v>-1841.5601539678821</v>
      </c>
      <c r="I1572" s="21">
        <f t="shared" si="202"/>
        <v>158.43984603211797</v>
      </c>
      <c r="J1572" s="27">
        <f t="shared" si="203"/>
        <v>0</v>
      </c>
      <c r="K1572" s="32">
        <f t="shared" si="204"/>
        <v>158.43984603211797</v>
      </c>
    </row>
    <row r="1573" spans="2:11" x14ac:dyDescent="0.25">
      <c r="B1573" s="167">
        <v>62.9166666666667</v>
      </c>
      <c r="C1573" s="21">
        <f t="shared" si="198"/>
        <v>2000</v>
      </c>
      <c r="D1573" s="110">
        <f t="shared" si="199"/>
        <v>9.2330178421831267E-3</v>
      </c>
      <c r="E1573" s="25">
        <f t="shared" si="200"/>
        <v>0.99076698215781689</v>
      </c>
      <c r="F1573" s="112">
        <v>10.36</v>
      </c>
      <c r="G1573" s="21">
        <f t="shared" si="197"/>
        <v>27.416682894483746</v>
      </c>
      <c r="H1573" s="26">
        <f t="shared" si="201"/>
        <v>-1972.5833171055162</v>
      </c>
      <c r="I1573" s="21">
        <f t="shared" si="202"/>
        <v>27.416682894483746</v>
      </c>
      <c r="J1573" s="27">
        <f t="shared" si="203"/>
        <v>0</v>
      </c>
      <c r="K1573" s="32">
        <f t="shared" si="204"/>
        <v>27.416682894483746</v>
      </c>
    </row>
    <row r="1574" spans="2:11" x14ac:dyDescent="0.25">
      <c r="B1574" s="167">
        <v>62.9583333333333</v>
      </c>
      <c r="C1574" s="21">
        <f t="shared" si="198"/>
        <v>2000</v>
      </c>
      <c r="D1574" s="110">
        <f t="shared" si="199"/>
        <v>0</v>
      </c>
      <c r="E1574" s="25">
        <f t="shared" si="200"/>
        <v>1</v>
      </c>
      <c r="F1574" s="112">
        <v>0</v>
      </c>
      <c r="G1574" s="21">
        <f t="shared" si="197"/>
        <v>0</v>
      </c>
      <c r="H1574" s="26">
        <f t="shared" si="201"/>
        <v>-2000</v>
      </c>
      <c r="I1574" s="21">
        <f t="shared" si="202"/>
        <v>0</v>
      </c>
      <c r="J1574" s="27">
        <f t="shared" si="203"/>
        <v>0</v>
      </c>
      <c r="K1574" s="32">
        <f t="shared" si="204"/>
        <v>0</v>
      </c>
    </row>
    <row r="1575" spans="2:11" x14ac:dyDescent="0.25">
      <c r="B1575" s="167">
        <v>63</v>
      </c>
      <c r="C1575" s="21">
        <f t="shared" si="198"/>
        <v>2000</v>
      </c>
      <c r="D1575" s="110">
        <f t="shared" si="199"/>
        <v>0</v>
      </c>
      <c r="E1575" s="25">
        <f t="shared" si="200"/>
        <v>1</v>
      </c>
      <c r="F1575" s="112">
        <v>0</v>
      </c>
      <c r="G1575" s="21">
        <f t="shared" si="197"/>
        <v>0</v>
      </c>
      <c r="H1575" s="26">
        <f t="shared" si="201"/>
        <v>-2000</v>
      </c>
      <c r="I1575" s="21">
        <f t="shared" si="202"/>
        <v>0</v>
      </c>
      <c r="J1575" s="27">
        <f t="shared" si="203"/>
        <v>0</v>
      </c>
      <c r="K1575" s="32">
        <f t="shared" si="204"/>
        <v>0</v>
      </c>
    </row>
    <row r="1576" spans="2:11" x14ac:dyDescent="0.25">
      <c r="B1576" s="167">
        <v>63.0416666666667</v>
      </c>
      <c r="C1576" s="21">
        <f t="shared" si="198"/>
        <v>2000</v>
      </c>
      <c r="D1576" s="110">
        <f t="shared" si="199"/>
        <v>0</v>
      </c>
      <c r="E1576" s="25">
        <f t="shared" si="200"/>
        <v>1</v>
      </c>
      <c r="F1576" s="112">
        <v>0</v>
      </c>
      <c r="G1576" s="21">
        <f t="shared" si="197"/>
        <v>0</v>
      </c>
      <c r="H1576" s="26">
        <f t="shared" si="201"/>
        <v>-2000</v>
      </c>
      <c r="I1576" s="21">
        <f t="shared" si="202"/>
        <v>0</v>
      </c>
      <c r="J1576" s="27">
        <f t="shared" si="203"/>
        <v>0</v>
      </c>
      <c r="K1576" s="32">
        <f t="shared" si="204"/>
        <v>0</v>
      </c>
    </row>
    <row r="1577" spans="2:11" x14ac:dyDescent="0.25">
      <c r="B1577" s="167">
        <v>63.0833333333333</v>
      </c>
      <c r="C1577" s="21">
        <f t="shared" si="198"/>
        <v>2000</v>
      </c>
      <c r="D1577" s="110">
        <f t="shared" si="199"/>
        <v>0</v>
      </c>
      <c r="E1577" s="25">
        <f t="shared" si="200"/>
        <v>1</v>
      </c>
      <c r="F1577" s="112">
        <v>0</v>
      </c>
      <c r="G1577" s="21">
        <f t="shared" si="197"/>
        <v>0</v>
      </c>
      <c r="H1577" s="26">
        <f t="shared" si="201"/>
        <v>-2000</v>
      </c>
      <c r="I1577" s="21">
        <f t="shared" si="202"/>
        <v>0</v>
      </c>
      <c r="J1577" s="27">
        <f t="shared" si="203"/>
        <v>0</v>
      </c>
      <c r="K1577" s="32">
        <f t="shared" si="204"/>
        <v>0</v>
      </c>
    </row>
    <row r="1578" spans="2:11" x14ac:dyDescent="0.25">
      <c r="B1578" s="167">
        <v>63.125</v>
      </c>
      <c r="C1578" s="21">
        <f t="shared" si="198"/>
        <v>2000</v>
      </c>
      <c r="D1578" s="110">
        <f t="shared" si="199"/>
        <v>0</v>
      </c>
      <c r="E1578" s="25">
        <f t="shared" si="200"/>
        <v>1</v>
      </c>
      <c r="F1578" s="112">
        <v>0</v>
      </c>
      <c r="G1578" s="21">
        <f t="shared" si="197"/>
        <v>0</v>
      </c>
      <c r="H1578" s="26">
        <f t="shared" si="201"/>
        <v>-2000</v>
      </c>
      <c r="I1578" s="21">
        <f t="shared" si="202"/>
        <v>0</v>
      </c>
      <c r="J1578" s="27">
        <f t="shared" si="203"/>
        <v>0</v>
      </c>
      <c r="K1578" s="32">
        <f t="shared" si="204"/>
        <v>0</v>
      </c>
    </row>
    <row r="1579" spans="2:11" x14ac:dyDescent="0.25">
      <c r="B1579" s="167">
        <v>63.1666666666667</v>
      </c>
      <c r="C1579" s="21">
        <f t="shared" si="198"/>
        <v>2000</v>
      </c>
      <c r="D1579" s="110">
        <f t="shared" si="199"/>
        <v>0</v>
      </c>
      <c r="E1579" s="25">
        <f t="shared" si="200"/>
        <v>1</v>
      </c>
      <c r="F1579" s="112">
        <v>0</v>
      </c>
      <c r="G1579" s="21">
        <f t="shared" si="197"/>
        <v>0</v>
      </c>
      <c r="H1579" s="26">
        <f t="shared" si="201"/>
        <v>-2000</v>
      </c>
      <c r="I1579" s="21">
        <f t="shared" si="202"/>
        <v>0</v>
      </c>
      <c r="J1579" s="27">
        <f t="shared" si="203"/>
        <v>0</v>
      </c>
      <c r="K1579" s="32">
        <f t="shared" si="204"/>
        <v>0</v>
      </c>
    </row>
    <row r="1580" spans="2:11" x14ac:dyDescent="0.25">
      <c r="B1580" s="167">
        <v>63.2083333333333</v>
      </c>
      <c r="C1580" s="21">
        <f t="shared" si="198"/>
        <v>2000</v>
      </c>
      <c r="D1580" s="110">
        <f t="shared" si="199"/>
        <v>0</v>
      </c>
      <c r="E1580" s="25">
        <f t="shared" si="200"/>
        <v>1</v>
      </c>
      <c r="F1580" s="112">
        <v>0</v>
      </c>
      <c r="G1580" s="21">
        <f t="shared" si="197"/>
        <v>0</v>
      </c>
      <c r="H1580" s="26">
        <f t="shared" si="201"/>
        <v>-2000</v>
      </c>
      <c r="I1580" s="21">
        <f t="shared" si="202"/>
        <v>0</v>
      </c>
      <c r="J1580" s="27">
        <f t="shared" si="203"/>
        <v>0</v>
      </c>
      <c r="K1580" s="32">
        <f t="shared" si="204"/>
        <v>0</v>
      </c>
    </row>
    <row r="1581" spans="2:11" x14ac:dyDescent="0.25">
      <c r="B1581" s="167">
        <v>63.25</v>
      </c>
      <c r="C1581" s="21">
        <f t="shared" si="198"/>
        <v>2000</v>
      </c>
      <c r="D1581" s="110">
        <f t="shared" si="199"/>
        <v>0</v>
      </c>
      <c r="E1581" s="25">
        <f t="shared" si="200"/>
        <v>1</v>
      </c>
      <c r="F1581" s="112">
        <v>0</v>
      </c>
      <c r="G1581" s="21">
        <f t="shared" si="197"/>
        <v>0</v>
      </c>
      <c r="H1581" s="26">
        <f t="shared" si="201"/>
        <v>-2000</v>
      </c>
      <c r="I1581" s="21">
        <f t="shared" si="202"/>
        <v>0</v>
      </c>
      <c r="J1581" s="27">
        <f t="shared" si="203"/>
        <v>0</v>
      </c>
      <c r="K1581" s="32">
        <f t="shared" si="204"/>
        <v>0</v>
      </c>
    </row>
    <row r="1582" spans="2:11" x14ac:dyDescent="0.25">
      <c r="B1582" s="167">
        <v>63.2916666666667</v>
      </c>
      <c r="C1582" s="21">
        <f t="shared" si="198"/>
        <v>2000</v>
      </c>
      <c r="D1582" s="110">
        <f t="shared" si="199"/>
        <v>0</v>
      </c>
      <c r="E1582" s="25">
        <f t="shared" si="200"/>
        <v>1</v>
      </c>
      <c r="F1582" s="112">
        <v>0</v>
      </c>
      <c r="G1582" s="21">
        <f t="shared" si="197"/>
        <v>0</v>
      </c>
      <c r="H1582" s="26">
        <f t="shared" si="201"/>
        <v>-2000</v>
      </c>
      <c r="I1582" s="21">
        <f t="shared" si="202"/>
        <v>0</v>
      </c>
      <c r="J1582" s="27">
        <f t="shared" si="203"/>
        <v>0</v>
      </c>
      <c r="K1582" s="32">
        <f t="shared" si="204"/>
        <v>0</v>
      </c>
    </row>
    <row r="1583" spans="2:11" x14ac:dyDescent="0.25">
      <c r="B1583" s="167">
        <v>63.3333333333333</v>
      </c>
      <c r="C1583" s="21">
        <f t="shared" si="198"/>
        <v>2000</v>
      </c>
      <c r="D1583" s="110">
        <f t="shared" si="199"/>
        <v>0</v>
      </c>
      <c r="E1583" s="25">
        <f t="shared" si="200"/>
        <v>1</v>
      </c>
      <c r="F1583" s="112">
        <v>0</v>
      </c>
      <c r="G1583" s="21">
        <f t="shared" si="197"/>
        <v>0</v>
      </c>
      <c r="H1583" s="26">
        <f t="shared" si="201"/>
        <v>-2000</v>
      </c>
      <c r="I1583" s="21">
        <f t="shared" si="202"/>
        <v>0</v>
      </c>
      <c r="J1583" s="27">
        <f t="shared" si="203"/>
        <v>0</v>
      </c>
      <c r="K1583" s="32">
        <f t="shared" si="204"/>
        <v>0</v>
      </c>
    </row>
    <row r="1584" spans="2:11" x14ac:dyDescent="0.25">
      <c r="B1584" s="167">
        <v>63.375</v>
      </c>
      <c r="C1584" s="21">
        <f t="shared" si="198"/>
        <v>2000</v>
      </c>
      <c r="D1584" s="110">
        <f t="shared" si="199"/>
        <v>0</v>
      </c>
      <c r="E1584" s="25">
        <f t="shared" si="200"/>
        <v>1</v>
      </c>
      <c r="F1584" s="112">
        <v>0</v>
      </c>
      <c r="G1584" s="21">
        <f t="shared" si="197"/>
        <v>0</v>
      </c>
      <c r="H1584" s="26">
        <f t="shared" si="201"/>
        <v>-2000</v>
      </c>
      <c r="I1584" s="21">
        <f t="shared" si="202"/>
        <v>0</v>
      </c>
      <c r="J1584" s="27">
        <f t="shared" si="203"/>
        <v>0</v>
      </c>
      <c r="K1584" s="32">
        <f t="shared" si="204"/>
        <v>0</v>
      </c>
    </row>
    <row r="1585" spans="2:11" x14ac:dyDescent="0.25">
      <c r="B1585" s="167">
        <v>63.4166666666667</v>
      </c>
      <c r="C1585" s="21">
        <f t="shared" si="198"/>
        <v>2000</v>
      </c>
      <c r="D1585" s="110">
        <f t="shared" si="199"/>
        <v>0</v>
      </c>
      <c r="E1585" s="25">
        <f t="shared" si="200"/>
        <v>1</v>
      </c>
      <c r="F1585" s="112">
        <v>0</v>
      </c>
      <c r="G1585" s="21">
        <f t="shared" si="197"/>
        <v>0</v>
      </c>
      <c r="H1585" s="26">
        <f t="shared" si="201"/>
        <v>-2000</v>
      </c>
      <c r="I1585" s="21">
        <f t="shared" si="202"/>
        <v>0</v>
      </c>
      <c r="J1585" s="27">
        <f t="shared" si="203"/>
        <v>0</v>
      </c>
      <c r="K1585" s="32">
        <f t="shared" si="204"/>
        <v>0</v>
      </c>
    </row>
    <row r="1586" spans="2:11" x14ac:dyDescent="0.25">
      <c r="B1586" s="167">
        <v>63.4583333333333</v>
      </c>
      <c r="C1586" s="21">
        <f t="shared" si="198"/>
        <v>2000</v>
      </c>
      <c r="D1586" s="110">
        <f t="shared" si="199"/>
        <v>6.4345935154982801E-3</v>
      </c>
      <c r="E1586" s="25">
        <f t="shared" si="200"/>
        <v>0.99356540648450176</v>
      </c>
      <c r="F1586" s="112">
        <v>7.22</v>
      </c>
      <c r="G1586" s="21">
        <f t="shared" si="197"/>
        <v>19.106993291329406</v>
      </c>
      <c r="H1586" s="26">
        <f t="shared" si="201"/>
        <v>-1980.8930067086706</v>
      </c>
      <c r="I1586" s="21">
        <f t="shared" si="202"/>
        <v>19.106993291329406</v>
      </c>
      <c r="J1586" s="27">
        <f t="shared" si="203"/>
        <v>0</v>
      </c>
      <c r="K1586" s="32">
        <f t="shared" si="204"/>
        <v>19.106993291329406</v>
      </c>
    </row>
    <row r="1587" spans="2:11" x14ac:dyDescent="0.25">
      <c r="B1587" s="167">
        <v>63.5</v>
      </c>
      <c r="C1587" s="21">
        <f t="shared" si="198"/>
        <v>2000</v>
      </c>
      <c r="D1587" s="110">
        <f t="shared" si="199"/>
        <v>0.22429281856585209</v>
      </c>
      <c r="E1587" s="25">
        <f t="shared" si="200"/>
        <v>0.77570718143414785</v>
      </c>
      <c r="F1587" s="112">
        <v>251.67</v>
      </c>
      <c r="G1587" s="21">
        <f t="shared" si="197"/>
        <v>666.01897529485757</v>
      </c>
      <c r="H1587" s="26">
        <f t="shared" si="201"/>
        <v>-1333.9810247051423</v>
      </c>
      <c r="I1587" s="21">
        <f t="shared" si="202"/>
        <v>666.01897529485757</v>
      </c>
      <c r="J1587" s="27">
        <f t="shared" si="203"/>
        <v>0</v>
      </c>
      <c r="K1587" s="32">
        <f t="shared" si="204"/>
        <v>666.01897529485757</v>
      </c>
    </row>
    <row r="1588" spans="2:11" x14ac:dyDescent="0.25">
      <c r="B1588" s="167">
        <v>63.5416666666667</v>
      </c>
      <c r="C1588" s="21">
        <f t="shared" si="198"/>
        <v>2000</v>
      </c>
      <c r="D1588" s="110">
        <f t="shared" si="199"/>
        <v>0.64370889257258967</v>
      </c>
      <c r="E1588" s="25">
        <f t="shared" si="200"/>
        <v>0.35629110742741033</v>
      </c>
      <c r="F1588" s="112">
        <v>722.28</v>
      </c>
      <c r="G1588" s="21">
        <f t="shared" si="197"/>
        <v>1911.4403205625213</v>
      </c>
      <c r="H1588" s="26">
        <f t="shared" si="201"/>
        <v>-88.559679437478735</v>
      </c>
      <c r="I1588" s="21">
        <f t="shared" si="202"/>
        <v>1911.4403205625213</v>
      </c>
      <c r="J1588" s="27">
        <f t="shared" si="203"/>
        <v>0</v>
      </c>
      <c r="K1588" s="32">
        <f t="shared" si="204"/>
        <v>1911.4403205625213</v>
      </c>
    </row>
    <row r="1589" spans="2:11" x14ac:dyDescent="0.25">
      <c r="B1589" s="167">
        <v>63.5833333333333</v>
      </c>
      <c r="C1589" s="21">
        <f t="shared" si="198"/>
        <v>2000</v>
      </c>
      <c r="D1589" s="110">
        <f t="shared" si="199"/>
        <v>0.70003386628166053</v>
      </c>
      <c r="E1589" s="25">
        <f t="shared" si="200"/>
        <v>0.29996613371833947</v>
      </c>
      <c r="F1589" s="112">
        <v>785.48</v>
      </c>
      <c r="G1589" s="21">
        <f t="shared" si="197"/>
        <v>2078.6926718107238</v>
      </c>
      <c r="H1589" s="26">
        <f t="shared" si="201"/>
        <v>78.692671810723823</v>
      </c>
      <c r="I1589" s="21">
        <f t="shared" si="202"/>
        <v>2000</v>
      </c>
      <c r="J1589" s="27">
        <f t="shared" si="203"/>
        <v>78.692671810723823</v>
      </c>
      <c r="K1589" s="32">
        <f t="shared" si="204"/>
        <v>2000</v>
      </c>
    </row>
    <row r="1590" spans="2:11" x14ac:dyDescent="0.25">
      <c r="B1590" s="167">
        <v>63.625</v>
      </c>
      <c r="C1590" s="21">
        <f t="shared" si="198"/>
        <v>2000</v>
      </c>
      <c r="D1590" s="110">
        <f t="shared" si="199"/>
        <v>0.73643120688733232</v>
      </c>
      <c r="E1590" s="25">
        <f t="shared" si="200"/>
        <v>0.26356879311266768</v>
      </c>
      <c r="F1590" s="112">
        <v>826.32</v>
      </c>
      <c r="G1590" s="21">
        <f t="shared" si="197"/>
        <v>2186.7715646109855</v>
      </c>
      <c r="H1590" s="26">
        <f t="shared" si="201"/>
        <v>186.77156461098548</v>
      </c>
      <c r="I1590" s="21">
        <f t="shared" si="202"/>
        <v>2000</v>
      </c>
      <c r="J1590" s="27">
        <f t="shared" si="203"/>
        <v>265.4642364217093</v>
      </c>
      <c r="K1590" s="32">
        <f t="shared" si="204"/>
        <v>2000</v>
      </c>
    </row>
    <row r="1591" spans="2:11" x14ac:dyDescent="0.25">
      <c r="B1591" s="167">
        <v>63.6666666666667</v>
      </c>
      <c r="C1591" s="21">
        <f t="shared" si="198"/>
        <v>2000</v>
      </c>
      <c r="D1591" s="110">
        <f t="shared" si="199"/>
        <v>0.76106447070566641</v>
      </c>
      <c r="E1591" s="25">
        <f t="shared" si="200"/>
        <v>0.23893552929433359</v>
      </c>
      <c r="F1591" s="112">
        <v>853.96</v>
      </c>
      <c r="G1591" s="21">
        <f t="shared" si="197"/>
        <v>2259.9180043024462</v>
      </c>
      <c r="H1591" s="26">
        <f t="shared" si="201"/>
        <v>259.91800430244621</v>
      </c>
      <c r="I1591" s="21">
        <f t="shared" si="202"/>
        <v>2000</v>
      </c>
      <c r="J1591" s="27">
        <f t="shared" si="203"/>
        <v>525.38224072415551</v>
      </c>
      <c r="K1591" s="32">
        <f t="shared" si="204"/>
        <v>2000</v>
      </c>
    </row>
    <row r="1592" spans="2:11" x14ac:dyDescent="0.25">
      <c r="B1592" s="167">
        <v>63.7083333333333</v>
      </c>
      <c r="C1592" s="21">
        <f t="shared" si="198"/>
        <v>2000</v>
      </c>
      <c r="D1592" s="110">
        <f t="shared" si="199"/>
        <v>0.70543464698857461</v>
      </c>
      <c r="E1592" s="25">
        <f t="shared" si="200"/>
        <v>0.29456535301142539</v>
      </c>
      <c r="F1592" s="112">
        <v>791.54</v>
      </c>
      <c r="G1592" s="21">
        <f t="shared" si="197"/>
        <v>2094.7298434652184</v>
      </c>
      <c r="H1592" s="26">
        <f t="shared" si="201"/>
        <v>94.729843465218437</v>
      </c>
      <c r="I1592" s="21">
        <f t="shared" si="202"/>
        <v>2000</v>
      </c>
      <c r="J1592" s="27">
        <f t="shared" si="203"/>
        <v>620.11208418937395</v>
      </c>
      <c r="K1592" s="32">
        <f t="shared" si="204"/>
        <v>2000</v>
      </c>
    </row>
    <row r="1593" spans="2:11" x14ac:dyDescent="0.25">
      <c r="B1593" s="167">
        <v>63.75</v>
      </c>
      <c r="C1593" s="21">
        <f t="shared" si="198"/>
        <v>2000</v>
      </c>
      <c r="D1593" s="110">
        <f t="shared" si="199"/>
        <v>0.54268042707163611</v>
      </c>
      <c r="E1593" s="25">
        <f t="shared" si="200"/>
        <v>0.45731957292836389</v>
      </c>
      <c r="F1593" s="112">
        <v>608.91999999999996</v>
      </c>
      <c r="G1593" s="21">
        <f t="shared" si="197"/>
        <v>1611.4446475008729</v>
      </c>
      <c r="H1593" s="26">
        <f t="shared" si="201"/>
        <v>-388.55535249912714</v>
      </c>
      <c r="I1593" s="21">
        <f t="shared" si="202"/>
        <v>2000</v>
      </c>
      <c r="J1593" s="27">
        <f t="shared" si="203"/>
        <v>231.55673169024681</v>
      </c>
      <c r="K1593" s="32">
        <f t="shared" si="204"/>
        <v>1611.4446475008729</v>
      </c>
    </row>
    <row r="1594" spans="2:11" x14ac:dyDescent="0.25">
      <c r="B1594" s="167">
        <v>63.7916666666667</v>
      </c>
      <c r="C1594" s="21">
        <f t="shared" si="198"/>
        <v>2000</v>
      </c>
      <c r="D1594" s="110">
        <f t="shared" si="199"/>
        <v>0.56573623513894089</v>
      </c>
      <c r="E1594" s="25">
        <f t="shared" si="200"/>
        <v>0.43426376486105911</v>
      </c>
      <c r="F1594" s="112">
        <v>634.79</v>
      </c>
      <c r="G1594" s="21">
        <f t="shared" si="197"/>
        <v>1679.9069627981987</v>
      </c>
      <c r="H1594" s="26">
        <f t="shared" si="201"/>
        <v>-320.09303720180128</v>
      </c>
      <c r="I1594" s="21">
        <f t="shared" si="202"/>
        <v>1911.4636944884455</v>
      </c>
      <c r="J1594" s="27">
        <f t="shared" si="203"/>
        <v>0</v>
      </c>
      <c r="K1594" s="32">
        <f t="shared" si="204"/>
        <v>1679.9069627981987</v>
      </c>
    </row>
    <row r="1595" spans="2:11" x14ac:dyDescent="0.25">
      <c r="B1595" s="167">
        <v>63.8333333333333</v>
      </c>
      <c r="C1595" s="21">
        <f t="shared" si="198"/>
        <v>2000</v>
      </c>
      <c r="D1595" s="110">
        <f t="shared" si="199"/>
        <v>0.58912179384346652</v>
      </c>
      <c r="E1595" s="25">
        <f t="shared" si="200"/>
        <v>0.41087820615653348</v>
      </c>
      <c r="F1595" s="112">
        <v>661.03</v>
      </c>
      <c r="G1595" s="21">
        <f t="shared" si="197"/>
        <v>1749.3484453417561</v>
      </c>
      <c r="H1595" s="26">
        <f t="shared" si="201"/>
        <v>-250.65155465824387</v>
      </c>
      <c r="I1595" s="21">
        <f t="shared" si="202"/>
        <v>1749.3484453417561</v>
      </c>
      <c r="J1595" s="27">
        <f t="shared" si="203"/>
        <v>0</v>
      </c>
      <c r="K1595" s="32">
        <f t="shared" si="204"/>
        <v>1749.3484453417561</v>
      </c>
    </row>
    <row r="1596" spans="2:11" x14ac:dyDescent="0.25">
      <c r="B1596" s="167">
        <v>63.875</v>
      </c>
      <c r="C1596" s="21">
        <f t="shared" si="198"/>
        <v>2000</v>
      </c>
      <c r="D1596" s="110">
        <f t="shared" si="199"/>
        <v>0.57483557029035881</v>
      </c>
      <c r="E1596" s="25">
        <f t="shared" si="200"/>
        <v>0.42516442970964119</v>
      </c>
      <c r="F1596" s="112">
        <v>645</v>
      </c>
      <c r="G1596" s="21">
        <f t="shared" si="197"/>
        <v>1706.9266859982645</v>
      </c>
      <c r="H1596" s="26">
        <f t="shared" si="201"/>
        <v>-293.07331400173553</v>
      </c>
      <c r="I1596" s="21">
        <f t="shared" si="202"/>
        <v>1706.9266859982645</v>
      </c>
      <c r="J1596" s="27">
        <f t="shared" si="203"/>
        <v>0</v>
      </c>
      <c r="K1596" s="32">
        <f t="shared" si="204"/>
        <v>1706.9266859982645</v>
      </c>
    </row>
    <row r="1597" spans="2:11" x14ac:dyDescent="0.25">
      <c r="B1597" s="167">
        <v>63.9166666666667</v>
      </c>
      <c r="C1597" s="21">
        <f t="shared" si="198"/>
        <v>2000</v>
      </c>
      <c r="D1597" s="110">
        <f t="shared" si="199"/>
        <v>1.1300643459351551E-2</v>
      </c>
      <c r="E1597" s="25">
        <f t="shared" si="200"/>
        <v>0.98869935654064844</v>
      </c>
      <c r="F1597" s="112">
        <v>12.68</v>
      </c>
      <c r="G1597" s="21">
        <f t="shared" si="197"/>
        <v>33.556326168151926</v>
      </c>
      <c r="H1597" s="26">
        <f t="shared" si="201"/>
        <v>-1966.4436738318482</v>
      </c>
      <c r="I1597" s="21">
        <f t="shared" si="202"/>
        <v>33.556326168151926</v>
      </c>
      <c r="J1597" s="27">
        <f t="shared" si="203"/>
        <v>0</v>
      </c>
      <c r="K1597" s="32">
        <f t="shared" si="204"/>
        <v>33.556326168151926</v>
      </c>
    </row>
    <row r="1598" spans="2:11" x14ac:dyDescent="0.25">
      <c r="B1598" s="167">
        <v>63.9583333333333</v>
      </c>
      <c r="C1598" s="21">
        <f t="shared" si="198"/>
        <v>2000</v>
      </c>
      <c r="D1598" s="110">
        <f t="shared" si="199"/>
        <v>0</v>
      </c>
      <c r="E1598" s="25">
        <f t="shared" si="200"/>
        <v>1</v>
      </c>
      <c r="F1598" s="112">
        <v>0</v>
      </c>
      <c r="G1598" s="21">
        <f t="shared" si="197"/>
        <v>0</v>
      </c>
      <c r="H1598" s="26">
        <f t="shared" si="201"/>
        <v>-2000</v>
      </c>
      <c r="I1598" s="21">
        <f t="shared" si="202"/>
        <v>0</v>
      </c>
      <c r="J1598" s="27">
        <f t="shared" si="203"/>
        <v>0</v>
      </c>
      <c r="K1598" s="32">
        <f t="shared" si="204"/>
        <v>0</v>
      </c>
    </row>
    <row r="1599" spans="2:11" x14ac:dyDescent="0.25">
      <c r="B1599" s="167">
        <v>64</v>
      </c>
      <c r="C1599" s="21">
        <f t="shared" si="198"/>
        <v>2000</v>
      </c>
      <c r="D1599" s="110">
        <f t="shared" si="199"/>
        <v>0</v>
      </c>
      <c r="E1599" s="25">
        <f t="shared" si="200"/>
        <v>1</v>
      </c>
      <c r="F1599" s="112">
        <v>0</v>
      </c>
      <c r="G1599" s="21">
        <f t="shared" si="197"/>
        <v>0</v>
      </c>
      <c r="H1599" s="26">
        <f t="shared" si="201"/>
        <v>-2000</v>
      </c>
      <c r="I1599" s="21">
        <f t="shared" si="202"/>
        <v>0</v>
      </c>
      <c r="J1599" s="27">
        <f t="shared" si="203"/>
        <v>0</v>
      </c>
      <c r="K1599" s="32">
        <f t="shared" si="204"/>
        <v>0</v>
      </c>
    </row>
    <row r="1600" spans="2:11" x14ac:dyDescent="0.25">
      <c r="B1600" s="167">
        <v>64.0416666666667</v>
      </c>
      <c r="C1600" s="21">
        <f t="shared" si="198"/>
        <v>2000</v>
      </c>
      <c r="D1600" s="110">
        <f t="shared" si="199"/>
        <v>0</v>
      </c>
      <c r="E1600" s="25">
        <f t="shared" si="200"/>
        <v>1</v>
      </c>
      <c r="F1600" s="112">
        <v>0</v>
      </c>
      <c r="G1600" s="21">
        <f t="shared" si="197"/>
        <v>0</v>
      </c>
      <c r="H1600" s="26">
        <f t="shared" si="201"/>
        <v>-2000</v>
      </c>
      <c r="I1600" s="21">
        <f t="shared" si="202"/>
        <v>0</v>
      </c>
      <c r="J1600" s="27">
        <f t="shared" si="203"/>
        <v>0</v>
      </c>
      <c r="K1600" s="32">
        <f t="shared" si="204"/>
        <v>0</v>
      </c>
    </row>
    <row r="1601" spans="2:11" x14ac:dyDescent="0.25">
      <c r="B1601" s="167">
        <v>64.0833333333333</v>
      </c>
      <c r="C1601" s="21">
        <f t="shared" si="198"/>
        <v>2000</v>
      </c>
      <c r="D1601" s="110">
        <f t="shared" si="199"/>
        <v>0</v>
      </c>
      <c r="E1601" s="25">
        <f t="shared" si="200"/>
        <v>1</v>
      </c>
      <c r="F1601" s="112">
        <v>0</v>
      </c>
      <c r="G1601" s="21">
        <f t="shared" si="197"/>
        <v>0</v>
      </c>
      <c r="H1601" s="26">
        <f t="shared" si="201"/>
        <v>-2000</v>
      </c>
      <c r="I1601" s="21">
        <f t="shared" si="202"/>
        <v>0</v>
      </c>
      <c r="J1601" s="27">
        <f t="shared" si="203"/>
        <v>0</v>
      </c>
      <c r="K1601" s="32">
        <f t="shared" si="204"/>
        <v>0</v>
      </c>
    </row>
    <row r="1602" spans="2:11" x14ac:dyDescent="0.25">
      <c r="B1602" s="167">
        <v>64.125</v>
      </c>
      <c r="C1602" s="21">
        <f t="shared" si="198"/>
        <v>2000</v>
      </c>
      <c r="D1602" s="110">
        <f t="shared" si="199"/>
        <v>0</v>
      </c>
      <c r="E1602" s="25">
        <f t="shared" si="200"/>
        <v>1</v>
      </c>
      <c r="F1602" s="112">
        <v>0</v>
      </c>
      <c r="G1602" s="21">
        <f t="shared" si="197"/>
        <v>0</v>
      </c>
      <c r="H1602" s="26">
        <f t="shared" si="201"/>
        <v>-2000</v>
      </c>
      <c r="I1602" s="21">
        <f t="shared" si="202"/>
        <v>0</v>
      </c>
      <c r="J1602" s="27">
        <f t="shared" si="203"/>
        <v>0</v>
      </c>
      <c r="K1602" s="32">
        <f t="shared" si="204"/>
        <v>0</v>
      </c>
    </row>
    <row r="1603" spans="2:11" x14ac:dyDescent="0.25">
      <c r="B1603" s="167">
        <v>64.1666666666667</v>
      </c>
      <c r="C1603" s="21">
        <f t="shared" si="198"/>
        <v>2000</v>
      </c>
      <c r="D1603" s="110">
        <f t="shared" si="199"/>
        <v>0</v>
      </c>
      <c r="E1603" s="25">
        <f t="shared" si="200"/>
        <v>1</v>
      </c>
      <c r="F1603" s="112">
        <v>0</v>
      </c>
      <c r="G1603" s="21">
        <f t="shared" si="197"/>
        <v>0</v>
      </c>
      <c r="H1603" s="26">
        <f t="shared" si="201"/>
        <v>-2000</v>
      </c>
      <c r="I1603" s="21">
        <f t="shared" si="202"/>
        <v>0</v>
      </c>
      <c r="J1603" s="27">
        <f t="shared" si="203"/>
        <v>0</v>
      </c>
      <c r="K1603" s="32">
        <f t="shared" si="204"/>
        <v>0</v>
      </c>
    </row>
    <row r="1604" spans="2:11" x14ac:dyDescent="0.25">
      <c r="B1604" s="167">
        <v>64.2083333333333</v>
      </c>
      <c r="C1604" s="21">
        <f t="shared" si="198"/>
        <v>2000</v>
      </c>
      <c r="D1604" s="110">
        <f t="shared" si="199"/>
        <v>0</v>
      </c>
      <c r="E1604" s="25">
        <f t="shared" si="200"/>
        <v>1</v>
      </c>
      <c r="F1604" s="112">
        <v>0</v>
      </c>
      <c r="G1604" s="21">
        <f t="shared" si="197"/>
        <v>0</v>
      </c>
      <c r="H1604" s="26">
        <f t="shared" si="201"/>
        <v>-2000</v>
      </c>
      <c r="I1604" s="21">
        <f t="shared" si="202"/>
        <v>0</v>
      </c>
      <c r="J1604" s="27">
        <f t="shared" si="203"/>
        <v>0</v>
      </c>
      <c r="K1604" s="32">
        <f t="shared" si="204"/>
        <v>0</v>
      </c>
    </row>
    <row r="1605" spans="2:11" x14ac:dyDescent="0.25">
      <c r="B1605" s="167">
        <v>64.25</v>
      </c>
      <c r="C1605" s="21">
        <f t="shared" si="198"/>
        <v>2000</v>
      </c>
      <c r="D1605" s="110">
        <f t="shared" si="199"/>
        <v>0</v>
      </c>
      <c r="E1605" s="25">
        <f t="shared" si="200"/>
        <v>1</v>
      </c>
      <c r="F1605" s="112">
        <v>0</v>
      </c>
      <c r="G1605" s="21">
        <f t="shared" si="197"/>
        <v>0</v>
      </c>
      <c r="H1605" s="26">
        <f t="shared" si="201"/>
        <v>-2000</v>
      </c>
      <c r="I1605" s="21">
        <f t="shared" si="202"/>
        <v>0</v>
      </c>
      <c r="J1605" s="27">
        <f t="shared" si="203"/>
        <v>0</v>
      </c>
      <c r="K1605" s="32">
        <f t="shared" si="204"/>
        <v>0</v>
      </c>
    </row>
    <row r="1606" spans="2:11" x14ac:dyDescent="0.25">
      <c r="B1606" s="167">
        <v>64.2916666666667</v>
      </c>
      <c r="C1606" s="21">
        <f t="shared" si="198"/>
        <v>2000</v>
      </c>
      <c r="D1606" s="110">
        <f t="shared" si="199"/>
        <v>0</v>
      </c>
      <c r="E1606" s="25">
        <f t="shared" si="200"/>
        <v>1</v>
      </c>
      <c r="F1606" s="112">
        <v>0</v>
      </c>
      <c r="G1606" s="21">
        <f t="shared" si="197"/>
        <v>0</v>
      </c>
      <c r="H1606" s="26">
        <f t="shared" si="201"/>
        <v>-2000</v>
      </c>
      <c r="I1606" s="21">
        <f t="shared" si="202"/>
        <v>0</v>
      </c>
      <c r="J1606" s="27">
        <f t="shared" si="203"/>
        <v>0</v>
      </c>
      <c r="K1606" s="32">
        <f t="shared" si="204"/>
        <v>0</v>
      </c>
    </row>
    <row r="1607" spans="2:11" x14ac:dyDescent="0.25">
      <c r="B1607" s="167">
        <v>64.3333333333333</v>
      </c>
      <c r="C1607" s="21">
        <f t="shared" si="198"/>
        <v>2000</v>
      </c>
      <c r="D1607" s="110">
        <f t="shared" si="199"/>
        <v>0</v>
      </c>
      <c r="E1607" s="25">
        <f t="shared" si="200"/>
        <v>1</v>
      </c>
      <c r="F1607" s="112">
        <v>0</v>
      </c>
      <c r="G1607" s="21">
        <f t="shared" si="197"/>
        <v>0</v>
      </c>
      <c r="H1607" s="26">
        <f t="shared" si="201"/>
        <v>-2000</v>
      </c>
      <c r="I1607" s="21">
        <f t="shared" si="202"/>
        <v>0</v>
      </c>
      <c r="J1607" s="27">
        <f t="shared" si="203"/>
        <v>0</v>
      </c>
      <c r="K1607" s="32">
        <f t="shared" si="204"/>
        <v>0</v>
      </c>
    </row>
    <row r="1608" spans="2:11" x14ac:dyDescent="0.25">
      <c r="B1608" s="167">
        <v>64.375</v>
      </c>
      <c r="C1608" s="21">
        <f t="shared" si="198"/>
        <v>2000</v>
      </c>
      <c r="D1608" s="110">
        <f t="shared" si="199"/>
        <v>0</v>
      </c>
      <c r="E1608" s="25">
        <f t="shared" si="200"/>
        <v>1</v>
      </c>
      <c r="F1608" s="112">
        <v>0</v>
      </c>
      <c r="G1608" s="21">
        <f t="shared" si="197"/>
        <v>0</v>
      </c>
      <c r="H1608" s="26">
        <f t="shared" si="201"/>
        <v>-2000</v>
      </c>
      <c r="I1608" s="21">
        <f t="shared" si="202"/>
        <v>0</v>
      </c>
      <c r="J1608" s="27">
        <f t="shared" si="203"/>
        <v>0</v>
      </c>
      <c r="K1608" s="32">
        <f t="shared" si="204"/>
        <v>0</v>
      </c>
    </row>
    <row r="1609" spans="2:11" x14ac:dyDescent="0.25">
      <c r="B1609" s="167">
        <v>64.4166666666667</v>
      </c>
      <c r="C1609" s="21">
        <f t="shared" si="198"/>
        <v>2000</v>
      </c>
      <c r="D1609" s="110">
        <f t="shared" si="199"/>
        <v>0</v>
      </c>
      <c r="E1609" s="25">
        <f t="shared" si="200"/>
        <v>1</v>
      </c>
      <c r="F1609" s="112">
        <v>0</v>
      </c>
      <c r="G1609" s="21">
        <f t="shared" si="197"/>
        <v>0</v>
      </c>
      <c r="H1609" s="26">
        <f t="shared" si="201"/>
        <v>-2000</v>
      </c>
      <c r="I1609" s="21">
        <f t="shared" si="202"/>
        <v>0</v>
      </c>
      <c r="J1609" s="27">
        <f t="shared" si="203"/>
        <v>0</v>
      </c>
      <c r="K1609" s="32">
        <f t="shared" si="204"/>
        <v>0</v>
      </c>
    </row>
    <row r="1610" spans="2:11" x14ac:dyDescent="0.25">
      <c r="B1610" s="167">
        <v>64.4583333333333</v>
      </c>
      <c r="C1610" s="21">
        <f t="shared" si="198"/>
        <v>2000</v>
      </c>
      <c r="D1610" s="110">
        <f t="shared" si="199"/>
        <v>8.7161114378910224E-3</v>
      </c>
      <c r="E1610" s="25">
        <f t="shared" si="200"/>
        <v>0.99128388856210903</v>
      </c>
      <c r="F1610" s="112">
        <v>9.7799999999999994</v>
      </c>
      <c r="G1610" s="21">
        <f t="shared" si="197"/>
        <v>25.881772076066703</v>
      </c>
      <c r="H1610" s="26">
        <f t="shared" si="201"/>
        <v>-1974.1182279239333</v>
      </c>
      <c r="I1610" s="21">
        <f t="shared" si="202"/>
        <v>25.881772076066703</v>
      </c>
      <c r="J1610" s="27">
        <f t="shared" si="203"/>
        <v>0</v>
      </c>
      <c r="K1610" s="32">
        <f t="shared" si="204"/>
        <v>25.881772076066703</v>
      </c>
    </row>
    <row r="1611" spans="2:11" x14ac:dyDescent="0.25">
      <c r="B1611" s="167">
        <v>64.5</v>
      </c>
      <c r="C1611" s="21">
        <f t="shared" si="198"/>
        <v>2000</v>
      </c>
      <c r="D1611" s="110">
        <f t="shared" si="199"/>
        <v>0.51336826907652</v>
      </c>
      <c r="E1611" s="25">
        <f t="shared" si="200"/>
        <v>0.48663173092348</v>
      </c>
      <c r="F1611" s="112">
        <v>576.03</v>
      </c>
      <c r="G1611" s="21">
        <f t="shared" si="197"/>
        <v>1524.4046185047753</v>
      </c>
      <c r="H1611" s="26">
        <f t="shared" si="201"/>
        <v>-475.59538149522473</v>
      </c>
      <c r="I1611" s="21">
        <f t="shared" si="202"/>
        <v>1524.4046185047753</v>
      </c>
      <c r="J1611" s="27">
        <f t="shared" si="203"/>
        <v>0</v>
      </c>
      <c r="K1611" s="32">
        <f t="shared" si="204"/>
        <v>1524.4046185047753</v>
      </c>
    </row>
    <row r="1612" spans="2:11" x14ac:dyDescent="0.25">
      <c r="B1612" s="167">
        <v>64.5416666666667</v>
      </c>
      <c r="C1612" s="21">
        <f t="shared" si="198"/>
        <v>2000</v>
      </c>
      <c r="D1612" s="110">
        <f t="shared" si="199"/>
        <v>0.66128371031852129</v>
      </c>
      <c r="E1612" s="25">
        <f t="shared" si="200"/>
        <v>0.33871628968147871</v>
      </c>
      <c r="F1612" s="112">
        <v>742</v>
      </c>
      <c r="G1612" s="21">
        <f t="shared" si="197"/>
        <v>1963.6272883887011</v>
      </c>
      <c r="H1612" s="26">
        <f t="shared" si="201"/>
        <v>-36.372711611298882</v>
      </c>
      <c r="I1612" s="21">
        <f t="shared" si="202"/>
        <v>1963.6272883887011</v>
      </c>
      <c r="J1612" s="27">
        <f t="shared" si="203"/>
        <v>0</v>
      </c>
      <c r="K1612" s="32">
        <f t="shared" si="204"/>
        <v>1963.6272883887011</v>
      </c>
    </row>
    <row r="1613" spans="2:11" x14ac:dyDescent="0.25">
      <c r="B1613" s="167">
        <v>64.5833333333333</v>
      </c>
      <c r="C1613" s="21">
        <f t="shared" si="198"/>
        <v>2000</v>
      </c>
      <c r="D1613" s="110">
        <f t="shared" si="199"/>
        <v>0.76249041940716178</v>
      </c>
      <c r="E1613" s="25">
        <f t="shared" si="200"/>
        <v>0.23750958059283822</v>
      </c>
      <c r="F1613" s="112">
        <v>855.56</v>
      </c>
      <c r="G1613" s="21">
        <f t="shared" si="197"/>
        <v>2264.152241042907</v>
      </c>
      <c r="H1613" s="26">
        <f t="shared" si="201"/>
        <v>264.15224104290701</v>
      </c>
      <c r="I1613" s="21">
        <f t="shared" si="202"/>
        <v>2000</v>
      </c>
      <c r="J1613" s="27">
        <f t="shared" si="203"/>
        <v>264.15224104290701</v>
      </c>
      <c r="K1613" s="32">
        <f t="shared" si="204"/>
        <v>2000</v>
      </c>
    </row>
    <row r="1614" spans="2:11" x14ac:dyDescent="0.25">
      <c r="B1614" s="167">
        <v>64.625</v>
      </c>
      <c r="C1614" s="21">
        <f t="shared" si="198"/>
        <v>2000</v>
      </c>
      <c r="D1614" s="110">
        <f t="shared" si="199"/>
        <v>0.8061957471079978</v>
      </c>
      <c r="E1614" s="25">
        <f t="shared" si="200"/>
        <v>0.1938042528920022</v>
      </c>
      <c r="F1614" s="112">
        <v>904.6</v>
      </c>
      <c r="G1614" s="21">
        <f t="shared" si="197"/>
        <v>2393.9315971380311</v>
      </c>
      <c r="H1614" s="26">
        <f t="shared" si="201"/>
        <v>393.93159713803107</v>
      </c>
      <c r="I1614" s="21">
        <f t="shared" si="202"/>
        <v>2000</v>
      </c>
      <c r="J1614" s="27">
        <f t="shared" si="203"/>
        <v>658.08383818093807</v>
      </c>
      <c r="K1614" s="32">
        <f t="shared" si="204"/>
        <v>2000</v>
      </c>
    </row>
    <row r="1615" spans="2:11" x14ac:dyDescent="0.25">
      <c r="B1615" s="167">
        <v>64.6666666666667</v>
      </c>
      <c r="C1615" s="21">
        <f t="shared" si="198"/>
        <v>2000</v>
      </c>
      <c r="D1615" s="110">
        <f t="shared" si="199"/>
        <v>0.81297791561948562</v>
      </c>
      <c r="E1615" s="25">
        <f t="shared" si="200"/>
        <v>0.18702208438051438</v>
      </c>
      <c r="F1615" s="112">
        <v>912.21</v>
      </c>
      <c r="G1615" s="21">
        <f t="shared" si="197"/>
        <v>2414.0706856348479</v>
      </c>
      <c r="H1615" s="26">
        <f t="shared" si="201"/>
        <v>414.07068563484791</v>
      </c>
      <c r="I1615" s="21">
        <f t="shared" si="202"/>
        <v>2000</v>
      </c>
      <c r="J1615" s="27">
        <f t="shared" si="203"/>
        <v>1072.154523815786</v>
      </c>
      <c r="K1615" s="32">
        <f t="shared" si="204"/>
        <v>2000</v>
      </c>
    </row>
    <row r="1616" spans="2:11" x14ac:dyDescent="0.25">
      <c r="B1616" s="167">
        <v>64.7083333333333</v>
      </c>
      <c r="C1616" s="21">
        <f t="shared" si="198"/>
        <v>2000</v>
      </c>
      <c r="D1616" s="110">
        <f t="shared" si="199"/>
        <v>0.82756715327166108</v>
      </c>
      <c r="E1616" s="25">
        <f t="shared" si="200"/>
        <v>0.17243284672833892</v>
      </c>
      <c r="F1616" s="112">
        <v>928.58</v>
      </c>
      <c r="G1616" s="21">
        <f t="shared" si="197"/>
        <v>2457.3922202856875</v>
      </c>
      <c r="H1616" s="26">
        <f t="shared" si="201"/>
        <v>457.39222028568747</v>
      </c>
      <c r="I1616" s="21">
        <f t="shared" si="202"/>
        <v>2000</v>
      </c>
      <c r="J1616" s="27">
        <f t="shared" si="203"/>
        <v>1529.5467441014735</v>
      </c>
      <c r="K1616" s="32">
        <f t="shared" si="204"/>
        <v>2000</v>
      </c>
    </row>
    <row r="1617" spans="2:11" x14ac:dyDescent="0.25">
      <c r="B1617" s="167">
        <v>64.75</v>
      </c>
      <c r="C1617" s="21">
        <f t="shared" si="198"/>
        <v>2000</v>
      </c>
      <c r="D1617" s="110">
        <f t="shared" si="199"/>
        <v>0.66523180578578689</v>
      </c>
      <c r="E1617" s="25">
        <f t="shared" si="200"/>
        <v>0.33476819421421311</v>
      </c>
      <c r="F1617" s="112">
        <v>746.43</v>
      </c>
      <c r="G1617" s="21">
        <f t="shared" si="197"/>
        <v>1975.3508313638517</v>
      </c>
      <c r="H1617" s="26">
        <f t="shared" si="201"/>
        <v>-24.649168636148261</v>
      </c>
      <c r="I1617" s="21">
        <f t="shared" si="202"/>
        <v>2000</v>
      </c>
      <c r="J1617" s="27">
        <f t="shared" si="203"/>
        <v>1504.8975754653252</v>
      </c>
      <c r="K1617" s="32">
        <f t="shared" si="204"/>
        <v>1975.3508313638517</v>
      </c>
    </row>
    <row r="1618" spans="2:11" x14ac:dyDescent="0.25">
      <c r="B1618" s="167">
        <v>64.7916666666667</v>
      </c>
      <c r="C1618" s="21">
        <f t="shared" si="198"/>
        <v>2000</v>
      </c>
      <c r="D1618" s="110">
        <f t="shared" si="199"/>
        <v>0.65099014312960102</v>
      </c>
      <c r="E1618" s="25">
        <f t="shared" si="200"/>
        <v>0.34900985687039898</v>
      </c>
      <c r="F1618" s="112">
        <v>730.45</v>
      </c>
      <c r="G1618" s="21">
        <f t="shared" si="197"/>
        <v>1933.0613919184998</v>
      </c>
      <c r="H1618" s="26">
        <f t="shared" si="201"/>
        <v>-66.938608081500206</v>
      </c>
      <c r="I1618" s="21">
        <f t="shared" si="202"/>
        <v>2000</v>
      </c>
      <c r="J1618" s="27">
        <f t="shared" si="203"/>
        <v>1437.958967383825</v>
      </c>
      <c r="K1618" s="32">
        <f t="shared" si="204"/>
        <v>1933.0613919184998</v>
      </c>
    </row>
    <row r="1619" spans="2:11" x14ac:dyDescent="0.25">
      <c r="B1619" s="167">
        <v>64.8333333333333</v>
      </c>
      <c r="C1619" s="21">
        <f t="shared" si="198"/>
        <v>2000</v>
      </c>
      <c r="D1619" s="110">
        <f t="shared" si="199"/>
        <v>0.62259593961107251</v>
      </c>
      <c r="E1619" s="25">
        <f t="shared" si="200"/>
        <v>0.37740406038892749</v>
      </c>
      <c r="F1619" s="112">
        <v>698.59</v>
      </c>
      <c r="G1619" s="21">
        <f t="shared" si="197"/>
        <v>1848.7471528240737</v>
      </c>
      <c r="H1619" s="26">
        <f t="shared" si="201"/>
        <v>-151.25284717592626</v>
      </c>
      <c r="I1619" s="21">
        <f t="shared" si="202"/>
        <v>2000</v>
      </c>
      <c r="J1619" s="27">
        <f t="shared" si="203"/>
        <v>1286.7061202078987</v>
      </c>
      <c r="K1619" s="32">
        <f t="shared" si="204"/>
        <v>1848.7471528240737</v>
      </c>
    </row>
    <row r="1620" spans="2:11" x14ac:dyDescent="0.25">
      <c r="B1620" s="167">
        <v>64.875</v>
      </c>
      <c r="C1620" s="21">
        <f t="shared" si="198"/>
        <v>2000</v>
      </c>
      <c r="D1620" s="110">
        <f t="shared" si="199"/>
        <v>0.53576457586938309</v>
      </c>
      <c r="E1620" s="25">
        <f t="shared" si="200"/>
        <v>0.46423542413061691</v>
      </c>
      <c r="F1620" s="112">
        <v>601.16</v>
      </c>
      <c r="G1620" s="21">
        <f t="shared" si="197"/>
        <v>1590.9085993096378</v>
      </c>
      <c r="H1620" s="26">
        <f t="shared" si="201"/>
        <v>-409.09140069036221</v>
      </c>
      <c r="I1620" s="21">
        <f t="shared" si="202"/>
        <v>2000</v>
      </c>
      <c r="J1620" s="27">
        <f t="shared" si="203"/>
        <v>877.61471951753651</v>
      </c>
      <c r="K1620" s="32">
        <f t="shared" si="204"/>
        <v>1590.9085993096378</v>
      </c>
    </row>
    <row r="1621" spans="2:11" x14ac:dyDescent="0.25">
      <c r="B1621" s="167">
        <v>64.9166666666667</v>
      </c>
      <c r="C1621" s="21">
        <f t="shared" si="198"/>
        <v>2000</v>
      </c>
      <c r="D1621" s="110">
        <f t="shared" si="199"/>
        <v>1.1639306275956723E-2</v>
      </c>
      <c r="E1621" s="25">
        <f t="shared" si="200"/>
        <v>0.98836069372404323</v>
      </c>
      <c r="F1621" s="112">
        <v>13.06</v>
      </c>
      <c r="G1621" s="21">
        <f t="shared" si="197"/>
        <v>34.561957394011372</v>
      </c>
      <c r="H1621" s="26">
        <f t="shared" si="201"/>
        <v>-1965.4380426059886</v>
      </c>
      <c r="I1621" s="21">
        <f t="shared" si="202"/>
        <v>912.17667691154793</v>
      </c>
      <c r="J1621" s="27">
        <f t="shared" si="203"/>
        <v>0</v>
      </c>
      <c r="K1621" s="32">
        <f t="shared" si="204"/>
        <v>34.561957394011372</v>
      </c>
    </row>
    <row r="1622" spans="2:11" x14ac:dyDescent="0.25">
      <c r="B1622" s="167">
        <v>64.9583333333333</v>
      </c>
      <c r="C1622" s="21">
        <f t="shared" si="198"/>
        <v>2000</v>
      </c>
      <c r="D1622" s="110">
        <f t="shared" si="199"/>
        <v>0</v>
      </c>
      <c r="E1622" s="25">
        <f t="shared" si="200"/>
        <v>1</v>
      </c>
      <c r="F1622" s="112">
        <v>0</v>
      </c>
      <c r="G1622" s="21">
        <f t="shared" si="197"/>
        <v>0</v>
      </c>
      <c r="H1622" s="26">
        <f t="shared" si="201"/>
        <v>-2000</v>
      </c>
      <c r="I1622" s="21">
        <f t="shared" si="202"/>
        <v>0</v>
      </c>
      <c r="J1622" s="27">
        <f t="shared" si="203"/>
        <v>0</v>
      </c>
      <c r="K1622" s="32">
        <f t="shared" si="204"/>
        <v>0</v>
      </c>
    </row>
    <row r="1623" spans="2:11" x14ac:dyDescent="0.25">
      <c r="B1623" s="167">
        <v>65</v>
      </c>
      <c r="C1623" s="21">
        <f t="shared" si="198"/>
        <v>2000</v>
      </c>
      <c r="D1623" s="110">
        <f t="shared" si="199"/>
        <v>0</v>
      </c>
      <c r="E1623" s="25">
        <f t="shared" si="200"/>
        <v>1</v>
      </c>
      <c r="F1623" s="112">
        <v>0</v>
      </c>
      <c r="G1623" s="21">
        <f t="shared" si="197"/>
        <v>0</v>
      </c>
      <c r="H1623" s="26">
        <f t="shared" si="201"/>
        <v>-2000</v>
      </c>
      <c r="I1623" s="21">
        <f t="shared" si="202"/>
        <v>0</v>
      </c>
      <c r="J1623" s="27">
        <f t="shared" si="203"/>
        <v>0</v>
      </c>
      <c r="K1623" s="32">
        <f t="shared" si="204"/>
        <v>0</v>
      </c>
    </row>
    <row r="1624" spans="2:11" x14ac:dyDescent="0.25">
      <c r="B1624" s="167">
        <v>65.0416666666667</v>
      </c>
      <c r="C1624" s="21">
        <f t="shared" si="198"/>
        <v>2000</v>
      </c>
      <c r="D1624" s="110">
        <f t="shared" si="199"/>
        <v>0</v>
      </c>
      <c r="E1624" s="25">
        <f t="shared" si="200"/>
        <v>1</v>
      </c>
      <c r="F1624" s="112">
        <v>0</v>
      </c>
      <c r="G1624" s="21">
        <f t="shared" ref="G1624:G1687" si="205">($C$9*(F1624/1000)*$C$8)/($C$7)</f>
        <v>0</v>
      </c>
      <c r="H1624" s="26">
        <f t="shared" si="201"/>
        <v>-2000</v>
      </c>
      <c r="I1624" s="21">
        <f t="shared" si="202"/>
        <v>0</v>
      </c>
      <c r="J1624" s="27">
        <f t="shared" si="203"/>
        <v>0</v>
      </c>
      <c r="K1624" s="32">
        <f t="shared" si="204"/>
        <v>0</v>
      </c>
    </row>
    <row r="1625" spans="2:11" x14ac:dyDescent="0.25">
      <c r="B1625" s="167">
        <v>65.0833333333333</v>
      </c>
      <c r="C1625" s="21">
        <f t="shared" ref="C1625:C1688" si="206">$C$2</f>
        <v>2000</v>
      </c>
      <c r="D1625" s="110">
        <f t="shared" ref="D1625:D1688" si="207">F1625/$C$3</f>
        <v>0</v>
      </c>
      <c r="E1625" s="25">
        <f t="shared" ref="E1625:E1688" si="208">100%-D1625</f>
        <v>1</v>
      </c>
      <c r="F1625" s="112">
        <v>0</v>
      </c>
      <c r="G1625" s="21">
        <f t="shared" si="205"/>
        <v>0</v>
      </c>
      <c r="H1625" s="26">
        <f t="shared" ref="H1625:H1688" si="209">G1625-C1625</f>
        <v>-2000</v>
      </c>
      <c r="I1625" s="21">
        <f t="shared" ref="I1625:I1688" si="210">MIN(C1625,IF((J1624+H1625)&gt;0,ABS(H1625)+G1625,J1624+G1625))</f>
        <v>0</v>
      </c>
      <c r="J1625" s="27">
        <f t="shared" ref="J1625:J1688" si="211">G1625-I1625+J1624</f>
        <v>0</v>
      </c>
      <c r="K1625" s="32">
        <f t="shared" ref="K1625:K1688" si="212">IF(G1625&gt;C1625,C1625,G1625)</f>
        <v>0</v>
      </c>
    </row>
    <row r="1626" spans="2:11" x14ac:dyDescent="0.25">
      <c r="B1626" s="167">
        <v>65.125</v>
      </c>
      <c r="C1626" s="21">
        <f t="shared" si="206"/>
        <v>2000</v>
      </c>
      <c r="D1626" s="110">
        <f t="shared" si="207"/>
        <v>0</v>
      </c>
      <c r="E1626" s="25">
        <f t="shared" si="208"/>
        <v>1</v>
      </c>
      <c r="F1626" s="112">
        <v>0</v>
      </c>
      <c r="G1626" s="21">
        <f t="shared" si="205"/>
        <v>0</v>
      </c>
      <c r="H1626" s="26">
        <f t="shared" si="209"/>
        <v>-2000</v>
      </c>
      <c r="I1626" s="21">
        <f t="shared" si="210"/>
        <v>0</v>
      </c>
      <c r="J1626" s="27">
        <f t="shared" si="211"/>
        <v>0</v>
      </c>
      <c r="K1626" s="32">
        <f t="shared" si="212"/>
        <v>0</v>
      </c>
    </row>
    <row r="1627" spans="2:11" x14ac:dyDescent="0.25">
      <c r="B1627" s="167">
        <v>65.1666666666667</v>
      </c>
      <c r="C1627" s="21">
        <f t="shared" si="206"/>
        <v>2000</v>
      </c>
      <c r="D1627" s="110">
        <f t="shared" si="207"/>
        <v>0</v>
      </c>
      <c r="E1627" s="25">
        <f t="shared" si="208"/>
        <v>1</v>
      </c>
      <c r="F1627" s="112">
        <v>0</v>
      </c>
      <c r="G1627" s="21">
        <f t="shared" si="205"/>
        <v>0</v>
      </c>
      <c r="H1627" s="26">
        <f t="shared" si="209"/>
        <v>-2000</v>
      </c>
      <c r="I1627" s="21">
        <f t="shared" si="210"/>
        <v>0</v>
      </c>
      <c r="J1627" s="27">
        <f t="shared" si="211"/>
        <v>0</v>
      </c>
      <c r="K1627" s="32">
        <f t="shared" si="212"/>
        <v>0</v>
      </c>
    </row>
    <row r="1628" spans="2:11" x14ac:dyDescent="0.25">
      <c r="B1628" s="167">
        <v>65.2083333333333</v>
      </c>
      <c r="C1628" s="21">
        <f t="shared" si="206"/>
        <v>2000</v>
      </c>
      <c r="D1628" s="110">
        <f t="shared" si="207"/>
        <v>0</v>
      </c>
      <c r="E1628" s="25">
        <f t="shared" si="208"/>
        <v>1</v>
      </c>
      <c r="F1628" s="112">
        <v>0</v>
      </c>
      <c r="G1628" s="21">
        <f t="shared" si="205"/>
        <v>0</v>
      </c>
      <c r="H1628" s="26">
        <f t="shared" si="209"/>
        <v>-2000</v>
      </c>
      <c r="I1628" s="21">
        <f t="shared" si="210"/>
        <v>0</v>
      </c>
      <c r="J1628" s="27">
        <f t="shared" si="211"/>
        <v>0</v>
      </c>
      <c r="K1628" s="32">
        <f t="shared" si="212"/>
        <v>0</v>
      </c>
    </row>
    <row r="1629" spans="2:11" x14ac:dyDescent="0.25">
      <c r="B1629" s="167">
        <v>65.25</v>
      </c>
      <c r="C1629" s="21">
        <f t="shared" si="206"/>
        <v>2000</v>
      </c>
      <c r="D1629" s="110">
        <f t="shared" si="207"/>
        <v>0</v>
      </c>
      <c r="E1629" s="25">
        <f t="shared" si="208"/>
        <v>1</v>
      </c>
      <c r="F1629" s="112">
        <v>0</v>
      </c>
      <c r="G1629" s="21">
        <f t="shared" si="205"/>
        <v>0</v>
      </c>
      <c r="H1629" s="26">
        <f t="shared" si="209"/>
        <v>-2000</v>
      </c>
      <c r="I1629" s="21">
        <f t="shared" si="210"/>
        <v>0</v>
      </c>
      <c r="J1629" s="27">
        <f t="shared" si="211"/>
        <v>0</v>
      </c>
      <c r="K1629" s="32">
        <f t="shared" si="212"/>
        <v>0</v>
      </c>
    </row>
    <row r="1630" spans="2:11" x14ac:dyDescent="0.25">
      <c r="B1630" s="167">
        <v>65.2916666666667</v>
      </c>
      <c r="C1630" s="21">
        <f t="shared" si="206"/>
        <v>2000</v>
      </c>
      <c r="D1630" s="110">
        <f t="shared" si="207"/>
        <v>0</v>
      </c>
      <c r="E1630" s="25">
        <f t="shared" si="208"/>
        <v>1</v>
      </c>
      <c r="F1630" s="112">
        <v>0</v>
      </c>
      <c r="G1630" s="21">
        <f t="shared" si="205"/>
        <v>0</v>
      </c>
      <c r="H1630" s="26">
        <f t="shared" si="209"/>
        <v>-2000</v>
      </c>
      <c r="I1630" s="21">
        <f t="shared" si="210"/>
        <v>0</v>
      </c>
      <c r="J1630" s="27">
        <f t="shared" si="211"/>
        <v>0</v>
      </c>
      <c r="K1630" s="32">
        <f t="shared" si="212"/>
        <v>0</v>
      </c>
    </row>
    <row r="1631" spans="2:11" x14ac:dyDescent="0.25">
      <c r="B1631" s="167">
        <v>65.3333333333333</v>
      </c>
      <c r="C1631" s="21">
        <f t="shared" si="206"/>
        <v>2000</v>
      </c>
      <c r="D1631" s="110">
        <f t="shared" si="207"/>
        <v>0</v>
      </c>
      <c r="E1631" s="25">
        <f t="shared" si="208"/>
        <v>1</v>
      </c>
      <c r="F1631" s="112">
        <v>0</v>
      </c>
      <c r="G1631" s="21">
        <f t="shared" si="205"/>
        <v>0</v>
      </c>
      <c r="H1631" s="26">
        <f t="shared" si="209"/>
        <v>-2000</v>
      </c>
      <c r="I1631" s="21">
        <f t="shared" si="210"/>
        <v>0</v>
      </c>
      <c r="J1631" s="27">
        <f t="shared" si="211"/>
        <v>0</v>
      </c>
      <c r="K1631" s="32">
        <f t="shared" si="212"/>
        <v>0</v>
      </c>
    </row>
    <row r="1632" spans="2:11" x14ac:dyDescent="0.25">
      <c r="B1632" s="167">
        <v>65.375</v>
      </c>
      <c r="C1632" s="21">
        <f t="shared" si="206"/>
        <v>2000</v>
      </c>
      <c r="D1632" s="110">
        <f t="shared" si="207"/>
        <v>0</v>
      </c>
      <c r="E1632" s="25">
        <f t="shared" si="208"/>
        <v>1</v>
      </c>
      <c r="F1632" s="112">
        <v>0</v>
      </c>
      <c r="G1632" s="21">
        <f t="shared" si="205"/>
        <v>0</v>
      </c>
      <c r="H1632" s="26">
        <f t="shared" si="209"/>
        <v>-2000</v>
      </c>
      <c r="I1632" s="21">
        <f t="shared" si="210"/>
        <v>0</v>
      </c>
      <c r="J1632" s="27">
        <f t="shared" si="211"/>
        <v>0</v>
      </c>
      <c r="K1632" s="32">
        <f t="shared" si="212"/>
        <v>0</v>
      </c>
    </row>
    <row r="1633" spans="2:11" x14ac:dyDescent="0.25">
      <c r="B1633" s="167">
        <v>65.4166666666667</v>
      </c>
      <c r="C1633" s="21">
        <f t="shared" si="206"/>
        <v>2000</v>
      </c>
      <c r="D1633" s="110">
        <f t="shared" si="207"/>
        <v>0</v>
      </c>
      <c r="E1633" s="25">
        <f t="shared" si="208"/>
        <v>1</v>
      </c>
      <c r="F1633" s="112">
        <v>0</v>
      </c>
      <c r="G1633" s="21">
        <f t="shared" si="205"/>
        <v>0</v>
      </c>
      <c r="H1633" s="26">
        <f t="shared" si="209"/>
        <v>-2000</v>
      </c>
      <c r="I1633" s="21">
        <f t="shared" si="210"/>
        <v>0</v>
      </c>
      <c r="J1633" s="27">
        <f t="shared" si="211"/>
        <v>0</v>
      </c>
      <c r="K1633" s="32">
        <f t="shared" si="212"/>
        <v>0</v>
      </c>
    </row>
    <row r="1634" spans="2:11" x14ac:dyDescent="0.25">
      <c r="B1634" s="167">
        <v>65.4583333333333</v>
      </c>
      <c r="C1634" s="21">
        <f t="shared" si="206"/>
        <v>2000</v>
      </c>
      <c r="D1634" s="110">
        <f t="shared" si="207"/>
        <v>1.1184785127355044E-2</v>
      </c>
      <c r="E1634" s="25">
        <f t="shared" si="208"/>
        <v>0.98881521487264501</v>
      </c>
      <c r="F1634" s="112">
        <v>12.55</v>
      </c>
      <c r="G1634" s="21">
        <f t="shared" si="205"/>
        <v>33.212294432989488</v>
      </c>
      <c r="H1634" s="26">
        <f t="shared" si="209"/>
        <v>-1966.7877055670106</v>
      </c>
      <c r="I1634" s="21">
        <f t="shared" si="210"/>
        <v>33.212294432989488</v>
      </c>
      <c r="J1634" s="27">
        <f t="shared" si="211"/>
        <v>0</v>
      </c>
      <c r="K1634" s="32">
        <f t="shared" si="212"/>
        <v>33.212294432989488</v>
      </c>
    </row>
    <row r="1635" spans="2:11" x14ac:dyDescent="0.25">
      <c r="B1635" s="167">
        <v>65.5</v>
      </c>
      <c r="C1635" s="21">
        <f t="shared" si="206"/>
        <v>2000</v>
      </c>
      <c r="D1635" s="110">
        <f t="shared" si="207"/>
        <v>0.50544534160383581</v>
      </c>
      <c r="E1635" s="25">
        <f t="shared" si="208"/>
        <v>0.49455465839616419</v>
      </c>
      <c r="F1635" s="112">
        <v>567.14</v>
      </c>
      <c r="G1635" s="21">
        <f t="shared" si="205"/>
        <v>1500.8781406155899</v>
      </c>
      <c r="H1635" s="26">
        <f t="shared" si="209"/>
        <v>-499.12185938441007</v>
      </c>
      <c r="I1635" s="21">
        <f t="shared" si="210"/>
        <v>1500.8781406155899</v>
      </c>
      <c r="J1635" s="27">
        <f t="shared" si="211"/>
        <v>0</v>
      </c>
      <c r="K1635" s="32">
        <f t="shared" si="212"/>
        <v>1500.8781406155899</v>
      </c>
    </row>
    <row r="1636" spans="2:11" x14ac:dyDescent="0.25">
      <c r="B1636" s="167">
        <v>65.5416666666667</v>
      </c>
      <c r="C1636" s="21">
        <f t="shared" si="206"/>
        <v>2000</v>
      </c>
      <c r="D1636" s="110">
        <f t="shared" si="207"/>
        <v>0.63307666256706419</v>
      </c>
      <c r="E1636" s="25">
        <f t="shared" si="208"/>
        <v>0.36692333743293581</v>
      </c>
      <c r="F1636" s="112">
        <v>710.35</v>
      </c>
      <c r="G1636" s="21">
        <f t="shared" si="205"/>
        <v>1879.8687928664606</v>
      </c>
      <c r="H1636" s="26">
        <f t="shared" si="209"/>
        <v>-120.13120713353942</v>
      </c>
      <c r="I1636" s="21">
        <f t="shared" si="210"/>
        <v>1879.8687928664606</v>
      </c>
      <c r="J1636" s="27">
        <f t="shared" si="211"/>
        <v>0</v>
      </c>
      <c r="K1636" s="32">
        <f t="shared" si="212"/>
        <v>1879.8687928664606</v>
      </c>
    </row>
    <row r="1637" spans="2:11" x14ac:dyDescent="0.25">
      <c r="B1637" s="167">
        <v>65.5833333333333</v>
      </c>
      <c r="C1637" s="21">
        <f t="shared" si="206"/>
        <v>2000</v>
      </c>
      <c r="D1637" s="110">
        <f t="shared" si="207"/>
        <v>0.70909755271554109</v>
      </c>
      <c r="E1637" s="25">
        <f t="shared" si="208"/>
        <v>0.29090244728445891</v>
      </c>
      <c r="F1637" s="112">
        <v>795.65</v>
      </c>
      <c r="G1637" s="21">
        <f t="shared" si="205"/>
        <v>2105.6065390922777</v>
      </c>
      <c r="H1637" s="26">
        <f t="shared" si="209"/>
        <v>105.60653909227767</v>
      </c>
      <c r="I1637" s="21">
        <f t="shared" si="210"/>
        <v>2000</v>
      </c>
      <c r="J1637" s="27">
        <f t="shared" si="211"/>
        <v>105.60653909227767</v>
      </c>
      <c r="K1637" s="32">
        <f t="shared" si="212"/>
        <v>2000</v>
      </c>
    </row>
    <row r="1638" spans="2:11" x14ac:dyDescent="0.25">
      <c r="B1638" s="167">
        <v>65.625</v>
      </c>
      <c r="C1638" s="21">
        <f t="shared" si="206"/>
        <v>2000</v>
      </c>
      <c r="D1638" s="110">
        <f t="shared" si="207"/>
        <v>0.70350961624155572</v>
      </c>
      <c r="E1638" s="25">
        <f t="shared" si="208"/>
        <v>0.29649038375844428</v>
      </c>
      <c r="F1638" s="112">
        <v>789.38</v>
      </c>
      <c r="G1638" s="21">
        <f t="shared" si="205"/>
        <v>2089.0136238655969</v>
      </c>
      <c r="H1638" s="26">
        <f t="shared" si="209"/>
        <v>89.013623865596855</v>
      </c>
      <c r="I1638" s="21">
        <f t="shared" si="210"/>
        <v>2000</v>
      </c>
      <c r="J1638" s="27">
        <f t="shared" si="211"/>
        <v>194.62016295787453</v>
      </c>
      <c r="K1638" s="32">
        <f t="shared" si="212"/>
        <v>2000</v>
      </c>
    </row>
    <row r="1639" spans="2:11" x14ac:dyDescent="0.25">
      <c r="B1639" s="167">
        <v>65.6666666666667</v>
      </c>
      <c r="C1639" s="21">
        <f t="shared" si="206"/>
        <v>2000</v>
      </c>
      <c r="D1639" s="110">
        <f t="shared" si="207"/>
        <v>0.82733543660766817</v>
      </c>
      <c r="E1639" s="25">
        <f t="shared" si="208"/>
        <v>0.17266456339233183</v>
      </c>
      <c r="F1639" s="112">
        <v>928.32</v>
      </c>
      <c r="G1639" s="21">
        <f t="shared" si="205"/>
        <v>2456.7041568153627</v>
      </c>
      <c r="H1639" s="26">
        <f t="shared" si="209"/>
        <v>456.70415681536269</v>
      </c>
      <c r="I1639" s="21">
        <f t="shared" si="210"/>
        <v>2000</v>
      </c>
      <c r="J1639" s="27">
        <f t="shared" si="211"/>
        <v>651.32431977323722</v>
      </c>
      <c r="K1639" s="32">
        <f t="shared" si="212"/>
        <v>2000</v>
      </c>
    </row>
    <row r="1640" spans="2:11" x14ac:dyDescent="0.25">
      <c r="B1640" s="167">
        <v>65.7083333333333</v>
      </c>
      <c r="C1640" s="21">
        <f t="shared" si="206"/>
        <v>2000</v>
      </c>
      <c r="D1640" s="110">
        <f t="shared" si="207"/>
        <v>0.85769923177013707</v>
      </c>
      <c r="E1640" s="25">
        <f t="shared" si="208"/>
        <v>0.14230076822986293</v>
      </c>
      <c r="F1640" s="112">
        <v>962.39</v>
      </c>
      <c r="G1640" s="21">
        <f t="shared" si="205"/>
        <v>2546.8669354075496</v>
      </c>
      <c r="H1640" s="26">
        <f t="shared" si="209"/>
        <v>546.86693540754959</v>
      </c>
      <c r="I1640" s="21">
        <f t="shared" si="210"/>
        <v>2000</v>
      </c>
      <c r="J1640" s="27">
        <f t="shared" si="211"/>
        <v>1198.1912551807868</v>
      </c>
      <c r="K1640" s="32">
        <f t="shared" si="212"/>
        <v>2000</v>
      </c>
    </row>
    <row r="1641" spans="2:11" x14ac:dyDescent="0.25">
      <c r="B1641" s="167">
        <v>65.75</v>
      </c>
      <c r="C1641" s="21">
        <f t="shared" si="206"/>
        <v>2000</v>
      </c>
      <c r="D1641" s="110">
        <f t="shared" si="207"/>
        <v>0.7606455982746021</v>
      </c>
      <c r="E1641" s="25">
        <f t="shared" si="208"/>
        <v>0.2393544017253979</v>
      </c>
      <c r="F1641" s="112">
        <v>853.49</v>
      </c>
      <c r="G1641" s="21">
        <f t="shared" si="205"/>
        <v>2258.6741972599357</v>
      </c>
      <c r="H1641" s="26">
        <f t="shared" si="209"/>
        <v>258.67419725993568</v>
      </c>
      <c r="I1641" s="21">
        <f t="shared" si="210"/>
        <v>2000</v>
      </c>
      <c r="J1641" s="27">
        <f t="shared" si="211"/>
        <v>1456.8654524407225</v>
      </c>
      <c r="K1641" s="32">
        <f t="shared" si="212"/>
        <v>2000</v>
      </c>
    </row>
    <row r="1642" spans="2:11" x14ac:dyDescent="0.25">
      <c r="B1642" s="167">
        <v>65.7916666666667</v>
      </c>
      <c r="C1642" s="21">
        <f t="shared" si="206"/>
        <v>2000</v>
      </c>
      <c r="D1642" s="110">
        <f t="shared" si="207"/>
        <v>0.66450991925565484</v>
      </c>
      <c r="E1642" s="25">
        <f t="shared" si="208"/>
        <v>0.33549008074434516</v>
      </c>
      <c r="F1642" s="112">
        <v>745.62</v>
      </c>
      <c r="G1642" s="21">
        <f t="shared" si="205"/>
        <v>1973.2072490139935</v>
      </c>
      <c r="H1642" s="26">
        <f t="shared" si="209"/>
        <v>-26.792750986006467</v>
      </c>
      <c r="I1642" s="21">
        <f t="shared" si="210"/>
        <v>2000</v>
      </c>
      <c r="J1642" s="27">
        <f t="shared" si="211"/>
        <v>1430.072701454716</v>
      </c>
      <c r="K1642" s="32">
        <f t="shared" si="212"/>
        <v>1973.2072490139935</v>
      </c>
    </row>
    <row r="1643" spans="2:11" x14ac:dyDescent="0.25">
      <c r="B1643" s="167">
        <v>65.8333333333333</v>
      </c>
      <c r="C1643" s="21">
        <f t="shared" si="206"/>
        <v>2000</v>
      </c>
      <c r="D1643" s="110">
        <f t="shared" si="207"/>
        <v>0.57541486195034131</v>
      </c>
      <c r="E1643" s="25">
        <f t="shared" si="208"/>
        <v>0.42458513804965869</v>
      </c>
      <c r="F1643" s="112">
        <v>645.65</v>
      </c>
      <c r="G1643" s="21">
        <f t="shared" si="205"/>
        <v>1708.6468446740764</v>
      </c>
      <c r="H1643" s="26">
        <f t="shared" si="209"/>
        <v>-291.35315532592358</v>
      </c>
      <c r="I1643" s="21">
        <f t="shared" si="210"/>
        <v>2000</v>
      </c>
      <c r="J1643" s="27">
        <f t="shared" si="211"/>
        <v>1138.7195461287924</v>
      </c>
      <c r="K1643" s="32">
        <f t="shared" si="212"/>
        <v>1708.6468446740764</v>
      </c>
    </row>
    <row r="1644" spans="2:11" x14ac:dyDescent="0.25">
      <c r="B1644" s="167">
        <v>65.875</v>
      </c>
      <c r="C1644" s="21">
        <f t="shared" si="206"/>
        <v>2000</v>
      </c>
      <c r="D1644" s="110">
        <f t="shared" si="207"/>
        <v>0.34704917740584285</v>
      </c>
      <c r="E1644" s="25">
        <f t="shared" si="208"/>
        <v>0.65295082259415715</v>
      </c>
      <c r="F1644" s="112">
        <v>389.41</v>
      </c>
      <c r="G1644" s="21">
        <f t="shared" si="205"/>
        <v>1030.5338306892777</v>
      </c>
      <c r="H1644" s="26">
        <f t="shared" si="209"/>
        <v>-969.46616931072231</v>
      </c>
      <c r="I1644" s="21">
        <f t="shared" si="210"/>
        <v>2000</v>
      </c>
      <c r="J1644" s="27">
        <f t="shared" si="211"/>
        <v>169.25337681807014</v>
      </c>
      <c r="K1644" s="32">
        <f t="shared" si="212"/>
        <v>1030.5338306892777</v>
      </c>
    </row>
    <row r="1645" spans="2:11" x14ac:dyDescent="0.25">
      <c r="B1645" s="167">
        <v>65.9166666666667</v>
      </c>
      <c r="C1645" s="21">
        <f t="shared" si="206"/>
        <v>2000</v>
      </c>
      <c r="D1645" s="110">
        <f t="shared" si="207"/>
        <v>1.0364864623995154E-2</v>
      </c>
      <c r="E1645" s="25">
        <f t="shared" si="208"/>
        <v>0.98963513537600489</v>
      </c>
      <c r="F1645" s="112">
        <v>11.63</v>
      </c>
      <c r="G1645" s="21">
        <f t="shared" si="205"/>
        <v>30.777608307224522</v>
      </c>
      <c r="H1645" s="26">
        <f t="shared" si="209"/>
        <v>-1969.2223916927755</v>
      </c>
      <c r="I1645" s="21">
        <f t="shared" si="210"/>
        <v>200.03098512529465</v>
      </c>
      <c r="J1645" s="27">
        <f t="shared" si="211"/>
        <v>0</v>
      </c>
      <c r="K1645" s="32">
        <f t="shared" si="212"/>
        <v>30.777608307224522</v>
      </c>
    </row>
    <row r="1646" spans="2:11" x14ac:dyDescent="0.25">
      <c r="B1646" s="167">
        <v>65.9583333333333</v>
      </c>
      <c r="C1646" s="21">
        <f t="shared" si="206"/>
        <v>2000</v>
      </c>
      <c r="D1646" s="110">
        <f t="shared" si="207"/>
        <v>0</v>
      </c>
      <c r="E1646" s="25">
        <f t="shared" si="208"/>
        <v>1</v>
      </c>
      <c r="F1646" s="112">
        <v>0</v>
      </c>
      <c r="G1646" s="21">
        <f t="shared" si="205"/>
        <v>0</v>
      </c>
      <c r="H1646" s="26">
        <f t="shared" si="209"/>
        <v>-2000</v>
      </c>
      <c r="I1646" s="21">
        <f t="shared" si="210"/>
        <v>0</v>
      </c>
      <c r="J1646" s="27">
        <f t="shared" si="211"/>
        <v>0</v>
      </c>
      <c r="K1646" s="32">
        <f t="shared" si="212"/>
        <v>0</v>
      </c>
    </row>
    <row r="1647" spans="2:11" x14ac:dyDescent="0.25">
      <c r="B1647" s="167">
        <v>66</v>
      </c>
      <c r="C1647" s="21">
        <f t="shared" si="206"/>
        <v>2000</v>
      </c>
      <c r="D1647" s="110">
        <f t="shared" si="207"/>
        <v>0</v>
      </c>
      <c r="E1647" s="25">
        <f t="shared" si="208"/>
        <v>1</v>
      </c>
      <c r="F1647" s="112">
        <v>0</v>
      </c>
      <c r="G1647" s="21">
        <f t="shared" si="205"/>
        <v>0</v>
      </c>
      <c r="H1647" s="26">
        <f t="shared" si="209"/>
        <v>-2000</v>
      </c>
      <c r="I1647" s="21">
        <f t="shared" si="210"/>
        <v>0</v>
      </c>
      <c r="J1647" s="27">
        <f t="shared" si="211"/>
        <v>0</v>
      </c>
      <c r="K1647" s="32">
        <f t="shared" si="212"/>
        <v>0</v>
      </c>
    </row>
    <row r="1648" spans="2:11" x14ac:dyDescent="0.25">
      <c r="B1648" s="167">
        <v>66.0416666666667</v>
      </c>
      <c r="C1648" s="21">
        <f t="shared" si="206"/>
        <v>2000</v>
      </c>
      <c r="D1648" s="110">
        <f t="shared" si="207"/>
        <v>0</v>
      </c>
      <c r="E1648" s="25">
        <f t="shared" si="208"/>
        <v>1</v>
      </c>
      <c r="F1648" s="112">
        <v>0</v>
      </c>
      <c r="G1648" s="21">
        <f t="shared" si="205"/>
        <v>0</v>
      </c>
      <c r="H1648" s="26">
        <f t="shared" si="209"/>
        <v>-2000</v>
      </c>
      <c r="I1648" s="21">
        <f t="shared" si="210"/>
        <v>0</v>
      </c>
      <c r="J1648" s="27">
        <f t="shared" si="211"/>
        <v>0</v>
      </c>
      <c r="K1648" s="32">
        <f t="shared" si="212"/>
        <v>0</v>
      </c>
    </row>
    <row r="1649" spans="2:11" x14ac:dyDescent="0.25">
      <c r="B1649" s="167">
        <v>66.0833333333333</v>
      </c>
      <c r="C1649" s="21">
        <f t="shared" si="206"/>
        <v>2000</v>
      </c>
      <c r="D1649" s="110">
        <f t="shared" si="207"/>
        <v>0</v>
      </c>
      <c r="E1649" s="25">
        <f t="shared" si="208"/>
        <v>1</v>
      </c>
      <c r="F1649" s="112">
        <v>0</v>
      </c>
      <c r="G1649" s="21">
        <f t="shared" si="205"/>
        <v>0</v>
      </c>
      <c r="H1649" s="26">
        <f t="shared" si="209"/>
        <v>-2000</v>
      </c>
      <c r="I1649" s="21">
        <f t="shared" si="210"/>
        <v>0</v>
      </c>
      <c r="J1649" s="27">
        <f t="shared" si="211"/>
        <v>0</v>
      </c>
      <c r="K1649" s="32">
        <f t="shared" si="212"/>
        <v>0</v>
      </c>
    </row>
    <row r="1650" spans="2:11" x14ac:dyDescent="0.25">
      <c r="B1650" s="167">
        <v>66.125</v>
      </c>
      <c r="C1650" s="21">
        <f t="shared" si="206"/>
        <v>2000</v>
      </c>
      <c r="D1650" s="110">
        <f t="shared" si="207"/>
        <v>0</v>
      </c>
      <c r="E1650" s="25">
        <f t="shared" si="208"/>
        <v>1</v>
      </c>
      <c r="F1650" s="112">
        <v>0</v>
      </c>
      <c r="G1650" s="21">
        <f t="shared" si="205"/>
        <v>0</v>
      </c>
      <c r="H1650" s="26">
        <f t="shared" si="209"/>
        <v>-2000</v>
      </c>
      <c r="I1650" s="21">
        <f t="shared" si="210"/>
        <v>0</v>
      </c>
      <c r="J1650" s="27">
        <f t="shared" si="211"/>
        <v>0</v>
      </c>
      <c r="K1650" s="32">
        <f t="shared" si="212"/>
        <v>0</v>
      </c>
    </row>
    <row r="1651" spans="2:11" x14ac:dyDescent="0.25">
      <c r="B1651" s="167">
        <v>66.1666666666667</v>
      </c>
      <c r="C1651" s="21">
        <f t="shared" si="206"/>
        <v>2000</v>
      </c>
      <c r="D1651" s="110">
        <f t="shared" si="207"/>
        <v>0</v>
      </c>
      <c r="E1651" s="25">
        <f t="shared" si="208"/>
        <v>1</v>
      </c>
      <c r="F1651" s="112">
        <v>0</v>
      </c>
      <c r="G1651" s="21">
        <f t="shared" si="205"/>
        <v>0</v>
      </c>
      <c r="H1651" s="26">
        <f t="shared" si="209"/>
        <v>-2000</v>
      </c>
      <c r="I1651" s="21">
        <f t="shared" si="210"/>
        <v>0</v>
      </c>
      <c r="J1651" s="27">
        <f t="shared" si="211"/>
        <v>0</v>
      </c>
      <c r="K1651" s="32">
        <f t="shared" si="212"/>
        <v>0</v>
      </c>
    </row>
    <row r="1652" spans="2:11" x14ac:dyDescent="0.25">
      <c r="B1652" s="167">
        <v>66.2083333333333</v>
      </c>
      <c r="C1652" s="21">
        <f t="shared" si="206"/>
        <v>2000</v>
      </c>
      <c r="D1652" s="110">
        <f t="shared" si="207"/>
        <v>0</v>
      </c>
      <c r="E1652" s="25">
        <f t="shared" si="208"/>
        <v>1</v>
      </c>
      <c r="F1652" s="112">
        <v>0</v>
      </c>
      <c r="G1652" s="21">
        <f t="shared" si="205"/>
        <v>0</v>
      </c>
      <c r="H1652" s="26">
        <f t="shared" si="209"/>
        <v>-2000</v>
      </c>
      <c r="I1652" s="21">
        <f t="shared" si="210"/>
        <v>0</v>
      </c>
      <c r="J1652" s="27">
        <f t="shared" si="211"/>
        <v>0</v>
      </c>
      <c r="K1652" s="32">
        <f t="shared" si="212"/>
        <v>0</v>
      </c>
    </row>
    <row r="1653" spans="2:11" x14ac:dyDescent="0.25">
      <c r="B1653" s="167">
        <v>66.25</v>
      </c>
      <c r="C1653" s="21">
        <f t="shared" si="206"/>
        <v>2000</v>
      </c>
      <c r="D1653" s="110">
        <f t="shared" si="207"/>
        <v>0</v>
      </c>
      <c r="E1653" s="25">
        <f t="shared" si="208"/>
        <v>1</v>
      </c>
      <c r="F1653" s="112">
        <v>0</v>
      </c>
      <c r="G1653" s="21">
        <f t="shared" si="205"/>
        <v>0</v>
      </c>
      <c r="H1653" s="26">
        <f t="shared" si="209"/>
        <v>-2000</v>
      </c>
      <c r="I1653" s="21">
        <f t="shared" si="210"/>
        <v>0</v>
      </c>
      <c r="J1653" s="27">
        <f t="shared" si="211"/>
        <v>0</v>
      </c>
      <c r="K1653" s="32">
        <f t="shared" si="212"/>
        <v>0</v>
      </c>
    </row>
    <row r="1654" spans="2:11" x14ac:dyDescent="0.25">
      <c r="B1654" s="167">
        <v>66.2916666666667</v>
      </c>
      <c r="C1654" s="21">
        <f t="shared" si="206"/>
        <v>2000</v>
      </c>
      <c r="D1654" s="110">
        <f t="shared" si="207"/>
        <v>0</v>
      </c>
      <c r="E1654" s="25">
        <f t="shared" si="208"/>
        <v>1</v>
      </c>
      <c r="F1654" s="112">
        <v>0</v>
      </c>
      <c r="G1654" s="21">
        <f t="shared" si="205"/>
        <v>0</v>
      </c>
      <c r="H1654" s="26">
        <f t="shared" si="209"/>
        <v>-2000</v>
      </c>
      <c r="I1654" s="21">
        <f t="shared" si="210"/>
        <v>0</v>
      </c>
      <c r="J1654" s="27">
        <f t="shared" si="211"/>
        <v>0</v>
      </c>
      <c r="K1654" s="32">
        <f t="shared" si="212"/>
        <v>0</v>
      </c>
    </row>
    <row r="1655" spans="2:11" x14ac:dyDescent="0.25">
      <c r="B1655" s="167">
        <v>66.3333333333333</v>
      </c>
      <c r="C1655" s="21">
        <f t="shared" si="206"/>
        <v>2000</v>
      </c>
      <c r="D1655" s="110">
        <f t="shared" si="207"/>
        <v>0</v>
      </c>
      <c r="E1655" s="25">
        <f t="shared" si="208"/>
        <v>1</v>
      </c>
      <c r="F1655" s="112">
        <v>0</v>
      </c>
      <c r="G1655" s="21">
        <f t="shared" si="205"/>
        <v>0</v>
      </c>
      <c r="H1655" s="26">
        <f t="shared" si="209"/>
        <v>-2000</v>
      </c>
      <c r="I1655" s="21">
        <f t="shared" si="210"/>
        <v>0</v>
      </c>
      <c r="J1655" s="27">
        <f t="shared" si="211"/>
        <v>0</v>
      </c>
      <c r="K1655" s="32">
        <f t="shared" si="212"/>
        <v>0</v>
      </c>
    </row>
    <row r="1656" spans="2:11" x14ac:dyDescent="0.25">
      <c r="B1656" s="167">
        <v>66.375</v>
      </c>
      <c r="C1656" s="21">
        <f t="shared" si="206"/>
        <v>2000</v>
      </c>
      <c r="D1656" s="110">
        <f t="shared" si="207"/>
        <v>0</v>
      </c>
      <c r="E1656" s="25">
        <f t="shared" si="208"/>
        <v>1</v>
      </c>
      <c r="F1656" s="112">
        <v>0</v>
      </c>
      <c r="G1656" s="21">
        <f t="shared" si="205"/>
        <v>0</v>
      </c>
      <c r="H1656" s="26">
        <f t="shared" si="209"/>
        <v>-2000</v>
      </c>
      <c r="I1656" s="21">
        <f t="shared" si="210"/>
        <v>0</v>
      </c>
      <c r="J1656" s="27">
        <f t="shared" si="211"/>
        <v>0</v>
      </c>
      <c r="K1656" s="32">
        <f t="shared" si="212"/>
        <v>0</v>
      </c>
    </row>
    <row r="1657" spans="2:11" x14ac:dyDescent="0.25">
      <c r="B1657" s="167">
        <v>66.4166666666667</v>
      </c>
      <c r="C1657" s="21">
        <f t="shared" si="206"/>
        <v>2000</v>
      </c>
      <c r="D1657" s="110">
        <f t="shared" si="207"/>
        <v>0</v>
      </c>
      <c r="E1657" s="25">
        <f t="shared" si="208"/>
        <v>1</v>
      </c>
      <c r="F1657" s="112">
        <v>0</v>
      </c>
      <c r="G1657" s="21">
        <f t="shared" si="205"/>
        <v>0</v>
      </c>
      <c r="H1657" s="26">
        <f t="shared" si="209"/>
        <v>-2000</v>
      </c>
      <c r="I1657" s="21">
        <f t="shared" si="210"/>
        <v>0</v>
      </c>
      <c r="J1657" s="27">
        <f t="shared" si="211"/>
        <v>0</v>
      </c>
      <c r="K1657" s="32">
        <f t="shared" si="212"/>
        <v>0</v>
      </c>
    </row>
    <row r="1658" spans="2:11" x14ac:dyDescent="0.25">
      <c r="B1658" s="167">
        <v>66.4583333333333</v>
      </c>
      <c r="C1658" s="21">
        <f t="shared" si="206"/>
        <v>2000</v>
      </c>
      <c r="D1658" s="110">
        <f t="shared" si="207"/>
        <v>1.0150972318770834E-2</v>
      </c>
      <c r="E1658" s="25">
        <f t="shared" si="208"/>
        <v>0.98984902768122918</v>
      </c>
      <c r="F1658" s="112">
        <v>11.39</v>
      </c>
      <c r="G1658" s="21">
        <f t="shared" si="205"/>
        <v>30.142472796155399</v>
      </c>
      <c r="H1658" s="26">
        <f t="shared" si="209"/>
        <v>-1969.8575272038447</v>
      </c>
      <c r="I1658" s="21">
        <f t="shared" si="210"/>
        <v>30.142472796155399</v>
      </c>
      <c r="J1658" s="27">
        <f t="shared" si="211"/>
        <v>0</v>
      </c>
      <c r="K1658" s="32">
        <f t="shared" si="212"/>
        <v>30.142472796155399</v>
      </c>
    </row>
    <row r="1659" spans="2:11" x14ac:dyDescent="0.25">
      <c r="B1659" s="167">
        <v>66.5</v>
      </c>
      <c r="C1659" s="21">
        <f t="shared" si="206"/>
        <v>2000</v>
      </c>
      <c r="D1659" s="110">
        <f t="shared" si="207"/>
        <v>0.51470509598417202</v>
      </c>
      <c r="E1659" s="25">
        <f t="shared" si="208"/>
        <v>0.48529490401582798</v>
      </c>
      <c r="F1659" s="112">
        <v>577.53</v>
      </c>
      <c r="G1659" s="21">
        <f t="shared" si="205"/>
        <v>1528.3742154489576</v>
      </c>
      <c r="H1659" s="26">
        <f t="shared" si="209"/>
        <v>-471.62578455104244</v>
      </c>
      <c r="I1659" s="21">
        <f t="shared" si="210"/>
        <v>1528.3742154489576</v>
      </c>
      <c r="J1659" s="27">
        <f t="shared" si="211"/>
        <v>0</v>
      </c>
      <c r="K1659" s="32">
        <f t="shared" si="212"/>
        <v>1528.3742154489576</v>
      </c>
    </row>
    <row r="1660" spans="2:11" x14ac:dyDescent="0.25">
      <c r="B1660" s="167">
        <v>66.5416666666667</v>
      </c>
      <c r="C1660" s="21">
        <f t="shared" si="206"/>
        <v>2000</v>
      </c>
      <c r="D1660" s="110">
        <f t="shared" si="207"/>
        <v>0.56294672299164039</v>
      </c>
      <c r="E1660" s="25">
        <f t="shared" si="208"/>
        <v>0.43705327700835961</v>
      </c>
      <c r="F1660" s="112">
        <v>631.66</v>
      </c>
      <c r="G1660" s="21">
        <f t="shared" si="205"/>
        <v>1671.6237371746724</v>
      </c>
      <c r="H1660" s="26">
        <f t="shared" si="209"/>
        <v>-328.37626282532756</v>
      </c>
      <c r="I1660" s="21">
        <f t="shared" si="210"/>
        <v>1671.6237371746724</v>
      </c>
      <c r="J1660" s="27">
        <f t="shared" si="211"/>
        <v>0</v>
      </c>
      <c r="K1660" s="32">
        <f t="shared" si="212"/>
        <v>1671.6237371746724</v>
      </c>
    </row>
    <row r="1661" spans="2:11" x14ac:dyDescent="0.25">
      <c r="B1661" s="167">
        <v>66.5833333333333</v>
      </c>
      <c r="C1661" s="21">
        <f t="shared" si="206"/>
        <v>2000</v>
      </c>
      <c r="D1661" s="110">
        <f t="shared" si="207"/>
        <v>0.65811988663707832</v>
      </c>
      <c r="E1661" s="25">
        <f t="shared" si="208"/>
        <v>0.34188011336292168</v>
      </c>
      <c r="F1661" s="112">
        <v>738.45</v>
      </c>
      <c r="G1661" s="21">
        <f t="shared" si="205"/>
        <v>1954.2325756208038</v>
      </c>
      <c r="H1661" s="26">
        <f t="shared" si="209"/>
        <v>-45.7674243791962</v>
      </c>
      <c r="I1661" s="21">
        <f t="shared" si="210"/>
        <v>1954.2325756208038</v>
      </c>
      <c r="J1661" s="27">
        <f t="shared" si="211"/>
        <v>0</v>
      </c>
      <c r="K1661" s="32">
        <f t="shared" si="212"/>
        <v>1954.2325756208038</v>
      </c>
    </row>
    <row r="1662" spans="2:11" x14ac:dyDescent="0.25">
      <c r="B1662" s="167">
        <v>66.625</v>
      </c>
      <c r="C1662" s="21">
        <f t="shared" si="206"/>
        <v>2000</v>
      </c>
      <c r="D1662" s="110">
        <f t="shared" si="207"/>
        <v>0.72464039356184162</v>
      </c>
      <c r="E1662" s="25">
        <f t="shared" si="208"/>
        <v>0.27535960643815838</v>
      </c>
      <c r="F1662" s="112">
        <v>813.09</v>
      </c>
      <c r="G1662" s="21">
        <f t="shared" si="205"/>
        <v>2151.7597195633007</v>
      </c>
      <c r="H1662" s="26">
        <f t="shared" si="209"/>
        <v>151.75971956330068</v>
      </c>
      <c r="I1662" s="21">
        <f t="shared" si="210"/>
        <v>2000</v>
      </c>
      <c r="J1662" s="27">
        <f t="shared" si="211"/>
        <v>151.75971956330068</v>
      </c>
      <c r="K1662" s="32">
        <f t="shared" si="212"/>
        <v>2000</v>
      </c>
    </row>
    <row r="1663" spans="2:11" x14ac:dyDescent="0.25">
      <c r="B1663" s="167">
        <v>66.6666666666667</v>
      </c>
      <c r="C1663" s="21">
        <f t="shared" si="206"/>
        <v>2000</v>
      </c>
      <c r="D1663" s="110">
        <f t="shared" si="207"/>
        <v>0.7549061547510828</v>
      </c>
      <c r="E1663" s="25">
        <f t="shared" si="208"/>
        <v>0.2450938452489172</v>
      </c>
      <c r="F1663" s="112">
        <v>847.05</v>
      </c>
      <c r="G1663" s="21">
        <f t="shared" si="205"/>
        <v>2241.6313943795808</v>
      </c>
      <c r="H1663" s="26">
        <f t="shared" si="209"/>
        <v>241.6313943795808</v>
      </c>
      <c r="I1663" s="21">
        <f t="shared" si="210"/>
        <v>2000</v>
      </c>
      <c r="J1663" s="27">
        <f t="shared" si="211"/>
        <v>393.39111394288147</v>
      </c>
      <c r="K1663" s="32">
        <f t="shared" si="212"/>
        <v>2000</v>
      </c>
    </row>
    <row r="1664" spans="2:11" x14ac:dyDescent="0.25">
      <c r="B1664" s="167">
        <v>66.7083333333333</v>
      </c>
      <c r="C1664" s="21">
        <f t="shared" si="206"/>
        <v>2000</v>
      </c>
      <c r="D1664" s="110">
        <f t="shared" si="207"/>
        <v>0.79370087161114389</v>
      </c>
      <c r="E1664" s="25">
        <f t="shared" si="208"/>
        <v>0.20629912838885611</v>
      </c>
      <c r="F1664" s="112">
        <v>890.58</v>
      </c>
      <c r="G1664" s="21">
        <f t="shared" si="205"/>
        <v>2356.8290976997432</v>
      </c>
      <c r="H1664" s="26">
        <f t="shared" si="209"/>
        <v>356.82909769974322</v>
      </c>
      <c r="I1664" s="21">
        <f t="shared" si="210"/>
        <v>2000</v>
      </c>
      <c r="J1664" s="27">
        <f t="shared" si="211"/>
        <v>750.22021164262469</v>
      </c>
      <c r="K1664" s="32">
        <f t="shared" si="212"/>
        <v>2000</v>
      </c>
    </row>
    <row r="1665" spans="2:11" x14ac:dyDescent="0.25">
      <c r="B1665" s="167">
        <v>66.75</v>
      </c>
      <c r="C1665" s="21">
        <f t="shared" si="206"/>
        <v>2000</v>
      </c>
      <c r="D1665" s="110">
        <f t="shared" si="207"/>
        <v>0.85023973762543892</v>
      </c>
      <c r="E1665" s="25">
        <f t="shared" si="208"/>
        <v>0.14976026237456108</v>
      </c>
      <c r="F1665" s="112">
        <v>954.02</v>
      </c>
      <c r="G1665" s="21">
        <f t="shared" si="205"/>
        <v>2524.716584459014</v>
      </c>
      <c r="H1665" s="26">
        <f t="shared" si="209"/>
        <v>524.71658445901403</v>
      </c>
      <c r="I1665" s="21">
        <f t="shared" si="210"/>
        <v>2000</v>
      </c>
      <c r="J1665" s="27">
        <f t="shared" si="211"/>
        <v>1274.9367961016387</v>
      </c>
      <c r="K1665" s="32">
        <f t="shared" si="212"/>
        <v>2000</v>
      </c>
    </row>
    <row r="1666" spans="2:11" x14ac:dyDescent="0.25">
      <c r="B1666" s="167">
        <v>66.7916666666667</v>
      </c>
      <c r="C1666" s="21">
        <f t="shared" si="206"/>
        <v>2000</v>
      </c>
      <c r="D1666" s="110">
        <f t="shared" si="207"/>
        <v>0.70158458549453684</v>
      </c>
      <c r="E1666" s="25">
        <f t="shared" si="208"/>
        <v>0.29841541450546316</v>
      </c>
      <c r="F1666" s="112">
        <v>787.22</v>
      </c>
      <c r="G1666" s="21">
        <f t="shared" si="205"/>
        <v>2083.2974042659748</v>
      </c>
      <c r="H1666" s="26">
        <f t="shared" si="209"/>
        <v>83.297404265974819</v>
      </c>
      <c r="I1666" s="21">
        <f t="shared" si="210"/>
        <v>2000</v>
      </c>
      <c r="J1666" s="27">
        <f t="shared" si="211"/>
        <v>1358.2342003676135</v>
      </c>
      <c r="K1666" s="32">
        <f t="shared" si="212"/>
        <v>2000</v>
      </c>
    </row>
    <row r="1667" spans="2:11" x14ac:dyDescent="0.25">
      <c r="B1667" s="167">
        <v>66.8333333333333</v>
      </c>
      <c r="C1667" s="21">
        <f t="shared" si="206"/>
        <v>2000</v>
      </c>
      <c r="D1667" s="110">
        <f t="shared" si="207"/>
        <v>0.62506461330053653</v>
      </c>
      <c r="E1667" s="25">
        <f t="shared" si="208"/>
        <v>0.37493538669946347</v>
      </c>
      <c r="F1667" s="112">
        <v>701.36</v>
      </c>
      <c r="G1667" s="21">
        <f t="shared" si="205"/>
        <v>1856.0776751809963</v>
      </c>
      <c r="H1667" s="26">
        <f t="shared" si="209"/>
        <v>-143.92232481900373</v>
      </c>
      <c r="I1667" s="21">
        <f t="shared" si="210"/>
        <v>2000</v>
      </c>
      <c r="J1667" s="27">
        <f t="shared" si="211"/>
        <v>1214.3118755486098</v>
      </c>
      <c r="K1667" s="32">
        <f t="shared" si="212"/>
        <v>1856.0776751809963</v>
      </c>
    </row>
    <row r="1668" spans="2:11" x14ac:dyDescent="0.25">
      <c r="B1668" s="167">
        <v>66.875</v>
      </c>
      <c r="C1668" s="21">
        <f t="shared" si="206"/>
        <v>2000</v>
      </c>
      <c r="D1668" s="110">
        <f t="shared" si="207"/>
        <v>0.36504286758283877</v>
      </c>
      <c r="E1668" s="25">
        <f t="shared" si="208"/>
        <v>0.63495713241716123</v>
      </c>
      <c r="F1668" s="112">
        <v>409.6</v>
      </c>
      <c r="G1668" s="21">
        <f t="shared" si="205"/>
        <v>1083.9646055579674</v>
      </c>
      <c r="H1668" s="26">
        <f t="shared" si="209"/>
        <v>-916.03539444203261</v>
      </c>
      <c r="I1668" s="21">
        <f t="shared" si="210"/>
        <v>2000</v>
      </c>
      <c r="J1668" s="27">
        <f t="shared" si="211"/>
        <v>298.27648110657719</v>
      </c>
      <c r="K1668" s="32">
        <f t="shared" si="212"/>
        <v>1083.9646055579674</v>
      </c>
    </row>
    <row r="1669" spans="2:11" x14ac:dyDescent="0.25">
      <c r="B1669" s="167">
        <v>66.9166666666667</v>
      </c>
      <c r="C1669" s="21">
        <f t="shared" si="206"/>
        <v>2000</v>
      </c>
      <c r="D1669" s="110">
        <f t="shared" si="207"/>
        <v>1.3724756251893839E-2</v>
      </c>
      <c r="E1669" s="25">
        <f t="shared" si="208"/>
        <v>0.98627524374810616</v>
      </c>
      <c r="F1669" s="112">
        <v>15.4</v>
      </c>
      <c r="G1669" s="21">
        <f t="shared" si="205"/>
        <v>40.754528626935304</v>
      </c>
      <c r="H1669" s="26">
        <f t="shared" si="209"/>
        <v>-1959.2454713730647</v>
      </c>
      <c r="I1669" s="21">
        <f t="shared" si="210"/>
        <v>339.03100973351252</v>
      </c>
      <c r="J1669" s="27">
        <f t="shared" si="211"/>
        <v>0</v>
      </c>
      <c r="K1669" s="32">
        <f t="shared" si="212"/>
        <v>40.754528626935304</v>
      </c>
    </row>
    <row r="1670" spans="2:11" x14ac:dyDescent="0.25">
      <c r="B1670" s="167">
        <v>66.9583333333333</v>
      </c>
      <c r="C1670" s="21">
        <f t="shared" si="206"/>
        <v>2000</v>
      </c>
      <c r="D1670" s="110">
        <f t="shared" si="207"/>
        <v>0</v>
      </c>
      <c r="E1670" s="25">
        <f t="shared" si="208"/>
        <v>1</v>
      </c>
      <c r="F1670" s="112">
        <v>0</v>
      </c>
      <c r="G1670" s="21">
        <f t="shared" si="205"/>
        <v>0</v>
      </c>
      <c r="H1670" s="26">
        <f t="shared" si="209"/>
        <v>-2000</v>
      </c>
      <c r="I1670" s="21">
        <f t="shared" si="210"/>
        <v>0</v>
      </c>
      <c r="J1670" s="27">
        <f t="shared" si="211"/>
        <v>0</v>
      </c>
      <c r="K1670" s="32">
        <f t="shared" si="212"/>
        <v>0</v>
      </c>
    </row>
    <row r="1671" spans="2:11" x14ac:dyDescent="0.25">
      <c r="B1671" s="167">
        <v>67</v>
      </c>
      <c r="C1671" s="21">
        <f t="shared" si="206"/>
        <v>2000</v>
      </c>
      <c r="D1671" s="110">
        <f t="shared" si="207"/>
        <v>0</v>
      </c>
      <c r="E1671" s="25">
        <f t="shared" si="208"/>
        <v>1</v>
      </c>
      <c r="F1671" s="112">
        <v>0</v>
      </c>
      <c r="G1671" s="21">
        <f t="shared" si="205"/>
        <v>0</v>
      </c>
      <c r="H1671" s="26">
        <f t="shared" si="209"/>
        <v>-2000</v>
      </c>
      <c r="I1671" s="21">
        <f t="shared" si="210"/>
        <v>0</v>
      </c>
      <c r="J1671" s="27">
        <f t="shared" si="211"/>
        <v>0</v>
      </c>
      <c r="K1671" s="32">
        <f t="shared" si="212"/>
        <v>0</v>
      </c>
    </row>
    <row r="1672" spans="2:11" x14ac:dyDescent="0.25">
      <c r="B1672" s="167">
        <v>67.0416666666667</v>
      </c>
      <c r="C1672" s="21">
        <f t="shared" si="206"/>
        <v>2000</v>
      </c>
      <c r="D1672" s="110">
        <f t="shared" si="207"/>
        <v>0</v>
      </c>
      <c r="E1672" s="25">
        <f t="shared" si="208"/>
        <v>1</v>
      </c>
      <c r="F1672" s="112">
        <v>0</v>
      </c>
      <c r="G1672" s="21">
        <f t="shared" si="205"/>
        <v>0</v>
      </c>
      <c r="H1672" s="26">
        <f t="shared" si="209"/>
        <v>-2000</v>
      </c>
      <c r="I1672" s="21">
        <f t="shared" si="210"/>
        <v>0</v>
      </c>
      <c r="J1672" s="27">
        <f t="shared" si="211"/>
        <v>0</v>
      </c>
      <c r="K1672" s="32">
        <f t="shared" si="212"/>
        <v>0</v>
      </c>
    </row>
    <row r="1673" spans="2:11" x14ac:dyDescent="0.25">
      <c r="B1673" s="167">
        <v>67.0833333333333</v>
      </c>
      <c r="C1673" s="21">
        <f t="shared" si="206"/>
        <v>2000</v>
      </c>
      <c r="D1673" s="110">
        <f t="shared" si="207"/>
        <v>0</v>
      </c>
      <c r="E1673" s="25">
        <f t="shared" si="208"/>
        <v>1</v>
      </c>
      <c r="F1673" s="112">
        <v>0</v>
      </c>
      <c r="G1673" s="21">
        <f t="shared" si="205"/>
        <v>0</v>
      </c>
      <c r="H1673" s="26">
        <f t="shared" si="209"/>
        <v>-2000</v>
      </c>
      <c r="I1673" s="21">
        <f t="shared" si="210"/>
        <v>0</v>
      </c>
      <c r="J1673" s="27">
        <f t="shared" si="211"/>
        <v>0</v>
      </c>
      <c r="K1673" s="32">
        <f t="shared" si="212"/>
        <v>0</v>
      </c>
    </row>
    <row r="1674" spans="2:11" x14ac:dyDescent="0.25">
      <c r="B1674" s="167">
        <v>67.125</v>
      </c>
      <c r="C1674" s="21">
        <f t="shared" si="206"/>
        <v>2000</v>
      </c>
      <c r="D1674" s="110">
        <f t="shared" si="207"/>
        <v>0</v>
      </c>
      <c r="E1674" s="25">
        <f t="shared" si="208"/>
        <v>1</v>
      </c>
      <c r="F1674" s="112">
        <v>0</v>
      </c>
      <c r="G1674" s="21">
        <f t="shared" si="205"/>
        <v>0</v>
      </c>
      <c r="H1674" s="26">
        <f t="shared" si="209"/>
        <v>-2000</v>
      </c>
      <c r="I1674" s="21">
        <f t="shared" si="210"/>
        <v>0</v>
      </c>
      <c r="J1674" s="27">
        <f t="shared" si="211"/>
        <v>0</v>
      </c>
      <c r="K1674" s="32">
        <f t="shared" si="212"/>
        <v>0</v>
      </c>
    </row>
    <row r="1675" spans="2:11" x14ac:dyDescent="0.25">
      <c r="B1675" s="167">
        <v>67.1666666666667</v>
      </c>
      <c r="C1675" s="21">
        <f t="shared" si="206"/>
        <v>2000</v>
      </c>
      <c r="D1675" s="110">
        <f t="shared" si="207"/>
        <v>0</v>
      </c>
      <c r="E1675" s="25">
        <f t="shared" si="208"/>
        <v>1</v>
      </c>
      <c r="F1675" s="112">
        <v>0</v>
      </c>
      <c r="G1675" s="21">
        <f t="shared" si="205"/>
        <v>0</v>
      </c>
      <c r="H1675" s="26">
        <f t="shared" si="209"/>
        <v>-2000</v>
      </c>
      <c r="I1675" s="21">
        <f t="shared" si="210"/>
        <v>0</v>
      </c>
      <c r="J1675" s="27">
        <f t="shared" si="211"/>
        <v>0</v>
      </c>
      <c r="K1675" s="32">
        <f t="shared" si="212"/>
        <v>0</v>
      </c>
    </row>
    <row r="1676" spans="2:11" x14ac:dyDescent="0.25">
      <c r="B1676" s="167">
        <v>67.2083333333333</v>
      </c>
      <c r="C1676" s="21">
        <f t="shared" si="206"/>
        <v>2000</v>
      </c>
      <c r="D1676" s="110">
        <f t="shared" si="207"/>
        <v>0</v>
      </c>
      <c r="E1676" s="25">
        <f t="shared" si="208"/>
        <v>1</v>
      </c>
      <c r="F1676" s="112">
        <v>0</v>
      </c>
      <c r="G1676" s="21">
        <f t="shared" si="205"/>
        <v>0</v>
      </c>
      <c r="H1676" s="26">
        <f t="shared" si="209"/>
        <v>-2000</v>
      </c>
      <c r="I1676" s="21">
        <f t="shared" si="210"/>
        <v>0</v>
      </c>
      <c r="J1676" s="27">
        <f t="shared" si="211"/>
        <v>0</v>
      </c>
      <c r="K1676" s="32">
        <f t="shared" si="212"/>
        <v>0</v>
      </c>
    </row>
    <row r="1677" spans="2:11" x14ac:dyDescent="0.25">
      <c r="B1677" s="167">
        <v>67.25</v>
      </c>
      <c r="C1677" s="21">
        <f t="shared" si="206"/>
        <v>2000</v>
      </c>
      <c r="D1677" s="110">
        <f t="shared" si="207"/>
        <v>0</v>
      </c>
      <c r="E1677" s="25">
        <f t="shared" si="208"/>
        <v>1</v>
      </c>
      <c r="F1677" s="112">
        <v>0</v>
      </c>
      <c r="G1677" s="21">
        <f t="shared" si="205"/>
        <v>0</v>
      </c>
      <c r="H1677" s="26">
        <f t="shared" si="209"/>
        <v>-2000</v>
      </c>
      <c r="I1677" s="21">
        <f t="shared" si="210"/>
        <v>0</v>
      </c>
      <c r="J1677" s="27">
        <f t="shared" si="211"/>
        <v>0</v>
      </c>
      <c r="K1677" s="32">
        <f t="shared" si="212"/>
        <v>0</v>
      </c>
    </row>
    <row r="1678" spans="2:11" x14ac:dyDescent="0.25">
      <c r="B1678" s="167">
        <v>67.2916666666667</v>
      </c>
      <c r="C1678" s="21">
        <f t="shared" si="206"/>
        <v>2000</v>
      </c>
      <c r="D1678" s="110">
        <f t="shared" si="207"/>
        <v>0</v>
      </c>
      <c r="E1678" s="25">
        <f t="shared" si="208"/>
        <v>1</v>
      </c>
      <c r="F1678" s="112">
        <v>0</v>
      </c>
      <c r="G1678" s="21">
        <f t="shared" si="205"/>
        <v>0</v>
      </c>
      <c r="H1678" s="26">
        <f t="shared" si="209"/>
        <v>-2000</v>
      </c>
      <c r="I1678" s="21">
        <f t="shared" si="210"/>
        <v>0</v>
      </c>
      <c r="J1678" s="27">
        <f t="shared" si="211"/>
        <v>0</v>
      </c>
      <c r="K1678" s="32">
        <f t="shared" si="212"/>
        <v>0</v>
      </c>
    </row>
    <row r="1679" spans="2:11" x14ac:dyDescent="0.25">
      <c r="B1679" s="167">
        <v>67.3333333333333</v>
      </c>
      <c r="C1679" s="21">
        <f t="shared" si="206"/>
        <v>2000</v>
      </c>
      <c r="D1679" s="110">
        <f t="shared" si="207"/>
        <v>0</v>
      </c>
      <c r="E1679" s="25">
        <f t="shared" si="208"/>
        <v>1</v>
      </c>
      <c r="F1679" s="112">
        <v>0</v>
      </c>
      <c r="G1679" s="21">
        <f t="shared" si="205"/>
        <v>0</v>
      </c>
      <c r="H1679" s="26">
        <f t="shared" si="209"/>
        <v>-2000</v>
      </c>
      <c r="I1679" s="21">
        <f t="shared" si="210"/>
        <v>0</v>
      </c>
      <c r="J1679" s="27">
        <f t="shared" si="211"/>
        <v>0</v>
      </c>
      <c r="K1679" s="32">
        <f t="shared" si="212"/>
        <v>0</v>
      </c>
    </row>
    <row r="1680" spans="2:11" x14ac:dyDescent="0.25">
      <c r="B1680" s="167">
        <v>67.375</v>
      </c>
      <c r="C1680" s="21">
        <f t="shared" si="206"/>
        <v>2000</v>
      </c>
      <c r="D1680" s="110">
        <f t="shared" si="207"/>
        <v>0</v>
      </c>
      <c r="E1680" s="25">
        <f t="shared" si="208"/>
        <v>1</v>
      </c>
      <c r="F1680" s="112">
        <v>0</v>
      </c>
      <c r="G1680" s="21">
        <f t="shared" si="205"/>
        <v>0</v>
      </c>
      <c r="H1680" s="26">
        <f t="shared" si="209"/>
        <v>-2000</v>
      </c>
      <c r="I1680" s="21">
        <f t="shared" si="210"/>
        <v>0</v>
      </c>
      <c r="J1680" s="27">
        <f t="shared" si="211"/>
        <v>0</v>
      </c>
      <c r="K1680" s="32">
        <f t="shared" si="212"/>
        <v>0</v>
      </c>
    </row>
    <row r="1681" spans="2:11" x14ac:dyDescent="0.25">
      <c r="B1681" s="167">
        <v>67.4166666666667</v>
      </c>
      <c r="C1681" s="21">
        <f t="shared" si="206"/>
        <v>2000</v>
      </c>
      <c r="D1681" s="110">
        <f t="shared" si="207"/>
        <v>0</v>
      </c>
      <c r="E1681" s="25">
        <f t="shared" si="208"/>
        <v>1</v>
      </c>
      <c r="F1681" s="112">
        <v>0</v>
      </c>
      <c r="G1681" s="21">
        <f t="shared" si="205"/>
        <v>0</v>
      </c>
      <c r="H1681" s="26">
        <f t="shared" si="209"/>
        <v>-2000</v>
      </c>
      <c r="I1681" s="21">
        <f t="shared" si="210"/>
        <v>0</v>
      </c>
      <c r="J1681" s="27">
        <f t="shared" si="211"/>
        <v>0</v>
      </c>
      <c r="K1681" s="32">
        <f t="shared" si="212"/>
        <v>0</v>
      </c>
    </row>
    <row r="1682" spans="2:11" x14ac:dyDescent="0.25">
      <c r="B1682" s="167">
        <v>67.4583333333333</v>
      </c>
      <c r="C1682" s="21">
        <f t="shared" si="206"/>
        <v>2000</v>
      </c>
      <c r="D1682" s="110">
        <f t="shared" si="207"/>
        <v>1.1514535764575871E-2</v>
      </c>
      <c r="E1682" s="25">
        <f t="shared" si="208"/>
        <v>0.98848546423542416</v>
      </c>
      <c r="F1682" s="112">
        <v>12.92</v>
      </c>
      <c r="G1682" s="21">
        <f t="shared" si="205"/>
        <v>34.191461679221042</v>
      </c>
      <c r="H1682" s="26">
        <f t="shared" si="209"/>
        <v>-1965.808538320779</v>
      </c>
      <c r="I1682" s="21">
        <f t="shared" si="210"/>
        <v>34.191461679221042</v>
      </c>
      <c r="J1682" s="27">
        <f t="shared" si="211"/>
        <v>0</v>
      </c>
      <c r="K1682" s="32">
        <f t="shared" si="212"/>
        <v>34.191461679221042</v>
      </c>
    </row>
    <row r="1683" spans="2:11" x14ac:dyDescent="0.25">
      <c r="B1683" s="167">
        <v>67.5</v>
      </c>
      <c r="C1683" s="21">
        <f t="shared" si="206"/>
        <v>2000</v>
      </c>
      <c r="D1683" s="110">
        <f t="shared" si="207"/>
        <v>0.52006131579416426</v>
      </c>
      <c r="E1683" s="25">
        <f t="shared" si="208"/>
        <v>0.47993868420583574</v>
      </c>
      <c r="F1683" s="112">
        <v>583.54</v>
      </c>
      <c r="G1683" s="21">
        <f t="shared" si="205"/>
        <v>1544.2790672053134</v>
      </c>
      <c r="H1683" s="26">
        <f t="shared" si="209"/>
        <v>-455.72093279468663</v>
      </c>
      <c r="I1683" s="21">
        <f t="shared" si="210"/>
        <v>1544.2790672053134</v>
      </c>
      <c r="J1683" s="27">
        <f t="shared" si="211"/>
        <v>0</v>
      </c>
      <c r="K1683" s="32">
        <f t="shared" si="212"/>
        <v>1544.2790672053134</v>
      </c>
    </row>
    <row r="1684" spans="2:11" x14ac:dyDescent="0.25">
      <c r="B1684" s="167">
        <v>67.5416666666667</v>
      </c>
      <c r="C1684" s="21">
        <f t="shared" si="206"/>
        <v>2000</v>
      </c>
      <c r="D1684" s="110">
        <f t="shared" si="207"/>
        <v>0.58128798816462579</v>
      </c>
      <c r="E1684" s="25">
        <f t="shared" si="208"/>
        <v>0.41871201183537421</v>
      </c>
      <c r="F1684" s="112">
        <v>652.24</v>
      </c>
      <c r="G1684" s="21">
        <f t="shared" si="205"/>
        <v>1726.0866072488495</v>
      </c>
      <c r="H1684" s="26">
        <f t="shared" si="209"/>
        <v>-273.91339275115047</v>
      </c>
      <c r="I1684" s="21">
        <f t="shared" si="210"/>
        <v>1726.0866072488495</v>
      </c>
      <c r="J1684" s="27">
        <f t="shared" si="211"/>
        <v>0</v>
      </c>
      <c r="K1684" s="32">
        <f t="shared" si="212"/>
        <v>1726.0866072488495</v>
      </c>
    </row>
    <row r="1685" spans="2:11" x14ac:dyDescent="0.25">
      <c r="B1685" s="167">
        <v>67.5833333333333</v>
      </c>
      <c r="C1685" s="21">
        <f t="shared" si="206"/>
        <v>2000</v>
      </c>
      <c r="D1685" s="110">
        <f t="shared" si="207"/>
        <v>0.69817122079033211</v>
      </c>
      <c r="E1685" s="25">
        <f t="shared" si="208"/>
        <v>0.30182877920966789</v>
      </c>
      <c r="F1685" s="112">
        <v>783.39</v>
      </c>
      <c r="G1685" s="21">
        <f t="shared" si="205"/>
        <v>2073.1617000684969</v>
      </c>
      <c r="H1685" s="26">
        <f t="shared" si="209"/>
        <v>73.161700068496884</v>
      </c>
      <c r="I1685" s="21">
        <f t="shared" si="210"/>
        <v>2000</v>
      </c>
      <c r="J1685" s="27">
        <f t="shared" si="211"/>
        <v>73.161700068496884</v>
      </c>
      <c r="K1685" s="32">
        <f t="shared" si="212"/>
        <v>2000</v>
      </c>
    </row>
    <row r="1686" spans="2:11" x14ac:dyDescent="0.25">
      <c r="B1686" s="167">
        <v>67.625</v>
      </c>
      <c r="C1686" s="21">
        <f t="shared" si="206"/>
        <v>2000</v>
      </c>
      <c r="D1686" s="110">
        <f t="shared" si="207"/>
        <v>0.73714418123808001</v>
      </c>
      <c r="E1686" s="25">
        <f t="shared" si="208"/>
        <v>0.26285581876191999</v>
      </c>
      <c r="F1686" s="112">
        <v>827.12</v>
      </c>
      <c r="G1686" s="21">
        <f t="shared" si="205"/>
        <v>2188.8886829812163</v>
      </c>
      <c r="H1686" s="26">
        <f t="shared" si="209"/>
        <v>188.88868298121633</v>
      </c>
      <c r="I1686" s="21">
        <f t="shared" si="210"/>
        <v>2000</v>
      </c>
      <c r="J1686" s="27">
        <f t="shared" si="211"/>
        <v>262.05038304971322</v>
      </c>
      <c r="K1686" s="32">
        <f t="shared" si="212"/>
        <v>2000</v>
      </c>
    </row>
    <row r="1687" spans="2:11" x14ac:dyDescent="0.25">
      <c r="B1687" s="167">
        <v>67.6666666666667</v>
      </c>
      <c r="C1687" s="21">
        <f t="shared" si="206"/>
        <v>2000</v>
      </c>
      <c r="D1687" s="110">
        <f t="shared" si="207"/>
        <v>0.78026130509954905</v>
      </c>
      <c r="E1687" s="25">
        <f t="shared" si="208"/>
        <v>0.21973869490045095</v>
      </c>
      <c r="F1687" s="112">
        <v>875.5</v>
      </c>
      <c r="G1687" s="21">
        <f t="shared" si="205"/>
        <v>2316.9214164208997</v>
      </c>
      <c r="H1687" s="26">
        <f t="shared" si="209"/>
        <v>316.92141642089973</v>
      </c>
      <c r="I1687" s="21">
        <f t="shared" si="210"/>
        <v>2000</v>
      </c>
      <c r="J1687" s="27">
        <f t="shared" si="211"/>
        <v>578.97179947061295</v>
      </c>
      <c r="K1687" s="32">
        <f t="shared" si="212"/>
        <v>2000</v>
      </c>
    </row>
    <row r="1688" spans="2:11" x14ac:dyDescent="0.25">
      <c r="B1688" s="167">
        <v>67.7083333333333</v>
      </c>
      <c r="C1688" s="21">
        <f t="shared" si="206"/>
        <v>2000</v>
      </c>
      <c r="D1688" s="110">
        <f t="shared" si="207"/>
        <v>0.61151810063632961</v>
      </c>
      <c r="E1688" s="25">
        <f t="shared" si="208"/>
        <v>0.38848189936367039</v>
      </c>
      <c r="F1688" s="112">
        <v>686.16</v>
      </c>
      <c r="G1688" s="21">
        <f t="shared" ref="G1688:G1751" si="213">($C$9*(F1688/1000)*$C$8)/($C$7)</f>
        <v>1815.8524261466187</v>
      </c>
      <c r="H1688" s="26">
        <f t="shared" si="209"/>
        <v>-184.14757385338135</v>
      </c>
      <c r="I1688" s="21">
        <f t="shared" si="210"/>
        <v>2000</v>
      </c>
      <c r="J1688" s="27">
        <f t="shared" si="211"/>
        <v>394.8242256172316</v>
      </c>
      <c r="K1688" s="32">
        <f t="shared" si="212"/>
        <v>1815.8524261466187</v>
      </c>
    </row>
    <row r="1689" spans="2:11" x14ac:dyDescent="0.25">
      <c r="B1689" s="167">
        <v>67.75</v>
      </c>
      <c r="C1689" s="21">
        <f t="shared" ref="C1689:C1752" si="214">$C$2</f>
        <v>2000</v>
      </c>
      <c r="D1689" s="110">
        <f t="shared" ref="D1689:D1752" si="215">F1689/$C$3</f>
        <v>0.63058125233944706</v>
      </c>
      <c r="E1689" s="25">
        <f t="shared" ref="E1689:E1752" si="216">100%-D1689</f>
        <v>0.36941874766055294</v>
      </c>
      <c r="F1689" s="112">
        <v>707.55</v>
      </c>
      <c r="G1689" s="21">
        <f t="shared" si="213"/>
        <v>1872.458878570654</v>
      </c>
      <c r="H1689" s="26">
        <f t="shared" ref="H1689:H1752" si="217">G1689-C1689</f>
        <v>-127.54112142934605</v>
      </c>
      <c r="I1689" s="21">
        <f t="shared" ref="I1689:I1752" si="218">MIN(C1689,IF((J1688+H1689)&gt;0,ABS(H1689)+G1689,J1688+G1689))</f>
        <v>2000</v>
      </c>
      <c r="J1689" s="27">
        <f t="shared" ref="J1689:J1752" si="219">G1689-I1689+J1688</f>
        <v>267.28310418788556</v>
      </c>
      <c r="K1689" s="32">
        <f t="shared" ref="K1689:K1752" si="220">IF(G1689&gt;C1689,C1689,G1689)</f>
        <v>1872.458878570654</v>
      </c>
    </row>
    <row r="1690" spans="2:11" x14ac:dyDescent="0.25">
      <c r="B1690" s="167">
        <v>67.7916666666667</v>
      </c>
      <c r="C1690" s="21">
        <f t="shared" si="214"/>
        <v>2000</v>
      </c>
      <c r="D1690" s="110">
        <f t="shared" si="215"/>
        <v>0.688938202948149</v>
      </c>
      <c r="E1690" s="25">
        <f t="shared" si="216"/>
        <v>0.311061797051851</v>
      </c>
      <c r="F1690" s="112">
        <v>773.03</v>
      </c>
      <c r="G1690" s="21">
        <f t="shared" si="213"/>
        <v>2045.7450171740129</v>
      </c>
      <c r="H1690" s="26">
        <f t="shared" si="217"/>
        <v>45.745017174012901</v>
      </c>
      <c r="I1690" s="21">
        <f t="shared" si="218"/>
        <v>2000</v>
      </c>
      <c r="J1690" s="27">
        <f t="shared" si="219"/>
        <v>313.02812136189846</v>
      </c>
      <c r="K1690" s="32">
        <f t="shared" si="220"/>
        <v>2000</v>
      </c>
    </row>
    <row r="1691" spans="2:11" x14ac:dyDescent="0.25">
      <c r="B1691" s="167">
        <v>67.8333333333333</v>
      </c>
      <c r="C1691" s="21">
        <f t="shared" si="214"/>
        <v>2000</v>
      </c>
      <c r="D1691" s="110">
        <f t="shared" si="215"/>
        <v>0.4469636204837531</v>
      </c>
      <c r="E1691" s="25">
        <f t="shared" si="216"/>
        <v>0.55303637951624696</v>
      </c>
      <c r="F1691" s="112">
        <v>501.52</v>
      </c>
      <c r="G1691" s="21">
        <f t="shared" si="213"/>
        <v>1327.221506297441</v>
      </c>
      <c r="H1691" s="26">
        <f t="shared" si="217"/>
        <v>-672.77849370255899</v>
      </c>
      <c r="I1691" s="21">
        <f t="shared" si="218"/>
        <v>1640.2496276593395</v>
      </c>
      <c r="J1691" s="27">
        <f t="shared" si="219"/>
        <v>0</v>
      </c>
      <c r="K1691" s="32">
        <f t="shared" si="220"/>
        <v>1327.221506297441</v>
      </c>
    </row>
    <row r="1692" spans="2:11" x14ac:dyDescent="0.25">
      <c r="B1692" s="167">
        <v>67.875</v>
      </c>
      <c r="C1692" s="21">
        <f t="shared" si="214"/>
        <v>2000</v>
      </c>
      <c r="D1692" s="110">
        <f t="shared" si="215"/>
        <v>0.27725790064702427</v>
      </c>
      <c r="E1692" s="25">
        <f t="shared" si="216"/>
        <v>0.72274209935297573</v>
      </c>
      <c r="F1692" s="112">
        <v>311.10000000000002</v>
      </c>
      <c r="G1692" s="21">
        <f t="shared" si="213"/>
        <v>823.29440622334903</v>
      </c>
      <c r="H1692" s="26">
        <f t="shared" si="217"/>
        <v>-1176.7055937766509</v>
      </c>
      <c r="I1692" s="21">
        <f t="shared" si="218"/>
        <v>823.29440622334903</v>
      </c>
      <c r="J1692" s="27">
        <f t="shared" si="219"/>
        <v>0</v>
      </c>
      <c r="K1692" s="32">
        <f t="shared" si="220"/>
        <v>823.29440622334903</v>
      </c>
    </row>
    <row r="1693" spans="2:11" x14ac:dyDescent="0.25">
      <c r="B1693" s="167">
        <v>67.9166666666667</v>
      </c>
      <c r="C1693" s="21">
        <f t="shared" si="214"/>
        <v>2000</v>
      </c>
      <c r="D1693" s="110">
        <f t="shared" si="215"/>
        <v>1.2022529989483629E-2</v>
      </c>
      <c r="E1693" s="25">
        <f t="shared" si="216"/>
        <v>0.98797747001051639</v>
      </c>
      <c r="F1693" s="112">
        <v>13.49</v>
      </c>
      <c r="G1693" s="21">
        <f t="shared" si="213"/>
        <v>35.699908518010211</v>
      </c>
      <c r="H1693" s="26">
        <f t="shared" si="217"/>
        <v>-1964.3000914819897</v>
      </c>
      <c r="I1693" s="21">
        <f t="shared" si="218"/>
        <v>35.699908518010211</v>
      </c>
      <c r="J1693" s="27">
        <f t="shared" si="219"/>
        <v>0</v>
      </c>
      <c r="K1693" s="32">
        <f t="shared" si="220"/>
        <v>35.699908518010211</v>
      </c>
    </row>
    <row r="1694" spans="2:11" x14ac:dyDescent="0.25">
      <c r="B1694" s="167">
        <v>67.9583333333333</v>
      </c>
      <c r="C1694" s="21">
        <f t="shared" si="214"/>
        <v>2000</v>
      </c>
      <c r="D1694" s="110">
        <f t="shared" si="215"/>
        <v>0</v>
      </c>
      <c r="E1694" s="25">
        <f t="shared" si="216"/>
        <v>1</v>
      </c>
      <c r="F1694" s="112">
        <v>0</v>
      </c>
      <c r="G1694" s="21">
        <f t="shared" si="213"/>
        <v>0</v>
      </c>
      <c r="H1694" s="26">
        <f t="shared" si="217"/>
        <v>-2000</v>
      </c>
      <c r="I1694" s="21">
        <f t="shared" si="218"/>
        <v>0</v>
      </c>
      <c r="J1694" s="27">
        <f t="shared" si="219"/>
        <v>0</v>
      </c>
      <c r="K1694" s="32">
        <f t="shared" si="220"/>
        <v>0</v>
      </c>
    </row>
    <row r="1695" spans="2:11" x14ac:dyDescent="0.25">
      <c r="B1695" s="167">
        <v>68</v>
      </c>
      <c r="C1695" s="21">
        <f t="shared" si="214"/>
        <v>2000</v>
      </c>
      <c r="D1695" s="110">
        <f t="shared" si="215"/>
        <v>0</v>
      </c>
      <c r="E1695" s="25">
        <f t="shared" si="216"/>
        <v>1</v>
      </c>
      <c r="F1695" s="112">
        <v>0</v>
      </c>
      <c r="G1695" s="21">
        <f t="shared" si="213"/>
        <v>0</v>
      </c>
      <c r="H1695" s="26">
        <f t="shared" si="217"/>
        <v>-2000</v>
      </c>
      <c r="I1695" s="21">
        <f t="shared" si="218"/>
        <v>0</v>
      </c>
      <c r="J1695" s="27">
        <f t="shared" si="219"/>
        <v>0</v>
      </c>
      <c r="K1695" s="32">
        <f t="shared" si="220"/>
        <v>0</v>
      </c>
    </row>
    <row r="1696" spans="2:11" x14ac:dyDescent="0.25">
      <c r="B1696" s="167">
        <v>68.0416666666667</v>
      </c>
      <c r="C1696" s="21">
        <f t="shared" si="214"/>
        <v>2000</v>
      </c>
      <c r="D1696" s="110">
        <f t="shared" si="215"/>
        <v>0</v>
      </c>
      <c r="E1696" s="25">
        <f t="shared" si="216"/>
        <v>1</v>
      </c>
      <c r="F1696" s="112">
        <v>0</v>
      </c>
      <c r="G1696" s="21">
        <f t="shared" si="213"/>
        <v>0</v>
      </c>
      <c r="H1696" s="26">
        <f t="shared" si="217"/>
        <v>-2000</v>
      </c>
      <c r="I1696" s="21">
        <f t="shared" si="218"/>
        <v>0</v>
      </c>
      <c r="J1696" s="27">
        <f t="shared" si="219"/>
        <v>0</v>
      </c>
      <c r="K1696" s="32">
        <f t="shared" si="220"/>
        <v>0</v>
      </c>
    </row>
    <row r="1697" spans="2:11" x14ac:dyDescent="0.25">
      <c r="B1697" s="167">
        <v>68.0833333333333</v>
      </c>
      <c r="C1697" s="21">
        <f t="shared" si="214"/>
        <v>2000</v>
      </c>
      <c r="D1697" s="110">
        <f t="shared" si="215"/>
        <v>0</v>
      </c>
      <c r="E1697" s="25">
        <f t="shared" si="216"/>
        <v>1</v>
      </c>
      <c r="F1697" s="112">
        <v>0</v>
      </c>
      <c r="G1697" s="21">
        <f t="shared" si="213"/>
        <v>0</v>
      </c>
      <c r="H1697" s="26">
        <f t="shared" si="217"/>
        <v>-2000</v>
      </c>
      <c r="I1697" s="21">
        <f t="shared" si="218"/>
        <v>0</v>
      </c>
      <c r="J1697" s="27">
        <f t="shared" si="219"/>
        <v>0</v>
      </c>
      <c r="K1697" s="32">
        <f t="shared" si="220"/>
        <v>0</v>
      </c>
    </row>
    <row r="1698" spans="2:11" x14ac:dyDescent="0.25">
      <c r="B1698" s="167">
        <v>68.125</v>
      </c>
      <c r="C1698" s="21">
        <f t="shared" si="214"/>
        <v>2000</v>
      </c>
      <c r="D1698" s="110">
        <f t="shared" si="215"/>
        <v>0</v>
      </c>
      <c r="E1698" s="25">
        <f t="shared" si="216"/>
        <v>1</v>
      </c>
      <c r="F1698" s="112">
        <v>0</v>
      </c>
      <c r="G1698" s="21">
        <f t="shared" si="213"/>
        <v>0</v>
      </c>
      <c r="H1698" s="26">
        <f t="shared" si="217"/>
        <v>-2000</v>
      </c>
      <c r="I1698" s="21">
        <f t="shared" si="218"/>
        <v>0</v>
      </c>
      <c r="J1698" s="27">
        <f t="shared" si="219"/>
        <v>0</v>
      </c>
      <c r="K1698" s="32">
        <f t="shared" si="220"/>
        <v>0</v>
      </c>
    </row>
    <row r="1699" spans="2:11" x14ac:dyDescent="0.25">
      <c r="B1699" s="167">
        <v>68.1666666666667</v>
      </c>
      <c r="C1699" s="21">
        <f t="shared" si="214"/>
        <v>2000</v>
      </c>
      <c r="D1699" s="110">
        <f t="shared" si="215"/>
        <v>0</v>
      </c>
      <c r="E1699" s="25">
        <f t="shared" si="216"/>
        <v>1</v>
      </c>
      <c r="F1699" s="112">
        <v>0</v>
      </c>
      <c r="G1699" s="21">
        <f t="shared" si="213"/>
        <v>0</v>
      </c>
      <c r="H1699" s="26">
        <f t="shared" si="217"/>
        <v>-2000</v>
      </c>
      <c r="I1699" s="21">
        <f t="shared" si="218"/>
        <v>0</v>
      </c>
      <c r="J1699" s="27">
        <f t="shared" si="219"/>
        <v>0</v>
      </c>
      <c r="K1699" s="32">
        <f t="shared" si="220"/>
        <v>0</v>
      </c>
    </row>
    <row r="1700" spans="2:11" x14ac:dyDescent="0.25">
      <c r="B1700" s="167">
        <v>68.2083333333333</v>
      </c>
      <c r="C1700" s="21">
        <f t="shared" si="214"/>
        <v>2000</v>
      </c>
      <c r="D1700" s="110">
        <f t="shared" si="215"/>
        <v>0</v>
      </c>
      <c r="E1700" s="25">
        <f t="shared" si="216"/>
        <v>1</v>
      </c>
      <c r="F1700" s="112">
        <v>0</v>
      </c>
      <c r="G1700" s="21">
        <f t="shared" si="213"/>
        <v>0</v>
      </c>
      <c r="H1700" s="26">
        <f t="shared" si="217"/>
        <v>-2000</v>
      </c>
      <c r="I1700" s="21">
        <f t="shared" si="218"/>
        <v>0</v>
      </c>
      <c r="J1700" s="27">
        <f t="shared" si="219"/>
        <v>0</v>
      </c>
      <c r="K1700" s="32">
        <f t="shared" si="220"/>
        <v>0</v>
      </c>
    </row>
    <row r="1701" spans="2:11" x14ac:dyDescent="0.25">
      <c r="B1701" s="167">
        <v>68.25</v>
      </c>
      <c r="C1701" s="21">
        <f t="shared" si="214"/>
        <v>2000</v>
      </c>
      <c r="D1701" s="110">
        <f t="shared" si="215"/>
        <v>0</v>
      </c>
      <c r="E1701" s="25">
        <f t="shared" si="216"/>
        <v>1</v>
      </c>
      <c r="F1701" s="112">
        <v>0</v>
      </c>
      <c r="G1701" s="21">
        <f t="shared" si="213"/>
        <v>0</v>
      </c>
      <c r="H1701" s="26">
        <f t="shared" si="217"/>
        <v>-2000</v>
      </c>
      <c r="I1701" s="21">
        <f t="shared" si="218"/>
        <v>0</v>
      </c>
      <c r="J1701" s="27">
        <f t="shared" si="219"/>
        <v>0</v>
      </c>
      <c r="K1701" s="32">
        <f t="shared" si="220"/>
        <v>0</v>
      </c>
    </row>
    <row r="1702" spans="2:11" x14ac:dyDescent="0.25">
      <c r="B1702" s="167">
        <v>68.2916666666667</v>
      </c>
      <c r="C1702" s="21">
        <f t="shared" si="214"/>
        <v>2000</v>
      </c>
      <c r="D1702" s="110">
        <f t="shared" si="215"/>
        <v>0</v>
      </c>
      <c r="E1702" s="25">
        <f t="shared" si="216"/>
        <v>1</v>
      </c>
      <c r="F1702" s="112">
        <v>0</v>
      </c>
      <c r="G1702" s="21">
        <f t="shared" si="213"/>
        <v>0</v>
      </c>
      <c r="H1702" s="26">
        <f t="shared" si="217"/>
        <v>-2000</v>
      </c>
      <c r="I1702" s="21">
        <f t="shared" si="218"/>
        <v>0</v>
      </c>
      <c r="J1702" s="27">
        <f t="shared" si="219"/>
        <v>0</v>
      </c>
      <c r="K1702" s="32">
        <f t="shared" si="220"/>
        <v>0</v>
      </c>
    </row>
    <row r="1703" spans="2:11" x14ac:dyDescent="0.25">
      <c r="B1703" s="167">
        <v>68.3333333333333</v>
      </c>
      <c r="C1703" s="21">
        <f t="shared" si="214"/>
        <v>2000</v>
      </c>
      <c r="D1703" s="110">
        <f t="shared" si="215"/>
        <v>0</v>
      </c>
      <c r="E1703" s="25">
        <f t="shared" si="216"/>
        <v>1</v>
      </c>
      <c r="F1703" s="112">
        <v>0</v>
      </c>
      <c r="G1703" s="21">
        <f t="shared" si="213"/>
        <v>0</v>
      </c>
      <c r="H1703" s="26">
        <f t="shared" si="217"/>
        <v>-2000</v>
      </c>
      <c r="I1703" s="21">
        <f t="shared" si="218"/>
        <v>0</v>
      </c>
      <c r="J1703" s="27">
        <f t="shared" si="219"/>
        <v>0</v>
      </c>
      <c r="K1703" s="32">
        <f t="shared" si="220"/>
        <v>0</v>
      </c>
    </row>
    <row r="1704" spans="2:11" x14ac:dyDescent="0.25">
      <c r="B1704" s="167">
        <v>68.375</v>
      </c>
      <c r="C1704" s="21">
        <f t="shared" si="214"/>
        <v>2000</v>
      </c>
      <c r="D1704" s="110">
        <f t="shared" si="215"/>
        <v>0</v>
      </c>
      <c r="E1704" s="25">
        <f t="shared" si="216"/>
        <v>1</v>
      </c>
      <c r="F1704" s="112">
        <v>0</v>
      </c>
      <c r="G1704" s="21">
        <f t="shared" si="213"/>
        <v>0</v>
      </c>
      <c r="H1704" s="26">
        <f t="shared" si="217"/>
        <v>-2000</v>
      </c>
      <c r="I1704" s="21">
        <f t="shared" si="218"/>
        <v>0</v>
      </c>
      <c r="J1704" s="27">
        <f t="shared" si="219"/>
        <v>0</v>
      </c>
      <c r="K1704" s="32">
        <f t="shared" si="220"/>
        <v>0</v>
      </c>
    </row>
    <row r="1705" spans="2:11" x14ac:dyDescent="0.25">
      <c r="B1705" s="167">
        <v>68.4166666666667</v>
      </c>
      <c r="C1705" s="21">
        <f t="shared" si="214"/>
        <v>2000</v>
      </c>
      <c r="D1705" s="110">
        <f t="shared" si="215"/>
        <v>0</v>
      </c>
      <c r="E1705" s="25">
        <f t="shared" si="216"/>
        <v>1</v>
      </c>
      <c r="F1705" s="112">
        <v>0</v>
      </c>
      <c r="G1705" s="21">
        <f t="shared" si="213"/>
        <v>0</v>
      </c>
      <c r="H1705" s="26">
        <f t="shared" si="217"/>
        <v>-2000</v>
      </c>
      <c r="I1705" s="21">
        <f t="shared" si="218"/>
        <v>0</v>
      </c>
      <c r="J1705" s="27">
        <f t="shared" si="219"/>
        <v>0</v>
      </c>
      <c r="K1705" s="32">
        <f t="shared" si="220"/>
        <v>0</v>
      </c>
    </row>
    <row r="1706" spans="2:11" x14ac:dyDescent="0.25">
      <c r="B1706" s="167">
        <v>68.4583333333333</v>
      </c>
      <c r="C1706" s="21">
        <f t="shared" si="214"/>
        <v>2000</v>
      </c>
      <c r="D1706" s="110">
        <f t="shared" si="215"/>
        <v>1.1077838974742883E-2</v>
      </c>
      <c r="E1706" s="25">
        <f t="shared" si="216"/>
        <v>0.9889221610252571</v>
      </c>
      <c r="F1706" s="112">
        <v>12.43</v>
      </c>
      <c r="G1706" s="21">
        <f t="shared" si="213"/>
        <v>32.894726677454919</v>
      </c>
      <c r="H1706" s="26">
        <f t="shared" si="217"/>
        <v>-1967.1052733225451</v>
      </c>
      <c r="I1706" s="21">
        <f t="shared" si="218"/>
        <v>32.894726677454919</v>
      </c>
      <c r="J1706" s="27">
        <f t="shared" si="219"/>
        <v>0</v>
      </c>
      <c r="K1706" s="32">
        <f t="shared" si="220"/>
        <v>32.894726677454919</v>
      </c>
    </row>
    <row r="1707" spans="2:11" x14ac:dyDescent="0.25">
      <c r="B1707" s="167">
        <v>68.5</v>
      </c>
      <c r="C1707" s="21">
        <f t="shared" si="214"/>
        <v>2000</v>
      </c>
      <c r="D1707" s="110">
        <f t="shared" si="215"/>
        <v>0.39065647113345098</v>
      </c>
      <c r="E1707" s="25">
        <f t="shared" si="216"/>
        <v>0.60934352886654897</v>
      </c>
      <c r="F1707" s="112">
        <v>438.34</v>
      </c>
      <c r="G1707" s="21">
        <f t="shared" si="213"/>
        <v>1160.0220830084947</v>
      </c>
      <c r="H1707" s="26">
        <f t="shared" si="217"/>
        <v>-839.97791699150525</v>
      </c>
      <c r="I1707" s="21">
        <f t="shared" si="218"/>
        <v>1160.0220830084947</v>
      </c>
      <c r="J1707" s="27">
        <f t="shared" si="219"/>
        <v>0</v>
      </c>
      <c r="K1707" s="32">
        <f t="shared" si="220"/>
        <v>1160.0220830084947</v>
      </c>
    </row>
    <row r="1708" spans="2:11" x14ac:dyDescent="0.25">
      <c r="B1708" s="167">
        <v>68.5416666666667</v>
      </c>
      <c r="C1708" s="21">
        <f t="shared" si="214"/>
        <v>2000</v>
      </c>
      <c r="D1708" s="110">
        <f t="shared" si="215"/>
        <v>0.50052581858367651</v>
      </c>
      <c r="E1708" s="25">
        <f t="shared" si="216"/>
        <v>0.49947418141632349</v>
      </c>
      <c r="F1708" s="112">
        <v>561.62</v>
      </c>
      <c r="G1708" s="21">
        <f t="shared" si="213"/>
        <v>1486.2700238610003</v>
      </c>
      <c r="H1708" s="26">
        <f t="shared" si="217"/>
        <v>-513.72997613899975</v>
      </c>
      <c r="I1708" s="21">
        <f t="shared" si="218"/>
        <v>1486.2700238610003</v>
      </c>
      <c r="J1708" s="27">
        <f t="shared" si="219"/>
        <v>0</v>
      </c>
      <c r="K1708" s="32">
        <f t="shared" si="220"/>
        <v>1486.2700238610003</v>
      </c>
    </row>
    <row r="1709" spans="2:11" x14ac:dyDescent="0.25">
      <c r="B1709" s="167">
        <v>68.5833333333333</v>
      </c>
      <c r="C1709" s="21">
        <f t="shared" si="214"/>
        <v>2000</v>
      </c>
      <c r="D1709" s="110">
        <f t="shared" si="215"/>
        <v>0.3873500525818584</v>
      </c>
      <c r="E1709" s="25">
        <f t="shared" si="216"/>
        <v>0.6126499474181416</v>
      </c>
      <c r="F1709" s="112">
        <v>434.63</v>
      </c>
      <c r="G1709" s="21">
        <f t="shared" si="213"/>
        <v>1150.2039465665514</v>
      </c>
      <c r="H1709" s="26">
        <f t="shared" si="217"/>
        <v>-849.79605343344861</v>
      </c>
      <c r="I1709" s="21">
        <f t="shared" si="218"/>
        <v>1150.2039465665514</v>
      </c>
      <c r="J1709" s="27">
        <f t="shared" si="219"/>
        <v>0</v>
      </c>
      <c r="K1709" s="32">
        <f t="shared" si="220"/>
        <v>1150.2039465665514</v>
      </c>
    </row>
    <row r="1710" spans="2:11" x14ac:dyDescent="0.25">
      <c r="B1710" s="167">
        <v>68.625</v>
      </c>
      <c r="C1710" s="21">
        <f t="shared" si="214"/>
        <v>2000</v>
      </c>
      <c r="D1710" s="110">
        <f t="shared" si="215"/>
        <v>0.36236030158815036</v>
      </c>
      <c r="E1710" s="25">
        <f t="shared" si="216"/>
        <v>0.63763969841184964</v>
      </c>
      <c r="F1710" s="112">
        <v>406.59</v>
      </c>
      <c r="G1710" s="21">
        <f t="shared" si="213"/>
        <v>1075.9989476899755</v>
      </c>
      <c r="H1710" s="26">
        <f t="shared" si="217"/>
        <v>-924.00105231002453</v>
      </c>
      <c r="I1710" s="21">
        <f t="shared" si="218"/>
        <v>1075.9989476899755</v>
      </c>
      <c r="J1710" s="27">
        <f t="shared" si="219"/>
        <v>0</v>
      </c>
      <c r="K1710" s="32">
        <f t="shared" si="220"/>
        <v>1075.9989476899755</v>
      </c>
    </row>
    <row r="1711" spans="2:11" x14ac:dyDescent="0.25">
      <c r="B1711" s="167">
        <v>68.6666666666667</v>
      </c>
      <c r="C1711" s="21">
        <f t="shared" si="214"/>
        <v>2000</v>
      </c>
      <c r="D1711" s="110">
        <f t="shared" si="215"/>
        <v>0.53582696112507355</v>
      </c>
      <c r="E1711" s="25">
        <f t="shared" si="216"/>
        <v>0.46417303887492645</v>
      </c>
      <c r="F1711" s="112">
        <v>601.23</v>
      </c>
      <c r="G1711" s="21">
        <f t="shared" si="213"/>
        <v>1591.0938471670333</v>
      </c>
      <c r="H1711" s="26">
        <f t="shared" si="217"/>
        <v>-408.90615283296665</v>
      </c>
      <c r="I1711" s="21">
        <f t="shared" si="218"/>
        <v>1591.0938471670333</v>
      </c>
      <c r="J1711" s="27">
        <f t="shared" si="219"/>
        <v>0</v>
      </c>
      <c r="K1711" s="32">
        <f t="shared" si="220"/>
        <v>1591.0938471670333</v>
      </c>
    </row>
    <row r="1712" spans="2:11" x14ac:dyDescent="0.25">
      <c r="B1712" s="167">
        <v>68.7083333333333</v>
      </c>
      <c r="C1712" s="21">
        <f t="shared" si="214"/>
        <v>2000</v>
      </c>
      <c r="D1712" s="110">
        <f t="shared" si="215"/>
        <v>0.58309716057964811</v>
      </c>
      <c r="E1712" s="25">
        <f t="shared" si="216"/>
        <v>0.41690283942035189</v>
      </c>
      <c r="F1712" s="112">
        <v>654.27</v>
      </c>
      <c r="G1712" s="21">
        <f t="shared" si="213"/>
        <v>1731.4587951133092</v>
      </c>
      <c r="H1712" s="26">
        <f t="shared" si="217"/>
        <v>-268.54120488669082</v>
      </c>
      <c r="I1712" s="21">
        <f t="shared" si="218"/>
        <v>1731.4587951133092</v>
      </c>
      <c r="J1712" s="27">
        <f t="shared" si="219"/>
        <v>0</v>
      </c>
      <c r="K1712" s="32">
        <f t="shared" si="220"/>
        <v>1731.4587951133092</v>
      </c>
    </row>
    <row r="1713" spans="2:11" x14ac:dyDescent="0.25">
      <c r="B1713" s="167">
        <v>68.75</v>
      </c>
      <c r="C1713" s="21">
        <f t="shared" si="214"/>
        <v>2000</v>
      </c>
      <c r="D1713" s="110">
        <f t="shared" si="215"/>
        <v>0.47869989127141155</v>
      </c>
      <c r="E1713" s="25">
        <f t="shared" si="216"/>
        <v>0.52130010872858845</v>
      </c>
      <c r="F1713" s="112">
        <v>537.13</v>
      </c>
      <c r="G1713" s="21">
        <f t="shared" si="213"/>
        <v>1421.4597377523221</v>
      </c>
      <c r="H1713" s="26">
        <f t="shared" si="217"/>
        <v>-578.5402622476779</v>
      </c>
      <c r="I1713" s="21">
        <f t="shared" si="218"/>
        <v>1421.4597377523221</v>
      </c>
      <c r="J1713" s="27">
        <f t="shared" si="219"/>
        <v>0</v>
      </c>
      <c r="K1713" s="32">
        <f t="shared" si="220"/>
        <v>1421.4597377523221</v>
      </c>
    </row>
    <row r="1714" spans="2:11" x14ac:dyDescent="0.25">
      <c r="B1714" s="167">
        <v>68.7916666666667</v>
      </c>
      <c r="C1714" s="21">
        <f t="shared" si="214"/>
        <v>2000</v>
      </c>
      <c r="D1714" s="110">
        <f t="shared" si="215"/>
        <v>0.54511345204356276</v>
      </c>
      <c r="E1714" s="25">
        <f t="shared" si="216"/>
        <v>0.45488654795643724</v>
      </c>
      <c r="F1714" s="112">
        <v>611.65</v>
      </c>
      <c r="G1714" s="21">
        <f t="shared" si="213"/>
        <v>1618.6693139392844</v>
      </c>
      <c r="H1714" s="26">
        <f t="shared" si="217"/>
        <v>-381.33068606071561</v>
      </c>
      <c r="I1714" s="21">
        <f t="shared" si="218"/>
        <v>1618.6693139392844</v>
      </c>
      <c r="J1714" s="27">
        <f t="shared" si="219"/>
        <v>0</v>
      </c>
      <c r="K1714" s="32">
        <f t="shared" si="220"/>
        <v>1618.6693139392844</v>
      </c>
    </row>
    <row r="1715" spans="2:11" x14ac:dyDescent="0.25">
      <c r="B1715" s="167">
        <v>68.8333333333333</v>
      </c>
      <c r="C1715" s="21">
        <f t="shared" si="214"/>
        <v>2000</v>
      </c>
      <c r="D1715" s="110">
        <f t="shared" si="215"/>
        <v>0.49335151417927747</v>
      </c>
      <c r="E1715" s="25">
        <f t="shared" si="216"/>
        <v>0.50664848582072253</v>
      </c>
      <c r="F1715" s="112">
        <v>553.57000000000005</v>
      </c>
      <c r="G1715" s="21">
        <f t="shared" si="213"/>
        <v>1464.966520260557</v>
      </c>
      <c r="H1715" s="26">
        <f t="shared" si="217"/>
        <v>-535.03347973944301</v>
      </c>
      <c r="I1715" s="21">
        <f t="shared" si="218"/>
        <v>1464.966520260557</v>
      </c>
      <c r="J1715" s="27">
        <f t="shared" si="219"/>
        <v>0</v>
      </c>
      <c r="K1715" s="32">
        <f t="shared" si="220"/>
        <v>1464.966520260557</v>
      </c>
    </row>
    <row r="1716" spans="2:11" x14ac:dyDescent="0.25">
      <c r="B1716" s="167">
        <v>68.875</v>
      </c>
      <c r="C1716" s="21">
        <f t="shared" si="214"/>
        <v>2000</v>
      </c>
      <c r="D1716" s="110">
        <f t="shared" si="215"/>
        <v>0.31705969377751636</v>
      </c>
      <c r="E1716" s="25">
        <f t="shared" si="216"/>
        <v>0.6829403062224837</v>
      </c>
      <c r="F1716" s="112">
        <v>355.76</v>
      </c>
      <c r="G1716" s="21">
        <f t="shared" si="213"/>
        <v>941.48253924146115</v>
      </c>
      <c r="H1716" s="26">
        <f t="shared" si="217"/>
        <v>-1058.5174607585388</v>
      </c>
      <c r="I1716" s="21">
        <f t="shared" si="218"/>
        <v>941.48253924146115</v>
      </c>
      <c r="J1716" s="27">
        <f t="shared" si="219"/>
        <v>0</v>
      </c>
      <c r="K1716" s="32">
        <f t="shared" si="220"/>
        <v>941.48253924146115</v>
      </c>
    </row>
    <row r="1717" spans="2:11" x14ac:dyDescent="0.25">
      <c r="B1717" s="167">
        <v>68.9166666666667</v>
      </c>
      <c r="C1717" s="21">
        <f t="shared" si="214"/>
        <v>2000</v>
      </c>
      <c r="D1717" s="110">
        <f t="shared" si="215"/>
        <v>1.3065254977452187E-2</v>
      </c>
      <c r="E1717" s="25">
        <f t="shared" si="216"/>
        <v>0.98693474502254785</v>
      </c>
      <c r="F1717" s="112">
        <v>14.66</v>
      </c>
      <c r="G1717" s="21">
        <f t="shared" si="213"/>
        <v>38.796194134472181</v>
      </c>
      <c r="H1717" s="26">
        <f t="shared" si="217"/>
        <v>-1961.2038058655278</v>
      </c>
      <c r="I1717" s="21">
        <f t="shared" si="218"/>
        <v>38.796194134472181</v>
      </c>
      <c r="J1717" s="27">
        <f t="shared" si="219"/>
        <v>0</v>
      </c>
      <c r="K1717" s="32">
        <f t="shared" si="220"/>
        <v>38.796194134472181</v>
      </c>
    </row>
    <row r="1718" spans="2:11" x14ac:dyDescent="0.25">
      <c r="B1718" s="167">
        <v>68.9583333333333</v>
      </c>
      <c r="C1718" s="21">
        <f t="shared" si="214"/>
        <v>2000</v>
      </c>
      <c r="D1718" s="110">
        <f t="shared" si="215"/>
        <v>0</v>
      </c>
      <c r="E1718" s="25">
        <f t="shared" si="216"/>
        <v>1</v>
      </c>
      <c r="F1718" s="112">
        <v>0</v>
      </c>
      <c r="G1718" s="21">
        <f t="shared" si="213"/>
        <v>0</v>
      </c>
      <c r="H1718" s="26">
        <f t="shared" si="217"/>
        <v>-2000</v>
      </c>
      <c r="I1718" s="21">
        <f t="shared" si="218"/>
        <v>0</v>
      </c>
      <c r="J1718" s="27">
        <f t="shared" si="219"/>
        <v>0</v>
      </c>
      <c r="K1718" s="32">
        <f t="shared" si="220"/>
        <v>0</v>
      </c>
    </row>
    <row r="1719" spans="2:11" x14ac:dyDescent="0.25">
      <c r="B1719" s="167">
        <v>69</v>
      </c>
      <c r="C1719" s="21">
        <f t="shared" si="214"/>
        <v>2000</v>
      </c>
      <c r="D1719" s="110">
        <f t="shared" si="215"/>
        <v>0</v>
      </c>
      <c r="E1719" s="25">
        <f t="shared" si="216"/>
        <v>1</v>
      </c>
      <c r="F1719" s="112">
        <v>0</v>
      </c>
      <c r="G1719" s="21">
        <f t="shared" si="213"/>
        <v>0</v>
      </c>
      <c r="H1719" s="26">
        <f t="shared" si="217"/>
        <v>-2000</v>
      </c>
      <c r="I1719" s="21">
        <f t="shared" si="218"/>
        <v>0</v>
      </c>
      <c r="J1719" s="27">
        <f t="shared" si="219"/>
        <v>0</v>
      </c>
      <c r="K1719" s="32">
        <f t="shared" si="220"/>
        <v>0</v>
      </c>
    </row>
    <row r="1720" spans="2:11" x14ac:dyDescent="0.25">
      <c r="B1720" s="167">
        <v>69.0416666666667</v>
      </c>
      <c r="C1720" s="21">
        <f t="shared" si="214"/>
        <v>2000</v>
      </c>
      <c r="D1720" s="110">
        <f t="shared" si="215"/>
        <v>0</v>
      </c>
      <c r="E1720" s="25">
        <f t="shared" si="216"/>
        <v>1</v>
      </c>
      <c r="F1720" s="112">
        <v>0</v>
      </c>
      <c r="G1720" s="21">
        <f t="shared" si="213"/>
        <v>0</v>
      </c>
      <c r="H1720" s="26">
        <f t="shared" si="217"/>
        <v>-2000</v>
      </c>
      <c r="I1720" s="21">
        <f t="shared" si="218"/>
        <v>0</v>
      </c>
      <c r="J1720" s="27">
        <f t="shared" si="219"/>
        <v>0</v>
      </c>
      <c r="K1720" s="32">
        <f t="shared" si="220"/>
        <v>0</v>
      </c>
    </row>
    <row r="1721" spans="2:11" x14ac:dyDescent="0.25">
      <c r="B1721" s="167">
        <v>69.0833333333333</v>
      </c>
      <c r="C1721" s="21">
        <f t="shared" si="214"/>
        <v>2000</v>
      </c>
      <c r="D1721" s="110">
        <f t="shared" si="215"/>
        <v>0</v>
      </c>
      <c r="E1721" s="25">
        <f t="shared" si="216"/>
        <v>1</v>
      </c>
      <c r="F1721" s="112">
        <v>0</v>
      </c>
      <c r="G1721" s="21">
        <f t="shared" si="213"/>
        <v>0</v>
      </c>
      <c r="H1721" s="26">
        <f t="shared" si="217"/>
        <v>-2000</v>
      </c>
      <c r="I1721" s="21">
        <f t="shared" si="218"/>
        <v>0</v>
      </c>
      <c r="J1721" s="27">
        <f t="shared" si="219"/>
        <v>0</v>
      </c>
      <c r="K1721" s="32">
        <f t="shared" si="220"/>
        <v>0</v>
      </c>
    </row>
    <row r="1722" spans="2:11" x14ac:dyDescent="0.25">
      <c r="B1722" s="167">
        <v>69.125</v>
      </c>
      <c r="C1722" s="21">
        <f t="shared" si="214"/>
        <v>2000</v>
      </c>
      <c r="D1722" s="110">
        <f t="shared" si="215"/>
        <v>0</v>
      </c>
      <c r="E1722" s="25">
        <f t="shared" si="216"/>
        <v>1</v>
      </c>
      <c r="F1722" s="112">
        <v>0</v>
      </c>
      <c r="G1722" s="21">
        <f t="shared" si="213"/>
        <v>0</v>
      </c>
      <c r="H1722" s="26">
        <f t="shared" si="217"/>
        <v>-2000</v>
      </c>
      <c r="I1722" s="21">
        <f t="shared" si="218"/>
        <v>0</v>
      </c>
      <c r="J1722" s="27">
        <f t="shared" si="219"/>
        <v>0</v>
      </c>
      <c r="K1722" s="32">
        <f t="shared" si="220"/>
        <v>0</v>
      </c>
    </row>
    <row r="1723" spans="2:11" x14ac:dyDescent="0.25">
      <c r="B1723" s="167">
        <v>69.1666666666667</v>
      </c>
      <c r="C1723" s="21">
        <f t="shared" si="214"/>
        <v>2000</v>
      </c>
      <c r="D1723" s="110">
        <f t="shared" si="215"/>
        <v>0</v>
      </c>
      <c r="E1723" s="25">
        <f t="shared" si="216"/>
        <v>1</v>
      </c>
      <c r="F1723" s="112">
        <v>0</v>
      </c>
      <c r="G1723" s="21">
        <f t="shared" si="213"/>
        <v>0</v>
      </c>
      <c r="H1723" s="26">
        <f t="shared" si="217"/>
        <v>-2000</v>
      </c>
      <c r="I1723" s="21">
        <f t="shared" si="218"/>
        <v>0</v>
      </c>
      <c r="J1723" s="27">
        <f t="shared" si="219"/>
        <v>0</v>
      </c>
      <c r="K1723" s="32">
        <f t="shared" si="220"/>
        <v>0</v>
      </c>
    </row>
    <row r="1724" spans="2:11" x14ac:dyDescent="0.25">
      <c r="B1724" s="167">
        <v>69.2083333333333</v>
      </c>
      <c r="C1724" s="21">
        <f t="shared" si="214"/>
        <v>2000</v>
      </c>
      <c r="D1724" s="110">
        <f t="shared" si="215"/>
        <v>0</v>
      </c>
      <c r="E1724" s="25">
        <f t="shared" si="216"/>
        <v>1</v>
      </c>
      <c r="F1724" s="112">
        <v>0</v>
      </c>
      <c r="G1724" s="21">
        <f t="shared" si="213"/>
        <v>0</v>
      </c>
      <c r="H1724" s="26">
        <f t="shared" si="217"/>
        <v>-2000</v>
      </c>
      <c r="I1724" s="21">
        <f t="shared" si="218"/>
        <v>0</v>
      </c>
      <c r="J1724" s="27">
        <f t="shared" si="219"/>
        <v>0</v>
      </c>
      <c r="K1724" s="32">
        <f t="shared" si="220"/>
        <v>0</v>
      </c>
    </row>
    <row r="1725" spans="2:11" x14ac:dyDescent="0.25">
      <c r="B1725" s="167">
        <v>69.25</v>
      </c>
      <c r="C1725" s="21">
        <f t="shared" si="214"/>
        <v>2000</v>
      </c>
      <c r="D1725" s="110">
        <f t="shared" si="215"/>
        <v>0</v>
      </c>
      <c r="E1725" s="25">
        <f t="shared" si="216"/>
        <v>1</v>
      </c>
      <c r="F1725" s="112">
        <v>0</v>
      </c>
      <c r="G1725" s="21">
        <f t="shared" si="213"/>
        <v>0</v>
      </c>
      <c r="H1725" s="26">
        <f t="shared" si="217"/>
        <v>-2000</v>
      </c>
      <c r="I1725" s="21">
        <f t="shared" si="218"/>
        <v>0</v>
      </c>
      <c r="J1725" s="27">
        <f t="shared" si="219"/>
        <v>0</v>
      </c>
      <c r="K1725" s="32">
        <f t="shared" si="220"/>
        <v>0</v>
      </c>
    </row>
    <row r="1726" spans="2:11" x14ac:dyDescent="0.25">
      <c r="B1726" s="167">
        <v>69.2916666666667</v>
      </c>
      <c r="C1726" s="21">
        <f t="shared" si="214"/>
        <v>2000</v>
      </c>
      <c r="D1726" s="110">
        <f t="shared" si="215"/>
        <v>0</v>
      </c>
      <c r="E1726" s="25">
        <f t="shared" si="216"/>
        <v>1</v>
      </c>
      <c r="F1726" s="112">
        <v>0</v>
      </c>
      <c r="G1726" s="21">
        <f t="shared" si="213"/>
        <v>0</v>
      </c>
      <c r="H1726" s="26">
        <f t="shared" si="217"/>
        <v>-2000</v>
      </c>
      <c r="I1726" s="21">
        <f t="shared" si="218"/>
        <v>0</v>
      </c>
      <c r="J1726" s="27">
        <f t="shared" si="219"/>
        <v>0</v>
      </c>
      <c r="K1726" s="32">
        <f t="shared" si="220"/>
        <v>0</v>
      </c>
    </row>
    <row r="1727" spans="2:11" x14ac:dyDescent="0.25">
      <c r="B1727" s="167">
        <v>69.3333333333333</v>
      </c>
      <c r="C1727" s="21">
        <f t="shared" si="214"/>
        <v>2000</v>
      </c>
      <c r="D1727" s="110">
        <f t="shared" si="215"/>
        <v>0</v>
      </c>
      <c r="E1727" s="25">
        <f t="shared" si="216"/>
        <v>1</v>
      </c>
      <c r="F1727" s="112">
        <v>0</v>
      </c>
      <c r="G1727" s="21">
        <f t="shared" si="213"/>
        <v>0</v>
      </c>
      <c r="H1727" s="26">
        <f t="shared" si="217"/>
        <v>-2000</v>
      </c>
      <c r="I1727" s="21">
        <f t="shared" si="218"/>
        <v>0</v>
      </c>
      <c r="J1727" s="27">
        <f t="shared" si="219"/>
        <v>0</v>
      </c>
      <c r="K1727" s="32">
        <f t="shared" si="220"/>
        <v>0</v>
      </c>
    </row>
    <row r="1728" spans="2:11" x14ac:dyDescent="0.25">
      <c r="B1728" s="167">
        <v>69.375</v>
      </c>
      <c r="C1728" s="21">
        <f t="shared" si="214"/>
        <v>2000</v>
      </c>
      <c r="D1728" s="110">
        <f t="shared" si="215"/>
        <v>0</v>
      </c>
      <c r="E1728" s="25">
        <f t="shared" si="216"/>
        <v>1</v>
      </c>
      <c r="F1728" s="112">
        <v>0</v>
      </c>
      <c r="G1728" s="21">
        <f t="shared" si="213"/>
        <v>0</v>
      </c>
      <c r="H1728" s="26">
        <f t="shared" si="217"/>
        <v>-2000</v>
      </c>
      <c r="I1728" s="21">
        <f t="shared" si="218"/>
        <v>0</v>
      </c>
      <c r="J1728" s="27">
        <f t="shared" si="219"/>
        <v>0</v>
      </c>
      <c r="K1728" s="32">
        <f t="shared" si="220"/>
        <v>0</v>
      </c>
    </row>
    <row r="1729" spans="2:11" x14ac:dyDescent="0.25">
      <c r="B1729" s="167">
        <v>69.4166666666667</v>
      </c>
      <c r="C1729" s="21">
        <f t="shared" si="214"/>
        <v>2000</v>
      </c>
      <c r="D1729" s="110">
        <f t="shared" si="215"/>
        <v>0</v>
      </c>
      <c r="E1729" s="25">
        <f t="shared" si="216"/>
        <v>1</v>
      </c>
      <c r="F1729" s="112">
        <v>0</v>
      </c>
      <c r="G1729" s="21">
        <f t="shared" si="213"/>
        <v>0</v>
      </c>
      <c r="H1729" s="26">
        <f t="shared" si="217"/>
        <v>-2000</v>
      </c>
      <c r="I1729" s="21">
        <f t="shared" si="218"/>
        <v>0</v>
      </c>
      <c r="J1729" s="27">
        <f t="shared" si="219"/>
        <v>0</v>
      </c>
      <c r="K1729" s="32">
        <f t="shared" si="220"/>
        <v>0</v>
      </c>
    </row>
    <row r="1730" spans="2:11" x14ac:dyDescent="0.25">
      <c r="B1730" s="167">
        <v>69.4583333333333</v>
      </c>
      <c r="C1730" s="21">
        <f t="shared" si="214"/>
        <v>2000</v>
      </c>
      <c r="D1730" s="110">
        <f t="shared" si="215"/>
        <v>6.9604120991747318E-3</v>
      </c>
      <c r="E1730" s="25">
        <f t="shared" si="216"/>
        <v>0.99303958790082525</v>
      </c>
      <c r="F1730" s="112">
        <v>7.81</v>
      </c>
      <c r="G1730" s="21">
        <f t="shared" si="213"/>
        <v>20.668368089374333</v>
      </c>
      <c r="H1730" s="26">
        <f t="shared" si="217"/>
        <v>-1979.3316319106257</v>
      </c>
      <c r="I1730" s="21">
        <f t="shared" si="218"/>
        <v>20.668368089374333</v>
      </c>
      <c r="J1730" s="27">
        <f t="shared" si="219"/>
        <v>0</v>
      </c>
      <c r="K1730" s="32">
        <f t="shared" si="220"/>
        <v>20.668368089374333</v>
      </c>
    </row>
    <row r="1731" spans="2:11" x14ac:dyDescent="0.25">
      <c r="B1731" s="167">
        <v>69.5</v>
      </c>
      <c r="C1731" s="21">
        <f t="shared" si="214"/>
        <v>2000</v>
      </c>
      <c r="D1731" s="110">
        <f t="shared" si="215"/>
        <v>0.17368946402153182</v>
      </c>
      <c r="E1731" s="25">
        <f t="shared" si="216"/>
        <v>0.82631053597846815</v>
      </c>
      <c r="F1731" s="112">
        <v>194.89</v>
      </c>
      <c r="G1731" s="21">
        <f t="shared" si="213"/>
        <v>515.75649896775462</v>
      </c>
      <c r="H1731" s="26">
        <f t="shared" si="217"/>
        <v>-1484.2435010322454</v>
      </c>
      <c r="I1731" s="21">
        <f t="shared" si="218"/>
        <v>515.75649896775462</v>
      </c>
      <c r="J1731" s="27">
        <f t="shared" si="219"/>
        <v>0</v>
      </c>
      <c r="K1731" s="32">
        <f t="shared" si="220"/>
        <v>515.75649896775462</v>
      </c>
    </row>
    <row r="1732" spans="2:11" x14ac:dyDescent="0.25">
      <c r="B1732" s="167">
        <v>69.5416666666667</v>
      </c>
      <c r="C1732" s="21">
        <f t="shared" si="214"/>
        <v>2000</v>
      </c>
      <c r="D1732" s="110">
        <f t="shared" si="215"/>
        <v>0.57542377412972567</v>
      </c>
      <c r="E1732" s="25">
        <f t="shared" si="216"/>
        <v>0.42457622587027433</v>
      </c>
      <c r="F1732" s="112">
        <v>645.66</v>
      </c>
      <c r="G1732" s="21">
        <f t="shared" si="213"/>
        <v>1708.6733086537042</v>
      </c>
      <c r="H1732" s="26">
        <f t="shared" si="217"/>
        <v>-291.32669134629577</v>
      </c>
      <c r="I1732" s="21">
        <f t="shared" si="218"/>
        <v>1708.6733086537042</v>
      </c>
      <c r="J1732" s="27">
        <f t="shared" si="219"/>
        <v>0</v>
      </c>
      <c r="K1732" s="32">
        <f t="shared" si="220"/>
        <v>1708.6733086537042</v>
      </c>
    </row>
    <row r="1733" spans="2:11" x14ac:dyDescent="0.25">
      <c r="B1733" s="167">
        <v>69.5833333333333</v>
      </c>
      <c r="C1733" s="21">
        <f t="shared" si="214"/>
        <v>2000</v>
      </c>
      <c r="D1733" s="110">
        <f t="shared" si="215"/>
        <v>0.58964761242714292</v>
      </c>
      <c r="E1733" s="25">
        <f t="shared" si="216"/>
        <v>0.41035238757285708</v>
      </c>
      <c r="F1733" s="112">
        <v>661.62</v>
      </c>
      <c r="G1733" s="21">
        <f t="shared" si="213"/>
        <v>1750.9098201398008</v>
      </c>
      <c r="H1733" s="26">
        <f t="shared" si="217"/>
        <v>-249.09017986019921</v>
      </c>
      <c r="I1733" s="21">
        <f t="shared" si="218"/>
        <v>1750.9098201398008</v>
      </c>
      <c r="J1733" s="27">
        <f t="shared" si="219"/>
        <v>0</v>
      </c>
      <c r="K1733" s="32">
        <f t="shared" si="220"/>
        <v>1750.9098201398008</v>
      </c>
    </row>
    <row r="1734" spans="2:11" x14ac:dyDescent="0.25">
      <c r="B1734" s="167">
        <v>69.625</v>
      </c>
      <c r="C1734" s="21">
        <f t="shared" si="214"/>
        <v>2000</v>
      </c>
      <c r="D1734" s="110">
        <f t="shared" si="215"/>
        <v>0.63725647469832269</v>
      </c>
      <c r="E1734" s="25">
        <f t="shared" si="216"/>
        <v>0.36274352530167731</v>
      </c>
      <c r="F1734" s="112">
        <v>715.04</v>
      </c>
      <c r="G1734" s="21">
        <f t="shared" si="213"/>
        <v>1892.2803993119364</v>
      </c>
      <c r="H1734" s="26">
        <f t="shared" si="217"/>
        <v>-107.71960068806357</v>
      </c>
      <c r="I1734" s="21">
        <f t="shared" si="218"/>
        <v>1892.2803993119364</v>
      </c>
      <c r="J1734" s="27">
        <f t="shared" si="219"/>
        <v>0</v>
      </c>
      <c r="K1734" s="32">
        <f t="shared" si="220"/>
        <v>1892.2803993119364</v>
      </c>
    </row>
    <row r="1735" spans="2:11" x14ac:dyDescent="0.25">
      <c r="B1735" s="167">
        <v>69.6666666666667</v>
      </c>
      <c r="C1735" s="21">
        <f t="shared" si="214"/>
        <v>2000</v>
      </c>
      <c r="D1735" s="110">
        <f t="shared" si="215"/>
        <v>0.63162397732741571</v>
      </c>
      <c r="E1735" s="25">
        <f t="shared" si="216"/>
        <v>0.36837602267258429</v>
      </c>
      <c r="F1735" s="112">
        <v>708.72</v>
      </c>
      <c r="G1735" s="21">
        <f t="shared" si="213"/>
        <v>1875.5551641871161</v>
      </c>
      <c r="H1735" s="26">
        <f t="shared" si="217"/>
        <v>-124.44483581288387</v>
      </c>
      <c r="I1735" s="21">
        <f t="shared" si="218"/>
        <v>1875.5551641871161</v>
      </c>
      <c r="J1735" s="27">
        <f t="shared" si="219"/>
        <v>0</v>
      </c>
      <c r="K1735" s="32">
        <f t="shared" si="220"/>
        <v>1875.5551641871161</v>
      </c>
    </row>
    <row r="1736" spans="2:11" x14ac:dyDescent="0.25">
      <c r="B1736" s="167">
        <v>69.7083333333333</v>
      </c>
      <c r="C1736" s="21">
        <f t="shared" si="214"/>
        <v>2000</v>
      </c>
      <c r="D1736" s="110">
        <f t="shared" si="215"/>
        <v>0.70820633477710637</v>
      </c>
      <c r="E1736" s="25">
        <f t="shared" si="216"/>
        <v>0.29179366522289363</v>
      </c>
      <c r="F1736" s="112">
        <v>794.65</v>
      </c>
      <c r="G1736" s="21">
        <f t="shared" si="213"/>
        <v>2102.9601411294893</v>
      </c>
      <c r="H1736" s="26">
        <f t="shared" si="217"/>
        <v>102.96014112948933</v>
      </c>
      <c r="I1736" s="21">
        <f t="shared" si="218"/>
        <v>2000</v>
      </c>
      <c r="J1736" s="27">
        <f t="shared" si="219"/>
        <v>102.96014112948933</v>
      </c>
      <c r="K1736" s="32">
        <f t="shared" si="220"/>
        <v>2000</v>
      </c>
    </row>
    <row r="1737" spans="2:11" x14ac:dyDescent="0.25">
      <c r="B1737" s="167">
        <v>69.75</v>
      </c>
      <c r="C1737" s="21">
        <f t="shared" si="214"/>
        <v>2000</v>
      </c>
      <c r="D1737" s="110">
        <f t="shared" si="215"/>
        <v>0.64386039962212371</v>
      </c>
      <c r="E1737" s="25">
        <f t="shared" si="216"/>
        <v>0.35613960037787629</v>
      </c>
      <c r="F1737" s="112">
        <v>722.45</v>
      </c>
      <c r="G1737" s="21">
        <f t="shared" si="213"/>
        <v>1911.8902082161956</v>
      </c>
      <c r="H1737" s="26">
        <f t="shared" si="217"/>
        <v>-88.10979178380444</v>
      </c>
      <c r="I1737" s="21">
        <f t="shared" si="218"/>
        <v>2000</v>
      </c>
      <c r="J1737" s="27">
        <f t="shared" si="219"/>
        <v>14.85034934568489</v>
      </c>
      <c r="K1737" s="32">
        <f t="shared" si="220"/>
        <v>1911.8902082161956</v>
      </c>
    </row>
    <row r="1738" spans="2:11" x14ac:dyDescent="0.25">
      <c r="B1738" s="167">
        <v>69.7916666666667</v>
      </c>
      <c r="C1738" s="21">
        <f t="shared" si="214"/>
        <v>2000</v>
      </c>
      <c r="D1738" s="110">
        <f t="shared" si="215"/>
        <v>0.58373883749532118</v>
      </c>
      <c r="E1738" s="25">
        <f t="shared" si="216"/>
        <v>0.41626116250467882</v>
      </c>
      <c r="F1738" s="112">
        <v>654.99</v>
      </c>
      <c r="G1738" s="21">
        <f t="shared" si="213"/>
        <v>1733.3642016465164</v>
      </c>
      <c r="H1738" s="26">
        <f t="shared" si="217"/>
        <v>-266.63579835348355</v>
      </c>
      <c r="I1738" s="21">
        <f t="shared" si="218"/>
        <v>1748.2145509922013</v>
      </c>
      <c r="J1738" s="27">
        <f t="shared" si="219"/>
        <v>0</v>
      </c>
      <c r="K1738" s="32">
        <f t="shared" si="220"/>
        <v>1733.3642016465164</v>
      </c>
    </row>
    <row r="1739" spans="2:11" x14ac:dyDescent="0.25">
      <c r="B1739" s="167">
        <v>69.8333333333333</v>
      </c>
      <c r="C1739" s="21">
        <f t="shared" si="214"/>
        <v>2000</v>
      </c>
      <c r="D1739" s="110">
        <f t="shared" si="215"/>
        <v>0.51677272160134047</v>
      </c>
      <c r="E1739" s="25">
        <f t="shared" si="216"/>
        <v>0.48322727839865953</v>
      </c>
      <c r="F1739" s="112">
        <v>579.85</v>
      </c>
      <c r="G1739" s="21">
        <f t="shared" si="213"/>
        <v>1534.5138587226256</v>
      </c>
      <c r="H1739" s="26">
        <f t="shared" si="217"/>
        <v>-465.48614127737437</v>
      </c>
      <c r="I1739" s="21">
        <f t="shared" si="218"/>
        <v>1534.5138587226256</v>
      </c>
      <c r="J1739" s="27">
        <f t="shared" si="219"/>
        <v>0</v>
      </c>
      <c r="K1739" s="32">
        <f t="shared" si="220"/>
        <v>1534.5138587226256</v>
      </c>
    </row>
    <row r="1740" spans="2:11" x14ac:dyDescent="0.25">
      <c r="B1740" s="167">
        <v>69.875</v>
      </c>
      <c r="C1740" s="21">
        <f t="shared" si="214"/>
        <v>2000</v>
      </c>
      <c r="D1740" s="110">
        <f t="shared" si="215"/>
        <v>0.30293388945332694</v>
      </c>
      <c r="E1740" s="25">
        <f t="shared" si="216"/>
        <v>0.69706611054667311</v>
      </c>
      <c r="F1740" s="112">
        <v>339.91</v>
      </c>
      <c r="G1740" s="21">
        <f t="shared" si="213"/>
        <v>899.53713153127148</v>
      </c>
      <c r="H1740" s="26">
        <f t="shared" si="217"/>
        <v>-1100.4628684687286</v>
      </c>
      <c r="I1740" s="21">
        <f t="shared" si="218"/>
        <v>899.53713153127148</v>
      </c>
      <c r="J1740" s="27">
        <f t="shared" si="219"/>
        <v>0</v>
      </c>
      <c r="K1740" s="32">
        <f t="shared" si="220"/>
        <v>899.53713153127148</v>
      </c>
    </row>
    <row r="1741" spans="2:11" x14ac:dyDescent="0.25">
      <c r="B1741" s="167">
        <v>69.9166666666667</v>
      </c>
      <c r="C1741" s="21">
        <f t="shared" si="214"/>
        <v>2000</v>
      </c>
      <c r="D1741" s="110">
        <f t="shared" si="215"/>
        <v>1.2289895371014027E-2</v>
      </c>
      <c r="E1741" s="25">
        <f t="shared" si="216"/>
        <v>0.98771010462898601</v>
      </c>
      <c r="F1741" s="112">
        <v>13.79</v>
      </c>
      <c r="G1741" s="21">
        <f t="shared" si="213"/>
        <v>36.493827906846604</v>
      </c>
      <c r="H1741" s="26">
        <f t="shared" si="217"/>
        <v>-1963.5061720931535</v>
      </c>
      <c r="I1741" s="21">
        <f t="shared" si="218"/>
        <v>36.493827906846604</v>
      </c>
      <c r="J1741" s="27">
        <f t="shared" si="219"/>
        <v>0</v>
      </c>
      <c r="K1741" s="32">
        <f t="shared" si="220"/>
        <v>36.493827906846604</v>
      </c>
    </row>
    <row r="1742" spans="2:11" x14ac:dyDescent="0.25">
      <c r="B1742" s="167">
        <v>69.9583333333333</v>
      </c>
      <c r="C1742" s="21">
        <f t="shared" si="214"/>
        <v>2000</v>
      </c>
      <c r="D1742" s="110">
        <f t="shared" si="215"/>
        <v>0</v>
      </c>
      <c r="E1742" s="25">
        <f t="shared" si="216"/>
        <v>1</v>
      </c>
      <c r="F1742" s="112">
        <v>0</v>
      </c>
      <c r="G1742" s="21">
        <f t="shared" si="213"/>
        <v>0</v>
      </c>
      <c r="H1742" s="26">
        <f t="shared" si="217"/>
        <v>-2000</v>
      </c>
      <c r="I1742" s="21">
        <f t="shared" si="218"/>
        <v>0</v>
      </c>
      <c r="J1742" s="27">
        <f t="shared" si="219"/>
        <v>0</v>
      </c>
      <c r="K1742" s="32">
        <f t="shared" si="220"/>
        <v>0</v>
      </c>
    </row>
    <row r="1743" spans="2:11" x14ac:dyDescent="0.25">
      <c r="B1743" s="167">
        <v>70</v>
      </c>
      <c r="C1743" s="21">
        <f t="shared" si="214"/>
        <v>2000</v>
      </c>
      <c r="D1743" s="110">
        <f t="shared" si="215"/>
        <v>0</v>
      </c>
      <c r="E1743" s="25">
        <f t="shared" si="216"/>
        <v>1</v>
      </c>
      <c r="F1743" s="112">
        <v>0</v>
      </c>
      <c r="G1743" s="21">
        <f t="shared" si="213"/>
        <v>0</v>
      </c>
      <c r="H1743" s="26">
        <f t="shared" si="217"/>
        <v>-2000</v>
      </c>
      <c r="I1743" s="21">
        <f t="shared" si="218"/>
        <v>0</v>
      </c>
      <c r="J1743" s="27">
        <f t="shared" si="219"/>
        <v>0</v>
      </c>
      <c r="K1743" s="32">
        <f t="shared" si="220"/>
        <v>0</v>
      </c>
    </row>
    <row r="1744" spans="2:11" x14ac:dyDescent="0.25">
      <c r="B1744" s="167">
        <v>70.0416666666667</v>
      </c>
      <c r="C1744" s="21">
        <f t="shared" si="214"/>
        <v>2000</v>
      </c>
      <c r="D1744" s="110">
        <f t="shared" si="215"/>
        <v>0</v>
      </c>
      <c r="E1744" s="25">
        <f t="shared" si="216"/>
        <v>1</v>
      </c>
      <c r="F1744" s="112">
        <v>0</v>
      </c>
      <c r="G1744" s="21">
        <f t="shared" si="213"/>
        <v>0</v>
      </c>
      <c r="H1744" s="26">
        <f t="shared" si="217"/>
        <v>-2000</v>
      </c>
      <c r="I1744" s="21">
        <f t="shared" si="218"/>
        <v>0</v>
      </c>
      <c r="J1744" s="27">
        <f t="shared" si="219"/>
        <v>0</v>
      </c>
      <c r="K1744" s="32">
        <f t="shared" si="220"/>
        <v>0</v>
      </c>
    </row>
    <row r="1745" spans="2:11" x14ac:dyDescent="0.25">
      <c r="B1745" s="167">
        <v>70.0833333333333</v>
      </c>
      <c r="C1745" s="21">
        <f t="shared" si="214"/>
        <v>2000</v>
      </c>
      <c r="D1745" s="110">
        <f t="shared" si="215"/>
        <v>0</v>
      </c>
      <c r="E1745" s="25">
        <f t="shared" si="216"/>
        <v>1</v>
      </c>
      <c r="F1745" s="112">
        <v>0</v>
      </c>
      <c r="G1745" s="21">
        <f t="shared" si="213"/>
        <v>0</v>
      </c>
      <c r="H1745" s="26">
        <f t="shared" si="217"/>
        <v>-2000</v>
      </c>
      <c r="I1745" s="21">
        <f t="shared" si="218"/>
        <v>0</v>
      </c>
      <c r="J1745" s="27">
        <f t="shared" si="219"/>
        <v>0</v>
      </c>
      <c r="K1745" s="32">
        <f t="shared" si="220"/>
        <v>0</v>
      </c>
    </row>
    <row r="1746" spans="2:11" x14ac:dyDescent="0.25">
      <c r="B1746" s="167">
        <v>70.125</v>
      </c>
      <c r="C1746" s="21">
        <f t="shared" si="214"/>
        <v>2000</v>
      </c>
      <c r="D1746" s="110">
        <f t="shared" si="215"/>
        <v>0</v>
      </c>
      <c r="E1746" s="25">
        <f t="shared" si="216"/>
        <v>1</v>
      </c>
      <c r="F1746" s="112">
        <v>0</v>
      </c>
      <c r="G1746" s="21">
        <f t="shared" si="213"/>
        <v>0</v>
      </c>
      <c r="H1746" s="26">
        <f t="shared" si="217"/>
        <v>-2000</v>
      </c>
      <c r="I1746" s="21">
        <f t="shared" si="218"/>
        <v>0</v>
      </c>
      <c r="J1746" s="27">
        <f t="shared" si="219"/>
        <v>0</v>
      </c>
      <c r="K1746" s="32">
        <f t="shared" si="220"/>
        <v>0</v>
      </c>
    </row>
    <row r="1747" spans="2:11" x14ac:dyDescent="0.25">
      <c r="B1747" s="167">
        <v>70.1666666666667</v>
      </c>
      <c r="C1747" s="21">
        <f t="shared" si="214"/>
        <v>2000</v>
      </c>
      <c r="D1747" s="110">
        <f t="shared" si="215"/>
        <v>0</v>
      </c>
      <c r="E1747" s="25">
        <f t="shared" si="216"/>
        <v>1</v>
      </c>
      <c r="F1747" s="112">
        <v>0</v>
      </c>
      <c r="G1747" s="21">
        <f t="shared" si="213"/>
        <v>0</v>
      </c>
      <c r="H1747" s="26">
        <f t="shared" si="217"/>
        <v>-2000</v>
      </c>
      <c r="I1747" s="21">
        <f t="shared" si="218"/>
        <v>0</v>
      </c>
      <c r="J1747" s="27">
        <f t="shared" si="219"/>
        <v>0</v>
      </c>
      <c r="K1747" s="32">
        <f t="shared" si="220"/>
        <v>0</v>
      </c>
    </row>
    <row r="1748" spans="2:11" x14ac:dyDescent="0.25">
      <c r="B1748" s="167">
        <v>70.2083333333333</v>
      </c>
      <c r="C1748" s="21">
        <f t="shared" si="214"/>
        <v>2000</v>
      </c>
      <c r="D1748" s="110">
        <f t="shared" si="215"/>
        <v>0</v>
      </c>
      <c r="E1748" s="25">
        <f t="shared" si="216"/>
        <v>1</v>
      </c>
      <c r="F1748" s="112">
        <v>0</v>
      </c>
      <c r="G1748" s="21">
        <f t="shared" si="213"/>
        <v>0</v>
      </c>
      <c r="H1748" s="26">
        <f t="shared" si="217"/>
        <v>-2000</v>
      </c>
      <c r="I1748" s="21">
        <f t="shared" si="218"/>
        <v>0</v>
      </c>
      <c r="J1748" s="27">
        <f t="shared" si="219"/>
        <v>0</v>
      </c>
      <c r="K1748" s="32">
        <f t="shared" si="220"/>
        <v>0</v>
      </c>
    </row>
    <row r="1749" spans="2:11" x14ac:dyDescent="0.25">
      <c r="B1749" s="167">
        <v>70.25</v>
      </c>
      <c r="C1749" s="21">
        <f t="shared" si="214"/>
        <v>2000</v>
      </c>
      <c r="D1749" s="110">
        <f t="shared" si="215"/>
        <v>0</v>
      </c>
      <c r="E1749" s="25">
        <f t="shared" si="216"/>
        <v>1</v>
      </c>
      <c r="F1749" s="112">
        <v>0</v>
      </c>
      <c r="G1749" s="21">
        <f t="shared" si="213"/>
        <v>0</v>
      </c>
      <c r="H1749" s="26">
        <f t="shared" si="217"/>
        <v>-2000</v>
      </c>
      <c r="I1749" s="21">
        <f t="shared" si="218"/>
        <v>0</v>
      </c>
      <c r="J1749" s="27">
        <f t="shared" si="219"/>
        <v>0</v>
      </c>
      <c r="K1749" s="32">
        <f t="shared" si="220"/>
        <v>0</v>
      </c>
    </row>
    <row r="1750" spans="2:11" x14ac:dyDescent="0.25">
      <c r="B1750" s="167">
        <v>70.2916666666667</v>
      </c>
      <c r="C1750" s="21">
        <f t="shared" si="214"/>
        <v>2000</v>
      </c>
      <c r="D1750" s="110">
        <f t="shared" si="215"/>
        <v>0</v>
      </c>
      <c r="E1750" s="25">
        <f t="shared" si="216"/>
        <v>1</v>
      </c>
      <c r="F1750" s="112">
        <v>0</v>
      </c>
      <c r="G1750" s="21">
        <f t="shared" si="213"/>
        <v>0</v>
      </c>
      <c r="H1750" s="26">
        <f t="shared" si="217"/>
        <v>-2000</v>
      </c>
      <c r="I1750" s="21">
        <f t="shared" si="218"/>
        <v>0</v>
      </c>
      <c r="J1750" s="27">
        <f t="shared" si="219"/>
        <v>0</v>
      </c>
      <c r="K1750" s="32">
        <f t="shared" si="220"/>
        <v>0</v>
      </c>
    </row>
    <row r="1751" spans="2:11" x14ac:dyDescent="0.25">
      <c r="B1751" s="167">
        <v>70.3333333333333</v>
      </c>
      <c r="C1751" s="21">
        <f t="shared" si="214"/>
        <v>2000</v>
      </c>
      <c r="D1751" s="110">
        <f t="shared" si="215"/>
        <v>0</v>
      </c>
      <c r="E1751" s="25">
        <f t="shared" si="216"/>
        <v>1</v>
      </c>
      <c r="F1751" s="112">
        <v>0</v>
      </c>
      <c r="G1751" s="21">
        <f t="shared" si="213"/>
        <v>0</v>
      </c>
      <c r="H1751" s="26">
        <f t="shared" si="217"/>
        <v>-2000</v>
      </c>
      <c r="I1751" s="21">
        <f t="shared" si="218"/>
        <v>0</v>
      </c>
      <c r="J1751" s="27">
        <f t="shared" si="219"/>
        <v>0</v>
      </c>
      <c r="K1751" s="32">
        <f t="shared" si="220"/>
        <v>0</v>
      </c>
    </row>
    <row r="1752" spans="2:11" x14ac:dyDescent="0.25">
      <c r="B1752" s="167">
        <v>70.375</v>
      </c>
      <c r="C1752" s="21">
        <f t="shared" si="214"/>
        <v>2000</v>
      </c>
      <c r="D1752" s="110">
        <f t="shared" si="215"/>
        <v>0</v>
      </c>
      <c r="E1752" s="25">
        <f t="shared" si="216"/>
        <v>1</v>
      </c>
      <c r="F1752" s="112">
        <v>0</v>
      </c>
      <c r="G1752" s="21">
        <f t="shared" ref="G1752:G1815" si="221">($C$9*(F1752/1000)*$C$8)/($C$7)</f>
        <v>0</v>
      </c>
      <c r="H1752" s="26">
        <f t="shared" si="217"/>
        <v>-2000</v>
      </c>
      <c r="I1752" s="21">
        <f t="shared" si="218"/>
        <v>0</v>
      </c>
      <c r="J1752" s="27">
        <f t="shared" si="219"/>
        <v>0</v>
      </c>
      <c r="K1752" s="32">
        <f t="shared" si="220"/>
        <v>0</v>
      </c>
    </row>
    <row r="1753" spans="2:11" x14ac:dyDescent="0.25">
      <c r="B1753" s="167">
        <v>70.4166666666667</v>
      </c>
      <c r="C1753" s="21">
        <f t="shared" ref="C1753:C1816" si="222">$C$2</f>
        <v>2000</v>
      </c>
      <c r="D1753" s="110">
        <f t="shared" ref="D1753:D1816" si="223">F1753/$C$3</f>
        <v>0</v>
      </c>
      <c r="E1753" s="25">
        <f t="shared" ref="E1753:E1816" si="224">100%-D1753</f>
        <v>1</v>
      </c>
      <c r="F1753" s="112">
        <v>0</v>
      </c>
      <c r="G1753" s="21">
        <f t="shared" si="221"/>
        <v>0</v>
      </c>
      <c r="H1753" s="26">
        <f t="shared" ref="H1753:H1816" si="225">G1753-C1753</f>
        <v>-2000</v>
      </c>
      <c r="I1753" s="21">
        <f t="shared" ref="I1753:I1816" si="226">MIN(C1753,IF((J1752+H1753)&gt;0,ABS(H1753)+G1753,J1752+G1753))</f>
        <v>0</v>
      </c>
      <c r="J1753" s="27">
        <f t="shared" ref="J1753:J1816" si="227">G1753-I1753+J1752</f>
        <v>0</v>
      </c>
      <c r="K1753" s="32">
        <f t="shared" ref="K1753:K1816" si="228">IF(G1753&gt;C1753,C1753,G1753)</f>
        <v>0</v>
      </c>
    </row>
    <row r="1754" spans="2:11" x14ac:dyDescent="0.25">
      <c r="B1754" s="167">
        <v>70.4583333333333</v>
      </c>
      <c r="C1754" s="21">
        <f t="shared" si="222"/>
        <v>2000</v>
      </c>
      <c r="D1754" s="110">
        <f t="shared" si="223"/>
        <v>1.0819385772596831E-2</v>
      </c>
      <c r="E1754" s="25">
        <f t="shared" si="224"/>
        <v>0.98918061422740322</v>
      </c>
      <c r="F1754" s="112">
        <v>12.14</v>
      </c>
      <c r="G1754" s="21">
        <f t="shared" si="221"/>
        <v>32.127271268246403</v>
      </c>
      <c r="H1754" s="26">
        <f t="shared" si="225"/>
        <v>-1967.8727287317536</v>
      </c>
      <c r="I1754" s="21">
        <f t="shared" si="226"/>
        <v>32.127271268246403</v>
      </c>
      <c r="J1754" s="27">
        <f t="shared" si="227"/>
        <v>0</v>
      </c>
      <c r="K1754" s="32">
        <f t="shared" si="228"/>
        <v>32.127271268246403</v>
      </c>
    </row>
    <row r="1755" spans="2:11" x14ac:dyDescent="0.25">
      <c r="B1755" s="167">
        <v>70.5</v>
      </c>
      <c r="C1755" s="21">
        <f t="shared" si="222"/>
        <v>2000</v>
      </c>
      <c r="D1755" s="110">
        <f t="shared" si="223"/>
        <v>0.41654635224497799</v>
      </c>
      <c r="E1755" s="25">
        <f t="shared" si="224"/>
        <v>0.58345364775502206</v>
      </c>
      <c r="F1755" s="112">
        <v>467.39</v>
      </c>
      <c r="G1755" s="21">
        <f t="shared" si="221"/>
        <v>1236.8999438274864</v>
      </c>
      <c r="H1755" s="26">
        <f t="shared" si="225"/>
        <v>-763.10005617251363</v>
      </c>
      <c r="I1755" s="21">
        <f t="shared" si="226"/>
        <v>1236.8999438274864</v>
      </c>
      <c r="J1755" s="27">
        <f t="shared" si="227"/>
        <v>0</v>
      </c>
      <c r="K1755" s="32">
        <f t="shared" si="228"/>
        <v>1236.8999438274864</v>
      </c>
    </row>
    <row r="1756" spans="2:11" x14ac:dyDescent="0.25">
      <c r="B1756" s="167">
        <v>70.5416666666667</v>
      </c>
      <c r="C1756" s="21">
        <f t="shared" si="222"/>
        <v>2000</v>
      </c>
      <c r="D1756" s="110">
        <f t="shared" si="223"/>
        <v>0.41416680034935749</v>
      </c>
      <c r="E1756" s="25">
        <f t="shared" si="224"/>
        <v>0.58583319965064251</v>
      </c>
      <c r="F1756" s="112">
        <v>464.72</v>
      </c>
      <c r="G1756" s="21">
        <f t="shared" si="221"/>
        <v>1229.8340612668424</v>
      </c>
      <c r="H1756" s="26">
        <f t="shared" si="225"/>
        <v>-770.16593873315765</v>
      </c>
      <c r="I1756" s="21">
        <f t="shared" si="226"/>
        <v>1229.8340612668424</v>
      </c>
      <c r="J1756" s="27">
        <f t="shared" si="227"/>
        <v>0</v>
      </c>
      <c r="K1756" s="32">
        <f t="shared" si="228"/>
        <v>1229.8340612668424</v>
      </c>
    </row>
    <row r="1757" spans="2:11" x14ac:dyDescent="0.25">
      <c r="B1757" s="167">
        <v>70.5833333333333</v>
      </c>
      <c r="C1757" s="21">
        <f t="shared" si="222"/>
        <v>2000</v>
      </c>
      <c r="D1757" s="110">
        <f t="shared" si="223"/>
        <v>0.6890986221770673</v>
      </c>
      <c r="E1757" s="25">
        <f t="shared" si="224"/>
        <v>0.3109013778229327</v>
      </c>
      <c r="F1757" s="112">
        <v>773.21</v>
      </c>
      <c r="G1757" s="21">
        <f t="shared" si="221"/>
        <v>2046.221368807315</v>
      </c>
      <c r="H1757" s="26">
        <f t="shared" si="225"/>
        <v>46.221368807315002</v>
      </c>
      <c r="I1757" s="21">
        <f t="shared" si="226"/>
        <v>2000</v>
      </c>
      <c r="J1757" s="27">
        <f t="shared" si="227"/>
        <v>46.221368807315002</v>
      </c>
      <c r="K1757" s="32">
        <f t="shared" si="228"/>
        <v>2000</v>
      </c>
    </row>
    <row r="1758" spans="2:11" x14ac:dyDescent="0.25">
      <c r="B1758" s="167">
        <v>70.625</v>
      </c>
      <c r="C1758" s="21">
        <f t="shared" si="222"/>
        <v>2000</v>
      </c>
      <c r="D1758" s="110">
        <f t="shared" si="223"/>
        <v>0.60953068463362026</v>
      </c>
      <c r="E1758" s="25">
        <f t="shared" si="224"/>
        <v>0.39046931536637974</v>
      </c>
      <c r="F1758" s="112">
        <v>683.93</v>
      </c>
      <c r="G1758" s="21">
        <f t="shared" si="221"/>
        <v>1809.9509586896013</v>
      </c>
      <c r="H1758" s="26">
        <f t="shared" si="225"/>
        <v>-190.04904131039871</v>
      </c>
      <c r="I1758" s="21">
        <f t="shared" si="226"/>
        <v>1856.1723274969163</v>
      </c>
      <c r="J1758" s="27">
        <f t="shared" si="227"/>
        <v>0</v>
      </c>
      <c r="K1758" s="32">
        <f t="shared" si="228"/>
        <v>1809.9509586896013</v>
      </c>
    </row>
    <row r="1759" spans="2:11" x14ac:dyDescent="0.25">
      <c r="B1759" s="167">
        <v>70.6666666666667</v>
      </c>
      <c r="C1759" s="21">
        <f t="shared" si="222"/>
        <v>2000</v>
      </c>
      <c r="D1759" s="110">
        <f t="shared" si="223"/>
        <v>0.52453522984510625</v>
      </c>
      <c r="E1759" s="25">
        <f t="shared" si="224"/>
        <v>0.47546477015489375</v>
      </c>
      <c r="F1759" s="112">
        <v>588.55999999999995</v>
      </c>
      <c r="G1759" s="21">
        <f t="shared" si="221"/>
        <v>1557.5639849785091</v>
      </c>
      <c r="H1759" s="26">
        <f t="shared" si="225"/>
        <v>-442.4360150214909</v>
      </c>
      <c r="I1759" s="21">
        <f t="shared" si="226"/>
        <v>1557.5639849785091</v>
      </c>
      <c r="J1759" s="27">
        <f t="shared" si="227"/>
        <v>0</v>
      </c>
      <c r="K1759" s="32">
        <f t="shared" si="228"/>
        <v>1557.5639849785091</v>
      </c>
    </row>
    <row r="1760" spans="2:11" x14ac:dyDescent="0.25">
      <c r="B1760" s="167">
        <v>70.7083333333333</v>
      </c>
      <c r="C1760" s="21">
        <f t="shared" si="222"/>
        <v>2000</v>
      </c>
      <c r="D1760" s="110">
        <f t="shared" si="223"/>
        <v>0.54493520845587584</v>
      </c>
      <c r="E1760" s="25">
        <f t="shared" si="224"/>
        <v>0.45506479154412416</v>
      </c>
      <c r="F1760" s="112">
        <v>611.45000000000005</v>
      </c>
      <c r="G1760" s="21">
        <f t="shared" si="221"/>
        <v>1618.1400343467267</v>
      </c>
      <c r="H1760" s="26">
        <f t="shared" si="225"/>
        <v>-381.85996565327332</v>
      </c>
      <c r="I1760" s="21">
        <f t="shared" si="226"/>
        <v>1618.1400343467267</v>
      </c>
      <c r="J1760" s="27">
        <f t="shared" si="227"/>
        <v>0</v>
      </c>
      <c r="K1760" s="32">
        <f t="shared" si="228"/>
        <v>1618.1400343467267</v>
      </c>
    </row>
    <row r="1761" spans="2:11" x14ac:dyDescent="0.25">
      <c r="B1761" s="167">
        <v>70.75</v>
      </c>
      <c r="C1761" s="21">
        <f t="shared" si="222"/>
        <v>2000</v>
      </c>
      <c r="D1761" s="110">
        <f t="shared" si="223"/>
        <v>0.74326684847512614</v>
      </c>
      <c r="E1761" s="25">
        <f t="shared" si="224"/>
        <v>0.25673315152487386</v>
      </c>
      <c r="F1761" s="112">
        <v>833.99</v>
      </c>
      <c r="G1761" s="21">
        <f t="shared" si="221"/>
        <v>2207.0694369855696</v>
      </c>
      <c r="H1761" s="26">
        <f t="shared" si="225"/>
        <v>207.06943698556961</v>
      </c>
      <c r="I1761" s="21">
        <f t="shared" si="226"/>
        <v>2000</v>
      </c>
      <c r="J1761" s="27">
        <f t="shared" si="227"/>
        <v>207.06943698556961</v>
      </c>
      <c r="K1761" s="32">
        <f t="shared" si="228"/>
        <v>2000</v>
      </c>
    </row>
    <row r="1762" spans="2:11" x14ac:dyDescent="0.25">
      <c r="B1762" s="167">
        <v>70.7916666666667</v>
      </c>
      <c r="C1762" s="21">
        <f t="shared" si="222"/>
        <v>2000</v>
      </c>
      <c r="D1762" s="110">
        <f t="shared" si="223"/>
        <v>0.7055148566030337</v>
      </c>
      <c r="E1762" s="25">
        <f t="shared" si="224"/>
        <v>0.2944851433969663</v>
      </c>
      <c r="F1762" s="112">
        <v>791.63</v>
      </c>
      <c r="G1762" s="21">
        <f t="shared" si="221"/>
        <v>2094.9680192818696</v>
      </c>
      <c r="H1762" s="26">
        <f t="shared" si="225"/>
        <v>94.968019281869601</v>
      </c>
      <c r="I1762" s="21">
        <f t="shared" si="226"/>
        <v>2000</v>
      </c>
      <c r="J1762" s="27">
        <f t="shared" si="227"/>
        <v>302.03745626743921</v>
      </c>
      <c r="K1762" s="32">
        <f t="shared" si="228"/>
        <v>2000</v>
      </c>
    </row>
    <row r="1763" spans="2:11" x14ac:dyDescent="0.25">
      <c r="B1763" s="167">
        <v>70.8333333333333</v>
      </c>
      <c r="C1763" s="21">
        <f t="shared" si="222"/>
        <v>2000</v>
      </c>
      <c r="D1763" s="110">
        <f t="shared" si="223"/>
        <v>0.60033331550897462</v>
      </c>
      <c r="E1763" s="25">
        <f t="shared" si="224"/>
        <v>0.39966668449102538</v>
      </c>
      <c r="F1763" s="112">
        <v>673.61</v>
      </c>
      <c r="G1763" s="21">
        <f t="shared" si="221"/>
        <v>1782.6401317136294</v>
      </c>
      <c r="H1763" s="26">
        <f t="shared" si="225"/>
        <v>-217.35986828637056</v>
      </c>
      <c r="I1763" s="21">
        <f t="shared" si="226"/>
        <v>2000</v>
      </c>
      <c r="J1763" s="27">
        <f t="shared" si="227"/>
        <v>84.677587981068655</v>
      </c>
      <c r="K1763" s="32">
        <f t="shared" si="228"/>
        <v>1782.6401317136294</v>
      </c>
    </row>
    <row r="1764" spans="2:11" x14ac:dyDescent="0.25">
      <c r="B1764" s="167">
        <v>70.875</v>
      </c>
      <c r="C1764" s="21">
        <f t="shared" si="222"/>
        <v>2000</v>
      </c>
      <c r="D1764" s="110">
        <f t="shared" si="223"/>
        <v>0.42039641373901576</v>
      </c>
      <c r="E1764" s="25">
        <f t="shared" si="224"/>
        <v>0.57960358626098429</v>
      </c>
      <c r="F1764" s="112">
        <v>471.71</v>
      </c>
      <c r="G1764" s="21">
        <f t="shared" si="221"/>
        <v>1248.3323830267304</v>
      </c>
      <c r="H1764" s="26">
        <f t="shared" si="225"/>
        <v>-751.66761697326956</v>
      </c>
      <c r="I1764" s="21">
        <f t="shared" si="226"/>
        <v>1333.0099710077991</v>
      </c>
      <c r="J1764" s="27">
        <f t="shared" si="227"/>
        <v>0</v>
      </c>
      <c r="K1764" s="32">
        <f t="shared" si="228"/>
        <v>1248.3323830267304</v>
      </c>
    </row>
    <row r="1765" spans="2:11" x14ac:dyDescent="0.25">
      <c r="B1765" s="167">
        <v>70.9166666666667</v>
      </c>
      <c r="C1765" s="21">
        <f t="shared" si="222"/>
        <v>2000</v>
      </c>
      <c r="D1765" s="110">
        <f t="shared" si="223"/>
        <v>1.364454663743472E-2</v>
      </c>
      <c r="E1765" s="25">
        <f t="shared" si="224"/>
        <v>0.98635545336256525</v>
      </c>
      <c r="F1765" s="112">
        <v>15.31</v>
      </c>
      <c r="G1765" s="21">
        <f t="shared" si="221"/>
        <v>40.516352810284388</v>
      </c>
      <c r="H1765" s="26">
        <f t="shared" si="225"/>
        <v>-1959.4836471897156</v>
      </c>
      <c r="I1765" s="21">
        <f t="shared" si="226"/>
        <v>40.516352810284388</v>
      </c>
      <c r="J1765" s="27">
        <f t="shared" si="227"/>
        <v>0</v>
      </c>
      <c r="K1765" s="32">
        <f t="shared" si="228"/>
        <v>40.516352810284388</v>
      </c>
    </row>
    <row r="1766" spans="2:11" x14ac:dyDescent="0.25">
      <c r="B1766" s="167">
        <v>70.9583333333333</v>
      </c>
      <c r="C1766" s="21">
        <f t="shared" si="222"/>
        <v>2000</v>
      </c>
      <c r="D1766" s="110">
        <f t="shared" si="223"/>
        <v>0</v>
      </c>
      <c r="E1766" s="25">
        <f t="shared" si="224"/>
        <v>1</v>
      </c>
      <c r="F1766" s="112">
        <v>0</v>
      </c>
      <c r="G1766" s="21">
        <f t="shared" si="221"/>
        <v>0</v>
      </c>
      <c r="H1766" s="26">
        <f t="shared" si="225"/>
        <v>-2000</v>
      </c>
      <c r="I1766" s="21">
        <f t="shared" si="226"/>
        <v>0</v>
      </c>
      <c r="J1766" s="27">
        <f t="shared" si="227"/>
        <v>0</v>
      </c>
      <c r="K1766" s="32">
        <f t="shared" si="228"/>
        <v>0</v>
      </c>
    </row>
    <row r="1767" spans="2:11" x14ac:dyDescent="0.25">
      <c r="B1767" s="167">
        <v>71</v>
      </c>
      <c r="C1767" s="21">
        <f t="shared" si="222"/>
        <v>2000</v>
      </c>
      <c r="D1767" s="110">
        <f t="shared" si="223"/>
        <v>0</v>
      </c>
      <c r="E1767" s="25">
        <f t="shared" si="224"/>
        <v>1</v>
      </c>
      <c r="F1767" s="112">
        <v>0</v>
      </c>
      <c r="G1767" s="21">
        <f t="shared" si="221"/>
        <v>0</v>
      </c>
      <c r="H1767" s="26">
        <f t="shared" si="225"/>
        <v>-2000</v>
      </c>
      <c r="I1767" s="21">
        <f t="shared" si="226"/>
        <v>0</v>
      </c>
      <c r="J1767" s="27">
        <f t="shared" si="227"/>
        <v>0</v>
      </c>
      <c r="K1767" s="32">
        <f t="shared" si="228"/>
        <v>0</v>
      </c>
    </row>
    <row r="1768" spans="2:11" x14ac:dyDescent="0.25">
      <c r="B1768" s="167">
        <v>71.0416666666667</v>
      </c>
      <c r="C1768" s="21">
        <f t="shared" si="222"/>
        <v>2000</v>
      </c>
      <c r="D1768" s="110">
        <f t="shared" si="223"/>
        <v>0</v>
      </c>
      <c r="E1768" s="25">
        <f t="shared" si="224"/>
        <v>1</v>
      </c>
      <c r="F1768" s="112">
        <v>0</v>
      </c>
      <c r="G1768" s="21">
        <f t="shared" si="221"/>
        <v>0</v>
      </c>
      <c r="H1768" s="26">
        <f t="shared" si="225"/>
        <v>-2000</v>
      </c>
      <c r="I1768" s="21">
        <f t="shared" si="226"/>
        <v>0</v>
      </c>
      <c r="J1768" s="27">
        <f t="shared" si="227"/>
        <v>0</v>
      </c>
      <c r="K1768" s="32">
        <f t="shared" si="228"/>
        <v>0</v>
      </c>
    </row>
    <row r="1769" spans="2:11" x14ac:dyDescent="0.25">
      <c r="B1769" s="167">
        <v>71.0833333333333</v>
      </c>
      <c r="C1769" s="21">
        <f t="shared" si="222"/>
        <v>2000</v>
      </c>
      <c r="D1769" s="110">
        <f t="shared" si="223"/>
        <v>0</v>
      </c>
      <c r="E1769" s="25">
        <f t="shared" si="224"/>
        <v>1</v>
      </c>
      <c r="F1769" s="112">
        <v>0</v>
      </c>
      <c r="G1769" s="21">
        <f t="shared" si="221"/>
        <v>0</v>
      </c>
      <c r="H1769" s="26">
        <f t="shared" si="225"/>
        <v>-2000</v>
      </c>
      <c r="I1769" s="21">
        <f t="shared" si="226"/>
        <v>0</v>
      </c>
      <c r="J1769" s="27">
        <f t="shared" si="227"/>
        <v>0</v>
      </c>
      <c r="K1769" s="32">
        <f t="shared" si="228"/>
        <v>0</v>
      </c>
    </row>
    <row r="1770" spans="2:11" x14ac:dyDescent="0.25">
      <c r="B1770" s="167">
        <v>71.125</v>
      </c>
      <c r="C1770" s="21">
        <f t="shared" si="222"/>
        <v>2000</v>
      </c>
      <c r="D1770" s="110">
        <f t="shared" si="223"/>
        <v>0</v>
      </c>
      <c r="E1770" s="25">
        <f t="shared" si="224"/>
        <v>1</v>
      </c>
      <c r="F1770" s="112">
        <v>0</v>
      </c>
      <c r="G1770" s="21">
        <f t="shared" si="221"/>
        <v>0</v>
      </c>
      <c r="H1770" s="26">
        <f t="shared" si="225"/>
        <v>-2000</v>
      </c>
      <c r="I1770" s="21">
        <f t="shared" si="226"/>
        <v>0</v>
      </c>
      <c r="J1770" s="27">
        <f t="shared" si="227"/>
        <v>0</v>
      </c>
      <c r="K1770" s="32">
        <f t="shared" si="228"/>
        <v>0</v>
      </c>
    </row>
    <row r="1771" spans="2:11" x14ac:dyDescent="0.25">
      <c r="B1771" s="167">
        <v>71.1666666666667</v>
      </c>
      <c r="C1771" s="21">
        <f t="shared" si="222"/>
        <v>2000</v>
      </c>
      <c r="D1771" s="110">
        <f t="shared" si="223"/>
        <v>0</v>
      </c>
      <c r="E1771" s="25">
        <f t="shared" si="224"/>
        <v>1</v>
      </c>
      <c r="F1771" s="112">
        <v>0</v>
      </c>
      <c r="G1771" s="21">
        <f t="shared" si="221"/>
        <v>0</v>
      </c>
      <c r="H1771" s="26">
        <f t="shared" si="225"/>
        <v>-2000</v>
      </c>
      <c r="I1771" s="21">
        <f t="shared" si="226"/>
        <v>0</v>
      </c>
      <c r="J1771" s="27">
        <f t="shared" si="227"/>
        <v>0</v>
      </c>
      <c r="K1771" s="32">
        <f t="shared" si="228"/>
        <v>0</v>
      </c>
    </row>
    <row r="1772" spans="2:11" x14ac:dyDescent="0.25">
      <c r="B1772" s="167">
        <v>71.2083333333333</v>
      </c>
      <c r="C1772" s="21">
        <f t="shared" si="222"/>
        <v>2000</v>
      </c>
      <c r="D1772" s="110">
        <f t="shared" si="223"/>
        <v>0</v>
      </c>
      <c r="E1772" s="25">
        <f t="shared" si="224"/>
        <v>1</v>
      </c>
      <c r="F1772" s="112">
        <v>0</v>
      </c>
      <c r="G1772" s="21">
        <f t="shared" si="221"/>
        <v>0</v>
      </c>
      <c r="H1772" s="26">
        <f t="shared" si="225"/>
        <v>-2000</v>
      </c>
      <c r="I1772" s="21">
        <f t="shared" si="226"/>
        <v>0</v>
      </c>
      <c r="J1772" s="27">
        <f t="shared" si="227"/>
        <v>0</v>
      </c>
      <c r="K1772" s="32">
        <f t="shared" si="228"/>
        <v>0</v>
      </c>
    </row>
    <row r="1773" spans="2:11" x14ac:dyDescent="0.25">
      <c r="B1773" s="167">
        <v>71.25</v>
      </c>
      <c r="C1773" s="21">
        <f t="shared" si="222"/>
        <v>2000</v>
      </c>
      <c r="D1773" s="110">
        <f t="shared" si="223"/>
        <v>0</v>
      </c>
      <c r="E1773" s="25">
        <f t="shared" si="224"/>
        <v>1</v>
      </c>
      <c r="F1773" s="112">
        <v>0</v>
      </c>
      <c r="G1773" s="21">
        <f t="shared" si="221"/>
        <v>0</v>
      </c>
      <c r="H1773" s="26">
        <f t="shared" si="225"/>
        <v>-2000</v>
      </c>
      <c r="I1773" s="21">
        <f t="shared" si="226"/>
        <v>0</v>
      </c>
      <c r="J1773" s="27">
        <f t="shared" si="227"/>
        <v>0</v>
      </c>
      <c r="K1773" s="32">
        <f t="shared" si="228"/>
        <v>0</v>
      </c>
    </row>
    <row r="1774" spans="2:11" x14ac:dyDescent="0.25">
      <c r="B1774" s="167">
        <v>71.2916666666667</v>
      </c>
      <c r="C1774" s="21">
        <f t="shared" si="222"/>
        <v>2000</v>
      </c>
      <c r="D1774" s="110">
        <f t="shared" si="223"/>
        <v>0</v>
      </c>
      <c r="E1774" s="25">
        <f t="shared" si="224"/>
        <v>1</v>
      </c>
      <c r="F1774" s="112">
        <v>0</v>
      </c>
      <c r="G1774" s="21">
        <f t="shared" si="221"/>
        <v>0</v>
      </c>
      <c r="H1774" s="26">
        <f t="shared" si="225"/>
        <v>-2000</v>
      </c>
      <c r="I1774" s="21">
        <f t="shared" si="226"/>
        <v>0</v>
      </c>
      <c r="J1774" s="27">
        <f t="shared" si="227"/>
        <v>0</v>
      </c>
      <c r="K1774" s="32">
        <f t="shared" si="228"/>
        <v>0</v>
      </c>
    </row>
    <row r="1775" spans="2:11" x14ac:dyDescent="0.25">
      <c r="B1775" s="167">
        <v>71.3333333333333</v>
      </c>
      <c r="C1775" s="21">
        <f t="shared" si="222"/>
        <v>2000</v>
      </c>
      <c r="D1775" s="110">
        <f t="shared" si="223"/>
        <v>0</v>
      </c>
      <c r="E1775" s="25">
        <f t="shared" si="224"/>
        <v>1</v>
      </c>
      <c r="F1775" s="112">
        <v>0</v>
      </c>
      <c r="G1775" s="21">
        <f t="shared" si="221"/>
        <v>0</v>
      </c>
      <c r="H1775" s="26">
        <f t="shared" si="225"/>
        <v>-2000</v>
      </c>
      <c r="I1775" s="21">
        <f t="shared" si="226"/>
        <v>0</v>
      </c>
      <c r="J1775" s="27">
        <f t="shared" si="227"/>
        <v>0</v>
      </c>
      <c r="K1775" s="32">
        <f t="shared" si="228"/>
        <v>0</v>
      </c>
    </row>
    <row r="1776" spans="2:11" x14ac:dyDescent="0.25">
      <c r="B1776" s="167">
        <v>71.375</v>
      </c>
      <c r="C1776" s="21">
        <f t="shared" si="222"/>
        <v>2000</v>
      </c>
      <c r="D1776" s="110">
        <f t="shared" si="223"/>
        <v>0</v>
      </c>
      <c r="E1776" s="25">
        <f t="shared" si="224"/>
        <v>1</v>
      </c>
      <c r="F1776" s="112">
        <v>0</v>
      </c>
      <c r="G1776" s="21">
        <f t="shared" si="221"/>
        <v>0</v>
      </c>
      <c r="H1776" s="26">
        <f t="shared" si="225"/>
        <v>-2000</v>
      </c>
      <c r="I1776" s="21">
        <f t="shared" si="226"/>
        <v>0</v>
      </c>
      <c r="J1776" s="27">
        <f t="shared" si="227"/>
        <v>0</v>
      </c>
      <c r="K1776" s="32">
        <f t="shared" si="228"/>
        <v>0</v>
      </c>
    </row>
    <row r="1777" spans="2:11" x14ac:dyDescent="0.25">
      <c r="B1777" s="167">
        <v>71.4166666666667</v>
      </c>
      <c r="C1777" s="21">
        <f t="shared" si="222"/>
        <v>2000</v>
      </c>
      <c r="D1777" s="110">
        <f t="shared" si="223"/>
        <v>0</v>
      </c>
      <c r="E1777" s="25">
        <f t="shared" si="224"/>
        <v>1</v>
      </c>
      <c r="F1777" s="112">
        <v>0</v>
      </c>
      <c r="G1777" s="21">
        <f t="shared" si="221"/>
        <v>0</v>
      </c>
      <c r="H1777" s="26">
        <f t="shared" si="225"/>
        <v>-2000</v>
      </c>
      <c r="I1777" s="21">
        <f t="shared" si="226"/>
        <v>0</v>
      </c>
      <c r="J1777" s="27">
        <f t="shared" si="227"/>
        <v>0</v>
      </c>
      <c r="K1777" s="32">
        <f t="shared" si="228"/>
        <v>0</v>
      </c>
    </row>
    <row r="1778" spans="2:11" x14ac:dyDescent="0.25">
      <c r="B1778" s="167">
        <v>71.4583333333333</v>
      </c>
      <c r="C1778" s="21">
        <f t="shared" si="222"/>
        <v>2000</v>
      </c>
      <c r="D1778" s="110">
        <f t="shared" si="223"/>
        <v>1.1585833199650643E-2</v>
      </c>
      <c r="E1778" s="25">
        <f t="shared" si="224"/>
        <v>0.98841416680034933</v>
      </c>
      <c r="F1778" s="112">
        <v>13</v>
      </c>
      <c r="G1778" s="21">
        <f t="shared" si="221"/>
        <v>34.403173516244088</v>
      </c>
      <c r="H1778" s="26">
        <f t="shared" si="225"/>
        <v>-1965.5968264837559</v>
      </c>
      <c r="I1778" s="21">
        <f t="shared" si="226"/>
        <v>34.403173516244088</v>
      </c>
      <c r="J1778" s="27">
        <f t="shared" si="227"/>
        <v>0</v>
      </c>
      <c r="K1778" s="32">
        <f t="shared" si="228"/>
        <v>34.403173516244088</v>
      </c>
    </row>
    <row r="1779" spans="2:11" x14ac:dyDescent="0.25">
      <c r="B1779" s="167">
        <v>71.5</v>
      </c>
      <c r="C1779" s="21">
        <f t="shared" si="222"/>
        <v>2000</v>
      </c>
      <c r="D1779" s="110">
        <f t="shared" si="223"/>
        <v>0.52340338306329426</v>
      </c>
      <c r="E1779" s="25">
        <f t="shared" si="224"/>
        <v>0.47659661693670574</v>
      </c>
      <c r="F1779" s="112">
        <v>587.29</v>
      </c>
      <c r="G1779" s="21">
        <f t="shared" si="221"/>
        <v>1554.2030595657684</v>
      </c>
      <c r="H1779" s="26">
        <f t="shared" si="225"/>
        <v>-445.7969404342316</v>
      </c>
      <c r="I1779" s="21">
        <f t="shared" si="226"/>
        <v>1554.2030595657684</v>
      </c>
      <c r="J1779" s="27">
        <f t="shared" si="227"/>
        <v>0</v>
      </c>
      <c r="K1779" s="32">
        <f t="shared" si="228"/>
        <v>1554.2030595657684</v>
      </c>
    </row>
    <row r="1780" spans="2:11" x14ac:dyDescent="0.25">
      <c r="B1780" s="167">
        <v>71.5416666666667</v>
      </c>
      <c r="C1780" s="21">
        <f t="shared" si="222"/>
        <v>2000</v>
      </c>
      <c r="D1780" s="110">
        <f t="shared" si="223"/>
        <v>0.64284441117230806</v>
      </c>
      <c r="E1780" s="25">
        <f t="shared" si="224"/>
        <v>0.35715558882769194</v>
      </c>
      <c r="F1780" s="112">
        <v>721.31</v>
      </c>
      <c r="G1780" s="21">
        <f t="shared" si="221"/>
        <v>1908.8733145386168</v>
      </c>
      <c r="H1780" s="26">
        <f t="shared" si="225"/>
        <v>-91.126685461383204</v>
      </c>
      <c r="I1780" s="21">
        <f t="shared" si="226"/>
        <v>1908.8733145386168</v>
      </c>
      <c r="J1780" s="27">
        <f t="shared" si="227"/>
        <v>0</v>
      </c>
      <c r="K1780" s="32">
        <f t="shared" si="228"/>
        <v>1908.8733145386168</v>
      </c>
    </row>
    <row r="1781" spans="2:11" x14ac:dyDescent="0.25">
      <c r="B1781" s="167">
        <v>71.5833333333333</v>
      </c>
      <c r="C1781" s="21">
        <f t="shared" si="222"/>
        <v>2000</v>
      </c>
      <c r="D1781" s="110">
        <f t="shared" si="223"/>
        <v>0.84190684990107478</v>
      </c>
      <c r="E1781" s="25">
        <f t="shared" si="224"/>
        <v>0.15809315009892522</v>
      </c>
      <c r="F1781" s="112">
        <v>944.67</v>
      </c>
      <c r="G1781" s="21">
        <f t="shared" si="221"/>
        <v>2499.9727635069466</v>
      </c>
      <c r="H1781" s="26">
        <f t="shared" si="225"/>
        <v>499.97276350694665</v>
      </c>
      <c r="I1781" s="21">
        <f t="shared" si="226"/>
        <v>2000</v>
      </c>
      <c r="J1781" s="27">
        <f t="shared" si="227"/>
        <v>499.97276350694665</v>
      </c>
      <c r="K1781" s="32">
        <f t="shared" si="228"/>
        <v>2000</v>
      </c>
    </row>
    <row r="1782" spans="2:11" x14ac:dyDescent="0.25">
      <c r="B1782" s="167">
        <v>71.625</v>
      </c>
      <c r="C1782" s="21">
        <f t="shared" si="222"/>
        <v>2000</v>
      </c>
      <c r="D1782" s="110">
        <f t="shared" si="223"/>
        <v>0.78246261340748269</v>
      </c>
      <c r="E1782" s="25">
        <f t="shared" si="224"/>
        <v>0.21753738659251731</v>
      </c>
      <c r="F1782" s="112">
        <v>877.97</v>
      </c>
      <c r="G1782" s="21">
        <f t="shared" si="221"/>
        <v>2323.4580193889865</v>
      </c>
      <c r="H1782" s="26">
        <f t="shared" si="225"/>
        <v>323.45801938898649</v>
      </c>
      <c r="I1782" s="21">
        <f t="shared" si="226"/>
        <v>2000</v>
      </c>
      <c r="J1782" s="27">
        <f t="shared" si="227"/>
        <v>823.43078289593313</v>
      </c>
      <c r="K1782" s="32">
        <f t="shared" si="228"/>
        <v>2000</v>
      </c>
    </row>
    <row r="1783" spans="2:11" x14ac:dyDescent="0.25">
      <c r="B1783" s="167">
        <v>71.6666666666667</v>
      </c>
      <c r="C1783" s="21">
        <f t="shared" si="222"/>
        <v>2000</v>
      </c>
      <c r="D1783" s="110">
        <f t="shared" si="223"/>
        <v>0.79634778888829472</v>
      </c>
      <c r="E1783" s="25">
        <f t="shared" si="224"/>
        <v>0.20365221111170528</v>
      </c>
      <c r="F1783" s="112">
        <v>893.55</v>
      </c>
      <c r="G1783" s="21">
        <f t="shared" si="221"/>
        <v>2364.688899649223</v>
      </c>
      <c r="H1783" s="26">
        <f t="shared" si="225"/>
        <v>364.688899649223</v>
      </c>
      <c r="I1783" s="21">
        <f t="shared" si="226"/>
        <v>2000</v>
      </c>
      <c r="J1783" s="27">
        <f t="shared" si="227"/>
        <v>1188.1196825451561</v>
      </c>
      <c r="K1783" s="32">
        <f t="shared" si="228"/>
        <v>2000</v>
      </c>
    </row>
    <row r="1784" spans="2:11" x14ac:dyDescent="0.25">
      <c r="B1784" s="167">
        <v>71.7083333333333</v>
      </c>
      <c r="C1784" s="21">
        <f t="shared" si="222"/>
        <v>2000</v>
      </c>
      <c r="D1784" s="110">
        <f t="shared" si="223"/>
        <v>0.83597133843109994</v>
      </c>
      <c r="E1784" s="25">
        <f t="shared" si="224"/>
        <v>0.16402866156890006</v>
      </c>
      <c r="F1784" s="112">
        <v>938.01</v>
      </c>
      <c r="G1784" s="21">
        <f t="shared" si="221"/>
        <v>2482.3477530747782</v>
      </c>
      <c r="H1784" s="26">
        <f t="shared" si="225"/>
        <v>482.34775307477821</v>
      </c>
      <c r="I1784" s="21">
        <f t="shared" si="226"/>
        <v>2000</v>
      </c>
      <c r="J1784" s="27">
        <f t="shared" si="227"/>
        <v>1670.4674356199343</v>
      </c>
      <c r="K1784" s="32">
        <f t="shared" si="228"/>
        <v>2000</v>
      </c>
    </row>
    <row r="1785" spans="2:11" x14ac:dyDescent="0.25">
      <c r="B1785" s="167">
        <v>71.75</v>
      </c>
      <c r="C1785" s="21">
        <f t="shared" si="222"/>
        <v>2000</v>
      </c>
      <c r="D1785" s="110">
        <f t="shared" si="223"/>
        <v>0.7973281286205729</v>
      </c>
      <c r="E1785" s="25">
        <f t="shared" si="224"/>
        <v>0.2026718713794271</v>
      </c>
      <c r="F1785" s="112">
        <v>894.65</v>
      </c>
      <c r="G1785" s="21">
        <f t="shared" si="221"/>
        <v>2367.5999374082903</v>
      </c>
      <c r="H1785" s="26">
        <f t="shared" si="225"/>
        <v>367.59993740829032</v>
      </c>
      <c r="I1785" s="21">
        <f t="shared" si="226"/>
        <v>2000</v>
      </c>
      <c r="J1785" s="27">
        <f t="shared" si="227"/>
        <v>2038.0673730282247</v>
      </c>
      <c r="K1785" s="32">
        <f t="shared" si="228"/>
        <v>2000</v>
      </c>
    </row>
    <row r="1786" spans="2:11" x14ac:dyDescent="0.25">
      <c r="B1786" s="167">
        <v>71.7916666666667</v>
      </c>
      <c r="C1786" s="21">
        <f t="shared" si="222"/>
        <v>2000</v>
      </c>
      <c r="D1786" s="110">
        <f t="shared" si="223"/>
        <v>0.65860114432383299</v>
      </c>
      <c r="E1786" s="25">
        <f t="shared" si="224"/>
        <v>0.34139885567616701</v>
      </c>
      <c r="F1786" s="112">
        <v>738.99</v>
      </c>
      <c r="G1786" s="21">
        <f t="shared" si="221"/>
        <v>1955.6616305207092</v>
      </c>
      <c r="H1786" s="26">
        <f t="shared" si="225"/>
        <v>-44.338369479290805</v>
      </c>
      <c r="I1786" s="21">
        <f t="shared" si="226"/>
        <v>2000</v>
      </c>
      <c r="J1786" s="27">
        <f t="shared" si="227"/>
        <v>1993.7290035489339</v>
      </c>
      <c r="K1786" s="32">
        <f t="shared" si="228"/>
        <v>1955.6616305207092</v>
      </c>
    </row>
    <row r="1787" spans="2:11" x14ac:dyDescent="0.25">
      <c r="B1787" s="167">
        <v>71.8333333333333</v>
      </c>
      <c r="C1787" s="21">
        <f t="shared" si="222"/>
        <v>2000</v>
      </c>
      <c r="D1787" s="110">
        <f t="shared" si="223"/>
        <v>0.6617025827495856</v>
      </c>
      <c r="E1787" s="25">
        <f t="shared" si="224"/>
        <v>0.3382974172504144</v>
      </c>
      <c r="F1787" s="112">
        <v>742.47</v>
      </c>
      <c r="G1787" s="21">
        <f t="shared" si="221"/>
        <v>1964.8710954312116</v>
      </c>
      <c r="H1787" s="26">
        <f t="shared" si="225"/>
        <v>-35.128904568788357</v>
      </c>
      <c r="I1787" s="21">
        <f t="shared" si="226"/>
        <v>2000</v>
      </c>
      <c r="J1787" s="27">
        <f t="shared" si="227"/>
        <v>1958.6000989801455</v>
      </c>
      <c r="K1787" s="32">
        <f t="shared" si="228"/>
        <v>1964.8710954312116</v>
      </c>
    </row>
    <row r="1788" spans="2:11" x14ac:dyDescent="0.25">
      <c r="B1788" s="167">
        <v>71.875</v>
      </c>
      <c r="C1788" s="21">
        <f t="shared" si="222"/>
        <v>2000</v>
      </c>
      <c r="D1788" s="110">
        <f t="shared" si="223"/>
        <v>0.32320018537333117</v>
      </c>
      <c r="E1788" s="25">
        <f t="shared" si="224"/>
        <v>0.67679981462666883</v>
      </c>
      <c r="F1788" s="112">
        <v>362.65</v>
      </c>
      <c r="G1788" s="21">
        <f t="shared" si="221"/>
        <v>959.71622120507061</v>
      </c>
      <c r="H1788" s="26">
        <f t="shared" si="225"/>
        <v>-1040.2837787949293</v>
      </c>
      <c r="I1788" s="21">
        <f t="shared" si="226"/>
        <v>2000</v>
      </c>
      <c r="J1788" s="27">
        <f t="shared" si="227"/>
        <v>918.31632018521623</v>
      </c>
      <c r="K1788" s="32">
        <f t="shared" si="228"/>
        <v>959.71622120507061</v>
      </c>
    </row>
    <row r="1789" spans="2:11" x14ac:dyDescent="0.25">
      <c r="B1789" s="167">
        <v>71.9166666666667</v>
      </c>
      <c r="C1789" s="21">
        <f t="shared" si="222"/>
        <v>2000</v>
      </c>
      <c r="D1789" s="110">
        <f t="shared" si="223"/>
        <v>1.1532360123344562E-2</v>
      </c>
      <c r="E1789" s="25">
        <f t="shared" si="224"/>
        <v>0.98846763987665542</v>
      </c>
      <c r="F1789" s="112">
        <v>12.94</v>
      </c>
      <c r="G1789" s="21">
        <f t="shared" si="221"/>
        <v>34.244389638476804</v>
      </c>
      <c r="H1789" s="26">
        <f t="shared" si="225"/>
        <v>-1965.7556103615232</v>
      </c>
      <c r="I1789" s="21">
        <f t="shared" si="226"/>
        <v>952.56070982369306</v>
      </c>
      <c r="J1789" s="27">
        <f t="shared" si="227"/>
        <v>0</v>
      </c>
      <c r="K1789" s="32">
        <f t="shared" si="228"/>
        <v>34.244389638476804</v>
      </c>
    </row>
    <row r="1790" spans="2:11" x14ac:dyDescent="0.25">
      <c r="B1790" s="167">
        <v>71.9583333333333</v>
      </c>
      <c r="C1790" s="21">
        <f t="shared" si="222"/>
        <v>2000</v>
      </c>
      <c r="D1790" s="110">
        <f t="shared" si="223"/>
        <v>0</v>
      </c>
      <c r="E1790" s="25">
        <f t="shared" si="224"/>
        <v>1</v>
      </c>
      <c r="F1790" s="112">
        <v>0</v>
      </c>
      <c r="G1790" s="21">
        <f t="shared" si="221"/>
        <v>0</v>
      </c>
      <c r="H1790" s="26">
        <f t="shared" si="225"/>
        <v>-2000</v>
      </c>
      <c r="I1790" s="21">
        <f t="shared" si="226"/>
        <v>0</v>
      </c>
      <c r="J1790" s="27">
        <f t="shared" si="227"/>
        <v>0</v>
      </c>
      <c r="K1790" s="32">
        <f t="shared" si="228"/>
        <v>0</v>
      </c>
    </row>
    <row r="1791" spans="2:11" x14ac:dyDescent="0.25">
      <c r="B1791" s="167">
        <v>72</v>
      </c>
      <c r="C1791" s="21">
        <f t="shared" si="222"/>
        <v>2000</v>
      </c>
      <c r="D1791" s="110">
        <f t="shared" si="223"/>
        <v>0</v>
      </c>
      <c r="E1791" s="25">
        <f t="shared" si="224"/>
        <v>1</v>
      </c>
      <c r="F1791" s="112">
        <v>0</v>
      </c>
      <c r="G1791" s="21">
        <f t="shared" si="221"/>
        <v>0</v>
      </c>
      <c r="H1791" s="26">
        <f t="shared" si="225"/>
        <v>-2000</v>
      </c>
      <c r="I1791" s="21">
        <f t="shared" si="226"/>
        <v>0</v>
      </c>
      <c r="J1791" s="27">
        <f t="shared" si="227"/>
        <v>0</v>
      </c>
      <c r="K1791" s="32">
        <f t="shared" si="228"/>
        <v>0</v>
      </c>
    </row>
    <row r="1792" spans="2:11" x14ac:dyDescent="0.25">
      <c r="B1792" s="167">
        <v>72.0416666666667</v>
      </c>
      <c r="C1792" s="21">
        <f t="shared" si="222"/>
        <v>2000</v>
      </c>
      <c r="D1792" s="110">
        <f t="shared" si="223"/>
        <v>0</v>
      </c>
      <c r="E1792" s="25">
        <f t="shared" si="224"/>
        <v>1</v>
      </c>
      <c r="F1792" s="112">
        <v>0</v>
      </c>
      <c r="G1792" s="21">
        <f t="shared" si="221"/>
        <v>0</v>
      </c>
      <c r="H1792" s="26">
        <f t="shared" si="225"/>
        <v>-2000</v>
      </c>
      <c r="I1792" s="21">
        <f t="shared" si="226"/>
        <v>0</v>
      </c>
      <c r="J1792" s="27">
        <f t="shared" si="227"/>
        <v>0</v>
      </c>
      <c r="K1792" s="32">
        <f t="shared" si="228"/>
        <v>0</v>
      </c>
    </row>
    <row r="1793" spans="2:11" x14ac:dyDescent="0.25">
      <c r="B1793" s="167">
        <v>72.0833333333333</v>
      </c>
      <c r="C1793" s="21">
        <f t="shared" si="222"/>
        <v>2000</v>
      </c>
      <c r="D1793" s="110">
        <f t="shared" si="223"/>
        <v>0</v>
      </c>
      <c r="E1793" s="25">
        <f t="shared" si="224"/>
        <v>1</v>
      </c>
      <c r="F1793" s="112">
        <v>0</v>
      </c>
      <c r="G1793" s="21">
        <f t="shared" si="221"/>
        <v>0</v>
      </c>
      <c r="H1793" s="26">
        <f t="shared" si="225"/>
        <v>-2000</v>
      </c>
      <c r="I1793" s="21">
        <f t="shared" si="226"/>
        <v>0</v>
      </c>
      <c r="J1793" s="27">
        <f t="shared" si="227"/>
        <v>0</v>
      </c>
      <c r="K1793" s="32">
        <f t="shared" si="228"/>
        <v>0</v>
      </c>
    </row>
    <row r="1794" spans="2:11" x14ac:dyDescent="0.25">
      <c r="B1794" s="167">
        <v>72.125</v>
      </c>
      <c r="C1794" s="21">
        <f t="shared" si="222"/>
        <v>2000</v>
      </c>
      <c r="D1794" s="110">
        <f t="shared" si="223"/>
        <v>0</v>
      </c>
      <c r="E1794" s="25">
        <f t="shared" si="224"/>
        <v>1</v>
      </c>
      <c r="F1794" s="112">
        <v>0</v>
      </c>
      <c r="G1794" s="21">
        <f t="shared" si="221"/>
        <v>0</v>
      </c>
      <c r="H1794" s="26">
        <f t="shared" si="225"/>
        <v>-2000</v>
      </c>
      <c r="I1794" s="21">
        <f t="shared" si="226"/>
        <v>0</v>
      </c>
      <c r="J1794" s="27">
        <f t="shared" si="227"/>
        <v>0</v>
      </c>
      <c r="K1794" s="32">
        <f t="shared" si="228"/>
        <v>0</v>
      </c>
    </row>
    <row r="1795" spans="2:11" x14ac:dyDescent="0.25">
      <c r="B1795" s="167">
        <v>72.1666666666667</v>
      </c>
      <c r="C1795" s="21">
        <f t="shared" si="222"/>
        <v>2000</v>
      </c>
      <c r="D1795" s="110">
        <f t="shared" si="223"/>
        <v>0</v>
      </c>
      <c r="E1795" s="25">
        <f t="shared" si="224"/>
        <v>1</v>
      </c>
      <c r="F1795" s="112">
        <v>0</v>
      </c>
      <c r="G1795" s="21">
        <f t="shared" si="221"/>
        <v>0</v>
      </c>
      <c r="H1795" s="26">
        <f t="shared" si="225"/>
        <v>-2000</v>
      </c>
      <c r="I1795" s="21">
        <f t="shared" si="226"/>
        <v>0</v>
      </c>
      <c r="J1795" s="27">
        <f t="shared" si="227"/>
        <v>0</v>
      </c>
      <c r="K1795" s="32">
        <f t="shared" si="228"/>
        <v>0</v>
      </c>
    </row>
    <row r="1796" spans="2:11" x14ac:dyDescent="0.25">
      <c r="B1796" s="167">
        <v>72.2083333333333</v>
      </c>
      <c r="C1796" s="21">
        <f t="shared" si="222"/>
        <v>2000</v>
      </c>
      <c r="D1796" s="110">
        <f t="shared" si="223"/>
        <v>0</v>
      </c>
      <c r="E1796" s="25">
        <f t="shared" si="224"/>
        <v>1</v>
      </c>
      <c r="F1796" s="112">
        <v>0</v>
      </c>
      <c r="G1796" s="21">
        <f t="shared" si="221"/>
        <v>0</v>
      </c>
      <c r="H1796" s="26">
        <f t="shared" si="225"/>
        <v>-2000</v>
      </c>
      <c r="I1796" s="21">
        <f t="shared" si="226"/>
        <v>0</v>
      </c>
      <c r="J1796" s="27">
        <f t="shared" si="227"/>
        <v>0</v>
      </c>
      <c r="K1796" s="32">
        <f t="shared" si="228"/>
        <v>0</v>
      </c>
    </row>
    <row r="1797" spans="2:11" x14ac:dyDescent="0.25">
      <c r="B1797" s="167">
        <v>72.25</v>
      </c>
      <c r="C1797" s="21">
        <f t="shared" si="222"/>
        <v>2000</v>
      </c>
      <c r="D1797" s="110">
        <f t="shared" si="223"/>
        <v>0</v>
      </c>
      <c r="E1797" s="25">
        <f t="shared" si="224"/>
        <v>1</v>
      </c>
      <c r="F1797" s="112">
        <v>0</v>
      </c>
      <c r="G1797" s="21">
        <f t="shared" si="221"/>
        <v>0</v>
      </c>
      <c r="H1797" s="26">
        <f t="shared" si="225"/>
        <v>-2000</v>
      </c>
      <c r="I1797" s="21">
        <f t="shared" si="226"/>
        <v>0</v>
      </c>
      <c r="J1797" s="27">
        <f t="shared" si="227"/>
        <v>0</v>
      </c>
      <c r="K1797" s="32">
        <f t="shared" si="228"/>
        <v>0</v>
      </c>
    </row>
    <row r="1798" spans="2:11" x14ac:dyDescent="0.25">
      <c r="B1798" s="167">
        <v>72.2916666666667</v>
      </c>
      <c r="C1798" s="21">
        <f t="shared" si="222"/>
        <v>2000</v>
      </c>
      <c r="D1798" s="110">
        <f t="shared" si="223"/>
        <v>0</v>
      </c>
      <c r="E1798" s="25">
        <f t="shared" si="224"/>
        <v>1</v>
      </c>
      <c r="F1798" s="112">
        <v>0</v>
      </c>
      <c r="G1798" s="21">
        <f t="shared" si="221"/>
        <v>0</v>
      </c>
      <c r="H1798" s="26">
        <f t="shared" si="225"/>
        <v>-2000</v>
      </c>
      <c r="I1798" s="21">
        <f t="shared" si="226"/>
        <v>0</v>
      </c>
      <c r="J1798" s="27">
        <f t="shared" si="227"/>
        <v>0</v>
      </c>
      <c r="K1798" s="32">
        <f t="shared" si="228"/>
        <v>0</v>
      </c>
    </row>
    <row r="1799" spans="2:11" x14ac:dyDescent="0.25">
      <c r="B1799" s="167">
        <v>72.3333333333333</v>
      </c>
      <c r="C1799" s="21">
        <f t="shared" si="222"/>
        <v>2000</v>
      </c>
      <c r="D1799" s="110">
        <f t="shared" si="223"/>
        <v>0</v>
      </c>
      <c r="E1799" s="25">
        <f t="shared" si="224"/>
        <v>1</v>
      </c>
      <c r="F1799" s="112">
        <v>0</v>
      </c>
      <c r="G1799" s="21">
        <f t="shared" si="221"/>
        <v>0</v>
      </c>
      <c r="H1799" s="26">
        <f t="shared" si="225"/>
        <v>-2000</v>
      </c>
      <c r="I1799" s="21">
        <f t="shared" si="226"/>
        <v>0</v>
      </c>
      <c r="J1799" s="27">
        <f t="shared" si="227"/>
        <v>0</v>
      </c>
      <c r="K1799" s="32">
        <f t="shared" si="228"/>
        <v>0</v>
      </c>
    </row>
    <row r="1800" spans="2:11" x14ac:dyDescent="0.25">
      <c r="B1800" s="167">
        <v>72.375</v>
      </c>
      <c r="C1800" s="21">
        <f t="shared" si="222"/>
        <v>2000</v>
      </c>
      <c r="D1800" s="110">
        <f t="shared" si="223"/>
        <v>0</v>
      </c>
      <c r="E1800" s="25">
        <f t="shared" si="224"/>
        <v>1</v>
      </c>
      <c r="F1800" s="112">
        <v>0</v>
      </c>
      <c r="G1800" s="21">
        <f t="shared" si="221"/>
        <v>0</v>
      </c>
      <c r="H1800" s="26">
        <f t="shared" si="225"/>
        <v>-2000</v>
      </c>
      <c r="I1800" s="21">
        <f t="shared" si="226"/>
        <v>0</v>
      </c>
      <c r="J1800" s="27">
        <f t="shared" si="227"/>
        <v>0</v>
      </c>
      <c r="K1800" s="32">
        <f t="shared" si="228"/>
        <v>0</v>
      </c>
    </row>
    <row r="1801" spans="2:11" x14ac:dyDescent="0.25">
      <c r="B1801" s="167">
        <v>72.4166666666667</v>
      </c>
      <c r="C1801" s="21">
        <f t="shared" si="222"/>
        <v>2000</v>
      </c>
      <c r="D1801" s="110">
        <f t="shared" si="223"/>
        <v>0</v>
      </c>
      <c r="E1801" s="25">
        <f t="shared" si="224"/>
        <v>1</v>
      </c>
      <c r="F1801" s="112">
        <v>0</v>
      </c>
      <c r="G1801" s="21">
        <f t="shared" si="221"/>
        <v>0</v>
      </c>
      <c r="H1801" s="26">
        <f t="shared" si="225"/>
        <v>-2000</v>
      </c>
      <c r="I1801" s="21">
        <f t="shared" si="226"/>
        <v>0</v>
      </c>
      <c r="J1801" s="27">
        <f t="shared" si="227"/>
        <v>0</v>
      </c>
      <c r="K1801" s="32">
        <f t="shared" si="228"/>
        <v>0</v>
      </c>
    </row>
    <row r="1802" spans="2:11" x14ac:dyDescent="0.25">
      <c r="B1802" s="167">
        <v>72.4583333333333</v>
      </c>
      <c r="C1802" s="21">
        <f t="shared" si="222"/>
        <v>2000</v>
      </c>
      <c r="D1802" s="110">
        <f t="shared" si="223"/>
        <v>8.3328877243641162E-3</v>
      </c>
      <c r="E1802" s="25">
        <f t="shared" si="224"/>
        <v>0.99166711227563586</v>
      </c>
      <c r="F1802" s="112">
        <v>9.35</v>
      </c>
      <c r="G1802" s="21">
        <f t="shared" si="221"/>
        <v>24.743820952067857</v>
      </c>
      <c r="H1802" s="26">
        <f t="shared" si="225"/>
        <v>-1975.2561790479322</v>
      </c>
      <c r="I1802" s="21">
        <f t="shared" si="226"/>
        <v>24.743820952067857</v>
      </c>
      <c r="J1802" s="27">
        <f t="shared" si="227"/>
        <v>0</v>
      </c>
      <c r="K1802" s="32">
        <f t="shared" si="228"/>
        <v>24.743820952067857</v>
      </c>
    </row>
    <row r="1803" spans="2:11" x14ac:dyDescent="0.25">
      <c r="B1803" s="167">
        <v>72.5</v>
      </c>
      <c r="C1803" s="21">
        <f t="shared" si="222"/>
        <v>2000</v>
      </c>
      <c r="D1803" s="110">
        <f t="shared" si="223"/>
        <v>0.16255815197048287</v>
      </c>
      <c r="E1803" s="25">
        <f t="shared" si="224"/>
        <v>0.83744184802951716</v>
      </c>
      <c r="F1803" s="112">
        <v>182.4</v>
      </c>
      <c r="G1803" s="21">
        <f t="shared" si="221"/>
        <v>482.70298841253248</v>
      </c>
      <c r="H1803" s="26">
        <f t="shared" si="225"/>
        <v>-1517.2970115874675</v>
      </c>
      <c r="I1803" s="21">
        <f t="shared" si="226"/>
        <v>482.70298841253248</v>
      </c>
      <c r="J1803" s="27">
        <f t="shared" si="227"/>
        <v>0</v>
      </c>
      <c r="K1803" s="32">
        <f t="shared" si="228"/>
        <v>482.70298841253248</v>
      </c>
    </row>
    <row r="1804" spans="2:11" x14ac:dyDescent="0.25">
      <c r="B1804" s="167">
        <v>72.5416666666667</v>
      </c>
      <c r="C1804" s="21">
        <f t="shared" si="222"/>
        <v>2000</v>
      </c>
      <c r="D1804" s="110">
        <f t="shared" si="223"/>
        <v>0.19207529009143898</v>
      </c>
      <c r="E1804" s="25">
        <f t="shared" si="224"/>
        <v>0.80792470990856102</v>
      </c>
      <c r="F1804" s="112">
        <v>215.52</v>
      </c>
      <c r="G1804" s="21">
        <f t="shared" si="221"/>
        <v>570.35168894007131</v>
      </c>
      <c r="H1804" s="26">
        <f t="shared" si="225"/>
        <v>-1429.6483110599288</v>
      </c>
      <c r="I1804" s="21">
        <f t="shared" si="226"/>
        <v>570.35168894007131</v>
      </c>
      <c r="J1804" s="27">
        <f t="shared" si="227"/>
        <v>0</v>
      </c>
      <c r="K1804" s="32">
        <f t="shared" si="228"/>
        <v>570.35168894007131</v>
      </c>
    </row>
    <row r="1805" spans="2:11" x14ac:dyDescent="0.25">
      <c r="B1805" s="167">
        <v>72.5833333333333</v>
      </c>
      <c r="C1805" s="21">
        <f t="shared" si="222"/>
        <v>2000</v>
      </c>
      <c r="D1805" s="110">
        <f t="shared" si="223"/>
        <v>0.30808512913747932</v>
      </c>
      <c r="E1805" s="25">
        <f t="shared" si="224"/>
        <v>0.69191487086252068</v>
      </c>
      <c r="F1805" s="112">
        <v>345.69</v>
      </c>
      <c r="G1805" s="21">
        <f t="shared" si="221"/>
        <v>914.83331175618605</v>
      </c>
      <c r="H1805" s="26">
        <f t="shared" si="225"/>
        <v>-1085.166688243814</v>
      </c>
      <c r="I1805" s="21">
        <f t="shared" si="226"/>
        <v>914.83331175618605</v>
      </c>
      <c r="J1805" s="27">
        <f t="shared" si="227"/>
        <v>0</v>
      </c>
      <c r="K1805" s="32">
        <f t="shared" si="228"/>
        <v>914.83331175618605</v>
      </c>
    </row>
    <row r="1806" spans="2:11" x14ac:dyDescent="0.25">
      <c r="B1806" s="167">
        <v>72.625</v>
      </c>
      <c r="C1806" s="21">
        <f t="shared" si="222"/>
        <v>2000</v>
      </c>
      <c r="D1806" s="110">
        <f t="shared" si="223"/>
        <v>0.57859650999055312</v>
      </c>
      <c r="E1806" s="25">
        <f t="shared" si="224"/>
        <v>0.42140349000944688</v>
      </c>
      <c r="F1806" s="112">
        <v>649.22</v>
      </c>
      <c r="G1806" s="21">
        <f t="shared" si="221"/>
        <v>1718.0944854012296</v>
      </c>
      <c r="H1806" s="26">
        <f t="shared" si="225"/>
        <v>-281.90551459877042</v>
      </c>
      <c r="I1806" s="21">
        <f t="shared" si="226"/>
        <v>1718.0944854012296</v>
      </c>
      <c r="J1806" s="27">
        <f t="shared" si="227"/>
        <v>0</v>
      </c>
      <c r="K1806" s="32">
        <f t="shared" si="228"/>
        <v>1718.0944854012296</v>
      </c>
    </row>
    <row r="1807" spans="2:11" x14ac:dyDescent="0.25">
      <c r="B1807" s="167">
        <v>72.6666666666667</v>
      </c>
      <c r="C1807" s="21">
        <f t="shared" si="222"/>
        <v>2000</v>
      </c>
      <c r="D1807" s="110">
        <f t="shared" si="223"/>
        <v>0.53872341942498625</v>
      </c>
      <c r="E1807" s="25">
        <f t="shared" si="224"/>
        <v>0.46127658057501375</v>
      </c>
      <c r="F1807" s="112">
        <v>604.48</v>
      </c>
      <c r="G1807" s="21">
        <f t="shared" si="221"/>
        <v>1599.6946405460944</v>
      </c>
      <c r="H1807" s="26">
        <f t="shared" si="225"/>
        <v>-400.30535945390557</v>
      </c>
      <c r="I1807" s="21">
        <f t="shared" si="226"/>
        <v>1599.6946405460944</v>
      </c>
      <c r="J1807" s="27">
        <f t="shared" si="227"/>
        <v>0</v>
      </c>
      <c r="K1807" s="32">
        <f t="shared" si="228"/>
        <v>1599.6946405460944</v>
      </c>
    </row>
    <row r="1808" spans="2:11" x14ac:dyDescent="0.25">
      <c r="B1808" s="167">
        <v>72.7083333333333</v>
      </c>
      <c r="C1808" s="21">
        <f t="shared" si="222"/>
        <v>2000</v>
      </c>
      <c r="D1808" s="110">
        <f t="shared" si="223"/>
        <v>0.46110724916671125</v>
      </c>
      <c r="E1808" s="25">
        <f t="shared" si="224"/>
        <v>0.5388927508332888</v>
      </c>
      <c r="F1808" s="112">
        <v>517.39</v>
      </c>
      <c r="G1808" s="21">
        <f t="shared" si="221"/>
        <v>1369.2198419668869</v>
      </c>
      <c r="H1808" s="26">
        <f t="shared" si="225"/>
        <v>-630.78015803311314</v>
      </c>
      <c r="I1808" s="21">
        <f t="shared" si="226"/>
        <v>1369.2198419668869</v>
      </c>
      <c r="J1808" s="27">
        <f t="shared" si="227"/>
        <v>0</v>
      </c>
      <c r="K1808" s="32">
        <f t="shared" si="228"/>
        <v>1369.2198419668869</v>
      </c>
    </row>
    <row r="1809" spans="2:11" x14ac:dyDescent="0.25">
      <c r="B1809" s="167">
        <v>72.75</v>
      </c>
      <c r="C1809" s="21">
        <f t="shared" si="222"/>
        <v>2000</v>
      </c>
      <c r="D1809" s="110">
        <f t="shared" si="223"/>
        <v>0.55595957435431265</v>
      </c>
      <c r="E1809" s="25">
        <f t="shared" si="224"/>
        <v>0.44404042564568735</v>
      </c>
      <c r="F1809" s="112">
        <v>623.82000000000005</v>
      </c>
      <c r="G1809" s="21">
        <f t="shared" si="221"/>
        <v>1650.8759771464145</v>
      </c>
      <c r="H1809" s="26">
        <f t="shared" si="225"/>
        <v>-349.12402285358553</v>
      </c>
      <c r="I1809" s="21">
        <f t="shared" si="226"/>
        <v>1650.8759771464145</v>
      </c>
      <c r="J1809" s="27">
        <f t="shared" si="227"/>
        <v>0</v>
      </c>
      <c r="K1809" s="32">
        <f t="shared" si="228"/>
        <v>1650.8759771464145</v>
      </c>
    </row>
    <row r="1810" spans="2:11" x14ac:dyDescent="0.25">
      <c r="B1810" s="167">
        <v>72.7916666666667</v>
      </c>
      <c r="C1810" s="21">
        <f t="shared" si="222"/>
        <v>2000</v>
      </c>
      <c r="D1810" s="110">
        <f t="shared" si="223"/>
        <v>0.55717163075058374</v>
      </c>
      <c r="E1810" s="25">
        <f t="shared" si="224"/>
        <v>0.44282836924941626</v>
      </c>
      <c r="F1810" s="112">
        <v>625.17999999999995</v>
      </c>
      <c r="G1810" s="21">
        <f t="shared" si="221"/>
        <v>1654.4750783758059</v>
      </c>
      <c r="H1810" s="26">
        <f t="shared" si="225"/>
        <v>-345.52492162419412</v>
      </c>
      <c r="I1810" s="21">
        <f t="shared" si="226"/>
        <v>1654.4750783758059</v>
      </c>
      <c r="J1810" s="27">
        <f t="shared" si="227"/>
        <v>0</v>
      </c>
      <c r="K1810" s="32">
        <f t="shared" si="228"/>
        <v>1654.4750783758059</v>
      </c>
    </row>
    <row r="1811" spans="2:11" x14ac:dyDescent="0.25">
      <c r="B1811" s="167">
        <v>72.8333333333333</v>
      </c>
      <c r="C1811" s="21">
        <f t="shared" si="222"/>
        <v>2000</v>
      </c>
      <c r="D1811" s="110">
        <f t="shared" si="223"/>
        <v>0.53351870666452772</v>
      </c>
      <c r="E1811" s="25">
        <f t="shared" si="224"/>
        <v>0.46648129333547228</v>
      </c>
      <c r="F1811" s="112">
        <v>598.64</v>
      </c>
      <c r="G1811" s="21">
        <f t="shared" si="221"/>
        <v>1584.239676443412</v>
      </c>
      <c r="H1811" s="26">
        <f t="shared" si="225"/>
        <v>-415.76032355658799</v>
      </c>
      <c r="I1811" s="21">
        <f t="shared" si="226"/>
        <v>1584.239676443412</v>
      </c>
      <c r="J1811" s="27">
        <f t="shared" si="227"/>
        <v>0</v>
      </c>
      <c r="K1811" s="32">
        <f t="shared" si="228"/>
        <v>1584.239676443412</v>
      </c>
    </row>
    <row r="1812" spans="2:11" x14ac:dyDescent="0.25">
      <c r="B1812" s="167">
        <v>72.875</v>
      </c>
      <c r="C1812" s="21">
        <f t="shared" si="222"/>
        <v>2000</v>
      </c>
      <c r="D1812" s="110">
        <f t="shared" si="223"/>
        <v>0.58484394773898019</v>
      </c>
      <c r="E1812" s="25">
        <f t="shared" si="224"/>
        <v>0.41515605226101981</v>
      </c>
      <c r="F1812" s="112">
        <v>656.23</v>
      </c>
      <c r="G1812" s="21">
        <f t="shared" si="221"/>
        <v>1736.6457351203737</v>
      </c>
      <c r="H1812" s="26">
        <f t="shared" si="225"/>
        <v>-263.35426487962627</v>
      </c>
      <c r="I1812" s="21">
        <f t="shared" si="226"/>
        <v>1736.6457351203737</v>
      </c>
      <c r="J1812" s="27">
        <f t="shared" si="227"/>
        <v>0</v>
      </c>
      <c r="K1812" s="32">
        <f t="shared" si="228"/>
        <v>1736.6457351203737</v>
      </c>
    </row>
    <row r="1813" spans="2:11" x14ac:dyDescent="0.25">
      <c r="B1813" s="167">
        <v>72.9166666666667</v>
      </c>
      <c r="C1813" s="21">
        <f t="shared" si="222"/>
        <v>2000</v>
      </c>
      <c r="D1813" s="110">
        <f t="shared" si="223"/>
        <v>1.0257918471382993E-2</v>
      </c>
      <c r="E1813" s="25">
        <f t="shared" si="224"/>
        <v>0.98974208152861698</v>
      </c>
      <c r="F1813" s="112">
        <v>11.51</v>
      </c>
      <c r="G1813" s="21">
        <f t="shared" si="221"/>
        <v>30.460040551689957</v>
      </c>
      <c r="H1813" s="26">
        <f t="shared" si="225"/>
        <v>-1969.5399594483101</v>
      </c>
      <c r="I1813" s="21">
        <f t="shared" si="226"/>
        <v>30.460040551689957</v>
      </c>
      <c r="J1813" s="27">
        <f t="shared" si="227"/>
        <v>0</v>
      </c>
      <c r="K1813" s="32">
        <f t="shared" si="228"/>
        <v>30.460040551689957</v>
      </c>
    </row>
    <row r="1814" spans="2:11" x14ac:dyDescent="0.25">
      <c r="B1814" s="167">
        <v>72.9583333333333</v>
      </c>
      <c r="C1814" s="21">
        <f t="shared" si="222"/>
        <v>2000</v>
      </c>
      <c r="D1814" s="110">
        <f t="shared" si="223"/>
        <v>0</v>
      </c>
      <c r="E1814" s="25">
        <f t="shared" si="224"/>
        <v>1</v>
      </c>
      <c r="F1814" s="112">
        <v>0</v>
      </c>
      <c r="G1814" s="21">
        <f t="shared" si="221"/>
        <v>0</v>
      </c>
      <c r="H1814" s="26">
        <f t="shared" si="225"/>
        <v>-2000</v>
      </c>
      <c r="I1814" s="21">
        <f t="shared" si="226"/>
        <v>0</v>
      </c>
      <c r="J1814" s="27">
        <f t="shared" si="227"/>
        <v>0</v>
      </c>
      <c r="K1814" s="32">
        <f t="shared" si="228"/>
        <v>0</v>
      </c>
    </row>
    <row r="1815" spans="2:11" x14ac:dyDescent="0.25">
      <c r="B1815" s="167">
        <v>73</v>
      </c>
      <c r="C1815" s="21">
        <f t="shared" si="222"/>
        <v>2000</v>
      </c>
      <c r="D1815" s="110">
        <f t="shared" si="223"/>
        <v>0</v>
      </c>
      <c r="E1815" s="25">
        <f t="shared" si="224"/>
        <v>1</v>
      </c>
      <c r="F1815" s="112">
        <v>0</v>
      </c>
      <c r="G1815" s="21">
        <f t="shared" si="221"/>
        <v>0</v>
      </c>
      <c r="H1815" s="26">
        <f t="shared" si="225"/>
        <v>-2000</v>
      </c>
      <c r="I1815" s="21">
        <f t="shared" si="226"/>
        <v>0</v>
      </c>
      <c r="J1815" s="27">
        <f t="shared" si="227"/>
        <v>0</v>
      </c>
      <c r="K1815" s="32">
        <f t="shared" si="228"/>
        <v>0</v>
      </c>
    </row>
    <row r="1816" spans="2:11" x14ac:dyDescent="0.25">
      <c r="B1816" s="167">
        <v>73.0416666666667</v>
      </c>
      <c r="C1816" s="21">
        <f t="shared" si="222"/>
        <v>2000</v>
      </c>
      <c r="D1816" s="110">
        <f t="shared" si="223"/>
        <v>0</v>
      </c>
      <c r="E1816" s="25">
        <f t="shared" si="224"/>
        <v>1</v>
      </c>
      <c r="F1816" s="112">
        <v>0</v>
      </c>
      <c r="G1816" s="21">
        <f t="shared" ref="G1816:G1879" si="229">($C$9*(F1816/1000)*$C$8)/($C$7)</f>
        <v>0</v>
      </c>
      <c r="H1816" s="26">
        <f t="shared" si="225"/>
        <v>-2000</v>
      </c>
      <c r="I1816" s="21">
        <f t="shared" si="226"/>
        <v>0</v>
      </c>
      <c r="J1816" s="27">
        <f t="shared" si="227"/>
        <v>0</v>
      </c>
      <c r="K1816" s="32">
        <f t="shared" si="228"/>
        <v>0</v>
      </c>
    </row>
    <row r="1817" spans="2:11" x14ac:dyDescent="0.25">
      <c r="B1817" s="167">
        <v>73.0833333333333</v>
      </c>
      <c r="C1817" s="21">
        <f t="shared" ref="C1817:C1880" si="230">$C$2</f>
        <v>2000</v>
      </c>
      <c r="D1817" s="110">
        <f t="shared" ref="D1817:D1880" si="231">F1817/$C$3</f>
        <v>0</v>
      </c>
      <c r="E1817" s="25">
        <f t="shared" ref="E1817:E1880" si="232">100%-D1817</f>
        <v>1</v>
      </c>
      <c r="F1817" s="112">
        <v>0</v>
      </c>
      <c r="G1817" s="21">
        <f t="shared" si="229"/>
        <v>0</v>
      </c>
      <c r="H1817" s="26">
        <f t="shared" ref="H1817:H1880" si="233">G1817-C1817</f>
        <v>-2000</v>
      </c>
      <c r="I1817" s="21">
        <f t="shared" ref="I1817:I1880" si="234">MIN(C1817,IF((J1816+H1817)&gt;0,ABS(H1817)+G1817,J1816+G1817))</f>
        <v>0</v>
      </c>
      <c r="J1817" s="27">
        <f t="shared" ref="J1817:J1880" si="235">G1817-I1817+J1816</f>
        <v>0</v>
      </c>
      <c r="K1817" s="32">
        <f t="shared" ref="K1817:K1880" si="236">IF(G1817&gt;C1817,C1817,G1817)</f>
        <v>0</v>
      </c>
    </row>
    <row r="1818" spans="2:11" x14ac:dyDescent="0.25">
      <c r="B1818" s="167">
        <v>73.125</v>
      </c>
      <c r="C1818" s="21">
        <f t="shared" si="230"/>
        <v>2000</v>
      </c>
      <c r="D1818" s="110">
        <f t="shared" si="231"/>
        <v>0</v>
      </c>
      <c r="E1818" s="25">
        <f t="shared" si="232"/>
        <v>1</v>
      </c>
      <c r="F1818" s="112">
        <v>0</v>
      </c>
      <c r="G1818" s="21">
        <f t="shared" si="229"/>
        <v>0</v>
      </c>
      <c r="H1818" s="26">
        <f t="shared" si="233"/>
        <v>-2000</v>
      </c>
      <c r="I1818" s="21">
        <f t="shared" si="234"/>
        <v>0</v>
      </c>
      <c r="J1818" s="27">
        <f t="shared" si="235"/>
        <v>0</v>
      </c>
      <c r="K1818" s="32">
        <f t="shared" si="236"/>
        <v>0</v>
      </c>
    </row>
    <row r="1819" spans="2:11" x14ac:dyDescent="0.25">
      <c r="B1819" s="167">
        <v>73.1666666666667</v>
      </c>
      <c r="C1819" s="21">
        <f t="shared" si="230"/>
        <v>2000</v>
      </c>
      <c r="D1819" s="110">
        <f t="shared" si="231"/>
        <v>0</v>
      </c>
      <c r="E1819" s="25">
        <f t="shared" si="232"/>
        <v>1</v>
      </c>
      <c r="F1819" s="112">
        <v>0</v>
      </c>
      <c r="G1819" s="21">
        <f t="shared" si="229"/>
        <v>0</v>
      </c>
      <c r="H1819" s="26">
        <f t="shared" si="233"/>
        <v>-2000</v>
      </c>
      <c r="I1819" s="21">
        <f t="shared" si="234"/>
        <v>0</v>
      </c>
      <c r="J1819" s="27">
        <f t="shared" si="235"/>
        <v>0</v>
      </c>
      <c r="K1819" s="32">
        <f t="shared" si="236"/>
        <v>0</v>
      </c>
    </row>
    <row r="1820" spans="2:11" x14ac:dyDescent="0.25">
      <c r="B1820" s="167">
        <v>73.2083333333333</v>
      </c>
      <c r="C1820" s="21">
        <f t="shared" si="230"/>
        <v>2000</v>
      </c>
      <c r="D1820" s="110">
        <f t="shared" si="231"/>
        <v>0</v>
      </c>
      <c r="E1820" s="25">
        <f t="shared" si="232"/>
        <v>1</v>
      </c>
      <c r="F1820" s="112">
        <v>0</v>
      </c>
      <c r="G1820" s="21">
        <f t="shared" si="229"/>
        <v>0</v>
      </c>
      <c r="H1820" s="26">
        <f t="shared" si="233"/>
        <v>-2000</v>
      </c>
      <c r="I1820" s="21">
        <f t="shared" si="234"/>
        <v>0</v>
      </c>
      <c r="J1820" s="27">
        <f t="shared" si="235"/>
        <v>0</v>
      </c>
      <c r="K1820" s="32">
        <f t="shared" si="236"/>
        <v>0</v>
      </c>
    </row>
    <row r="1821" spans="2:11" x14ac:dyDescent="0.25">
      <c r="B1821" s="167">
        <v>73.25</v>
      </c>
      <c r="C1821" s="21">
        <f t="shared" si="230"/>
        <v>2000</v>
      </c>
      <c r="D1821" s="110">
        <f t="shared" si="231"/>
        <v>0</v>
      </c>
      <c r="E1821" s="25">
        <f t="shared" si="232"/>
        <v>1</v>
      </c>
      <c r="F1821" s="112">
        <v>0</v>
      </c>
      <c r="G1821" s="21">
        <f t="shared" si="229"/>
        <v>0</v>
      </c>
      <c r="H1821" s="26">
        <f t="shared" si="233"/>
        <v>-2000</v>
      </c>
      <c r="I1821" s="21">
        <f t="shared" si="234"/>
        <v>0</v>
      </c>
      <c r="J1821" s="27">
        <f t="shared" si="235"/>
        <v>0</v>
      </c>
      <c r="K1821" s="32">
        <f t="shared" si="236"/>
        <v>0</v>
      </c>
    </row>
    <row r="1822" spans="2:11" x14ac:dyDescent="0.25">
      <c r="B1822" s="167">
        <v>73.2916666666667</v>
      </c>
      <c r="C1822" s="21">
        <f t="shared" si="230"/>
        <v>2000</v>
      </c>
      <c r="D1822" s="110">
        <f t="shared" si="231"/>
        <v>0</v>
      </c>
      <c r="E1822" s="25">
        <f t="shared" si="232"/>
        <v>1</v>
      </c>
      <c r="F1822" s="112">
        <v>0</v>
      </c>
      <c r="G1822" s="21">
        <f t="shared" si="229"/>
        <v>0</v>
      </c>
      <c r="H1822" s="26">
        <f t="shared" si="233"/>
        <v>-2000</v>
      </c>
      <c r="I1822" s="21">
        <f t="shared" si="234"/>
        <v>0</v>
      </c>
      <c r="J1822" s="27">
        <f t="shared" si="235"/>
        <v>0</v>
      </c>
      <c r="K1822" s="32">
        <f t="shared" si="236"/>
        <v>0</v>
      </c>
    </row>
    <row r="1823" spans="2:11" x14ac:dyDescent="0.25">
      <c r="B1823" s="167">
        <v>73.3333333333333</v>
      </c>
      <c r="C1823" s="21">
        <f t="shared" si="230"/>
        <v>2000</v>
      </c>
      <c r="D1823" s="110">
        <f t="shared" si="231"/>
        <v>0</v>
      </c>
      <c r="E1823" s="25">
        <f t="shared" si="232"/>
        <v>1</v>
      </c>
      <c r="F1823" s="112">
        <v>0</v>
      </c>
      <c r="G1823" s="21">
        <f t="shared" si="229"/>
        <v>0</v>
      </c>
      <c r="H1823" s="26">
        <f t="shared" si="233"/>
        <v>-2000</v>
      </c>
      <c r="I1823" s="21">
        <f t="shared" si="234"/>
        <v>0</v>
      </c>
      <c r="J1823" s="27">
        <f t="shared" si="235"/>
        <v>0</v>
      </c>
      <c r="K1823" s="32">
        <f t="shared" si="236"/>
        <v>0</v>
      </c>
    </row>
    <row r="1824" spans="2:11" x14ac:dyDescent="0.25">
      <c r="B1824" s="167">
        <v>73.375</v>
      </c>
      <c r="C1824" s="21">
        <f t="shared" si="230"/>
        <v>2000</v>
      </c>
      <c r="D1824" s="110">
        <f t="shared" si="231"/>
        <v>0</v>
      </c>
      <c r="E1824" s="25">
        <f t="shared" si="232"/>
        <v>1</v>
      </c>
      <c r="F1824" s="112">
        <v>0</v>
      </c>
      <c r="G1824" s="21">
        <f t="shared" si="229"/>
        <v>0</v>
      </c>
      <c r="H1824" s="26">
        <f t="shared" si="233"/>
        <v>-2000</v>
      </c>
      <c r="I1824" s="21">
        <f t="shared" si="234"/>
        <v>0</v>
      </c>
      <c r="J1824" s="27">
        <f t="shared" si="235"/>
        <v>0</v>
      </c>
      <c r="K1824" s="32">
        <f t="shared" si="236"/>
        <v>0</v>
      </c>
    </row>
    <row r="1825" spans="2:11" x14ac:dyDescent="0.25">
      <c r="B1825" s="167">
        <v>73.4166666666667</v>
      </c>
      <c r="C1825" s="21">
        <f t="shared" si="230"/>
        <v>2000</v>
      </c>
      <c r="D1825" s="110">
        <f t="shared" si="231"/>
        <v>0</v>
      </c>
      <c r="E1825" s="25">
        <f t="shared" si="232"/>
        <v>1</v>
      </c>
      <c r="F1825" s="112">
        <v>0</v>
      </c>
      <c r="G1825" s="21">
        <f t="shared" si="229"/>
        <v>0</v>
      </c>
      <c r="H1825" s="26">
        <f t="shared" si="233"/>
        <v>-2000</v>
      </c>
      <c r="I1825" s="21">
        <f t="shared" si="234"/>
        <v>0</v>
      </c>
      <c r="J1825" s="27">
        <f t="shared" si="235"/>
        <v>0</v>
      </c>
      <c r="K1825" s="32">
        <f t="shared" si="236"/>
        <v>0</v>
      </c>
    </row>
    <row r="1826" spans="2:11" x14ac:dyDescent="0.25">
      <c r="B1826" s="167">
        <v>73.4583333333333</v>
      </c>
      <c r="C1826" s="21">
        <f t="shared" si="230"/>
        <v>2000</v>
      </c>
      <c r="D1826" s="110">
        <f t="shared" si="231"/>
        <v>7.5040550416198776E-3</v>
      </c>
      <c r="E1826" s="25">
        <f t="shared" si="232"/>
        <v>0.99249594495838012</v>
      </c>
      <c r="F1826" s="112">
        <v>8.42</v>
      </c>
      <c r="G1826" s="21">
        <f t="shared" si="229"/>
        <v>22.282670846675018</v>
      </c>
      <c r="H1826" s="26">
        <f t="shared" si="233"/>
        <v>-1977.717329153325</v>
      </c>
      <c r="I1826" s="21">
        <f t="shared" si="234"/>
        <v>22.282670846675018</v>
      </c>
      <c r="J1826" s="27">
        <f t="shared" si="235"/>
        <v>0</v>
      </c>
      <c r="K1826" s="32">
        <f t="shared" si="236"/>
        <v>22.282670846675018</v>
      </c>
    </row>
    <row r="1827" spans="2:11" x14ac:dyDescent="0.25">
      <c r="B1827" s="167">
        <v>73.5</v>
      </c>
      <c r="C1827" s="21">
        <f t="shared" si="230"/>
        <v>2000</v>
      </c>
      <c r="D1827" s="110">
        <f t="shared" si="231"/>
        <v>0.26177744505641415</v>
      </c>
      <c r="E1827" s="25">
        <f t="shared" si="232"/>
        <v>0.73822255494358591</v>
      </c>
      <c r="F1827" s="112">
        <v>293.73</v>
      </c>
      <c r="G1827" s="21">
        <f t="shared" si="229"/>
        <v>777.32647360972112</v>
      </c>
      <c r="H1827" s="26">
        <f t="shared" si="233"/>
        <v>-1222.6735263902788</v>
      </c>
      <c r="I1827" s="21">
        <f t="shared" si="234"/>
        <v>777.32647360972112</v>
      </c>
      <c r="J1827" s="27">
        <f t="shared" si="235"/>
        <v>0</v>
      </c>
      <c r="K1827" s="32">
        <f t="shared" si="236"/>
        <v>777.32647360972112</v>
      </c>
    </row>
    <row r="1828" spans="2:11" x14ac:dyDescent="0.25">
      <c r="B1828" s="167">
        <v>73.5416666666667</v>
      </c>
      <c r="C1828" s="21">
        <f t="shared" si="230"/>
        <v>2000</v>
      </c>
      <c r="D1828" s="110">
        <f t="shared" si="231"/>
        <v>0.35909844393347951</v>
      </c>
      <c r="E1828" s="25">
        <f t="shared" si="232"/>
        <v>0.64090155606652055</v>
      </c>
      <c r="F1828" s="112">
        <v>402.93</v>
      </c>
      <c r="G1828" s="21">
        <f t="shared" si="229"/>
        <v>1066.3131311461716</v>
      </c>
      <c r="H1828" s="26">
        <f t="shared" si="233"/>
        <v>-933.6868688538284</v>
      </c>
      <c r="I1828" s="21">
        <f t="shared" si="234"/>
        <v>1066.3131311461716</v>
      </c>
      <c r="J1828" s="27">
        <f t="shared" si="235"/>
        <v>0</v>
      </c>
      <c r="K1828" s="32">
        <f t="shared" si="236"/>
        <v>1066.3131311461716</v>
      </c>
    </row>
    <row r="1829" spans="2:11" x14ac:dyDescent="0.25">
      <c r="B1829" s="167">
        <v>73.5833333333333</v>
      </c>
      <c r="C1829" s="21">
        <f t="shared" si="230"/>
        <v>2000</v>
      </c>
      <c r="D1829" s="110">
        <f t="shared" si="231"/>
        <v>0.34252179027859475</v>
      </c>
      <c r="E1829" s="25">
        <f t="shared" si="232"/>
        <v>0.65747820972140525</v>
      </c>
      <c r="F1829" s="112">
        <v>384.33</v>
      </c>
      <c r="G1829" s="21">
        <f t="shared" si="229"/>
        <v>1017.0901290383147</v>
      </c>
      <c r="H1829" s="26">
        <f t="shared" si="233"/>
        <v>-982.90987096168533</v>
      </c>
      <c r="I1829" s="21">
        <f t="shared" si="234"/>
        <v>1017.0901290383147</v>
      </c>
      <c r="J1829" s="27">
        <f t="shared" si="235"/>
        <v>0</v>
      </c>
      <c r="K1829" s="32">
        <f t="shared" si="236"/>
        <v>1017.0901290383147</v>
      </c>
    </row>
    <row r="1830" spans="2:11" x14ac:dyDescent="0.25">
      <c r="B1830" s="167">
        <v>73.625</v>
      </c>
      <c r="C1830" s="21">
        <f t="shared" si="230"/>
        <v>2000</v>
      </c>
      <c r="D1830" s="110">
        <f t="shared" si="231"/>
        <v>0.59849740655579919</v>
      </c>
      <c r="E1830" s="25">
        <f t="shared" si="232"/>
        <v>0.40150259344420081</v>
      </c>
      <c r="F1830" s="112">
        <v>671.55</v>
      </c>
      <c r="G1830" s="21">
        <f t="shared" si="229"/>
        <v>1777.1885519102857</v>
      </c>
      <c r="H1830" s="26">
        <f t="shared" si="233"/>
        <v>-222.8114480897143</v>
      </c>
      <c r="I1830" s="21">
        <f t="shared" si="234"/>
        <v>1777.1885519102857</v>
      </c>
      <c r="J1830" s="27">
        <f t="shared" si="235"/>
        <v>0</v>
      </c>
      <c r="K1830" s="32">
        <f t="shared" si="236"/>
        <v>1777.1885519102857</v>
      </c>
    </row>
    <row r="1831" spans="2:11" x14ac:dyDescent="0.25">
      <c r="B1831" s="167">
        <v>73.6666666666667</v>
      </c>
      <c r="C1831" s="21">
        <f t="shared" si="230"/>
        <v>2000</v>
      </c>
      <c r="D1831" s="110">
        <f t="shared" si="231"/>
        <v>0.69398249647968924</v>
      </c>
      <c r="E1831" s="25">
        <f t="shared" si="232"/>
        <v>0.30601750352031076</v>
      </c>
      <c r="F1831" s="112">
        <v>778.69</v>
      </c>
      <c r="G1831" s="21">
        <f t="shared" si="229"/>
        <v>2060.723629643393</v>
      </c>
      <c r="H1831" s="26">
        <f t="shared" si="233"/>
        <v>60.723629643392997</v>
      </c>
      <c r="I1831" s="21">
        <f t="shared" si="234"/>
        <v>2000</v>
      </c>
      <c r="J1831" s="27">
        <f t="shared" si="235"/>
        <v>60.723629643392997</v>
      </c>
      <c r="K1831" s="32">
        <f t="shared" si="236"/>
        <v>2000</v>
      </c>
    </row>
    <row r="1832" spans="2:11" x14ac:dyDescent="0.25">
      <c r="B1832" s="167">
        <v>73.7083333333333</v>
      </c>
      <c r="C1832" s="21">
        <f t="shared" si="230"/>
        <v>2000</v>
      </c>
      <c r="D1832" s="110">
        <f t="shared" si="231"/>
        <v>0.73865925173341895</v>
      </c>
      <c r="E1832" s="25">
        <f t="shared" si="232"/>
        <v>0.26134074826658105</v>
      </c>
      <c r="F1832" s="112">
        <v>828.82</v>
      </c>
      <c r="G1832" s="21">
        <f t="shared" si="229"/>
        <v>2193.3875595179561</v>
      </c>
      <c r="H1832" s="26">
        <f t="shared" si="233"/>
        <v>193.38755951795611</v>
      </c>
      <c r="I1832" s="21">
        <f t="shared" si="234"/>
        <v>2000</v>
      </c>
      <c r="J1832" s="27">
        <f t="shared" si="235"/>
        <v>254.1111891613491</v>
      </c>
      <c r="K1832" s="32">
        <f t="shared" si="236"/>
        <v>2000</v>
      </c>
    </row>
    <row r="1833" spans="2:11" x14ac:dyDescent="0.25">
      <c r="B1833" s="167">
        <v>73.75</v>
      </c>
      <c r="C1833" s="21">
        <f t="shared" si="230"/>
        <v>2000</v>
      </c>
      <c r="D1833" s="110">
        <f t="shared" si="231"/>
        <v>0.39461347878010089</v>
      </c>
      <c r="E1833" s="25">
        <f t="shared" si="232"/>
        <v>0.60538652121989911</v>
      </c>
      <c r="F1833" s="112">
        <v>442.78</v>
      </c>
      <c r="G1833" s="21">
        <f t="shared" si="229"/>
        <v>1171.7720899632734</v>
      </c>
      <c r="H1833" s="26">
        <f t="shared" si="233"/>
        <v>-828.2279100367266</v>
      </c>
      <c r="I1833" s="21">
        <f t="shared" si="234"/>
        <v>1425.8832791246225</v>
      </c>
      <c r="J1833" s="27">
        <f t="shared" si="235"/>
        <v>0</v>
      </c>
      <c r="K1833" s="32">
        <f t="shared" si="236"/>
        <v>1171.7720899632734</v>
      </c>
    </row>
    <row r="1834" spans="2:11" x14ac:dyDescent="0.25">
      <c r="B1834" s="167">
        <v>73.7916666666667</v>
      </c>
      <c r="C1834" s="21">
        <f t="shared" si="230"/>
        <v>2000</v>
      </c>
      <c r="D1834" s="110">
        <f t="shared" si="231"/>
        <v>0.51385843894265915</v>
      </c>
      <c r="E1834" s="25">
        <f t="shared" si="232"/>
        <v>0.48614156105734085</v>
      </c>
      <c r="F1834" s="112">
        <v>576.58000000000004</v>
      </c>
      <c r="G1834" s="21">
        <f t="shared" si="229"/>
        <v>1525.8601373843092</v>
      </c>
      <c r="H1834" s="26">
        <f t="shared" si="233"/>
        <v>-474.13986261569084</v>
      </c>
      <c r="I1834" s="21">
        <f t="shared" si="234"/>
        <v>1525.8601373843092</v>
      </c>
      <c r="J1834" s="27">
        <f t="shared" si="235"/>
        <v>0</v>
      </c>
      <c r="K1834" s="32">
        <f t="shared" si="236"/>
        <v>1525.8601373843092</v>
      </c>
    </row>
    <row r="1835" spans="2:11" x14ac:dyDescent="0.25">
      <c r="B1835" s="167">
        <v>73.8333333333333</v>
      </c>
      <c r="C1835" s="21">
        <f t="shared" si="230"/>
        <v>2000</v>
      </c>
      <c r="D1835" s="110">
        <f t="shared" si="231"/>
        <v>0.49636383081118662</v>
      </c>
      <c r="E1835" s="25">
        <f t="shared" si="232"/>
        <v>0.50363616918881338</v>
      </c>
      <c r="F1835" s="112">
        <v>556.95000000000005</v>
      </c>
      <c r="G1835" s="21">
        <f t="shared" si="229"/>
        <v>1473.9113453747805</v>
      </c>
      <c r="H1835" s="26">
        <f t="shared" si="233"/>
        <v>-526.08865462521953</v>
      </c>
      <c r="I1835" s="21">
        <f t="shared" si="234"/>
        <v>1473.9113453747805</v>
      </c>
      <c r="J1835" s="27">
        <f t="shared" si="235"/>
        <v>0</v>
      </c>
      <c r="K1835" s="32">
        <f t="shared" si="236"/>
        <v>1473.9113453747805</v>
      </c>
    </row>
    <row r="1836" spans="2:11" x14ac:dyDescent="0.25">
      <c r="B1836" s="167">
        <v>73.875</v>
      </c>
      <c r="C1836" s="21">
        <f t="shared" si="230"/>
        <v>2000</v>
      </c>
      <c r="D1836" s="110">
        <f t="shared" si="231"/>
        <v>0.35157656453309094</v>
      </c>
      <c r="E1836" s="25">
        <f t="shared" si="232"/>
        <v>0.64842343546690906</v>
      </c>
      <c r="F1836" s="112">
        <v>394.49</v>
      </c>
      <c r="G1836" s="21">
        <f t="shared" si="229"/>
        <v>1043.9775323402409</v>
      </c>
      <c r="H1836" s="26">
        <f t="shared" si="233"/>
        <v>-956.02246765975906</v>
      </c>
      <c r="I1836" s="21">
        <f t="shared" si="234"/>
        <v>1043.9775323402409</v>
      </c>
      <c r="J1836" s="27">
        <f t="shared" si="235"/>
        <v>0</v>
      </c>
      <c r="K1836" s="32">
        <f t="shared" si="236"/>
        <v>1043.9775323402409</v>
      </c>
    </row>
    <row r="1837" spans="2:11" x14ac:dyDescent="0.25">
      <c r="B1837" s="167">
        <v>73.9166666666667</v>
      </c>
      <c r="C1837" s="21">
        <f t="shared" si="230"/>
        <v>2000</v>
      </c>
      <c r="D1837" s="110">
        <f t="shared" si="231"/>
        <v>1.8412562608060176E-2</v>
      </c>
      <c r="E1837" s="25">
        <f t="shared" si="232"/>
        <v>0.98158743739193988</v>
      </c>
      <c r="F1837" s="112">
        <v>20.66</v>
      </c>
      <c r="G1837" s="21">
        <f t="shared" si="229"/>
        <v>54.674581911200221</v>
      </c>
      <c r="H1837" s="26">
        <f t="shared" si="233"/>
        <v>-1945.3254180887998</v>
      </c>
      <c r="I1837" s="21">
        <f t="shared" si="234"/>
        <v>54.674581911200221</v>
      </c>
      <c r="J1837" s="27">
        <f t="shared" si="235"/>
        <v>0</v>
      </c>
      <c r="K1837" s="32">
        <f t="shared" si="236"/>
        <v>54.674581911200221</v>
      </c>
    </row>
    <row r="1838" spans="2:11" x14ac:dyDescent="0.25">
      <c r="B1838" s="167">
        <v>73.9583333333333</v>
      </c>
      <c r="C1838" s="21">
        <f t="shared" si="230"/>
        <v>2000</v>
      </c>
      <c r="D1838" s="110">
        <f t="shared" si="231"/>
        <v>0</v>
      </c>
      <c r="E1838" s="25">
        <f t="shared" si="232"/>
        <v>1</v>
      </c>
      <c r="F1838" s="112">
        <v>0</v>
      </c>
      <c r="G1838" s="21">
        <f t="shared" si="229"/>
        <v>0</v>
      </c>
      <c r="H1838" s="26">
        <f t="shared" si="233"/>
        <v>-2000</v>
      </c>
      <c r="I1838" s="21">
        <f t="shared" si="234"/>
        <v>0</v>
      </c>
      <c r="J1838" s="27">
        <f t="shared" si="235"/>
        <v>0</v>
      </c>
      <c r="K1838" s="32">
        <f t="shared" si="236"/>
        <v>0</v>
      </c>
    </row>
    <row r="1839" spans="2:11" x14ac:dyDescent="0.25">
      <c r="B1839" s="167">
        <v>74</v>
      </c>
      <c r="C1839" s="21">
        <f t="shared" si="230"/>
        <v>2000</v>
      </c>
      <c r="D1839" s="110">
        <f t="shared" si="231"/>
        <v>0</v>
      </c>
      <c r="E1839" s="25">
        <f t="shared" si="232"/>
        <v>1</v>
      </c>
      <c r="F1839" s="112">
        <v>0</v>
      </c>
      <c r="G1839" s="21">
        <f t="shared" si="229"/>
        <v>0</v>
      </c>
      <c r="H1839" s="26">
        <f t="shared" si="233"/>
        <v>-2000</v>
      </c>
      <c r="I1839" s="21">
        <f t="shared" si="234"/>
        <v>0</v>
      </c>
      <c r="J1839" s="27">
        <f t="shared" si="235"/>
        <v>0</v>
      </c>
      <c r="K1839" s="32">
        <f t="shared" si="236"/>
        <v>0</v>
      </c>
    </row>
    <row r="1840" spans="2:11" x14ac:dyDescent="0.25">
      <c r="B1840" s="167">
        <v>74.0416666666667</v>
      </c>
      <c r="C1840" s="21">
        <f t="shared" si="230"/>
        <v>2000</v>
      </c>
      <c r="D1840" s="110">
        <f t="shared" si="231"/>
        <v>0</v>
      </c>
      <c r="E1840" s="25">
        <f t="shared" si="232"/>
        <v>1</v>
      </c>
      <c r="F1840" s="112">
        <v>0</v>
      </c>
      <c r="G1840" s="21">
        <f t="shared" si="229"/>
        <v>0</v>
      </c>
      <c r="H1840" s="26">
        <f t="shared" si="233"/>
        <v>-2000</v>
      </c>
      <c r="I1840" s="21">
        <f t="shared" si="234"/>
        <v>0</v>
      </c>
      <c r="J1840" s="27">
        <f t="shared" si="235"/>
        <v>0</v>
      </c>
      <c r="K1840" s="32">
        <f t="shared" si="236"/>
        <v>0</v>
      </c>
    </row>
    <row r="1841" spans="2:11" x14ac:dyDescent="0.25">
      <c r="B1841" s="167">
        <v>74.0833333333333</v>
      </c>
      <c r="C1841" s="21">
        <f t="shared" si="230"/>
        <v>2000</v>
      </c>
      <c r="D1841" s="110">
        <f t="shared" si="231"/>
        <v>0</v>
      </c>
      <c r="E1841" s="25">
        <f t="shared" si="232"/>
        <v>1</v>
      </c>
      <c r="F1841" s="112">
        <v>0</v>
      </c>
      <c r="G1841" s="21">
        <f t="shared" si="229"/>
        <v>0</v>
      </c>
      <c r="H1841" s="26">
        <f t="shared" si="233"/>
        <v>-2000</v>
      </c>
      <c r="I1841" s="21">
        <f t="shared" si="234"/>
        <v>0</v>
      </c>
      <c r="J1841" s="27">
        <f t="shared" si="235"/>
        <v>0</v>
      </c>
      <c r="K1841" s="32">
        <f t="shared" si="236"/>
        <v>0</v>
      </c>
    </row>
    <row r="1842" spans="2:11" x14ac:dyDescent="0.25">
      <c r="B1842" s="167">
        <v>74.125</v>
      </c>
      <c r="C1842" s="21">
        <f t="shared" si="230"/>
        <v>2000</v>
      </c>
      <c r="D1842" s="110">
        <f t="shared" si="231"/>
        <v>0</v>
      </c>
      <c r="E1842" s="25">
        <f t="shared" si="232"/>
        <v>1</v>
      </c>
      <c r="F1842" s="112">
        <v>0</v>
      </c>
      <c r="G1842" s="21">
        <f t="shared" si="229"/>
        <v>0</v>
      </c>
      <c r="H1842" s="26">
        <f t="shared" si="233"/>
        <v>-2000</v>
      </c>
      <c r="I1842" s="21">
        <f t="shared" si="234"/>
        <v>0</v>
      </c>
      <c r="J1842" s="27">
        <f t="shared" si="235"/>
        <v>0</v>
      </c>
      <c r="K1842" s="32">
        <f t="shared" si="236"/>
        <v>0</v>
      </c>
    </row>
    <row r="1843" spans="2:11" x14ac:dyDescent="0.25">
      <c r="B1843" s="167">
        <v>74.1666666666667</v>
      </c>
      <c r="C1843" s="21">
        <f t="shared" si="230"/>
        <v>2000</v>
      </c>
      <c r="D1843" s="110">
        <f t="shared" si="231"/>
        <v>0</v>
      </c>
      <c r="E1843" s="25">
        <f t="shared" si="232"/>
        <v>1</v>
      </c>
      <c r="F1843" s="112">
        <v>0</v>
      </c>
      <c r="G1843" s="21">
        <f t="shared" si="229"/>
        <v>0</v>
      </c>
      <c r="H1843" s="26">
        <f t="shared" si="233"/>
        <v>-2000</v>
      </c>
      <c r="I1843" s="21">
        <f t="shared" si="234"/>
        <v>0</v>
      </c>
      <c r="J1843" s="27">
        <f t="shared" si="235"/>
        <v>0</v>
      </c>
      <c r="K1843" s="32">
        <f t="shared" si="236"/>
        <v>0</v>
      </c>
    </row>
    <row r="1844" spans="2:11" x14ac:dyDescent="0.25">
      <c r="B1844" s="167">
        <v>74.2083333333333</v>
      </c>
      <c r="C1844" s="21">
        <f t="shared" si="230"/>
        <v>2000</v>
      </c>
      <c r="D1844" s="110">
        <f t="shared" si="231"/>
        <v>0</v>
      </c>
      <c r="E1844" s="25">
        <f t="shared" si="232"/>
        <v>1</v>
      </c>
      <c r="F1844" s="112">
        <v>0</v>
      </c>
      <c r="G1844" s="21">
        <f t="shared" si="229"/>
        <v>0</v>
      </c>
      <c r="H1844" s="26">
        <f t="shared" si="233"/>
        <v>-2000</v>
      </c>
      <c r="I1844" s="21">
        <f t="shared" si="234"/>
        <v>0</v>
      </c>
      <c r="J1844" s="27">
        <f t="shared" si="235"/>
        <v>0</v>
      </c>
      <c r="K1844" s="32">
        <f t="shared" si="236"/>
        <v>0</v>
      </c>
    </row>
    <row r="1845" spans="2:11" x14ac:dyDescent="0.25">
      <c r="B1845" s="167">
        <v>74.25</v>
      </c>
      <c r="C1845" s="21">
        <f t="shared" si="230"/>
        <v>2000</v>
      </c>
      <c r="D1845" s="110">
        <f t="shared" si="231"/>
        <v>0</v>
      </c>
      <c r="E1845" s="25">
        <f t="shared" si="232"/>
        <v>1</v>
      </c>
      <c r="F1845" s="112">
        <v>0</v>
      </c>
      <c r="G1845" s="21">
        <f t="shared" si="229"/>
        <v>0</v>
      </c>
      <c r="H1845" s="26">
        <f t="shared" si="233"/>
        <v>-2000</v>
      </c>
      <c r="I1845" s="21">
        <f t="shared" si="234"/>
        <v>0</v>
      </c>
      <c r="J1845" s="27">
        <f t="shared" si="235"/>
        <v>0</v>
      </c>
      <c r="K1845" s="32">
        <f t="shared" si="236"/>
        <v>0</v>
      </c>
    </row>
    <row r="1846" spans="2:11" x14ac:dyDescent="0.25">
      <c r="B1846" s="167">
        <v>74.2916666666667</v>
      </c>
      <c r="C1846" s="21">
        <f t="shared" si="230"/>
        <v>2000</v>
      </c>
      <c r="D1846" s="110">
        <f t="shared" si="231"/>
        <v>0</v>
      </c>
      <c r="E1846" s="25">
        <f t="shared" si="232"/>
        <v>1</v>
      </c>
      <c r="F1846" s="112">
        <v>0</v>
      </c>
      <c r="G1846" s="21">
        <f t="shared" si="229"/>
        <v>0</v>
      </c>
      <c r="H1846" s="26">
        <f t="shared" si="233"/>
        <v>-2000</v>
      </c>
      <c r="I1846" s="21">
        <f t="shared" si="234"/>
        <v>0</v>
      </c>
      <c r="J1846" s="27">
        <f t="shared" si="235"/>
        <v>0</v>
      </c>
      <c r="K1846" s="32">
        <f t="shared" si="236"/>
        <v>0</v>
      </c>
    </row>
    <row r="1847" spans="2:11" x14ac:dyDescent="0.25">
      <c r="B1847" s="167">
        <v>74.3333333333333</v>
      </c>
      <c r="C1847" s="21">
        <f t="shared" si="230"/>
        <v>2000</v>
      </c>
      <c r="D1847" s="110">
        <f t="shared" si="231"/>
        <v>0</v>
      </c>
      <c r="E1847" s="25">
        <f t="shared" si="232"/>
        <v>1</v>
      </c>
      <c r="F1847" s="112">
        <v>0</v>
      </c>
      <c r="G1847" s="21">
        <f t="shared" si="229"/>
        <v>0</v>
      </c>
      <c r="H1847" s="26">
        <f t="shared" si="233"/>
        <v>-2000</v>
      </c>
      <c r="I1847" s="21">
        <f t="shared" si="234"/>
        <v>0</v>
      </c>
      <c r="J1847" s="27">
        <f t="shared" si="235"/>
        <v>0</v>
      </c>
      <c r="K1847" s="32">
        <f t="shared" si="236"/>
        <v>0</v>
      </c>
    </row>
    <row r="1848" spans="2:11" x14ac:dyDescent="0.25">
      <c r="B1848" s="167">
        <v>74.375</v>
      </c>
      <c r="C1848" s="21">
        <f t="shared" si="230"/>
        <v>2000</v>
      </c>
      <c r="D1848" s="110">
        <f t="shared" si="231"/>
        <v>0</v>
      </c>
      <c r="E1848" s="25">
        <f t="shared" si="232"/>
        <v>1</v>
      </c>
      <c r="F1848" s="112">
        <v>0</v>
      </c>
      <c r="G1848" s="21">
        <f t="shared" si="229"/>
        <v>0</v>
      </c>
      <c r="H1848" s="26">
        <f t="shared" si="233"/>
        <v>-2000</v>
      </c>
      <c r="I1848" s="21">
        <f t="shared" si="234"/>
        <v>0</v>
      </c>
      <c r="J1848" s="27">
        <f t="shared" si="235"/>
        <v>0</v>
      </c>
      <c r="K1848" s="32">
        <f t="shared" si="236"/>
        <v>0</v>
      </c>
    </row>
    <row r="1849" spans="2:11" x14ac:dyDescent="0.25">
      <c r="B1849" s="167">
        <v>74.4166666666667</v>
      </c>
      <c r="C1849" s="21">
        <f t="shared" si="230"/>
        <v>2000</v>
      </c>
      <c r="D1849" s="110">
        <f t="shared" si="231"/>
        <v>0</v>
      </c>
      <c r="E1849" s="25">
        <f t="shared" si="232"/>
        <v>1</v>
      </c>
      <c r="F1849" s="112">
        <v>0</v>
      </c>
      <c r="G1849" s="21">
        <f t="shared" si="229"/>
        <v>0</v>
      </c>
      <c r="H1849" s="26">
        <f t="shared" si="233"/>
        <v>-2000</v>
      </c>
      <c r="I1849" s="21">
        <f t="shared" si="234"/>
        <v>0</v>
      </c>
      <c r="J1849" s="27">
        <f t="shared" si="235"/>
        <v>0</v>
      </c>
      <c r="K1849" s="32">
        <f t="shared" si="236"/>
        <v>0</v>
      </c>
    </row>
    <row r="1850" spans="2:11" x14ac:dyDescent="0.25">
      <c r="B1850" s="167">
        <v>74.4583333333333</v>
      </c>
      <c r="C1850" s="21">
        <f t="shared" si="230"/>
        <v>2000</v>
      </c>
      <c r="D1850" s="110">
        <f t="shared" si="231"/>
        <v>1.2022529989483629E-2</v>
      </c>
      <c r="E1850" s="25">
        <f t="shared" si="232"/>
        <v>0.98797747001051639</v>
      </c>
      <c r="F1850" s="112">
        <v>13.49</v>
      </c>
      <c r="G1850" s="21">
        <f t="shared" si="229"/>
        <v>35.699908518010211</v>
      </c>
      <c r="H1850" s="26">
        <f t="shared" si="233"/>
        <v>-1964.3000914819897</v>
      </c>
      <c r="I1850" s="21">
        <f t="shared" si="234"/>
        <v>35.699908518010211</v>
      </c>
      <c r="J1850" s="27">
        <f t="shared" si="235"/>
        <v>0</v>
      </c>
      <c r="K1850" s="32">
        <f t="shared" si="236"/>
        <v>35.699908518010211</v>
      </c>
    </row>
    <row r="1851" spans="2:11" x14ac:dyDescent="0.25">
      <c r="B1851" s="167">
        <v>74.5</v>
      </c>
      <c r="C1851" s="21">
        <f t="shared" si="230"/>
        <v>2000</v>
      </c>
      <c r="D1851" s="110">
        <f t="shared" si="231"/>
        <v>0.49387733276295387</v>
      </c>
      <c r="E1851" s="25">
        <f t="shared" si="232"/>
        <v>0.50612266723704613</v>
      </c>
      <c r="F1851" s="112">
        <v>554.16</v>
      </c>
      <c r="G1851" s="21">
        <f t="shared" si="229"/>
        <v>1466.5278950586016</v>
      </c>
      <c r="H1851" s="26">
        <f t="shared" si="233"/>
        <v>-533.47210494139836</v>
      </c>
      <c r="I1851" s="21">
        <f t="shared" si="234"/>
        <v>1466.5278950586016</v>
      </c>
      <c r="J1851" s="27">
        <f t="shared" si="235"/>
        <v>0</v>
      </c>
      <c r="K1851" s="32">
        <f t="shared" si="236"/>
        <v>1466.5278950586016</v>
      </c>
    </row>
    <row r="1852" spans="2:11" x14ac:dyDescent="0.25">
      <c r="B1852" s="167">
        <v>74.5416666666667</v>
      </c>
      <c r="C1852" s="21">
        <f t="shared" si="230"/>
        <v>2000</v>
      </c>
      <c r="D1852" s="110">
        <f t="shared" si="231"/>
        <v>0.56931001907206391</v>
      </c>
      <c r="E1852" s="25">
        <f t="shared" si="232"/>
        <v>0.43068998092793609</v>
      </c>
      <c r="F1852" s="112">
        <v>638.79999999999995</v>
      </c>
      <c r="G1852" s="21">
        <f t="shared" si="229"/>
        <v>1690.5190186289785</v>
      </c>
      <c r="H1852" s="26">
        <f t="shared" si="233"/>
        <v>-309.48098137102147</v>
      </c>
      <c r="I1852" s="21">
        <f t="shared" si="234"/>
        <v>1690.5190186289785</v>
      </c>
      <c r="J1852" s="27">
        <f t="shared" si="235"/>
        <v>0</v>
      </c>
      <c r="K1852" s="32">
        <f t="shared" si="236"/>
        <v>1690.5190186289785</v>
      </c>
    </row>
    <row r="1853" spans="2:11" x14ac:dyDescent="0.25">
      <c r="B1853" s="167">
        <v>74.5833333333333</v>
      </c>
      <c r="C1853" s="21">
        <f t="shared" si="230"/>
        <v>2000</v>
      </c>
      <c r="D1853" s="110">
        <f t="shared" si="231"/>
        <v>0.66901948202413419</v>
      </c>
      <c r="E1853" s="25">
        <f t="shared" si="232"/>
        <v>0.33098051797586581</v>
      </c>
      <c r="F1853" s="112">
        <v>750.68</v>
      </c>
      <c r="G1853" s="21">
        <f t="shared" si="229"/>
        <v>1986.5980227057005</v>
      </c>
      <c r="H1853" s="26">
        <f t="shared" si="233"/>
        <v>-13.401977294299513</v>
      </c>
      <c r="I1853" s="21">
        <f t="shared" si="234"/>
        <v>1986.5980227057005</v>
      </c>
      <c r="J1853" s="27">
        <f t="shared" si="235"/>
        <v>0</v>
      </c>
      <c r="K1853" s="32">
        <f t="shared" si="236"/>
        <v>1986.5980227057005</v>
      </c>
    </row>
    <row r="1854" spans="2:11" x14ac:dyDescent="0.25">
      <c r="B1854" s="167">
        <v>74.625</v>
      </c>
      <c r="C1854" s="21">
        <f t="shared" si="230"/>
        <v>2000</v>
      </c>
      <c r="D1854" s="110">
        <f t="shared" si="231"/>
        <v>0.7935137158440726</v>
      </c>
      <c r="E1854" s="25">
        <f t="shared" si="232"/>
        <v>0.2064862841559274</v>
      </c>
      <c r="F1854" s="112">
        <v>890.37</v>
      </c>
      <c r="G1854" s="21">
        <f t="shared" si="229"/>
        <v>2356.2733541275575</v>
      </c>
      <c r="H1854" s="26">
        <f t="shared" si="233"/>
        <v>356.27335412755747</v>
      </c>
      <c r="I1854" s="21">
        <f t="shared" si="234"/>
        <v>2000</v>
      </c>
      <c r="J1854" s="27">
        <f t="shared" si="235"/>
        <v>356.27335412755747</v>
      </c>
      <c r="K1854" s="32">
        <f t="shared" si="236"/>
        <v>2000</v>
      </c>
    </row>
    <row r="1855" spans="2:11" x14ac:dyDescent="0.25">
      <c r="B1855" s="167">
        <v>74.6666666666667</v>
      </c>
      <c r="C1855" s="21">
        <f t="shared" si="230"/>
        <v>2000</v>
      </c>
      <c r="D1855" s="110">
        <f t="shared" si="231"/>
        <v>0.56564711334509754</v>
      </c>
      <c r="E1855" s="25">
        <f t="shared" si="232"/>
        <v>0.43435288665490246</v>
      </c>
      <c r="F1855" s="112">
        <v>634.69000000000005</v>
      </c>
      <c r="G1855" s="21">
        <f t="shared" si="229"/>
        <v>1679.6423230019202</v>
      </c>
      <c r="H1855" s="26">
        <f t="shared" si="233"/>
        <v>-320.3576769980798</v>
      </c>
      <c r="I1855" s="21">
        <f t="shared" si="234"/>
        <v>2000</v>
      </c>
      <c r="J1855" s="27">
        <f t="shared" si="235"/>
        <v>35.915677129477672</v>
      </c>
      <c r="K1855" s="32">
        <f t="shared" si="236"/>
        <v>1679.6423230019202</v>
      </c>
    </row>
    <row r="1856" spans="2:11" x14ac:dyDescent="0.25">
      <c r="B1856" s="167">
        <v>74.7083333333333</v>
      </c>
      <c r="C1856" s="21">
        <f t="shared" si="230"/>
        <v>2000</v>
      </c>
      <c r="D1856" s="110">
        <f t="shared" si="231"/>
        <v>0.68254817032957249</v>
      </c>
      <c r="E1856" s="25">
        <f t="shared" si="232"/>
        <v>0.31745182967042751</v>
      </c>
      <c r="F1856" s="112">
        <v>765.86</v>
      </c>
      <c r="G1856" s="21">
        <f t="shared" si="229"/>
        <v>2026.7703437808227</v>
      </c>
      <c r="H1856" s="26">
        <f t="shared" si="233"/>
        <v>26.770343780822714</v>
      </c>
      <c r="I1856" s="21">
        <f t="shared" si="234"/>
        <v>2000</v>
      </c>
      <c r="J1856" s="27">
        <f t="shared" si="235"/>
        <v>62.686020910300385</v>
      </c>
      <c r="K1856" s="32">
        <f t="shared" si="236"/>
        <v>2000</v>
      </c>
    </row>
    <row r="1857" spans="2:11" x14ac:dyDescent="0.25">
      <c r="B1857" s="167">
        <v>74.75</v>
      </c>
      <c r="C1857" s="21">
        <f t="shared" si="230"/>
        <v>2000</v>
      </c>
      <c r="D1857" s="110">
        <f t="shared" si="231"/>
        <v>0.46590200167548973</v>
      </c>
      <c r="E1857" s="25">
        <f t="shared" si="232"/>
        <v>0.53409799832451021</v>
      </c>
      <c r="F1857" s="112">
        <v>522.77</v>
      </c>
      <c r="G1857" s="21">
        <f t="shared" si="229"/>
        <v>1383.4574630066861</v>
      </c>
      <c r="H1857" s="26">
        <f t="shared" si="233"/>
        <v>-616.54253699331389</v>
      </c>
      <c r="I1857" s="21">
        <f t="shared" si="234"/>
        <v>1446.1434839169865</v>
      </c>
      <c r="J1857" s="27">
        <f t="shared" si="235"/>
        <v>0</v>
      </c>
      <c r="K1857" s="32">
        <f t="shared" si="236"/>
        <v>1383.4574630066861</v>
      </c>
    </row>
    <row r="1858" spans="2:11" x14ac:dyDescent="0.25">
      <c r="B1858" s="167">
        <v>74.7916666666667</v>
      </c>
      <c r="C1858" s="21">
        <f t="shared" si="230"/>
        <v>2000</v>
      </c>
      <c r="D1858" s="110">
        <f t="shared" si="231"/>
        <v>0.49040158280305868</v>
      </c>
      <c r="E1858" s="25">
        <f t="shared" si="232"/>
        <v>0.50959841719694132</v>
      </c>
      <c r="F1858" s="112">
        <v>550.26</v>
      </c>
      <c r="G1858" s="21">
        <f t="shared" si="229"/>
        <v>1456.2069430037284</v>
      </c>
      <c r="H1858" s="26">
        <f t="shared" si="233"/>
        <v>-543.79305699627162</v>
      </c>
      <c r="I1858" s="21">
        <f t="shared" si="234"/>
        <v>1456.2069430037284</v>
      </c>
      <c r="J1858" s="27">
        <f t="shared" si="235"/>
        <v>0</v>
      </c>
      <c r="K1858" s="32">
        <f t="shared" si="236"/>
        <v>1456.2069430037284</v>
      </c>
    </row>
    <row r="1859" spans="2:11" x14ac:dyDescent="0.25">
      <c r="B1859" s="167">
        <v>74.8333333333333</v>
      </c>
      <c r="C1859" s="21">
        <f t="shared" si="230"/>
        <v>2000</v>
      </c>
      <c r="D1859" s="110">
        <f t="shared" si="231"/>
        <v>0.33844001212056396</v>
      </c>
      <c r="E1859" s="25">
        <f t="shared" si="232"/>
        <v>0.66155998787943604</v>
      </c>
      <c r="F1859" s="112">
        <v>379.75</v>
      </c>
      <c r="G1859" s="21">
        <f t="shared" si="229"/>
        <v>1004.9696263687455</v>
      </c>
      <c r="H1859" s="26">
        <f t="shared" si="233"/>
        <v>-995.03037363125452</v>
      </c>
      <c r="I1859" s="21">
        <f t="shared" si="234"/>
        <v>1004.9696263687455</v>
      </c>
      <c r="J1859" s="27">
        <f t="shared" si="235"/>
        <v>0</v>
      </c>
      <c r="K1859" s="32">
        <f t="shared" si="236"/>
        <v>1004.9696263687455</v>
      </c>
    </row>
    <row r="1860" spans="2:11" x14ac:dyDescent="0.25">
      <c r="B1860" s="167">
        <v>74.875</v>
      </c>
      <c r="C1860" s="21">
        <f t="shared" si="230"/>
        <v>2000</v>
      </c>
      <c r="D1860" s="110">
        <f t="shared" si="231"/>
        <v>0.3845070673582518</v>
      </c>
      <c r="E1860" s="25">
        <f t="shared" si="232"/>
        <v>0.6154929326417482</v>
      </c>
      <c r="F1860" s="112">
        <v>431.44</v>
      </c>
      <c r="G1860" s="21">
        <f t="shared" si="229"/>
        <v>1141.7619370652576</v>
      </c>
      <c r="H1860" s="26">
        <f t="shared" si="233"/>
        <v>-858.2380629347424</v>
      </c>
      <c r="I1860" s="21">
        <f t="shared" si="234"/>
        <v>1141.7619370652576</v>
      </c>
      <c r="J1860" s="27">
        <f t="shared" si="235"/>
        <v>0</v>
      </c>
      <c r="K1860" s="32">
        <f t="shared" si="236"/>
        <v>1141.7619370652576</v>
      </c>
    </row>
    <row r="1861" spans="2:11" x14ac:dyDescent="0.25">
      <c r="B1861" s="167">
        <v>74.9166666666667</v>
      </c>
      <c r="C1861" s="21">
        <f t="shared" si="230"/>
        <v>2000</v>
      </c>
      <c r="D1861" s="110">
        <f t="shared" si="231"/>
        <v>1.4981373545086715E-2</v>
      </c>
      <c r="E1861" s="25">
        <f t="shared" si="232"/>
        <v>0.98501862645491334</v>
      </c>
      <c r="F1861" s="112">
        <v>16.809999999999999</v>
      </c>
      <c r="G1861" s="21">
        <f t="shared" si="229"/>
        <v>44.48594975446639</v>
      </c>
      <c r="H1861" s="26">
        <f t="shared" si="233"/>
        <v>-1955.5140502455336</v>
      </c>
      <c r="I1861" s="21">
        <f t="shared" si="234"/>
        <v>44.48594975446639</v>
      </c>
      <c r="J1861" s="27">
        <f t="shared" si="235"/>
        <v>0</v>
      </c>
      <c r="K1861" s="32">
        <f t="shared" si="236"/>
        <v>44.48594975446639</v>
      </c>
    </row>
    <row r="1862" spans="2:11" x14ac:dyDescent="0.25">
      <c r="B1862" s="167">
        <v>74.9583333333333</v>
      </c>
      <c r="C1862" s="21">
        <f t="shared" si="230"/>
        <v>2000</v>
      </c>
      <c r="D1862" s="110">
        <f t="shared" si="231"/>
        <v>0</v>
      </c>
      <c r="E1862" s="25">
        <f t="shared" si="232"/>
        <v>1</v>
      </c>
      <c r="F1862" s="112">
        <v>0</v>
      </c>
      <c r="G1862" s="21">
        <f t="shared" si="229"/>
        <v>0</v>
      </c>
      <c r="H1862" s="26">
        <f t="shared" si="233"/>
        <v>-2000</v>
      </c>
      <c r="I1862" s="21">
        <f t="shared" si="234"/>
        <v>0</v>
      </c>
      <c r="J1862" s="27">
        <f t="shared" si="235"/>
        <v>0</v>
      </c>
      <c r="K1862" s="32">
        <f t="shared" si="236"/>
        <v>0</v>
      </c>
    </row>
    <row r="1863" spans="2:11" x14ac:dyDescent="0.25">
      <c r="B1863" s="167">
        <v>75</v>
      </c>
      <c r="C1863" s="21">
        <f t="shared" si="230"/>
        <v>2000</v>
      </c>
      <c r="D1863" s="110">
        <f t="shared" si="231"/>
        <v>0</v>
      </c>
      <c r="E1863" s="25">
        <f t="shared" si="232"/>
        <v>1</v>
      </c>
      <c r="F1863" s="112">
        <v>0</v>
      </c>
      <c r="G1863" s="21">
        <f t="shared" si="229"/>
        <v>0</v>
      </c>
      <c r="H1863" s="26">
        <f t="shared" si="233"/>
        <v>-2000</v>
      </c>
      <c r="I1863" s="21">
        <f t="shared" si="234"/>
        <v>0</v>
      </c>
      <c r="J1863" s="27">
        <f t="shared" si="235"/>
        <v>0</v>
      </c>
      <c r="K1863" s="32">
        <f t="shared" si="236"/>
        <v>0</v>
      </c>
    </row>
    <row r="1864" spans="2:11" x14ac:dyDescent="0.25">
      <c r="B1864" s="167">
        <v>75.0416666666667</v>
      </c>
      <c r="C1864" s="21">
        <f t="shared" si="230"/>
        <v>2000</v>
      </c>
      <c r="D1864" s="110">
        <f t="shared" si="231"/>
        <v>0</v>
      </c>
      <c r="E1864" s="25">
        <f t="shared" si="232"/>
        <v>1</v>
      </c>
      <c r="F1864" s="112">
        <v>0</v>
      </c>
      <c r="G1864" s="21">
        <f t="shared" si="229"/>
        <v>0</v>
      </c>
      <c r="H1864" s="26">
        <f t="shared" si="233"/>
        <v>-2000</v>
      </c>
      <c r="I1864" s="21">
        <f t="shared" si="234"/>
        <v>0</v>
      </c>
      <c r="J1864" s="27">
        <f t="shared" si="235"/>
        <v>0</v>
      </c>
      <c r="K1864" s="32">
        <f t="shared" si="236"/>
        <v>0</v>
      </c>
    </row>
    <row r="1865" spans="2:11" x14ac:dyDescent="0.25">
      <c r="B1865" s="167">
        <v>75.0833333333333</v>
      </c>
      <c r="C1865" s="21">
        <f t="shared" si="230"/>
        <v>2000</v>
      </c>
      <c r="D1865" s="110">
        <f t="shared" si="231"/>
        <v>0</v>
      </c>
      <c r="E1865" s="25">
        <f t="shared" si="232"/>
        <v>1</v>
      </c>
      <c r="F1865" s="112">
        <v>0</v>
      </c>
      <c r="G1865" s="21">
        <f t="shared" si="229"/>
        <v>0</v>
      </c>
      <c r="H1865" s="26">
        <f t="shared" si="233"/>
        <v>-2000</v>
      </c>
      <c r="I1865" s="21">
        <f t="shared" si="234"/>
        <v>0</v>
      </c>
      <c r="J1865" s="27">
        <f t="shared" si="235"/>
        <v>0</v>
      </c>
      <c r="K1865" s="32">
        <f t="shared" si="236"/>
        <v>0</v>
      </c>
    </row>
    <row r="1866" spans="2:11" x14ac:dyDescent="0.25">
      <c r="B1866" s="167">
        <v>75.125</v>
      </c>
      <c r="C1866" s="21">
        <f t="shared" si="230"/>
        <v>2000</v>
      </c>
      <c r="D1866" s="110">
        <f t="shared" si="231"/>
        <v>0</v>
      </c>
      <c r="E1866" s="25">
        <f t="shared" si="232"/>
        <v>1</v>
      </c>
      <c r="F1866" s="112">
        <v>0</v>
      </c>
      <c r="G1866" s="21">
        <f t="shared" si="229"/>
        <v>0</v>
      </c>
      <c r="H1866" s="26">
        <f t="shared" si="233"/>
        <v>-2000</v>
      </c>
      <c r="I1866" s="21">
        <f t="shared" si="234"/>
        <v>0</v>
      </c>
      <c r="J1866" s="27">
        <f t="shared" si="235"/>
        <v>0</v>
      </c>
      <c r="K1866" s="32">
        <f t="shared" si="236"/>
        <v>0</v>
      </c>
    </row>
    <row r="1867" spans="2:11" x14ac:dyDescent="0.25">
      <c r="B1867" s="167">
        <v>75.1666666666667</v>
      </c>
      <c r="C1867" s="21">
        <f t="shared" si="230"/>
        <v>2000</v>
      </c>
      <c r="D1867" s="110">
        <f t="shared" si="231"/>
        <v>0</v>
      </c>
      <c r="E1867" s="25">
        <f t="shared" si="232"/>
        <v>1</v>
      </c>
      <c r="F1867" s="112">
        <v>0</v>
      </c>
      <c r="G1867" s="21">
        <f t="shared" si="229"/>
        <v>0</v>
      </c>
      <c r="H1867" s="26">
        <f t="shared" si="233"/>
        <v>-2000</v>
      </c>
      <c r="I1867" s="21">
        <f t="shared" si="234"/>
        <v>0</v>
      </c>
      <c r="J1867" s="27">
        <f t="shared" si="235"/>
        <v>0</v>
      </c>
      <c r="K1867" s="32">
        <f t="shared" si="236"/>
        <v>0</v>
      </c>
    </row>
    <row r="1868" spans="2:11" x14ac:dyDescent="0.25">
      <c r="B1868" s="167">
        <v>75.2083333333333</v>
      </c>
      <c r="C1868" s="21">
        <f t="shared" si="230"/>
        <v>2000</v>
      </c>
      <c r="D1868" s="110">
        <f t="shared" si="231"/>
        <v>0</v>
      </c>
      <c r="E1868" s="25">
        <f t="shared" si="232"/>
        <v>1</v>
      </c>
      <c r="F1868" s="112">
        <v>0</v>
      </c>
      <c r="G1868" s="21">
        <f t="shared" si="229"/>
        <v>0</v>
      </c>
      <c r="H1868" s="26">
        <f t="shared" si="233"/>
        <v>-2000</v>
      </c>
      <c r="I1868" s="21">
        <f t="shared" si="234"/>
        <v>0</v>
      </c>
      <c r="J1868" s="27">
        <f t="shared" si="235"/>
        <v>0</v>
      </c>
      <c r="K1868" s="32">
        <f t="shared" si="236"/>
        <v>0</v>
      </c>
    </row>
    <row r="1869" spans="2:11" x14ac:dyDescent="0.25">
      <c r="B1869" s="167">
        <v>75.25</v>
      </c>
      <c r="C1869" s="21">
        <f t="shared" si="230"/>
        <v>2000</v>
      </c>
      <c r="D1869" s="110">
        <f t="shared" si="231"/>
        <v>0</v>
      </c>
      <c r="E1869" s="25">
        <f t="shared" si="232"/>
        <v>1</v>
      </c>
      <c r="F1869" s="112">
        <v>0</v>
      </c>
      <c r="G1869" s="21">
        <f t="shared" si="229"/>
        <v>0</v>
      </c>
      <c r="H1869" s="26">
        <f t="shared" si="233"/>
        <v>-2000</v>
      </c>
      <c r="I1869" s="21">
        <f t="shared" si="234"/>
        <v>0</v>
      </c>
      <c r="J1869" s="27">
        <f t="shared" si="235"/>
        <v>0</v>
      </c>
      <c r="K1869" s="32">
        <f t="shared" si="236"/>
        <v>0</v>
      </c>
    </row>
    <row r="1870" spans="2:11" x14ac:dyDescent="0.25">
      <c r="B1870" s="167">
        <v>75.2916666666667</v>
      </c>
      <c r="C1870" s="21">
        <f t="shared" si="230"/>
        <v>2000</v>
      </c>
      <c r="D1870" s="110">
        <f t="shared" si="231"/>
        <v>0</v>
      </c>
      <c r="E1870" s="25">
        <f t="shared" si="232"/>
        <v>1</v>
      </c>
      <c r="F1870" s="112">
        <v>0</v>
      </c>
      <c r="G1870" s="21">
        <f t="shared" si="229"/>
        <v>0</v>
      </c>
      <c r="H1870" s="26">
        <f t="shared" si="233"/>
        <v>-2000</v>
      </c>
      <c r="I1870" s="21">
        <f t="shared" si="234"/>
        <v>0</v>
      </c>
      <c r="J1870" s="27">
        <f t="shared" si="235"/>
        <v>0</v>
      </c>
      <c r="K1870" s="32">
        <f t="shared" si="236"/>
        <v>0</v>
      </c>
    </row>
    <row r="1871" spans="2:11" x14ac:dyDescent="0.25">
      <c r="B1871" s="167">
        <v>75.3333333333333</v>
      </c>
      <c r="C1871" s="21">
        <f t="shared" si="230"/>
        <v>2000</v>
      </c>
      <c r="D1871" s="110">
        <f t="shared" si="231"/>
        <v>0</v>
      </c>
      <c r="E1871" s="25">
        <f t="shared" si="232"/>
        <v>1</v>
      </c>
      <c r="F1871" s="112">
        <v>0</v>
      </c>
      <c r="G1871" s="21">
        <f t="shared" si="229"/>
        <v>0</v>
      </c>
      <c r="H1871" s="26">
        <f t="shared" si="233"/>
        <v>-2000</v>
      </c>
      <c r="I1871" s="21">
        <f t="shared" si="234"/>
        <v>0</v>
      </c>
      <c r="J1871" s="27">
        <f t="shared" si="235"/>
        <v>0</v>
      </c>
      <c r="K1871" s="32">
        <f t="shared" si="236"/>
        <v>0</v>
      </c>
    </row>
    <row r="1872" spans="2:11" x14ac:dyDescent="0.25">
      <c r="B1872" s="167">
        <v>75.375</v>
      </c>
      <c r="C1872" s="21">
        <f t="shared" si="230"/>
        <v>2000</v>
      </c>
      <c r="D1872" s="110">
        <f t="shared" si="231"/>
        <v>0</v>
      </c>
      <c r="E1872" s="25">
        <f t="shared" si="232"/>
        <v>1</v>
      </c>
      <c r="F1872" s="112">
        <v>0</v>
      </c>
      <c r="G1872" s="21">
        <f t="shared" si="229"/>
        <v>0</v>
      </c>
      <c r="H1872" s="26">
        <f t="shared" si="233"/>
        <v>-2000</v>
      </c>
      <c r="I1872" s="21">
        <f t="shared" si="234"/>
        <v>0</v>
      </c>
      <c r="J1872" s="27">
        <f t="shared" si="235"/>
        <v>0</v>
      </c>
      <c r="K1872" s="32">
        <f t="shared" si="236"/>
        <v>0</v>
      </c>
    </row>
    <row r="1873" spans="2:11" x14ac:dyDescent="0.25">
      <c r="B1873" s="167">
        <v>75.4166666666667</v>
      </c>
      <c r="C1873" s="21">
        <f t="shared" si="230"/>
        <v>2000</v>
      </c>
      <c r="D1873" s="110">
        <f t="shared" si="231"/>
        <v>0</v>
      </c>
      <c r="E1873" s="25">
        <f t="shared" si="232"/>
        <v>1</v>
      </c>
      <c r="F1873" s="112">
        <v>0</v>
      </c>
      <c r="G1873" s="21">
        <f t="shared" si="229"/>
        <v>0</v>
      </c>
      <c r="H1873" s="26">
        <f t="shared" si="233"/>
        <v>-2000</v>
      </c>
      <c r="I1873" s="21">
        <f t="shared" si="234"/>
        <v>0</v>
      </c>
      <c r="J1873" s="27">
        <f t="shared" si="235"/>
        <v>0</v>
      </c>
      <c r="K1873" s="32">
        <f t="shared" si="236"/>
        <v>0</v>
      </c>
    </row>
    <row r="1874" spans="2:11" x14ac:dyDescent="0.25">
      <c r="B1874" s="167">
        <v>75.4583333333333</v>
      </c>
      <c r="C1874" s="21">
        <f t="shared" si="230"/>
        <v>2000</v>
      </c>
      <c r="D1874" s="110">
        <f t="shared" si="231"/>
        <v>1.1862110760565391E-2</v>
      </c>
      <c r="E1874" s="25">
        <f t="shared" si="232"/>
        <v>0.98813788923943457</v>
      </c>
      <c r="F1874" s="112">
        <v>13.31</v>
      </c>
      <c r="G1874" s="21">
        <f t="shared" si="229"/>
        <v>35.223556884708373</v>
      </c>
      <c r="H1874" s="26">
        <f t="shared" si="233"/>
        <v>-1964.7764431152916</v>
      </c>
      <c r="I1874" s="21">
        <f t="shared" si="234"/>
        <v>35.223556884708373</v>
      </c>
      <c r="J1874" s="27">
        <f t="shared" si="235"/>
        <v>0</v>
      </c>
      <c r="K1874" s="32">
        <f t="shared" si="236"/>
        <v>35.223556884708373</v>
      </c>
    </row>
    <row r="1875" spans="2:11" x14ac:dyDescent="0.25">
      <c r="B1875" s="167">
        <v>75.5</v>
      </c>
      <c r="C1875" s="21">
        <f t="shared" si="230"/>
        <v>2000</v>
      </c>
      <c r="D1875" s="110">
        <f t="shared" si="231"/>
        <v>0.10560932570450779</v>
      </c>
      <c r="E1875" s="25">
        <f t="shared" si="232"/>
        <v>0.89439067429549224</v>
      </c>
      <c r="F1875" s="112">
        <v>118.5</v>
      </c>
      <c r="G1875" s="21">
        <f t="shared" si="229"/>
        <v>313.59815859037883</v>
      </c>
      <c r="H1875" s="26">
        <f t="shared" si="233"/>
        <v>-1686.4018414096213</v>
      </c>
      <c r="I1875" s="21">
        <f t="shared" si="234"/>
        <v>313.59815859037883</v>
      </c>
      <c r="J1875" s="27">
        <f t="shared" si="235"/>
        <v>0</v>
      </c>
      <c r="K1875" s="32">
        <f t="shared" si="236"/>
        <v>313.59815859037883</v>
      </c>
    </row>
    <row r="1876" spans="2:11" x14ac:dyDescent="0.25">
      <c r="B1876" s="167">
        <v>75.5416666666667</v>
      </c>
      <c r="C1876" s="21">
        <f t="shared" si="230"/>
        <v>2000</v>
      </c>
      <c r="D1876" s="110">
        <f t="shared" si="231"/>
        <v>0.41569078302408075</v>
      </c>
      <c r="E1876" s="25">
        <f t="shared" si="232"/>
        <v>0.5843092169759192</v>
      </c>
      <c r="F1876" s="112">
        <v>466.43</v>
      </c>
      <c r="G1876" s="21">
        <f t="shared" si="229"/>
        <v>1234.3594017832099</v>
      </c>
      <c r="H1876" s="26">
        <f t="shared" si="233"/>
        <v>-765.64059821679007</v>
      </c>
      <c r="I1876" s="21">
        <f t="shared" si="234"/>
        <v>1234.3594017832099</v>
      </c>
      <c r="J1876" s="27">
        <f t="shared" si="235"/>
        <v>0</v>
      </c>
      <c r="K1876" s="32">
        <f t="shared" si="236"/>
        <v>1234.3594017832099</v>
      </c>
    </row>
    <row r="1877" spans="2:11" x14ac:dyDescent="0.25">
      <c r="B1877" s="167">
        <v>75.5833333333333</v>
      </c>
      <c r="C1877" s="21">
        <f t="shared" si="230"/>
        <v>2000</v>
      </c>
      <c r="D1877" s="110">
        <f t="shared" si="231"/>
        <v>0.71260895139297376</v>
      </c>
      <c r="E1877" s="25">
        <f t="shared" si="232"/>
        <v>0.28739104860702624</v>
      </c>
      <c r="F1877" s="112">
        <v>799.59</v>
      </c>
      <c r="G1877" s="21">
        <f t="shared" si="229"/>
        <v>2116.0333470656624</v>
      </c>
      <c r="H1877" s="26">
        <f t="shared" si="233"/>
        <v>116.03334706566238</v>
      </c>
      <c r="I1877" s="21">
        <f t="shared" si="234"/>
        <v>2000</v>
      </c>
      <c r="J1877" s="27">
        <f t="shared" si="235"/>
        <v>116.03334706566238</v>
      </c>
      <c r="K1877" s="32">
        <f t="shared" si="236"/>
        <v>2000</v>
      </c>
    </row>
    <row r="1878" spans="2:11" x14ac:dyDescent="0.25">
      <c r="B1878" s="167">
        <v>75.625</v>
      </c>
      <c r="C1878" s="21">
        <f t="shared" si="230"/>
        <v>2000</v>
      </c>
      <c r="D1878" s="110">
        <f t="shared" si="231"/>
        <v>0.6779405735878653</v>
      </c>
      <c r="E1878" s="25">
        <f t="shared" si="232"/>
        <v>0.3220594264121347</v>
      </c>
      <c r="F1878" s="112">
        <v>760.69</v>
      </c>
      <c r="G1878" s="21">
        <f t="shared" si="229"/>
        <v>2013.088466313209</v>
      </c>
      <c r="H1878" s="26">
        <f t="shared" si="233"/>
        <v>13.088466313208983</v>
      </c>
      <c r="I1878" s="21">
        <f t="shared" si="234"/>
        <v>2000</v>
      </c>
      <c r="J1878" s="27">
        <f t="shared" si="235"/>
        <v>129.12181337887137</v>
      </c>
      <c r="K1878" s="32">
        <f t="shared" si="236"/>
        <v>2000</v>
      </c>
    </row>
    <row r="1879" spans="2:11" x14ac:dyDescent="0.25">
      <c r="B1879" s="167">
        <v>75.6666666666667</v>
      </c>
      <c r="C1879" s="21">
        <f t="shared" si="230"/>
        <v>2000</v>
      </c>
      <c r="D1879" s="110">
        <f t="shared" si="231"/>
        <v>0.60824733080227444</v>
      </c>
      <c r="E1879" s="25">
        <f t="shared" si="232"/>
        <v>0.39175266919772556</v>
      </c>
      <c r="F1879" s="112">
        <v>682.49</v>
      </c>
      <c r="G1879" s="21">
        <f t="shared" si="229"/>
        <v>1806.1401456231868</v>
      </c>
      <c r="H1879" s="26">
        <f t="shared" si="233"/>
        <v>-193.85985437681325</v>
      </c>
      <c r="I1879" s="21">
        <f t="shared" si="234"/>
        <v>1935.2619590020581</v>
      </c>
      <c r="J1879" s="27">
        <f t="shared" si="235"/>
        <v>0</v>
      </c>
      <c r="K1879" s="32">
        <f t="shared" si="236"/>
        <v>1806.1401456231868</v>
      </c>
    </row>
    <row r="1880" spans="2:11" x14ac:dyDescent="0.25">
      <c r="B1880" s="167">
        <v>75.7083333333333</v>
      </c>
      <c r="C1880" s="21">
        <f t="shared" si="230"/>
        <v>2000</v>
      </c>
      <c r="D1880" s="110">
        <f t="shared" si="231"/>
        <v>0.641017414398517</v>
      </c>
      <c r="E1880" s="25">
        <f t="shared" si="232"/>
        <v>0.358982585601483</v>
      </c>
      <c r="F1880" s="112">
        <v>719.26</v>
      </c>
      <c r="G1880" s="21">
        <f t="shared" ref="G1880:G1943" si="237">($C$9*(F1880/1000)*$C$8)/($C$7)</f>
        <v>1903.4481987149018</v>
      </c>
      <c r="H1880" s="26">
        <f t="shared" si="233"/>
        <v>-96.551801285098236</v>
      </c>
      <c r="I1880" s="21">
        <f t="shared" si="234"/>
        <v>1903.4481987149018</v>
      </c>
      <c r="J1880" s="27">
        <f t="shared" si="235"/>
        <v>0</v>
      </c>
      <c r="K1880" s="32">
        <f t="shared" si="236"/>
        <v>1903.4481987149018</v>
      </c>
    </row>
    <row r="1881" spans="2:11" x14ac:dyDescent="0.25">
      <c r="B1881" s="167">
        <v>75.75</v>
      </c>
      <c r="C1881" s="21">
        <f t="shared" ref="C1881:C1944" si="238">$C$2</f>
        <v>2000</v>
      </c>
      <c r="D1881" s="110">
        <f t="shared" ref="D1881:D1944" si="239">F1881/$C$3</f>
        <v>0.65085646043883572</v>
      </c>
      <c r="E1881" s="25">
        <f t="shared" ref="E1881:E1944" si="240">100%-D1881</f>
        <v>0.34914353956116428</v>
      </c>
      <c r="F1881" s="112">
        <v>730.3</v>
      </c>
      <c r="G1881" s="21">
        <f t="shared" si="237"/>
        <v>1932.6644322240811</v>
      </c>
      <c r="H1881" s="26">
        <f t="shared" ref="H1881:H1944" si="241">G1881-C1881</f>
        <v>-67.335567775918889</v>
      </c>
      <c r="I1881" s="21">
        <f t="shared" ref="I1881:I1944" si="242">MIN(C1881,IF((J1880+H1881)&gt;0,ABS(H1881)+G1881,J1880+G1881))</f>
        <v>1932.6644322240811</v>
      </c>
      <c r="J1881" s="27">
        <f t="shared" ref="J1881:J1944" si="243">G1881-I1881+J1880</f>
        <v>0</v>
      </c>
      <c r="K1881" s="32">
        <f t="shared" ref="K1881:K1944" si="244">IF(G1881&gt;C1881,C1881,G1881)</f>
        <v>1932.6644322240811</v>
      </c>
    </row>
    <row r="1882" spans="2:11" x14ac:dyDescent="0.25">
      <c r="B1882" s="167">
        <v>75.7916666666667</v>
      </c>
      <c r="C1882" s="21">
        <f t="shared" si="238"/>
        <v>2000</v>
      </c>
      <c r="D1882" s="110">
        <f t="shared" si="239"/>
        <v>0.6317041869418748</v>
      </c>
      <c r="E1882" s="25">
        <f t="shared" si="240"/>
        <v>0.3682958130581252</v>
      </c>
      <c r="F1882" s="112">
        <v>708.81</v>
      </c>
      <c r="G1882" s="21">
        <f t="shared" si="237"/>
        <v>1875.7933400037668</v>
      </c>
      <c r="H1882" s="26">
        <f t="shared" si="241"/>
        <v>-124.20665999623316</v>
      </c>
      <c r="I1882" s="21">
        <f t="shared" si="242"/>
        <v>1875.7933400037668</v>
      </c>
      <c r="J1882" s="27">
        <f t="shared" si="243"/>
        <v>0</v>
      </c>
      <c r="K1882" s="32">
        <f t="shared" si="244"/>
        <v>1875.7933400037668</v>
      </c>
    </row>
    <row r="1883" spans="2:11" x14ac:dyDescent="0.25">
      <c r="B1883" s="167">
        <v>75.8333333333333</v>
      </c>
      <c r="C1883" s="21">
        <f t="shared" si="238"/>
        <v>2000</v>
      </c>
      <c r="D1883" s="110">
        <f t="shared" si="239"/>
        <v>0.36770760921875834</v>
      </c>
      <c r="E1883" s="25">
        <f t="shared" si="240"/>
        <v>0.63229239078124166</v>
      </c>
      <c r="F1883" s="112">
        <v>412.59</v>
      </c>
      <c r="G1883" s="21">
        <f t="shared" si="237"/>
        <v>1091.8773354667035</v>
      </c>
      <c r="H1883" s="26">
        <f t="shared" si="241"/>
        <v>-908.12266453329653</v>
      </c>
      <c r="I1883" s="21">
        <f t="shared" si="242"/>
        <v>1091.8773354667035</v>
      </c>
      <c r="J1883" s="27">
        <f t="shared" si="243"/>
        <v>0</v>
      </c>
      <c r="K1883" s="32">
        <f t="shared" si="244"/>
        <v>1091.8773354667035</v>
      </c>
    </row>
    <row r="1884" spans="2:11" x14ac:dyDescent="0.25">
      <c r="B1884" s="167">
        <v>75.875</v>
      </c>
      <c r="C1884" s="21">
        <f t="shared" si="238"/>
        <v>2000</v>
      </c>
      <c r="D1884" s="110">
        <f t="shared" si="239"/>
        <v>0.45000267365381535</v>
      </c>
      <c r="E1884" s="25">
        <f t="shared" si="240"/>
        <v>0.54999732634618459</v>
      </c>
      <c r="F1884" s="112">
        <v>504.93</v>
      </c>
      <c r="G1884" s="21">
        <f t="shared" si="237"/>
        <v>1336.2457233505484</v>
      </c>
      <c r="H1884" s="26">
        <f t="shared" si="241"/>
        <v>-663.75427664945164</v>
      </c>
      <c r="I1884" s="21">
        <f t="shared" si="242"/>
        <v>1336.2457233505484</v>
      </c>
      <c r="J1884" s="27">
        <f t="shared" si="243"/>
        <v>0</v>
      </c>
      <c r="K1884" s="32">
        <f t="shared" si="244"/>
        <v>1336.2457233505484</v>
      </c>
    </row>
    <row r="1885" spans="2:11" x14ac:dyDescent="0.25">
      <c r="B1885" s="167">
        <v>75.9166666666667</v>
      </c>
      <c r="C1885" s="21">
        <f t="shared" si="238"/>
        <v>2000</v>
      </c>
      <c r="D1885" s="110">
        <f t="shared" si="239"/>
        <v>1.3207849847601734E-2</v>
      </c>
      <c r="E1885" s="25">
        <f t="shared" si="240"/>
        <v>0.9867921501523983</v>
      </c>
      <c r="F1885" s="112">
        <v>14.82</v>
      </c>
      <c r="G1885" s="21">
        <f t="shared" si="237"/>
        <v>39.219617808518258</v>
      </c>
      <c r="H1885" s="26">
        <f t="shared" si="241"/>
        <v>-1960.7803821914817</v>
      </c>
      <c r="I1885" s="21">
        <f t="shared" si="242"/>
        <v>39.219617808518258</v>
      </c>
      <c r="J1885" s="27">
        <f t="shared" si="243"/>
        <v>0</v>
      </c>
      <c r="K1885" s="32">
        <f t="shared" si="244"/>
        <v>39.219617808518258</v>
      </c>
    </row>
    <row r="1886" spans="2:11" x14ac:dyDescent="0.25">
      <c r="B1886" s="167">
        <v>75.9583333333333</v>
      </c>
      <c r="C1886" s="21">
        <f t="shared" si="238"/>
        <v>2000</v>
      </c>
      <c r="D1886" s="110">
        <f t="shared" si="239"/>
        <v>0</v>
      </c>
      <c r="E1886" s="25">
        <f t="shared" si="240"/>
        <v>1</v>
      </c>
      <c r="F1886" s="112">
        <v>0</v>
      </c>
      <c r="G1886" s="21">
        <f t="shared" si="237"/>
        <v>0</v>
      </c>
      <c r="H1886" s="26">
        <f t="shared" si="241"/>
        <v>-2000</v>
      </c>
      <c r="I1886" s="21">
        <f t="shared" si="242"/>
        <v>0</v>
      </c>
      <c r="J1886" s="27">
        <f t="shared" si="243"/>
        <v>0</v>
      </c>
      <c r="K1886" s="32">
        <f t="shared" si="244"/>
        <v>0</v>
      </c>
    </row>
    <row r="1887" spans="2:11" x14ac:dyDescent="0.25">
      <c r="B1887" s="167">
        <v>76</v>
      </c>
      <c r="C1887" s="21">
        <f t="shared" si="238"/>
        <v>2000</v>
      </c>
      <c r="D1887" s="110">
        <f t="shared" si="239"/>
        <v>0</v>
      </c>
      <c r="E1887" s="25">
        <f t="shared" si="240"/>
        <v>1</v>
      </c>
      <c r="F1887" s="112">
        <v>0</v>
      </c>
      <c r="G1887" s="21">
        <f t="shared" si="237"/>
        <v>0</v>
      </c>
      <c r="H1887" s="26">
        <f t="shared" si="241"/>
        <v>-2000</v>
      </c>
      <c r="I1887" s="21">
        <f t="shared" si="242"/>
        <v>0</v>
      </c>
      <c r="J1887" s="27">
        <f t="shared" si="243"/>
        <v>0</v>
      </c>
      <c r="K1887" s="32">
        <f t="shared" si="244"/>
        <v>0</v>
      </c>
    </row>
    <row r="1888" spans="2:11" x14ac:dyDescent="0.25">
      <c r="B1888" s="167">
        <v>76.0416666666667</v>
      </c>
      <c r="C1888" s="21">
        <f t="shared" si="238"/>
        <v>2000</v>
      </c>
      <c r="D1888" s="110">
        <f t="shared" si="239"/>
        <v>0</v>
      </c>
      <c r="E1888" s="25">
        <f t="shared" si="240"/>
        <v>1</v>
      </c>
      <c r="F1888" s="112">
        <v>0</v>
      </c>
      <c r="G1888" s="21">
        <f t="shared" si="237"/>
        <v>0</v>
      </c>
      <c r="H1888" s="26">
        <f t="shared" si="241"/>
        <v>-2000</v>
      </c>
      <c r="I1888" s="21">
        <f t="shared" si="242"/>
        <v>0</v>
      </c>
      <c r="J1888" s="27">
        <f t="shared" si="243"/>
        <v>0</v>
      </c>
      <c r="K1888" s="32">
        <f t="shared" si="244"/>
        <v>0</v>
      </c>
    </row>
    <row r="1889" spans="2:11" x14ac:dyDescent="0.25">
      <c r="B1889" s="167">
        <v>76.0833333333333</v>
      </c>
      <c r="C1889" s="21">
        <f t="shared" si="238"/>
        <v>2000</v>
      </c>
      <c r="D1889" s="110">
        <f t="shared" si="239"/>
        <v>0</v>
      </c>
      <c r="E1889" s="25">
        <f t="shared" si="240"/>
        <v>1</v>
      </c>
      <c r="F1889" s="112">
        <v>0</v>
      </c>
      <c r="G1889" s="21">
        <f t="shared" si="237"/>
        <v>0</v>
      </c>
      <c r="H1889" s="26">
        <f t="shared" si="241"/>
        <v>-2000</v>
      </c>
      <c r="I1889" s="21">
        <f t="shared" si="242"/>
        <v>0</v>
      </c>
      <c r="J1889" s="27">
        <f t="shared" si="243"/>
        <v>0</v>
      </c>
      <c r="K1889" s="32">
        <f t="shared" si="244"/>
        <v>0</v>
      </c>
    </row>
    <row r="1890" spans="2:11" x14ac:dyDescent="0.25">
      <c r="B1890" s="167">
        <v>76.125</v>
      </c>
      <c r="C1890" s="21">
        <f t="shared" si="238"/>
        <v>2000</v>
      </c>
      <c r="D1890" s="110">
        <f t="shared" si="239"/>
        <v>0</v>
      </c>
      <c r="E1890" s="25">
        <f t="shared" si="240"/>
        <v>1</v>
      </c>
      <c r="F1890" s="112">
        <v>0</v>
      </c>
      <c r="G1890" s="21">
        <f t="shared" si="237"/>
        <v>0</v>
      </c>
      <c r="H1890" s="26">
        <f t="shared" si="241"/>
        <v>-2000</v>
      </c>
      <c r="I1890" s="21">
        <f t="shared" si="242"/>
        <v>0</v>
      </c>
      <c r="J1890" s="27">
        <f t="shared" si="243"/>
        <v>0</v>
      </c>
      <c r="K1890" s="32">
        <f t="shared" si="244"/>
        <v>0</v>
      </c>
    </row>
    <row r="1891" spans="2:11" x14ac:dyDescent="0.25">
      <c r="B1891" s="167">
        <v>76.1666666666667</v>
      </c>
      <c r="C1891" s="21">
        <f t="shared" si="238"/>
        <v>2000</v>
      </c>
      <c r="D1891" s="110">
        <f t="shared" si="239"/>
        <v>0</v>
      </c>
      <c r="E1891" s="25">
        <f t="shared" si="240"/>
        <v>1</v>
      </c>
      <c r="F1891" s="112">
        <v>0</v>
      </c>
      <c r="G1891" s="21">
        <f t="shared" si="237"/>
        <v>0</v>
      </c>
      <c r="H1891" s="26">
        <f t="shared" si="241"/>
        <v>-2000</v>
      </c>
      <c r="I1891" s="21">
        <f t="shared" si="242"/>
        <v>0</v>
      </c>
      <c r="J1891" s="27">
        <f t="shared" si="243"/>
        <v>0</v>
      </c>
      <c r="K1891" s="32">
        <f t="shared" si="244"/>
        <v>0</v>
      </c>
    </row>
    <row r="1892" spans="2:11" x14ac:dyDescent="0.25">
      <c r="B1892" s="167">
        <v>76.2083333333333</v>
      </c>
      <c r="C1892" s="21">
        <f t="shared" si="238"/>
        <v>2000</v>
      </c>
      <c r="D1892" s="110">
        <f t="shared" si="239"/>
        <v>0</v>
      </c>
      <c r="E1892" s="25">
        <f t="shared" si="240"/>
        <v>1</v>
      </c>
      <c r="F1892" s="112">
        <v>0</v>
      </c>
      <c r="G1892" s="21">
        <f t="shared" si="237"/>
        <v>0</v>
      </c>
      <c r="H1892" s="26">
        <f t="shared" si="241"/>
        <v>-2000</v>
      </c>
      <c r="I1892" s="21">
        <f t="shared" si="242"/>
        <v>0</v>
      </c>
      <c r="J1892" s="27">
        <f t="shared" si="243"/>
        <v>0</v>
      </c>
      <c r="K1892" s="32">
        <f t="shared" si="244"/>
        <v>0</v>
      </c>
    </row>
    <row r="1893" spans="2:11" x14ac:dyDescent="0.25">
      <c r="B1893" s="167">
        <v>76.25</v>
      </c>
      <c r="C1893" s="21">
        <f t="shared" si="238"/>
        <v>2000</v>
      </c>
      <c r="D1893" s="110">
        <f t="shared" si="239"/>
        <v>0</v>
      </c>
      <c r="E1893" s="25">
        <f t="shared" si="240"/>
        <v>1</v>
      </c>
      <c r="F1893" s="112">
        <v>0</v>
      </c>
      <c r="G1893" s="21">
        <f t="shared" si="237"/>
        <v>0</v>
      </c>
      <c r="H1893" s="26">
        <f t="shared" si="241"/>
        <v>-2000</v>
      </c>
      <c r="I1893" s="21">
        <f t="shared" si="242"/>
        <v>0</v>
      </c>
      <c r="J1893" s="27">
        <f t="shared" si="243"/>
        <v>0</v>
      </c>
      <c r="K1893" s="32">
        <f t="shared" si="244"/>
        <v>0</v>
      </c>
    </row>
    <row r="1894" spans="2:11" x14ac:dyDescent="0.25">
      <c r="B1894" s="167">
        <v>76.2916666666667</v>
      </c>
      <c r="C1894" s="21">
        <f t="shared" si="238"/>
        <v>2000</v>
      </c>
      <c r="D1894" s="110">
        <f t="shared" si="239"/>
        <v>0</v>
      </c>
      <c r="E1894" s="25">
        <f t="shared" si="240"/>
        <v>1</v>
      </c>
      <c r="F1894" s="112">
        <v>0</v>
      </c>
      <c r="G1894" s="21">
        <f t="shared" si="237"/>
        <v>0</v>
      </c>
      <c r="H1894" s="26">
        <f t="shared" si="241"/>
        <v>-2000</v>
      </c>
      <c r="I1894" s="21">
        <f t="shared" si="242"/>
        <v>0</v>
      </c>
      <c r="J1894" s="27">
        <f t="shared" si="243"/>
        <v>0</v>
      </c>
      <c r="K1894" s="32">
        <f t="shared" si="244"/>
        <v>0</v>
      </c>
    </row>
    <row r="1895" spans="2:11" x14ac:dyDescent="0.25">
      <c r="B1895" s="167">
        <v>76.3333333333333</v>
      </c>
      <c r="C1895" s="21">
        <f t="shared" si="238"/>
        <v>2000</v>
      </c>
      <c r="D1895" s="110">
        <f t="shared" si="239"/>
        <v>0</v>
      </c>
      <c r="E1895" s="25">
        <f t="shared" si="240"/>
        <v>1</v>
      </c>
      <c r="F1895" s="112">
        <v>0</v>
      </c>
      <c r="G1895" s="21">
        <f t="shared" si="237"/>
        <v>0</v>
      </c>
      <c r="H1895" s="26">
        <f t="shared" si="241"/>
        <v>-2000</v>
      </c>
      <c r="I1895" s="21">
        <f t="shared" si="242"/>
        <v>0</v>
      </c>
      <c r="J1895" s="27">
        <f t="shared" si="243"/>
        <v>0</v>
      </c>
      <c r="K1895" s="32">
        <f t="shared" si="244"/>
        <v>0</v>
      </c>
    </row>
    <row r="1896" spans="2:11" x14ac:dyDescent="0.25">
      <c r="B1896" s="167">
        <v>76.375</v>
      </c>
      <c r="C1896" s="21">
        <f t="shared" si="238"/>
        <v>2000</v>
      </c>
      <c r="D1896" s="110">
        <f t="shared" si="239"/>
        <v>0</v>
      </c>
      <c r="E1896" s="25">
        <f t="shared" si="240"/>
        <v>1</v>
      </c>
      <c r="F1896" s="112">
        <v>0</v>
      </c>
      <c r="G1896" s="21">
        <f t="shared" si="237"/>
        <v>0</v>
      </c>
      <c r="H1896" s="26">
        <f t="shared" si="241"/>
        <v>-2000</v>
      </c>
      <c r="I1896" s="21">
        <f t="shared" si="242"/>
        <v>0</v>
      </c>
      <c r="J1896" s="27">
        <f t="shared" si="243"/>
        <v>0</v>
      </c>
      <c r="K1896" s="32">
        <f t="shared" si="244"/>
        <v>0</v>
      </c>
    </row>
    <row r="1897" spans="2:11" x14ac:dyDescent="0.25">
      <c r="B1897" s="167">
        <v>76.4166666666667</v>
      </c>
      <c r="C1897" s="21">
        <f t="shared" si="238"/>
        <v>2000</v>
      </c>
      <c r="D1897" s="110">
        <f t="shared" si="239"/>
        <v>0</v>
      </c>
      <c r="E1897" s="25">
        <f t="shared" si="240"/>
        <v>1</v>
      </c>
      <c r="F1897" s="112">
        <v>0</v>
      </c>
      <c r="G1897" s="21">
        <f t="shared" si="237"/>
        <v>0</v>
      </c>
      <c r="H1897" s="26">
        <f t="shared" si="241"/>
        <v>-2000</v>
      </c>
      <c r="I1897" s="21">
        <f t="shared" si="242"/>
        <v>0</v>
      </c>
      <c r="J1897" s="27">
        <f t="shared" si="243"/>
        <v>0</v>
      </c>
      <c r="K1897" s="32">
        <f t="shared" si="244"/>
        <v>0</v>
      </c>
    </row>
    <row r="1898" spans="2:11" x14ac:dyDescent="0.25">
      <c r="B1898" s="167">
        <v>76.4583333333333</v>
      </c>
      <c r="C1898" s="21">
        <f t="shared" si="238"/>
        <v>2000</v>
      </c>
      <c r="D1898" s="110">
        <f t="shared" si="239"/>
        <v>7.2010409425520925E-3</v>
      </c>
      <c r="E1898" s="25">
        <f t="shared" si="240"/>
        <v>0.99279895905744786</v>
      </c>
      <c r="F1898" s="112">
        <v>8.08</v>
      </c>
      <c r="G1898" s="21">
        <f t="shared" si="237"/>
        <v>21.382895539327095</v>
      </c>
      <c r="H1898" s="26">
        <f t="shared" si="241"/>
        <v>-1978.6171044606729</v>
      </c>
      <c r="I1898" s="21">
        <f t="shared" si="242"/>
        <v>21.382895539327095</v>
      </c>
      <c r="J1898" s="27">
        <f t="shared" si="243"/>
        <v>0</v>
      </c>
      <c r="K1898" s="32">
        <f t="shared" si="244"/>
        <v>21.382895539327095</v>
      </c>
    </row>
    <row r="1899" spans="2:11" x14ac:dyDescent="0.25">
      <c r="B1899" s="167">
        <v>76.5</v>
      </c>
      <c r="C1899" s="21">
        <f t="shared" si="238"/>
        <v>2000</v>
      </c>
      <c r="D1899" s="110">
        <f t="shared" si="239"/>
        <v>0.1724061101901859</v>
      </c>
      <c r="E1899" s="25">
        <f t="shared" si="240"/>
        <v>0.82759388980981408</v>
      </c>
      <c r="F1899" s="112">
        <v>193.45</v>
      </c>
      <c r="G1899" s="21">
        <f t="shared" si="237"/>
        <v>511.94568590133986</v>
      </c>
      <c r="H1899" s="26">
        <f t="shared" si="241"/>
        <v>-1488.0543140986601</v>
      </c>
      <c r="I1899" s="21">
        <f t="shared" si="242"/>
        <v>511.94568590133986</v>
      </c>
      <c r="J1899" s="27">
        <f t="shared" si="243"/>
        <v>0</v>
      </c>
      <c r="K1899" s="32">
        <f t="shared" si="244"/>
        <v>511.94568590133986</v>
      </c>
    </row>
    <row r="1900" spans="2:11" x14ac:dyDescent="0.25">
      <c r="B1900" s="167">
        <v>76.5416666666667</v>
      </c>
      <c r="C1900" s="21">
        <f t="shared" si="238"/>
        <v>2000</v>
      </c>
      <c r="D1900" s="110">
        <f t="shared" si="239"/>
        <v>0.16536548847655208</v>
      </c>
      <c r="E1900" s="25">
        <f t="shared" si="240"/>
        <v>0.83463451152344792</v>
      </c>
      <c r="F1900" s="112">
        <v>185.55</v>
      </c>
      <c r="G1900" s="21">
        <f t="shared" si="237"/>
        <v>491.03914199531471</v>
      </c>
      <c r="H1900" s="26">
        <f t="shared" si="241"/>
        <v>-1508.9608580046852</v>
      </c>
      <c r="I1900" s="21">
        <f t="shared" si="242"/>
        <v>491.03914199531471</v>
      </c>
      <c r="J1900" s="27">
        <f t="shared" si="243"/>
        <v>0</v>
      </c>
      <c r="K1900" s="32">
        <f t="shared" si="244"/>
        <v>491.03914199531471</v>
      </c>
    </row>
    <row r="1901" spans="2:11" x14ac:dyDescent="0.25">
      <c r="B1901" s="167">
        <v>76.5833333333333</v>
      </c>
      <c r="C1901" s="21">
        <f t="shared" si="238"/>
        <v>2000</v>
      </c>
      <c r="D1901" s="110">
        <f t="shared" si="239"/>
        <v>0.22412348715754951</v>
      </c>
      <c r="E1901" s="25">
        <f t="shared" si="240"/>
        <v>0.77587651284245052</v>
      </c>
      <c r="F1901" s="112">
        <v>251.48</v>
      </c>
      <c r="G1901" s="21">
        <f t="shared" si="237"/>
        <v>665.51615968192789</v>
      </c>
      <c r="H1901" s="26">
        <f t="shared" si="241"/>
        <v>-1334.483840318072</v>
      </c>
      <c r="I1901" s="21">
        <f t="shared" si="242"/>
        <v>665.51615968192789</v>
      </c>
      <c r="J1901" s="27">
        <f t="shared" si="243"/>
        <v>0</v>
      </c>
      <c r="K1901" s="32">
        <f t="shared" si="244"/>
        <v>665.51615968192789</v>
      </c>
    </row>
    <row r="1902" spans="2:11" x14ac:dyDescent="0.25">
      <c r="B1902" s="167">
        <v>76.625</v>
      </c>
      <c r="C1902" s="21">
        <f t="shared" si="238"/>
        <v>2000</v>
      </c>
      <c r="D1902" s="110">
        <f t="shared" si="239"/>
        <v>0.34855533572179742</v>
      </c>
      <c r="E1902" s="25">
        <f t="shared" si="240"/>
        <v>0.65144466427820258</v>
      </c>
      <c r="F1902" s="112">
        <v>391.1</v>
      </c>
      <c r="G1902" s="21">
        <f t="shared" si="237"/>
        <v>1035.0062432463894</v>
      </c>
      <c r="H1902" s="26">
        <f t="shared" si="241"/>
        <v>-964.99375675361057</v>
      </c>
      <c r="I1902" s="21">
        <f t="shared" si="242"/>
        <v>1035.0062432463894</v>
      </c>
      <c r="J1902" s="27">
        <f t="shared" si="243"/>
        <v>0</v>
      </c>
      <c r="K1902" s="32">
        <f t="shared" si="244"/>
        <v>1035.0062432463894</v>
      </c>
    </row>
    <row r="1903" spans="2:11" x14ac:dyDescent="0.25">
      <c r="B1903" s="167">
        <v>76.6666666666667</v>
      </c>
      <c r="C1903" s="21">
        <f t="shared" si="238"/>
        <v>2000</v>
      </c>
      <c r="D1903" s="110">
        <f t="shared" si="239"/>
        <v>0.52449958112756889</v>
      </c>
      <c r="E1903" s="25">
        <f t="shared" si="240"/>
        <v>0.47550041887243111</v>
      </c>
      <c r="F1903" s="112">
        <v>588.52</v>
      </c>
      <c r="G1903" s="21">
        <f t="shared" si="237"/>
        <v>1557.4581290599974</v>
      </c>
      <c r="H1903" s="26">
        <f t="shared" si="241"/>
        <v>-442.54187094000258</v>
      </c>
      <c r="I1903" s="21">
        <f t="shared" si="242"/>
        <v>1557.4581290599974</v>
      </c>
      <c r="J1903" s="27">
        <f t="shared" si="243"/>
        <v>0</v>
      </c>
      <c r="K1903" s="32">
        <f t="shared" si="244"/>
        <v>1557.4581290599974</v>
      </c>
    </row>
    <row r="1904" spans="2:11" x14ac:dyDescent="0.25">
      <c r="B1904" s="167">
        <v>76.7083333333333</v>
      </c>
      <c r="C1904" s="21">
        <f t="shared" si="238"/>
        <v>2000</v>
      </c>
      <c r="D1904" s="110">
        <f t="shared" si="239"/>
        <v>0.45158904158422902</v>
      </c>
      <c r="E1904" s="25">
        <f t="shared" si="240"/>
        <v>0.54841095841577103</v>
      </c>
      <c r="F1904" s="112">
        <v>506.71</v>
      </c>
      <c r="G1904" s="21">
        <f t="shared" si="237"/>
        <v>1340.9563117243108</v>
      </c>
      <c r="H1904" s="26">
        <f t="shared" si="241"/>
        <v>-659.04368827568919</v>
      </c>
      <c r="I1904" s="21">
        <f t="shared" si="242"/>
        <v>1340.9563117243108</v>
      </c>
      <c r="J1904" s="27">
        <f t="shared" si="243"/>
        <v>0</v>
      </c>
      <c r="K1904" s="32">
        <f t="shared" si="244"/>
        <v>1340.9563117243108</v>
      </c>
    </row>
    <row r="1905" spans="2:11" x14ac:dyDescent="0.25">
      <c r="B1905" s="167">
        <v>76.75</v>
      </c>
      <c r="C1905" s="21">
        <f t="shared" si="238"/>
        <v>2000</v>
      </c>
      <c r="D1905" s="110">
        <f t="shared" si="239"/>
        <v>0.51687966775395255</v>
      </c>
      <c r="E1905" s="25">
        <f t="shared" si="240"/>
        <v>0.48312033224604745</v>
      </c>
      <c r="F1905" s="112">
        <v>579.97</v>
      </c>
      <c r="G1905" s="21">
        <f t="shared" si="237"/>
        <v>1534.8314264781602</v>
      </c>
      <c r="H1905" s="26">
        <f t="shared" si="241"/>
        <v>-465.16857352183979</v>
      </c>
      <c r="I1905" s="21">
        <f t="shared" si="242"/>
        <v>1534.8314264781602</v>
      </c>
      <c r="J1905" s="27">
        <f t="shared" si="243"/>
        <v>0</v>
      </c>
      <c r="K1905" s="32">
        <f t="shared" si="244"/>
        <v>1534.8314264781602</v>
      </c>
    </row>
    <row r="1906" spans="2:11" x14ac:dyDescent="0.25">
      <c r="B1906" s="167">
        <v>76.7916666666667</v>
      </c>
      <c r="C1906" s="21">
        <f t="shared" si="238"/>
        <v>2000</v>
      </c>
      <c r="D1906" s="110">
        <f t="shared" si="239"/>
        <v>0.61891520952533741</v>
      </c>
      <c r="E1906" s="25">
        <f t="shared" si="240"/>
        <v>0.38108479047466259</v>
      </c>
      <c r="F1906" s="112">
        <v>694.46</v>
      </c>
      <c r="G1906" s="21">
        <f t="shared" si="237"/>
        <v>1837.8175292377593</v>
      </c>
      <c r="H1906" s="26">
        <f t="shared" si="241"/>
        <v>-162.18247076224065</v>
      </c>
      <c r="I1906" s="21">
        <f t="shared" si="242"/>
        <v>1837.8175292377593</v>
      </c>
      <c r="J1906" s="27">
        <f t="shared" si="243"/>
        <v>0</v>
      </c>
      <c r="K1906" s="32">
        <f t="shared" si="244"/>
        <v>1837.8175292377593</v>
      </c>
    </row>
    <row r="1907" spans="2:11" x14ac:dyDescent="0.25">
      <c r="B1907" s="167">
        <v>76.8333333333333</v>
      </c>
      <c r="C1907" s="21">
        <f t="shared" si="238"/>
        <v>2000</v>
      </c>
      <c r="D1907" s="110">
        <f t="shared" si="239"/>
        <v>0.47831666755788466</v>
      </c>
      <c r="E1907" s="25">
        <f t="shared" si="240"/>
        <v>0.52168333244211529</v>
      </c>
      <c r="F1907" s="112">
        <v>536.70000000000005</v>
      </c>
      <c r="G1907" s="21">
        <f t="shared" si="237"/>
        <v>1420.3217866283235</v>
      </c>
      <c r="H1907" s="26">
        <f t="shared" si="241"/>
        <v>-579.67821337167652</v>
      </c>
      <c r="I1907" s="21">
        <f t="shared" si="242"/>
        <v>1420.3217866283235</v>
      </c>
      <c r="J1907" s="27">
        <f t="shared" si="243"/>
        <v>0</v>
      </c>
      <c r="K1907" s="32">
        <f t="shared" si="244"/>
        <v>1420.3217866283235</v>
      </c>
    </row>
    <row r="1908" spans="2:11" x14ac:dyDescent="0.25">
      <c r="B1908" s="167">
        <v>76.875</v>
      </c>
      <c r="C1908" s="21">
        <f t="shared" si="238"/>
        <v>2000</v>
      </c>
      <c r="D1908" s="110">
        <f t="shared" si="239"/>
        <v>0.20285902714649842</v>
      </c>
      <c r="E1908" s="25">
        <f t="shared" si="240"/>
        <v>0.79714097285350161</v>
      </c>
      <c r="F1908" s="112">
        <v>227.62</v>
      </c>
      <c r="G1908" s="21">
        <f t="shared" si="237"/>
        <v>602.37310428980607</v>
      </c>
      <c r="H1908" s="26">
        <f t="shared" si="241"/>
        <v>-1397.6268957101938</v>
      </c>
      <c r="I1908" s="21">
        <f t="shared" si="242"/>
        <v>602.37310428980607</v>
      </c>
      <c r="J1908" s="27">
        <f t="shared" si="243"/>
        <v>0</v>
      </c>
      <c r="K1908" s="32">
        <f t="shared" si="244"/>
        <v>602.37310428980607</v>
      </c>
    </row>
    <row r="1909" spans="2:11" x14ac:dyDescent="0.25">
      <c r="B1909" s="167">
        <v>76.9166666666667</v>
      </c>
      <c r="C1909" s="21">
        <f t="shared" si="238"/>
        <v>2000</v>
      </c>
      <c r="D1909" s="110">
        <f t="shared" si="239"/>
        <v>0.20961445911983317</v>
      </c>
      <c r="E1909" s="25">
        <f t="shared" si="240"/>
        <v>0.79038554088016677</v>
      </c>
      <c r="F1909" s="112">
        <v>235.2</v>
      </c>
      <c r="G1909" s="21">
        <f t="shared" si="237"/>
        <v>622.43280084773914</v>
      </c>
      <c r="H1909" s="26">
        <f t="shared" si="241"/>
        <v>-1377.5671991522609</v>
      </c>
      <c r="I1909" s="21">
        <f t="shared" si="242"/>
        <v>622.43280084773914</v>
      </c>
      <c r="J1909" s="27">
        <f t="shared" si="243"/>
        <v>0</v>
      </c>
      <c r="K1909" s="32">
        <f t="shared" si="244"/>
        <v>622.43280084773914</v>
      </c>
    </row>
    <row r="1910" spans="2:11" x14ac:dyDescent="0.25">
      <c r="B1910" s="167">
        <v>76.9583333333333</v>
      </c>
      <c r="C1910" s="21">
        <f t="shared" si="238"/>
        <v>2000</v>
      </c>
      <c r="D1910" s="110">
        <f t="shared" si="239"/>
        <v>0</v>
      </c>
      <c r="E1910" s="25">
        <f t="shared" si="240"/>
        <v>1</v>
      </c>
      <c r="F1910" s="112">
        <v>0</v>
      </c>
      <c r="G1910" s="21">
        <f t="shared" si="237"/>
        <v>0</v>
      </c>
      <c r="H1910" s="26">
        <f t="shared" si="241"/>
        <v>-2000</v>
      </c>
      <c r="I1910" s="21">
        <f t="shared" si="242"/>
        <v>0</v>
      </c>
      <c r="J1910" s="27">
        <f t="shared" si="243"/>
        <v>0</v>
      </c>
      <c r="K1910" s="32">
        <f t="shared" si="244"/>
        <v>0</v>
      </c>
    </row>
    <row r="1911" spans="2:11" x14ac:dyDescent="0.25">
      <c r="B1911" s="167">
        <v>77</v>
      </c>
      <c r="C1911" s="21">
        <f t="shared" si="238"/>
        <v>2000</v>
      </c>
      <c r="D1911" s="110">
        <f t="shared" si="239"/>
        <v>0</v>
      </c>
      <c r="E1911" s="25">
        <f t="shared" si="240"/>
        <v>1</v>
      </c>
      <c r="F1911" s="112">
        <v>0</v>
      </c>
      <c r="G1911" s="21">
        <f t="shared" si="237"/>
        <v>0</v>
      </c>
      <c r="H1911" s="26">
        <f t="shared" si="241"/>
        <v>-2000</v>
      </c>
      <c r="I1911" s="21">
        <f t="shared" si="242"/>
        <v>0</v>
      </c>
      <c r="J1911" s="27">
        <f t="shared" si="243"/>
        <v>0</v>
      </c>
      <c r="K1911" s="32">
        <f t="shared" si="244"/>
        <v>0</v>
      </c>
    </row>
    <row r="1912" spans="2:11" x14ac:dyDescent="0.25">
      <c r="B1912" s="167">
        <v>77.0416666666667</v>
      </c>
      <c r="C1912" s="21">
        <f t="shared" si="238"/>
        <v>2000</v>
      </c>
      <c r="D1912" s="110">
        <f t="shared" si="239"/>
        <v>0</v>
      </c>
      <c r="E1912" s="25">
        <f t="shared" si="240"/>
        <v>1</v>
      </c>
      <c r="F1912" s="112">
        <v>0</v>
      </c>
      <c r="G1912" s="21">
        <f t="shared" si="237"/>
        <v>0</v>
      </c>
      <c r="H1912" s="26">
        <f t="shared" si="241"/>
        <v>-2000</v>
      </c>
      <c r="I1912" s="21">
        <f t="shared" si="242"/>
        <v>0</v>
      </c>
      <c r="J1912" s="27">
        <f t="shared" si="243"/>
        <v>0</v>
      </c>
      <c r="K1912" s="32">
        <f t="shared" si="244"/>
        <v>0</v>
      </c>
    </row>
    <row r="1913" spans="2:11" x14ac:dyDescent="0.25">
      <c r="B1913" s="167">
        <v>77.0833333333333</v>
      </c>
      <c r="C1913" s="21">
        <f t="shared" si="238"/>
        <v>2000</v>
      </c>
      <c r="D1913" s="110">
        <f t="shared" si="239"/>
        <v>0</v>
      </c>
      <c r="E1913" s="25">
        <f t="shared" si="240"/>
        <v>1</v>
      </c>
      <c r="F1913" s="112">
        <v>0</v>
      </c>
      <c r="G1913" s="21">
        <f t="shared" si="237"/>
        <v>0</v>
      </c>
      <c r="H1913" s="26">
        <f t="shared" si="241"/>
        <v>-2000</v>
      </c>
      <c r="I1913" s="21">
        <f t="shared" si="242"/>
        <v>0</v>
      </c>
      <c r="J1913" s="27">
        <f t="shared" si="243"/>
        <v>0</v>
      </c>
      <c r="K1913" s="32">
        <f t="shared" si="244"/>
        <v>0</v>
      </c>
    </row>
    <row r="1914" spans="2:11" x14ac:dyDescent="0.25">
      <c r="B1914" s="167">
        <v>77.125</v>
      </c>
      <c r="C1914" s="21">
        <f t="shared" si="238"/>
        <v>2000</v>
      </c>
      <c r="D1914" s="110">
        <f t="shared" si="239"/>
        <v>0</v>
      </c>
      <c r="E1914" s="25">
        <f t="shared" si="240"/>
        <v>1</v>
      </c>
      <c r="F1914" s="112">
        <v>0</v>
      </c>
      <c r="G1914" s="21">
        <f t="shared" si="237"/>
        <v>0</v>
      </c>
      <c r="H1914" s="26">
        <f t="shared" si="241"/>
        <v>-2000</v>
      </c>
      <c r="I1914" s="21">
        <f t="shared" si="242"/>
        <v>0</v>
      </c>
      <c r="J1914" s="27">
        <f t="shared" si="243"/>
        <v>0</v>
      </c>
      <c r="K1914" s="32">
        <f t="shared" si="244"/>
        <v>0</v>
      </c>
    </row>
    <row r="1915" spans="2:11" x14ac:dyDescent="0.25">
      <c r="B1915" s="167">
        <v>77.1666666666667</v>
      </c>
      <c r="C1915" s="21">
        <f t="shared" si="238"/>
        <v>2000</v>
      </c>
      <c r="D1915" s="110">
        <f t="shared" si="239"/>
        <v>0</v>
      </c>
      <c r="E1915" s="25">
        <f t="shared" si="240"/>
        <v>1</v>
      </c>
      <c r="F1915" s="112">
        <v>0</v>
      </c>
      <c r="G1915" s="21">
        <f t="shared" si="237"/>
        <v>0</v>
      </c>
      <c r="H1915" s="26">
        <f t="shared" si="241"/>
        <v>-2000</v>
      </c>
      <c r="I1915" s="21">
        <f t="shared" si="242"/>
        <v>0</v>
      </c>
      <c r="J1915" s="27">
        <f t="shared" si="243"/>
        <v>0</v>
      </c>
      <c r="K1915" s="32">
        <f t="shared" si="244"/>
        <v>0</v>
      </c>
    </row>
    <row r="1916" spans="2:11" x14ac:dyDescent="0.25">
      <c r="B1916" s="167">
        <v>77.2083333333333</v>
      </c>
      <c r="C1916" s="21">
        <f t="shared" si="238"/>
        <v>2000</v>
      </c>
      <c r="D1916" s="110">
        <f t="shared" si="239"/>
        <v>0</v>
      </c>
      <c r="E1916" s="25">
        <f t="shared" si="240"/>
        <v>1</v>
      </c>
      <c r="F1916" s="112">
        <v>0</v>
      </c>
      <c r="G1916" s="21">
        <f t="shared" si="237"/>
        <v>0</v>
      </c>
      <c r="H1916" s="26">
        <f t="shared" si="241"/>
        <v>-2000</v>
      </c>
      <c r="I1916" s="21">
        <f t="shared" si="242"/>
        <v>0</v>
      </c>
      <c r="J1916" s="27">
        <f t="shared" si="243"/>
        <v>0</v>
      </c>
      <c r="K1916" s="32">
        <f t="shared" si="244"/>
        <v>0</v>
      </c>
    </row>
    <row r="1917" spans="2:11" x14ac:dyDescent="0.25">
      <c r="B1917" s="167">
        <v>77.25</v>
      </c>
      <c r="C1917" s="21">
        <f t="shared" si="238"/>
        <v>2000</v>
      </c>
      <c r="D1917" s="110">
        <f t="shared" si="239"/>
        <v>0</v>
      </c>
      <c r="E1917" s="25">
        <f t="shared" si="240"/>
        <v>1</v>
      </c>
      <c r="F1917" s="112">
        <v>0</v>
      </c>
      <c r="G1917" s="21">
        <f t="shared" si="237"/>
        <v>0</v>
      </c>
      <c r="H1917" s="26">
        <f t="shared" si="241"/>
        <v>-2000</v>
      </c>
      <c r="I1917" s="21">
        <f t="shared" si="242"/>
        <v>0</v>
      </c>
      <c r="J1917" s="27">
        <f t="shared" si="243"/>
        <v>0</v>
      </c>
      <c r="K1917" s="32">
        <f t="shared" si="244"/>
        <v>0</v>
      </c>
    </row>
    <row r="1918" spans="2:11" x14ac:dyDescent="0.25">
      <c r="B1918" s="167">
        <v>77.2916666666667</v>
      </c>
      <c r="C1918" s="21">
        <f t="shared" si="238"/>
        <v>2000</v>
      </c>
      <c r="D1918" s="110">
        <f t="shared" si="239"/>
        <v>0</v>
      </c>
      <c r="E1918" s="25">
        <f t="shared" si="240"/>
        <v>1</v>
      </c>
      <c r="F1918" s="112">
        <v>0</v>
      </c>
      <c r="G1918" s="21">
        <f t="shared" si="237"/>
        <v>0</v>
      </c>
      <c r="H1918" s="26">
        <f t="shared" si="241"/>
        <v>-2000</v>
      </c>
      <c r="I1918" s="21">
        <f t="shared" si="242"/>
        <v>0</v>
      </c>
      <c r="J1918" s="27">
        <f t="shared" si="243"/>
        <v>0</v>
      </c>
      <c r="K1918" s="32">
        <f t="shared" si="244"/>
        <v>0</v>
      </c>
    </row>
    <row r="1919" spans="2:11" x14ac:dyDescent="0.25">
      <c r="B1919" s="167">
        <v>77.3333333333333</v>
      </c>
      <c r="C1919" s="21">
        <f t="shared" si="238"/>
        <v>2000</v>
      </c>
      <c r="D1919" s="110">
        <f t="shared" si="239"/>
        <v>0</v>
      </c>
      <c r="E1919" s="25">
        <f t="shared" si="240"/>
        <v>1</v>
      </c>
      <c r="F1919" s="112">
        <v>0</v>
      </c>
      <c r="G1919" s="21">
        <f t="shared" si="237"/>
        <v>0</v>
      </c>
      <c r="H1919" s="26">
        <f t="shared" si="241"/>
        <v>-2000</v>
      </c>
      <c r="I1919" s="21">
        <f t="shared" si="242"/>
        <v>0</v>
      </c>
      <c r="J1919" s="27">
        <f t="shared" si="243"/>
        <v>0</v>
      </c>
      <c r="K1919" s="32">
        <f t="shared" si="244"/>
        <v>0</v>
      </c>
    </row>
    <row r="1920" spans="2:11" x14ac:dyDescent="0.25">
      <c r="B1920" s="167">
        <v>77.375</v>
      </c>
      <c r="C1920" s="21">
        <f t="shared" si="238"/>
        <v>2000</v>
      </c>
      <c r="D1920" s="110">
        <f t="shared" si="239"/>
        <v>0</v>
      </c>
      <c r="E1920" s="25">
        <f t="shared" si="240"/>
        <v>1</v>
      </c>
      <c r="F1920" s="112">
        <v>0</v>
      </c>
      <c r="G1920" s="21">
        <f t="shared" si="237"/>
        <v>0</v>
      </c>
      <c r="H1920" s="26">
        <f t="shared" si="241"/>
        <v>-2000</v>
      </c>
      <c r="I1920" s="21">
        <f t="shared" si="242"/>
        <v>0</v>
      </c>
      <c r="J1920" s="27">
        <f t="shared" si="243"/>
        <v>0</v>
      </c>
      <c r="K1920" s="32">
        <f t="shared" si="244"/>
        <v>0</v>
      </c>
    </row>
    <row r="1921" spans="2:11" x14ac:dyDescent="0.25">
      <c r="B1921" s="167">
        <v>77.4166666666667</v>
      </c>
      <c r="C1921" s="21">
        <f t="shared" si="238"/>
        <v>2000</v>
      </c>
      <c r="D1921" s="110">
        <f t="shared" si="239"/>
        <v>0</v>
      </c>
      <c r="E1921" s="25">
        <f t="shared" si="240"/>
        <v>1</v>
      </c>
      <c r="F1921" s="112">
        <v>0</v>
      </c>
      <c r="G1921" s="21">
        <f t="shared" si="237"/>
        <v>0</v>
      </c>
      <c r="H1921" s="26">
        <f t="shared" si="241"/>
        <v>-2000</v>
      </c>
      <c r="I1921" s="21">
        <f t="shared" si="242"/>
        <v>0</v>
      </c>
      <c r="J1921" s="27">
        <f t="shared" si="243"/>
        <v>0</v>
      </c>
      <c r="K1921" s="32">
        <f t="shared" si="244"/>
        <v>0</v>
      </c>
    </row>
    <row r="1922" spans="2:11" x14ac:dyDescent="0.25">
      <c r="B1922" s="167">
        <v>77.4583333333333</v>
      </c>
      <c r="C1922" s="21">
        <f t="shared" si="238"/>
        <v>2000</v>
      </c>
      <c r="D1922" s="110">
        <f t="shared" si="239"/>
        <v>1.2771153057768747E-2</v>
      </c>
      <c r="E1922" s="25">
        <f t="shared" si="240"/>
        <v>0.98722884694223123</v>
      </c>
      <c r="F1922" s="112">
        <v>14.33</v>
      </c>
      <c r="G1922" s="21">
        <f t="shared" si="237"/>
        <v>37.922882806752135</v>
      </c>
      <c r="H1922" s="26">
        <f t="shared" si="241"/>
        <v>-1962.0771171932479</v>
      </c>
      <c r="I1922" s="21">
        <f t="shared" si="242"/>
        <v>37.922882806752135</v>
      </c>
      <c r="J1922" s="27">
        <f t="shared" si="243"/>
        <v>0</v>
      </c>
      <c r="K1922" s="32">
        <f t="shared" si="244"/>
        <v>37.922882806752135</v>
      </c>
    </row>
    <row r="1923" spans="2:11" x14ac:dyDescent="0.25">
      <c r="B1923" s="167">
        <v>77.5</v>
      </c>
      <c r="C1923" s="21">
        <f t="shared" si="238"/>
        <v>2000</v>
      </c>
      <c r="D1923" s="110">
        <f t="shared" si="239"/>
        <v>0.10639359749033028</v>
      </c>
      <c r="E1923" s="25">
        <f t="shared" si="240"/>
        <v>0.89360640250966972</v>
      </c>
      <c r="F1923" s="112">
        <v>119.38</v>
      </c>
      <c r="G1923" s="21">
        <f t="shared" si="237"/>
        <v>315.92698879763225</v>
      </c>
      <c r="H1923" s="26">
        <f t="shared" si="241"/>
        <v>-1684.0730112023678</v>
      </c>
      <c r="I1923" s="21">
        <f t="shared" si="242"/>
        <v>315.92698879763225</v>
      </c>
      <c r="J1923" s="27">
        <f t="shared" si="243"/>
        <v>0</v>
      </c>
      <c r="K1923" s="32">
        <f t="shared" si="244"/>
        <v>315.92698879763225</v>
      </c>
    </row>
    <row r="1924" spans="2:11" x14ac:dyDescent="0.25">
      <c r="B1924" s="167">
        <v>77.5416666666667</v>
      </c>
      <c r="C1924" s="21">
        <f t="shared" si="238"/>
        <v>2000</v>
      </c>
      <c r="D1924" s="110">
        <f t="shared" si="239"/>
        <v>0.21522021995258722</v>
      </c>
      <c r="E1924" s="25">
        <f t="shared" si="240"/>
        <v>0.78477978004741278</v>
      </c>
      <c r="F1924" s="112">
        <v>241.49</v>
      </c>
      <c r="G1924" s="21">
        <f t="shared" si="237"/>
        <v>639.07864403367569</v>
      </c>
      <c r="H1924" s="26">
        <f t="shared" si="241"/>
        <v>-1360.9213559663244</v>
      </c>
      <c r="I1924" s="21">
        <f t="shared" si="242"/>
        <v>639.07864403367569</v>
      </c>
      <c r="J1924" s="27">
        <f t="shared" si="243"/>
        <v>0</v>
      </c>
      <c r="K1924" s="32">
        <f t="shared" si="244"/>
        <v>639.07864403367569</v>
      </c>
    </row>
    <row r="1925" spans="2:11" x14ac:dyDescent="0.25">
      <c r="B1925" s="167">
        <v>77.5833333333333</v>
      </c>
      <c r="C1925" s="21">
        <f t="shared" si="238"/>
        <v>2000</v>
      </c>
      <c r="D1925" s="110">
        <f t="shared" si="239"/>
        <v>0.34463397679268487</v>
      </c>
      <c r="E1925" s="25">
        <f t="shared" si="240"/>
        <v>0.65536602320731507</v>
      </c>
      <c r="F1925" s="112">
        <v>386.7</v>
      </c>
      <c r="G1925" s="21">
        <f t="shared" si="237"/>
        <v>1023.3620922101222</v>
      </c>
      <c r="H1925" s="26">
        <f t="shared" si="241"/>
        <v>-976.63790778987777</v>
      </c>
      <c r="I1925" s="21">
        <f t="shared" si="242"/>
        <v>1023.3620922101222</v>
      </c>
      <c r="J1925" s="27">
        <f t="shared" si="243"/>
        <v>0</v>
      </c>
      <c r="K1925" s="32">
        <f t="shared" si="244"/>
        <v>1023.3620922101222</v>
      </c>
    </row>
    <row r="1926" spans="2:11" x14ac:dyDescent="0.25">
      <c r="B1926" s="167">
        <v>77.625</v>
      </c>
      <c r="C1926" s="21">
        <f t="shared" si="238"/>
        <v>2000</v>
      </c>
      <c r="D1926" s="110">
        <f t="shared" si="239"/>
        <v>0.44274815963495717</v>
      </c>
      <c r="E1926" s="25">
        <f t="shared" si="240"/>
        <v>0.55725184036504283</v>
      </c>
      <c r="F1926" s="112">
        <v>496.79</v>
      </c>
      <c r="G1926" s="21">
        <f t="shared" si="237"/>
        <v>1314.7040439334539</v>
      </c>
      <c r="H1926" s="26">
        <f t="shared" si="241"/>
        <v>-685.29595606654607</v>
      </c>
      <c r="I1926" s="21">
        <f t="shared" si="242"/>
        <v>1314.7040439334539</v>
      </c>
      <c r="J1926" s="27">
        <f t="shared" si="243"/>
        <v>0</v>
      </c>
      <c r="K1926" s="32">
        <f t="shared" si="244"/>
        <v>1314.7040439334539</v>
      </c>
    </row>
    <row r="1927" spans="2:11" x14ac:dyDescent="0.25">
      <c r="B1927" s="167">
        <v>77.6666666666667</v>
      </c>
      <c r="C1927" s="21">
        <f t="shared" si="238"/>
        <v>2000</v>
      </c>
      <c r="D1927" s="110">
        <f t="shared" si="239"/>
        <v>0.52793968236992672</v>
      </c>
      <c r="E1927" s="25">
        <f t="shared" si="240"/>
        <v>0.47206031763007328</v>
      </c>
      <c r="F1927" s="112">
        <v>592.38</v>
      </c>
      <c r="G1927" s="21">
        <f t="shared" si="237"/>
        <v>1567.6732251963595</v>
      </c>
      <c r="H1927" s="26">
        <f t="shared" si="241"/>
        <v>-432.32677480364055</v>
      </c>
      <c r="I1927" s="21">
        <f t="shared" si="242"/>
        <v>1567.6732251963595</v>
      </c>
      <c r="J1927" s="27">
        <f t="shared" si="243"/>
        <v>0</v>
      </c>
      <c r="K1927" s="32">
        <f t="shared" si="244"/>
        <v>1567.6732251963595</v>
      </c>
    </row>
    <row r="1928" spans="2:11" x14ac:dyDescent="0.25">
      <c r="B1928" s="167">
        <v>77.7083333333333</v>
      </c>
      <c r="C1928" s="21">
        <f t="shared" si="238"/>
        <v>2000</v>
      </c>
      <c r="D1928" s="110">
        <f t="shared" si="239"/>
        <v>0.47099085610395169</v>
      </c>
      <c r="E1928" s="25">
        <f t="shared" si="240"/>
        <v>0.52900914389604825</v>
      </c>
      <c r="F1928" s="112">
        <v>528.48</v>
      </c>
      <c r="G1928" s="21">
        <f t="shared" si="237"/>
        <v>1398.5683953742059</v>
      </c>
      <c r="H1928" s="26">
        <f t="shared" si="241"/>
        <v>-601.43160462579408</v>
      </c>
      <c r="I1928" s="21">
        <f t="shared" si="242"/>
        <v>1398.5683953742059</v>
      </c>
      <c r="J1928" s="27">
        <f t="shared" si="243"/>
        <v>0</v>
      </c>
      <c r="K1928" s="32">
        <f t="shared" si="244"/>
        <v>1398.5683953742059</v>
      </c>
    </row>
    <row r="1929" spans="2:11" x14ac:dyDescent="0.25">
      <c r="B1929" s="167">
        <v>77.75</v>
      </c>
      <c r="C1929" s="21">
        <f t="shared" si="238"/>
        <v>2000</v>
      </c>
      <c r="D1929" s="110">
        <f t="shared" si="239"/>
        <v>0.35279753310874645</v>
      </c>
      <c r="E1929" s="25">
        <f t="shared" si="240"/>
        <v>0.64720246689125349</v>
      </c>
      <c r="F1929" s="112">
        <v>395.86</v>
      </c>
      <c r="G1929" s="21">
        <f t="shared" si="237"/>
        <v>1047.6030975492604</v>
      </c>
      <c r="H1929" s="26">
        <f t="shared" si="241"/>
        <v>-952.39690245073962</v>
      </c>
      <c r="I1929" s="21">
        <f t="shared" si="242"/>
        <v>1047.6030975492604</v>
      </c>
      <c r="J1929" s="27">
        <f t="shared" si="243"/>
        <v>0</v>
      </c>
      <c r="K1929" s="32">
        <f t="shared" si="244"/>
        <v>1047.6030975492604</v>
      </c>
    </row>
    <row r="1930" spans="2:11" x14ac:dyDescent="0.25">
      <c r="B1930" s="167">
        <v>77.7916666666667</v>
      </c>
      <c r="C1930" s="21">
        <f t="shared" si="238"/>
        <v>2000</v>
      </c>
      <c r="D1930" s="110">
        <f t="shared" si="239"/>
        <v>0.26912108086911579</v>
      </c>
      <c r="E1930" s="25">
        <f t="shared" si="240"/>
        <v>0.73087891913088421</v>
      </c>
      <c r="F1930" s="112">
        <v>301.97000000000003</v>
      </c>
      <c r="G1930" s="21">
        <f t="shared" si="237"/>
        <v>799.13279282309441</v>
      </c>
      <c r="H1930" s="26">
        <f t="shared" si="241"/>
        <v>-1200.8672071769056</v>
      </c>
      <c r="I1930" s="21">
        <f t="shared" si="242"/>
        <v>799.13279282309441</v>
      </c>
      <c r="J1930" s="27">
        <f t="shared" si="243"/>
        <v>0</v>
      </c>
      <c r="K1930" s="32">
        <f t="shared" si="244"/>
        <v>799.13279282309441</v>
      </c>
    </row>
    <row r="1931" spans="2:11" x14ac:dyDescent="0.25">
      <c r="B1931" s="167">
        <v>77.8333333333333</v>
      </c>
      <c r="C1931" s="21">
        <f t="shared" si="238"/>
        <v>2000</v>
      </c>
      <c r="D1931" s="110">
        <f t="shared" si="239"/>
        <v>0.37577313156159209</v>
      </c>
      <c r="E1931" s="25">
        <f t="shared" si="240"/>
        <v>0.62422686843840791</v>
      </c>
      <c r="F1931" s="112">
        <v>421.64</v>
      </c>
      <c r="G1931" s="21">
        <f t="shared" si="237"/>
        <v>1115.8272370299351</v>
      </c>
      <c r="H1931" s="26">
        <f t="shared" si="241"/>
        <v>-884.17276297006492</v>
      </c>
      <c r="I1931" s="21">
        <f t="shared" si="242"/>
        <v>1115.8272370299351</v>
      </c>
      <c r="J1931" s="27">
        <f t="shared" si="243"/>
        <v>0</v>
      </c>
      <c r="K1931" s="32">
        <f t="shared" si="244"/>
        <v>1115.8272370299351</v>
      </c>
    </row>
    <row r="1932" spans="2:11" x14ac:dyDescent="0.25">
      <c r="B1932" s="167">
        <v>77.875</v>
      </c>
      <c r="C1932" s="21">
        <f t="shared" si="238"/>
        <v>2000</v>
      </c>
      <c r="D1932" s="110">
        <f t="shared" si="239"/>
        <v>0.1911484234354669</v>
      </c>
      <c r="E1932" s="25">
        <f t="shared" si="240"/>
        <v>0.8088515765645331</v>
      </c>
      <c r="F1932" s="112">
        <v>214.48</v>
      </c>
      <c r="G1932" s="21">
        <f t="shared" si="237"/>
        <v>567.59943505877163</v>
      </c>
      <c r="H1932" s="26">
        <f t="shared" si="241"/>
        <v>-1432.4005649412284</v>
      </c>
      <c r="I1932" s="21">
        <f t="shared" si="242"/>
        <v>567.59943505877163</v>
      </c>
      <c r="J1932" s="27">
        <f t="shared" si="243"/>
        <v>0</v>
      </c>
      <c r="K1932" s="32">
        <f t="shared" si="244"/>
        <v>567.59943505877163</v>
      </c>
    </row>
    <row r="1933" spans="2:11" x14ac:dyDescent="0.25">
      <c r="B1933" s="167">
        <v>77.9166666666667</v>
      </c>
      <c r="C1933" s="21">
        <f t="shared" si="238"/>
        <v>2000</v>
      </c>
      <c r="D1933" s="110">
        <f t="shared" si="239"/>
        <v>0.1008947828101884</v>
      </c>
      <c r="E1933" s="25">
        <f t="shared" si="240"/>
        <v>0.89910521718981162</v>
      </c>
      <c r="F1933" s="112">
        <v>113.21</v>
      </c>
      <c r="G1933" s="21">
        <f t="shared" si="237"/>
        <v>299.59871336723023</v>
      </c>
      <c r="H1933" s="26">
        <f t="shared" si="241"/>
        <v>-1700.4012866327698</v>
      </c>
      <c r="I1933" s="21">
        <f t="shared" si="242"/>
        <v>299.59871336723023</v>
      </c>
      <c r="J1933" s="27">
        <f t="shared" si="243"/>
        <v>0</v>
      </c>
      <c r="K1933" s="32">
        <f t="shared" si="244"/>
        <v>299.59871336723023</v>
      </c>
    </row>
    <row r="1934" spans="2:11" x14ac:dyDescent="0.25">
      <c r="B1934" s="167">
        <v>77.9583333333333</v>
      </c>
      <c r="C1934" s="21">
        <f t="shared" si="238"/>
        <v>2000</v>
      </c>
      <c r="D1934" s="110">
        <f t="shared" si="239"/>
        <v>0</v>
      </c>
      <c r="E1934" s="25">
        <f t="shared" si="240"/>
        <v>1</v>
      </c>
      <c r="F1934" s="112">
        <v>0</v>
      </c>
      <c r="G1934" s="21">
        <f t="shared" si="237"/>
        <v>0</v>
      </c>
      <c r="H1934" s="26">
        <f t="shared" si="241"/>
        <v>-2000</v>
      </c>
      <c r="I1934" s="21">
        <f t="shared" si="242"/>
        <v>0</v>
      </c>
      <c r="J1934" s="27">
        <f t="shared" si="243"/>
        <v>0</v>
      </c>
      <c r="K1934" s="32">
        <f t="shared" si="244"/>
        <v>0</v>
      </c>
    </row>
    <row r="1935" spans="2:11" x14ac:dyDescent="0.25">
      <c r="B1935" s="167">
        <v>78</v>
      </c>
      <c r="C1935" s="21">
        <f t="shared" si="238"/>
        <v>2000</v>
      </c>
      <c r="D1935" s="110">
        <f t="shared" si="239"/>
        <v>0</v>
      </c>
      <c r="E1935" s="25">
        <f t="shared" si="240"/>
        <v>1</v>
      </c>
      <c r="F1935" s="112">
        <v>0</v>
      </c>
      <c r="G1935" s="21">
        <f t="shared" si="237"/>
        <v>0</v>
      </c>
      <c r="H1935" s="26">
        <f t="shared" si="241"/>
        <v>-2000</v>
      </c>
      <c r="I1935" s="21">
        <f t="shared" si="242"/>
        <v>0</v>
      </c>
      <c r="J1935" s="27">
        <f t="shared" si="243"/>
        <v>0</v>
      </c>
      <c r="K1935" s="32">
        <f t="shared" si="244"/>
        <v>0</v>
      </c>
    </row>
    <row r="1936" spans="2:11" x14ac:dyDescent="0.25">
      <c r="B1936" s="167">
        <v>78.0416666666667</v>
      </c>
      <c r="C1936" s="21">
        <f t="shared" si="238"/>
        <v>2000</v>
      </c>
      <c r="D1936" s="110">
        <f t="shared" si="239"/>
        <v>0</v>
      </c>
      <c r="E1936" s="25">
        <f t="shared" si="240"/>
        <v>1</v>
      </c>
      <c r="F1936" s="112">
        <v>0</v>
      </c>
      <c r="G1936" s="21">
        <f t="shared" si="237"/>
        <v>0</v>
      </c>
      <c r="H1936" s="26">
        <f t="shared" si="241"/>
        <v>-2000</v>
      </c>
      <c r="I1936" s="21">
        <f t="shared" si="242"/>
        <v>0</v>
      </c>
      <c r="J1936" s="27">
        <f t="shared" si="243"/>
        <v>0</v>
      </c>
      <c r="K1936" s="32">
        <f t="shared" si="244"/>
        <v>0</v>
      </c>
    </row>
    <row r="1937" spans="2:11" x14ac:dyDescent="0.25">
      <c r="B1937" s="167">
        <v>78.0833333333333</v>
      </c>
      <c r="C1937" s="21">
        <f t="shared" si="238"/>
        <v>2000</v>
      </c>
      <c r="D1937" s="110">
        <f t="shared" si="239"/>
        <v>0</v>
      </c>
      <c r="E1937" s="25">
        <f t="shared" si="240"/>
        <v>1</v>
      </c>
      <c r="F1937" s="112">
        <v>0</v>
      </c>
      <c r="G1937" s="21">
        <f t="shared" si="237"/>
        <v>0</v>
      </c>
      <c r="H1937" s="26">
        <f t="shared" si="241"/>
        <v>-2000</v>
      </c>
      <c r="I1937" s="21">
        <f t="shared" si="242"/>
        <v>0</v>
      </c>
      <c r="J1937" s="27">
        <f t="shared" si="243"/>
        <v>0</v>
      </c>
      <c r="K1937" s="32">
        <f t="shared" si="244"/>
        <v>0</v>
      </c>
    </row>
    <row r="1938" spans="2:11" x14ac:dyDescent="0.25">
      <c r="B1938" s="167">
        <v>78.125</v>
      </c>
      <c r="C1938" s="21">
        <f t="shared" si="238"/>
        <v>2000</v>
      </c>
      <c r="D1938" s="110">
        <f t="shared" si="239"/>
        <v>0</v>
      </c>
      <c r="E1938" s="25">
        <f t="shared" si="240"/>
        <v>1</v>
      </c>
      <c r="F1938" s="112">
        <v>0</v>
      </c>
      <c r="G1938" s="21">
        <f t="shared" si="237"/>
        <v>0</v>
      </c>
      <c r="H1938" s="26">
        <f t="shared" si="241"/>
        <v>-2000</v>
      </c>
      <c r="I1938" s="21">
        <f t="shared" si="242"/>
        <v>0</v>
      </c>
      <c r="J1938" s="27">
        <f t="shared" si="243"/>
        <v>0</v>
      </c>
      <c r="K1938" s="32">
        <f t="shared" si="244"/>
        <v>0</v>
      </c>
    </row>
    <row r="1939" spans="2:11" x14ac:dyDescent="0.25">
      <c r="B1939" s="167">
        <v>78.1666666666667</v>
      </c>
      <c r="C1939" s="21">
        <f t="shared" si="238"/>
        <v>2000</v>
      </c>
      <c r="D1939" s="110">
        <f t="shared" si="239"/>
        <v>0</v>
      </c>
      <c r="E1939" s="25">
        <f t="shared" si="240"/>
        <v>1</v>
      </c>
      <c r="F1939" s="112">
        <v>0</v>
      </c>
      <c r="G1939" s="21">
        <f t="shared" si="237"/>
        <v>0</v>
      </c>
      <c r="H1939" s="26">
        <f t="shared" si="241"/>
        <v>-2000</v>
      </c>
      <c r="I1939" s="21">
        <f t="shared" si="242"/>
        <v>0</v>
      </c>
      <c r="J1939" s="27">
        <f t="shared" si="243"/>
        <v>0</v>
      </c>
      <c r="K1939" s="32">
        <f t="shared" si="244"/>
        <v>0</v>
      </c>
    </row>
    <row r="1940" spans="2:11" x14ac:dyDescent="0.25">
      <c r="B1940" s="167">
        <v>78.2083333333333</v>
      </c>
      <c r="C1940" s="21">
        <f t="shared" si="238"/>
        <v>2000</v>
      </c>
      <c r="D1940" s="110">
        <f t="shared" si="239"/>
        <v>0</v>
      </c>
      <c r="E1940" s="25">
        <f t="shared" si="240"/>
        <v>1</v>
      </c>
      <c r="F1940" s="112">
        <v>0</v>
      </c>
      <c r="G1940" s="21">
        <f t="shared" si="237"/>
        <v>0</v>
      </c>
      <c r="H1940" s="26">
        <f t="shared" si="241"/>
        <v>-2000</v>
      </c>
      <c r="I1940" s="21">
        <f t="shared" si="242"/>
        <v>0</v>
      </c>
      <c r="J1940" s="27">
        <f t="shared" si="243"/>
        <v>0</v>
      </c>
      <c r="K1940" s="32">
        <f t="shared" si="244"/>
        <v>0</v>
      </c>
    </row>
    <row r="1941" spans="2:11" x14ac:dyDescent="0.25">
      <c r="B1941" s="167">
        <v>78.25</v>
      </c>
      <c r="C1941" s="21">
        <f t="shared" si="238"/>
        <v>2000</v>
      </c>
      <c r="D1941" s="110">
        <f t="shared" si="239"/>
        <v>0</v>
      </c>
      <c r="E1941" s="25">
        <f t="shared" si="240"/>
        <v>1</v>
      </c>
      <c r="F1941" s="112">
        <v>0</v>
      </c>
      <c r="G1941" s="21">
        <f t="shared" si="237"/>
        <v>0</v>
      </c>
      <c r="H1941" s="26">
        <f t="shared" si="241"/>
        <v>-2000</v>
      </c>
      <c r="I1941" s="21">
        <f t="shared" si="242"/>
        <v>0</v>
      </c>
      <c r="J1941" s="27">
        <f t="shared" si="243"/>
        <v>0</v>
      </c>
      <c r="K1941" s="32">
        <f t="shared" si="244"/>
        <v>0</v>
      </c>
    </row>
    <row r="1942" spans="2:11" x14ac:dyDescent="0.25">
      <c r="B1942" s="167">
        <v>78.2916666666667</v>
      </c>
      <c r="C1942" s="21">
        <f t="shared" si="238"/>
        <v>2000</v>
      </c>
      <c r="D1942" s="110">
        <f t="shared" si="239"/>
        <v>0</v>
      </c>
      <c r="E1942" s="25">
        <f t="shared" si="240"/>
        <v>1</v>
      </c>
      <c r="F1942" s="112">
        <v>0</v>
      </c>
      <c r="G1942" s="21">
        <f t="shared" si="237"/>
        <v>0</v>
      </c>
      <c r="H1942" s="26">
        <f t="shared" si="241"/>
        <v>-2000</v>
      </c>
      <c r="I1942" s="21">
        <f t="shared" si="242"/>
        <v>0</v>
      </c>
      <c r="J1942" s="27">
        <f t="shared" si="243"/>
        <v>0</v>
      </c>
      <c r="K1942" s="32">
        <f t="shared" si="244"/>
        <v>0</v>
      </c>
    </row>
    <row r="1943" spans="2:11" x14ac:dyDescent="0.25">
      <c r="B1943" s="167">
        <v>78.3333333333333</v>
      </c>
      <c r="C1943" s="21">
        <f t="shared" si="238"/>
        <v>2000</v>
      </c>
      <c r="D1943" s="110">
        <f t="shared" si="239"/>
        <v>0</v>
      </c>
      <c r="E1943" s="25">
        <f t="shared" si="240"/>
        <v>1</v>
      </c>
      <c r="F1943" s="112">
        <v>0</v>
      </c>
      <c r="G1943" s="21">
        <f t="shared" si="237"/>
        <v>0</v>
      </c>
      <c r="H1943" s="26">
        <f t="shared" si="241"/>
        <v>-2000</v>
      </c>
      <c r="I1943" s="21">
        <f t="shared" si="242"/>
        <v>0</v>
      </c>
      <c r="J1943" s="27">
        <f t="shared" si="243"/>
        <v>0</v>
      </c>
      <c r="K1943" s="32">
        <f t="shared" si="244"/>
        <v>0</v>
      </c>
    </row>
    <row r="1944" spans="2:11" x14ac:dyDescent="0.25">
      <c r="B1944" s="167">
        <v>78.375</v>
      </c>
      <c r="C1944" s="21">
        <f t="shared" si="238"/>
        <v>2000</v>
      </c>
      <c r="D1944" s="110">
        <f t="shared" si="239"/>
        <v>0</v>
      </c>
      <c r="E1944" s="25">
        <f t="shared" si="240"/>
        <v>1</v>
      </c>
      <c r="F1944" s="112">
        <v>0</v>
      </c>
      <c r="G1944" s="21">
        <f t="shared" ref="G1944:G2007" si="245">($C$9*(F1944/1000)*$C$8)/($C$7)</f>
        <v>0</v>
      </c>
      <c r="H1944" s="26">
        <f t="shared" si="241"/>
        <v>-2000</v>
      </c>
      <c r="I1944" s="21">
        <f t="shared" si="242"/>
        <v>0</v>
      </c>
      <c r="J1944" s="27">
        <f t="shared" si="243"/>
        <v>0</v>
      </c>
      <c r="K1944" s="32">
        <f t="shared" si="244"/>
        <v>0</v>
      </c>
    </row>
    <row r="1945" spans="2:11" x14ac:dyDescent="0.25">
      <c r="B1945" s="167">
        <v>78.4166666666667</v>
      </c>
      <c r="C1945" s="21">
        <f t="shared" ref="C1945:C2008" si="246">$C$2</f>
        <v>2000</v>
      </c>
      <c r="D1945" s="110">
        <f t="shared" ref="D1945:D2008" si="247">F1945/$C$3</f>
        <v>0</v>
      </c>
      <c r="E1945" s="25">
        <f t="shared" ref="E1945:E2008" si="248">100%-D1945</f>
        <v>1</v>
      </c>
      <c r="F1945" s="112">
        <v>0</v>
      </c>
      <c r="G1945" s="21">
        <f t="shared" si="245"/>
        <v>0</v>
      </c>
      <c r="H1945" s="26">
        <f t="shared" ref="H1945:H2008" si="249">G1945-C1945</f>
        <v>-2000</v>
      </c>
      <c r="I1945" s="21">
        <f t="shared" ref="I1945:I2008" si="250">MIN(C1945,IF((J1944+H1945)&gt;0,ABS(H1945)+G1945,J1944+G1945))</f>
        <v>0</v>
      </c>
      <c r="J1945" s="27">
        <f t="shared" ref="J1945:J2008" si="251">G1945-I1945+J1944</f>
        <v>0</v>
      </c>
      <c r="K1945" s="32">
        <f t="shared" ref="K1945:K2008" si="252">IF(G1945&gt;C1945,C1945,G1945)</f>
        <v>0</v>
      </c>
    </row>
    <row r="1946" spans="2:11" x14ac:dyDescent="0.25">
      <c r="B1946" s="167">
        <v>78.4583333333333</v>
      </c>
      <c r="C1946" s="21">
        <f t="shared" si="246"/>
        <v>2000</v>
      </c>
      <c r="D1946" s="110">
        <f t="shared" si="247"/>
        <v>7.450581965313798E-3</v>
      </c>
      <c r="E1946" s="25">
        <f t="shared" si="248"/>
        <v>0.99254941803468621</v>
      </c>
      <c r="F1946" s="112">
        <v>8.36</v>
      </c>
      <c r="G1946" s="21">
        <f t="shared" si="245"/>
        <v>22.123886968907737</v>
      </c>
      <c r="H1946" s="26">
        <f t="shared" si="249"/>
        <v>-1977.8761130310922</v>
      </c>
      <c r="I1946" s="21">
        <f t="shared" si="250"/>
        <v>22.123886968907737</v>
      </c>
      <c r="J1946" s="27">
        <f t="shared" si="251"/>
        <v>0</v>
      </c>
      <c r="K1946" s="32">
        <f t="shared" si="252"/>
        <v>22.123886968907737</v>
      </c>
    </row>
    <row r="1947" spans="2:11" x14ac:dyDescent="0.25">
      <c r="B1947" s="167">
        <v>78.5</v>
      </c>
      <c r="C1947" s="21">
        <f t="shared" si="246"/>
        <v>2000</v>
      </c>
      <c r="D1947" s="110">
        <f t="shared" si="247"/>
        <v>0.28550166657754489</v>
      </c>
      <c r="E1947" s="25">
        <f t="shared" si="248"/>
        <v>0.71449833342245506</v>
      </c>
      <c r="F1947" s="112">
        <v>320.35000000000002</v>
      </c>
      <c r="G1947" s="21">
        <f t="shared" si="245"/>
        <v>847.77358737913801</v>
      </c>
      <c r="H1947" s="26">
        <f t="shared" si="249"/>
        <v>-1152.226412620862</v>
      </c>
      <c r="I1947" s="21">
        <f t="shared" si="250"/>
        <v>847.77358737913801</v>
      </c>
      <c r="J1947" s="27">
        <f t="shared" si="251"/>
        <v>0</v>
      </c>
      <c r="K1947" s="32">
        <f t="shared" si="252"/>
        <v>847.77358737913801</v>
      </c>
    </row>
    <row r="1948" spans="2:11" x14ac:dyDescent="0.25">
      <c r="B1948" s="167">
        <v>78.5416666666667</v>
      </c>
      <c r="C1948" s="21">
        <f t="shared" si="246"/>
        <v>2000</v>
      </c>
      <c r="D1948" s="110">
        <f t="shared" si="247"/>
        <v>0.40781241644831828</v>
      </c>
      <c r="E1948" s="25">
        <f t="shared" si="248"/>
        <v>0.59218758355168166</v>
      </c>
      <c r="F1948" s="112">
        <v>457.59</v>
      </c>
      <c r="G1948" s="21">
        <f t="shared" si="245"/>
        <v>1210.9652437921641</v>
      </c>
      <c r="H1948" s="26">
        <f t="shared" si="249"/>
        <v>-789.03475620783593</v>
      </c>
      <c r="I1948" s="21">
        <f t="shared" si="250"/>
        <v>1210.9652437921641</v>
      </c>
      <c r="J1948" s="27">
        <f t="shared" si="251"/>
        <v>0</v>
      </c>
      <c r="K1948" s="32">
        <f t="shared" si="252"/>
        <v>1210.9652437921641</v>
      </c>
    </row>
    <row r="1949" spans="2:11" x14ac:dyDescent="0.25">
      <c r="B1949" s="167">
        <v>78.5833333333333</v>
      </c>
      <c r="C1949" s="21">
        <f t="shared" si="246"/>
        <v>2000</v>
      </c>
      <c r="D1949" s="110">
        <f t="shared" si="247"/>
        <v>0.4841987059515534</v>
      </c>
      <c r="E1949" s="25">
        <f t="shared" si="248"/>
        <v>0.51580129404844666</v>
      </c>
      <c r="F1949" s="112">
        <v>543.29999999999995</v>
      </c>
      <c r="G1949" s="21">
        <f t="shared" si="245"/>
        <v>1437.7880131827242</v>
      </c>
      <c r="H1949" s="26">
        <f t="shared" si="249"/>
        <v>-562.21198681727583</v>
      </c>
      <c r="I1949" s="21">
        <f t="shared" si="250"/>
        <v>1437.7880131827242</v>
      </c>
      <c r="J1949" s="27">
        <f t="shared" si="251"/>
        <v>0</v>
      </c>
      <c r="K1949" s="32">
        <f t="shared" si="252"/>
        <v>1437.7880131827242</v>
      </c>
    </row>
    <row r="1950" spans="2:11" x14ac:dyDescent="0.25">
      <c r="B1950" s="167">
        <v>78.625</v>
      </c>
      <c r="C1950" s="21">
        <f t="shared" si="246"/>
        <v>2000</v>
      </c>
      <c r="D1950" s="110">
        <f t="shared" si="247"/>
        <v>0.67376076145660668</v>
      </c>
      <c r="E1950" s="25">
        <f t="shared" si="248"/>
        <v>0.32623923854339332</v>
      </c>
      <c r="F1950" s="112">
        <v>756</v>
      </c>
      <c r="G1950" s="21">
        <f t="shared" si="245"/>
        <v>2000.6768598677331</v>
      </c>
      <c r="H1950" s="26">
        <f t="shared" si="249"/>
        <v>0.67685986773312834</v>
      </c>
      <c r="I1950" s="21">
        <f t="shared" si="250"/>
        <v>2000</v>
      </c>
      <c r="J1950" s="27">
        <f t="shared" si="251"/>
        <v>0.67685986773312834</v>
      </c>
      <c r="K1950" s="32">
        <f t="shared" si="252"/>
        <v>2000</v>
      </c>
    </row>
    <row r="1951" spans="2:11" x14ac:dyDescent="0.25">
      <c r="B1951" s="167">
        <v>78.6666666666667</v>
      </c>
      <c r="C1951" s="21">
        <f t="shared" si="246"/>
        <v>2000</v>
      </c>
      <c r="D1951" s="110">
        <f t="shared" si="247"/>
        <v>0.65452827834518656</v>
      </c>
      <c r="E1951" s="25">
        <f t="shared" si="248"/>
        <v>0.34547172165481344</v>
      </c>
      <c r="F1951" s="112">
        <v>734.42</v>
      </c>
      <c r="G1951" s="21">
        <f t="shared" si="245"/>
        <v>1943.5675918307677</v>
      </c>
      <c r="H1951" s="26">
        <f t="shared" si="249"/>
        <v>-56.432408169232303</v>
      </c>
      <c r="I1951" s="21">
        <f t="shared" si="250"/>
        <v>1944.2444516985008</v>
      </c>
      <c r="J1951" s="27">
        <f t="shared" si="251"/>
        <v>0</v>
      </c>
      <c r="K1951" s="32">
        <f t="shared" si="252"/>
        <v>1943.5675918307677</v>
      </c>
    </row>
    <row r="1952" spans="2:11" x14ac:dyDescent="0.25">
      <c r="B1952" s="167">
        <v>78.7083333333333</v>
      </c>
      <c r="C1952" s="21">
        <f t="shared" si="246"/>
        <v>2000</v>
      </c>
      <c r="D1952" s="110">
        <f t="shared" si="247"/>
        <v>0.77017271803646858</v>
      </c>
      <c r="E1952" s="25">
        <f t="shared" si="248"/>
        <v>0.22982728196353142</v>
      </c>
      <c r="F1952" s="112">
        <v>864.18</v>
      </c>
      <c r="G1952" s="21">
        <f t="shared" si="245"/>
        <v>2286.9641914821395</v>
      </c>
      <c r="H1952" s="26">
        <f t="shared" si="249"/>
        <v>286.96419148213954</v>
      </c>
      <c r="I1952" s="21">
        <f t="shared" si="250"/>
        <v>2000</v>
      </c>
      <c r="J1952" s="27">
        <f t="shared" si="251"/>
        <v>286.96419148213954</v>
      </c>
      <c r="K1952" s="32">
        <f t="shared" si="252"/>
        <v>2000</v>
      </c>
    </row>
    <row r="1953" spans="2:11" x14ac:dyDescent="0.25">
      <c r="B1953" s="167">
        <v>78.75</v>
      </c>
      <c r="C1953" s="21">
        <f t="shared" si="246"/>
        <v>2000</v>
      </c>
      <c r="D1953" s="110">
        <f t="shared" si="247"/>
        <v>0.59698233606046025</v>
      </c>
      <c r="E1953" s="25">
        <f t="shared" si="248"/>
        <v>0.40301766393953975</v>
      </c>
      <c r="F1953" s="112">
        <v>669.85</v>
      </c>
      <c r="G1953" s="21">
        <f t="shared" si="245"/>
        <v>1772.6896753735466</v>
      </c>
      <c r="H1953" s="26">
        <f t="shared" si="249"/>
        <v>-227.31032462645339</v>
      </c>
      <c r="I1953" s="21">
        <f t="shared" si="250"/>
        <v>2000</v>
      </c>
      <c r="J1953" s="27">
        <f t="shared" si="251"/>
        <v>59.653866855686147</v>
      </c>
      <c r="K1953" s="32">
        <f t="shared" si="252"/>
        <v>1772.6896753735466</v>
      </c>
    </row>
    <row r="1954" spans="2:11" x14ac:dyDescent="0.25">
      <c r="B1954" s="167">
        <v>78.7916666666667</v>
      </c>
      <c r="C1954" s="21">
        <f t="shared" si="246"/>
        <v>2000</v>
      </c>
      <c r="D1954" s="110">
        <f t="shared" si="247"/>
        <v>0.48555335721797416</v>
      </c>
      <c r="E1954" s="25">
        <f t="shared" si="248"/>
        <v>0.51444664278202579</v>
      </c>
      <c r="F1954" s="112">
        <v>544.82000000000005</v>
      </c>
      <c r="G1954" s="21">
        <f t="shared" si="245"/>
        <v>1441.8105380861621</v>
      </c>
      <c r="H1954" s="26">
        <f t="shared" si="249"/>
        <v>-558.18946191383793</v>
      </c>
      <c r="I1954" s="21">
        <f t="shared" si="250"/>
        <v>1501.4644049418482</v>
      </c>
      <c r="J1954" s="27">
        <f t="shared" si="251"/>
        <v>0</v>
      </c>
      <c r="K1954" s="32">
        <f t="shared" si="252"/>
        <v>1441.8105380861621</v>
      </c>
    </row>
    <row r="1955" spans="2:11" x14ac:dyDescent="0.25">
      <c r="B1955" s="167">
        <v>78.8333333333333</v>
      </c>
      <c r="C1955" s="21">
        <f t="shared" si="246"/>
        <v>2000</v>
      </c>
      <c r="D1955" s="110">
        <f t="shared" si="247"/>
        <v>0.39436393775733919</v>
      </c>
      <c r="E1955" s="25">
        <f t="shared" si="248"/>
        <v>0.60563606224266087</v>
      </c>
      <c r="F1955" s="112">
        <v>442.5</v>
      </c>
      <c r="G1955" s="21">
        <f t="shared" si="245"/>
        <v>1171.031098533693</v>
      </c>
      <c r="H1955" s="26">
        <f t="shared" si="249"/>
        <v>-828.96890146630699</v>
      </c>
      <c r="I1955" s="21">
        <f t="shared" si="250"/>
        <v>1171.031098533693</v>
      </c>
      <c r="J1955" s="27">
        <f t="shared" si="251"/>
        <v>0</v>
      </c>
      <c r="K1955" s="32">
        <f t="shared" si="252"/>
        <v>1171.031098533693</v>
      </c>
    </row>
    <row r="1956" spans="2:11" x14ac:dyDescent="0.25">
      <c r="B1956" s="167">
        <v>78.875</v>
      </c>
      <c r="C1956" s="21">
        <f t="shared" si="246"/>
        <v>2000</v>
      </c>
      <c r="D1956" s="110">
        <f t="shared" si="247"/>
        <v>0.21755521095128605</v>
      </c>
      <c r="E1956" s="25">
        <f t="shared" si="248"/>
        <v>0.78244478904871395</v>
      </c>
      <c r="F1956" s="112">
        <v>244.11</v>
      </c>
      <c r="G1956" s="21">
        <f t="shared" si="245"/>
        <v>646.01220669618044</v>
      </c>
      <c r="H1956" s="26">
        <f t="shared" si="249"/>
        <v>-1353.9877933038197</v>
      </c>
      <c r="I1956" s="21">
        <f t="shared" si="250"/>
        <v>646.01220669618044</v>
      </c>
      <c r="J1956" s="27">
        <f t="shared" si="251"/>
        <v>0</v>
      </c>
      <c r="K1956" s="32">
        <f t="shared" si="252"/>
        <v>646.01220669618044</v>
      </c>
    </row>
    <row r="1957" spans="2:11" x14ac:dyDescent="0.25">
      <c r="B1957" s="167">
        <v>78.9166666666667</v>
      </c>
      <c r="C1957" s="21">
        <f t="shared" si="246"/>
        <v>2000</v>
      </c>
      <c r="D1957" s="110">
        <f t="shared" si="247"/>
        <v>7.7366629235513254E-2</v>
      </c>
      <c r="E1957" s="25">
        <f t="shared" si="248"/>
        <v>0.9226333707644867</v>
      </c>
      <c r="F1957" s="112">
        <v>86.81</v>
      </c>
      <c r="G1957" s="21">
        <f t="shared" si="245"/>
        <v>229.73380714962684</v>
      </c>
      <c r="H1957" s="26">
        <f t="shared" si="249"/>
        <v>-1770.266192850373</v>
      </c>
      <c r="I1957" s="21">
        <f t="shared" si="250"/>
        <v>229.73380714962684</v>
      </c>
      <c r="J1957" s="27">
        <f t="shared" si="251"/>
        <v>0</v>
      </c>
      <c r="K1957" s="32">
        <f t="shared" si="252"/>
        <v>229.73380714962684</v>
      </c>
    </row>
    <row r="1958" spans="2:11" x14ac:dyDescent="0.25">
      <c r="B1958" s="167">
        <v>78.9583333333333</v>
      </c>
      <c r="C1958" s="21">
        <f t="shared" si="246"/>
        <v>2000</v>
      </c>
      <c r="D1958" s="110">
        <f t="shared" si="247"/>
        <v>0</v>
      </c>
      <c r="E1958" s="25">
        <f t="shared" si="248"/>
        <v>1</v>
      </c>
      <c r="F1958" s="112">
        <v>0</v>
      </c>
      <c r="G1958" s="21">
        <f t="shared" si="245"/>
        <v>0</v>
      </c>
      <c r="H1958" s="26">
        <f t="shared" si="249"/>
        <v>-2000</v>
      </c>
      <c r="I1958" s="21">
        <f t="shared" si="250"/>
        <v>0</v>
      </c>
      <c r="J1958" s="27">
        <f t="shared" si="251"/>
        <v>0</v>
      </c>
      <c r="K1958" s="32">
        <f t="shared" si="252"/>
        <v>0</v>
      </c>
    </row>
    <row r="1959" spans="2:11" x14ac:dyDescent="0.25">
      <c r="B1959" s="167">
        <v>79</v>
      </c>
      <c r="C1959" s="21">
        <f t="shared" si="246"/>
        <v>2000</v>
      </c>
      <c r="D1959" s="110">
        <f t="shared" si="247"/>
        <v>0</v>
      </c>
      <c r="E1959" s="25">
        <f t="shared" si="248"/>
        <v>1</v>
      </c>
      <c r="F1959" s="112">
        <v>0</v>
      </c>
      <c r="G1959" s="21">
        <f t="shared" si="245"/>
        <v>0</v>
      </c>
      <c r="H1959" s="26">
        <f t="shared" si="249"/>
        <v>-2000</v>
      </c>
      <c r="I1959" s="21">
        <f t="shared" si="250"/>
        <v>0</v>
      </c>
      <c r="J1959" s="27">
        <f t="shared" si="251"/>
        <v>0</v>
      </c>
      <c r="K1959" s="32">
        <f t="shared" si="252"/>
        <v>0</v>
      </c>
    </row>
    <row r="1960" spans="2:11" x14ac:dyDescent="0.25">
      <c r="B1960" s="167">
        <v>79.0416666666667</v>
      </c>
      <c r="C1960" s="21">
        <f t="shared" si="246"/>
        <v>2000</v>
      </c>
      <c r="D1960" s="110">
        <f t="shared" si="247"/>
        <v>0</v>
      </c>
      <c r="E1960" s="25">
        <f t="shared" si="248"/>
        <v>1</v>
      </c>
      <c r="F1960" s="112">
        <v>0</v>
      </c>
      <c r="G1960" s="21">
        <f t="shared" si="245"/>
        <v>0</v>
      </c>
      <c r="H1960" s="26">
        <f t="shared" si="249"/>
        <v>-2000</v>
      </c>
      <c r="I1960" s="21">
        <f t="shared" si="250"/>
        <v>0</v>
      </c>
      <c r="J1960" s="27">
        <f t="shared" si="251"/>
        <v>0</v>
      </c>
      <c r="K1960" s="32">
        <f t="shared" si="252"/>
        <v>0</v>
      </c>
    </row>
    <row r="1961" spans="2:11" x14ac:dyDescent="0.25">
      <c r="B1961" s="167">
        <v>79.0833333333333</v>
      </c>
      <c r="C1961" s="21">
        <f t="shared" si="246"/>
        <v>2000</v>
      </c>
      <c r="D1961" s="110">
        <f t="shared" si="247"/>
        <v>0</v>
      </c>
      <c r="E1961" s="25">
        <f t="shared" si="248"/>
        <v>1</v>
      </c>
      <c r="F1961" s="112">
        <v>0</v>
      </c>
      <c r="G1961" s="21">
        <f t="shared" si="245"/>
        <v>0</v>
      </c>
      <c r="H1961" s="26">
        <f t="shared" si="249"/>
        <v>-2000</v>
      </c>
      <c r="I1961" s="21">
        <f t="shared" si="250"/>
        <v>0</v>
      </c>
      <c r="J1961" s="27">
        <f t="shared" si="251"/>
        <v>0</v>
      </c>
      <c r="K1961" s="32">
        <f t="shared" si="252"/>
        <v>0</v>
      </c>
    </row>
    <row r="1962" spans="2:11" x14ac:dyDescent="0.25">
      <c r="B1962" s="167">
        <v>79.125</v>
      </c>
      <c r="C1962" s="21">
        <f t="shared" si="246"/>
        <v>2000</v>
      </c>
      <c r="D1962" s="110">
        <f t="shared" si="247"/>
        <v>0</v>
      </c>
      <c r="E1962" s="25">
        <f t="shared" si="248"/>
        <v>1</v>
      </c>
      <c r="F1962" s="112">
        <v>0</v>
      </c>
      <c r="G1962" s="21">
        <f t="shared" si="245"/>
        <v>0</v>
      </c>
      <c r="H1962" s="26">
        <f t="shared" si="249"/>
        <v>-2000</v>
      </c>
      <c r="I1962" s="21">
        <f t="shared" si="250"/>
        <v>0</v>
      </c>
      <c r="J1962" s="27">
        <f t="shared" si="251"/>
        <v>0</v>
      </c>
      <c r="K1962" s="32">
        <f t="shared" si="252"/>
        <v>0</v>
      </c>
    </row>
    <row r="1963" spans="2:11" x14ac:dyDescent="0.25">
      <c r="B1963" s="167">
        <v>79.1666666666667</v>
      </c>
      <c r="C1963" s="21">
        <f t="shared" si="246"/>
        <v>2000</v>
      </c>
      <c r="D1963" s="110">
        <f t="shared" si="247"/>
        <v>0</v>
      </c>
      <c r="E1963" s="25">
        <f t="shared" si="248"/>
        <v>1</v>
      </c>
      <c r="F1963" s="112">
        <v>0</v>
      </c>
      <c r="G1963" s="21">
        <f t="shared" si="245"/>
        <v>0</v>
      </c>
      <c r="H1963" s="26">
        <f t="shared" si="249"/>
        <v>-2000</v>
      </c>
      <c r="I1963" s="21">
        <f t="shared" si="250"/>
        <v>0</v>
      </c>
      <c r="J1963" s="27">
        <f t="shared" si="251"/>
        <v>0</v>
      </c>
      <c r="K1963" s="32">
        <f t="shared" si="252"/>
        <v>0</v>
      </c>
    </row>
    <row r="1964" spans="2:11" x14ac:dyDescent="0.25">
      <c r="B1964" s="167">
        <v>79.2083333333333</v>
      </c>
      <c r="C1964" s="21">
        <f t="shared" si="246"/>
        <v>2000</v>
      </c>
      <c r="D1964" s="110">
        <f t="shared" si="247"/>
        <v>0</v>
      </c>
      <c r="E1964" s="25">
        <f t="shared" si="248"/>
        <v>1</v>
      </c>
      <c r="F1964" s="112">
        <v>0</v>
      </c>
      <c r="G1964" s="21">
        <f t="shared" si="245"/>
        <v>0</v>
      </c>
      <c r="H1964" s="26">
        <f t="shared" si="249"/>
        <v>-2000</v>
      </c>
      <c r="I1964" s="21">
        <f t="shared" si="250"/>
        <v>0</v>
      </c>
      <c r="J1964" s="27">
        <f t="shared" si="251"/>
        <v>0</v>
      </c>
      <c r="K1964" s="32">
        <f t="shared" si="252"/>
        <v>0</v>
      </c>
    </row>
    <row r="1965" spans="2:11" x14ac:dyDescent="0.25">
      <c r="B1965" s="167">
        <v>79.25</v>
      </c>
      <c r="C1965" s="21">
        <f t="shared" si="246"/>
        <v>2000</v>
      </c>
      <c r="D1965" s="110">
        <f t="shared" si="247"/>
        <v>0</v>
      </c>
      <c r="E1965" s="25">
        <f t="shared" si="248"/>
        <v>1</v>
      </c>
      <c r="F1965" s="112">
        <v>0</v>
      </c>
      <c r="G1965" s="21">
        <f t="shared" si="245"/>
        <v>0</v>
      </c>
      <c r="H1965" s="26">
        <f t="shared" si="249"/>
        <v>-2000</v>
      </c>
      <c r="I1965" s="21">
        <f t="shared" si="250"/>
        <v>0</v>
      </c>
      <c r="J1965" s="27">
        <f t="shared" si="251"/>
        <v>0</v>
      </c>
      <c r="K1965" s="32">
        <f t="shared" si="252"/>
        <v>0</v>
      </c>
    </row>
    <row r="1966" spans="2:11" x14ac:dyDescent="0.25">
      <c r="B1966" s="167">
        <v>79.2916666666667</v>
      </c>
      <c r="C1966" s="21">
        <f t="shared" si="246"/>
        <v>2000</v>
      </c>
      <c r="D1966" s="110">
        <f t="shared" si="247"/>
        <v>0</v>
      </c>
      <c r="E1966" s="25">
        <f t="shared" si="248"/>
        <v>1</v>
      </c>
      <c r="F1966" s="112">
        <v>0</v>
      </c>
      <c r="G1966" s="21">
        <f t="shared" si="245"/>
        <v>0</v>
      </c>
      <c r="H1966" s="26">
        <f t="shared" si="249"/>
        <v>-2000</v>
      </c>
      <c r="I1966" s="21">
        <f t="shared" si="250"/>
        <v>0</v>
      </c>
      <c r="J1966" s="27">
        <f t="shared" si="251"/>
        <v>0</v>
      </c>
      <c r="K1966" s="32">
        <f t="shared" si="252"/>
        <v>0</v>
      </c>
    </row>
    <row r="1967" spans="2:11" x14ac:dyDescent="0.25">
      <c r="B1967" s="167">
        <v>79.3333333333333</v>
      </c>
      <c r="C1967" s="21">
        <f t="shared" si="246"/>
        <v>2000</v>
      </c>
      <c r="D1967" s="110">
        <f t="shared" si="247"/>
        <v>0</v>
      </c>
      <c r="E1967" s="25">
        <f t="shared" si="248"/>
        <v>1</v>
      </c>
      <c r="F1967" s="112">
        <v>0</v>
      </c>
      <c r="G1967" s="21">
        <f t="shared" si="245"/>
        <v>0</v>
      </c>
      <c r="H1967" s="26">
        <f t="shared" si="249"/>
        <v>-2000</v>
      </c>
      <c r="I1967" s="21">
        <f t="shared" si="250"/>
        <v>0</v>
      </c>
      <c r="J1967" s="27">
        <f t="shared" si="251"/>
        <v>0</v>
      </c>
      <c r="K1967" s="32">
        <f t="shared" si="252"/>
        <v>0</v>
      </c>
    </row>
    <row r="1968" spans="2:11" x14ac:dyDescent="0.25">
      <c r="B1968" s="167">
        <v>79.375</v>
      </c>
      <c r="C1968" s="21">
        <f t="shared" si="246"/>
        <v>2000</v>
      </c>
      <c r="D1968" s="110">
        <f t="shared" si="247"/>
        <v>0</v>
      </c>
      <c r="E1968" s="25">
        <f t="shared" si="248"/>
        <v>1</v>
      </c>
      <c r="F1968" s="112">
        <v>0</v>
      </c>
      <c r="G1968" s="21">
        <f t="shared" si="245"/>
        <v>0</v>
      </c>
      <c r="H1968" s="26">
        <f t="shared" si="249"/>
        <v>-2000</v>
      </c>
      <c r="I1968" s="21">
        <f t="shared" si="250"/>
        <v>0</v>
      </c>
      <c r="J1968" s="27">
        <f t="shared" si="251"/>
        <v>0</v>
      </c>
      <c r="K1968" s="32">
        <f t="shared" si="252"/>
        <v>0</v>
      </c>
    </row>
    <row r="1969" spans="2:11" x14ac:dyDescent="0.25">
      <c r="B1969" s="167">
        <v>79.4166666666667</v>
      </c>
      <c r="C1969" s="21">
        <f t="shared" si="246"/>
        <v>2000</v>
      </c>
      <c r="D1969" s="110">
        <f t="shared" si="247"/>
        <v>0</v>
      </c>
      <c r="E1969" s="25">
        <f t="shared" si="248"/>
        <v>1</v>
      </c>
      <c r="F1969" s="112">
        <v>0</v>
      </c>
      <c r="G1969" s="21">
        <f t="shared" si="245"/>
        <v>0</v>
      </c>
      <c r="H1969" s="26">
        <f t="shared" si="249"/>
        <v>-2000</v>
      </c>
      <c r="I1969" s="21">
        <f t="shared" si="250"/>
        <v>0</v>
      </c>
      <c r="J1969" s="27">
        <f t="shared" si="251"/>
        <v>0</v>
      </c>
      <c r="K1969" s="32">
        <f t="shared" si="252"/>
        <v>0</v>
      </c>
    </row>
    <row r="1970" spans="2:11" x14ac:dyDescent="0.25">
      <c r="B1970" s="167">
        <v>79.4583333333333</v>
      </c>
      <c r="C1970" s="21">
        <f t="shared" si="246"/>
        <v>2000</v>
      </c>
      <c r="D1970" s="110">
        <f t="shared" si="247"/>
        <v>5.5522877564479628E-3</v>
      </c>
      <c r="E1970" s="25">
        <f t="shared" si="248"/>
        <v>0.994447712243552</v>
      </c>
      <c r="F1970" s="112">
        <v>6.23</v>
      </c>
      <c r="G1970" s="21">
        <f t="shared" si="245"/>
        <v>16.487059308169282</v>
      </c>
      <c r="H1970" s="26">
        <f t="shared" si="249"/>
        <v>-1983.5129406918306</v>
      </c>
      <c r="I1970" s="21">
        <f t="shared" si="250"/>
        <v>16.487059308169282</v>
      </c>
      <c r="J1970" s="27">
        <f t="shared" si="251"/>
        <v>0</v>
      </c>
      <c r="K1970" s="32">
        <f t="shared" si="252"/>
        <v>16.487059308169282</v>
      </c>
    </row>
    <row r="1971" spans="2:11" x14ac:dyDescent="0.25">
      <c r="B1971" s="167">
        <v>79.5</v>
      </c>
      <c r="C1971" s="21">
        <f t="shared" si="246"/>
        <v>2000</v>
      </c>
      <c r="D1971" s="110">
        <f t="shared" si="247"/>
        <v>7.5575281179259574E-2</v>
      </c>
      <c r="E1971" s="25">
        <f t="shared" si="248"/>
        <v>0.9244247188207404</v>
      </c>
      <c r="F1971" s="112">
        <v>84.8</v>
      </c>
      <c r="G1971" s="21">
        <f t="shared" si="245"/>
        <v>224.41454724442298</v>
      </c>
      <c r="H1971" s="26">
        <f t="shared" si="249"/>
        <v>-1775.5854527555771</v>
      </c>
      <c r="I1971" s="21">
        <f t="shared" si="250"/>
        <v>224.41454724442298</v>
      </c>
      <c r="J1971" s="27">
        <f t="shared" si="251"/>
        <v>0</v>
      </c>
      <c r="K1971" s="32">
        <f t="shared" si="252"/>
        <v>224.41454724442298</v>
      </c>
    </row>
    <row r="1972" spans="2:11" x14ac:dyDescent="0.25">
      <c r="B1972" s="167">
        <v>79.5416666666667</v>
      </c>
      <c r="C1972" s="21">
        <f t="shared" si="246"/>
        <v>2000</v>
      </c>
      <c r="D1972" s="110">
        <f t="shared" si="247"/>
        <v>9.7481418105983639E-2</v>
      </c>
      <c r="E1972" s="25">
        <f t="shared" si="248"/>
        <v>0.90251858189401635</v>
      </c>
      <c r="F1972" s="112">
        <v>109.38</v>
      </c>
      <c r="G1972" s="21">
        <f t="shared" si="245"/>
        <v>289.46300916975213</v>
      </c>
      <c r="H1972" s="26">
        <f t="shared" si="249"/>
        <v>-1710.5369908302478</v>
      </c>
      <c r="I1972" s="21">
        <f t="shared" si="250"/>
        <v>289.46300916975213</v>
      </c>
      <c r="J1972" s="27">
        <f t="shared" si="251"/>
        <v>0</v>
      </c>
      <c r="K1972" s="32">
        <f t="shared" si="252"/>
        <v>289.46300916975213</v>
      </c>
    </row>
    <row r="1973" spans="2:11" x14ac:dyDescent="0.25">
      <c r="B1973" s="167">
        <v>79.5833333333333</v>
      </c>
      <c r="C1973" s="21">
        <f t="shared" si="246"/>
        <v>2000</v>
      </c>
      <c r="D1973" s="110">
        <f t="shared" si="247"/>
        <v>0.32932285261037736</v>
      </c>
      <c r="E1973" s="25">
        <f t="shared" si="248"/>
        <v>0.6706771473896227</v>
      </c>
      <c r="F1973" s="112">
        <v>369.52</v>
      </c>
      <c r="G1973" s="21">
        <f t="shared" si="245"/>
        <v>977.89697520942411</v>
      </c>
      <c r="H1973" s="26">
        <f t="shared" si="249"/>
        <v>-1022.1030247905759</v>
      </c>
      <c r="I1973" s="21">
        <f t="shared" si="250"/>
        <v>977.89697520942411</v>
      </c>
      <c r="J1973" s="27">
        <f t="shared" si="251"/>
        <v>0</v>
      </c>
      <c r="K1973" s="32">
        <f t="shared" si="252"/>
        <v>977.89697520942411</v>
      </c>
    </row>
    <row r="1974" spans="2:11" x14ac:dyDescent="0.25">
      <c r="B1974" s="167">
        <v>79.625</v>
      </c>
      <c r="C1974" s="21">
        <f t="shared" si="246"/>
        <v>2000</v>
      </c>
      <c r="D1974" s="110">
        <f t="shared" si="247"/>
        <v>0.59067251305634283</v>
      </c>
      <c r="E1974" s="25">
        <f t="shared" si="248"/>
        <v>0.40932748694365717</v>
      </c>
      <c r="F1974" s="112">
        <v>662.77</v>
      </c>
      <c r="G1974" s="21">
        <f t="shared" si="245"/>
        <v>1753.9531777970071</v>
      </c>
      <c r="H1974" s="26">
        <f t="shared" si="249"/>
        <v>-246.04682220299287</v>
      </c>
      <c r="I1974" s="21">
        <f t="shared" si="250"/>
        <v>1753.9531777970071</v>
      </c>
      <c r="J1974" s="27">
        <f t="shared" si="251"/>
        <v>0</v>
      </c>
      <c r="K1974" s="32">
        <f t="shared" si="252"/>
        <v>1753.9531777970071</v>
      </c>
    </row>
    <row r="1975" spans="2:11" x14ac:dyDescent="0.25">
      <c r="B1975" s="167">
        <v>79.6666666666667</v>
      </c>
      <c r="C1975" s="21">
        <f t="shared" si="246"/>
        <v>2000</v>
      </c>
      <c r="D1975" s="110">
        <f t="shared" si="247"/>
        <v>0.60487852699499145</v>
      </c>
      <c r="E1975" s="25">
        <f t="shared" si="248"/>
        <v>0.39512147300500855</v>
      </c>
      <c r="F1975" s="112">
        <v>678.71</v>
      </c>
      <c r="G1975" s="21">
        <f t="shared" si="245"/>
        <v>1796.1367613238481</v>
      </c>
      <c r="H1975" s="26">
        <f t="shared" si="249"/>
        <v>-203.86323867615192</v>
      </c>
      <c r="I1975" s="21">
        <f t="shared" si="250"/>
        <v>1796.1367613238481</v>
      </c>
      <c r="J1975" s="27">
        <f t="shared" si="251"/>
        <v>0</v>
      </c>
      <c r="K1975" s="32">
        <f t="shared" si="252"/>
        <v>1796.1367613238481</v>
      </c>
    </row>
    <row r="1976" spans="2:11" x14ac:dyDescent="0.25">
      <c r="B1976" s="167">
        <v>79.7083333333333</v>
      </c>
      <c r="C1976" s="21">
        <f t="shared" si="246"/>
        <v>2000</v>
      </c>
      <c r="D1976" s="110">
        <f t="shared" si="247"/>
        <v>0.63473432793255269</v>
      </c>
      <c r="E1976" s="25">
        <f t="shared" si="248"/>
        <v>0.36526567206744731</v>
      </c>
      <c r="F1976" s="112">
        <v>712.21</v>
      </c>
      <c r="G1976" s="21">
        <f t="shared" si="245"/>
        <v>1884.7910930772462</v>
      </c>
      <c r="H1976" s="26">
        <f t="shared" si="249"/>
        <v>-115.20890692275384</v>
      </c>
      <c r="I1976" s="21">
        <f t="shared" si="250"/>
        <v>1884.7910930772462</v>
      </c>
      <c r="J1976" s="27">
        <f t="shared" si="251"/>
        <v>0</v>
      </c>
      <c r="K1976" s="32">
        <f t="shared" si="252"/>
        <v>1884.7910930772462</v>
      </c>
    </row>
    <row r="1977" spans="2:11" x14ac:dyDescent="0.25">
      <c r="B1977" s="167">
        <v>79.75</v>
      </c>
      <c r="C1977" s="21">
        <f t="shared" si="246"/>
        <v>2000</v>
      </c>
      <c r="D1977" s="110">
        <f t="shared" si="247"/>
        <v>0.39158333778942306</v>
      </c>
      <c r="E1977" s="25">
        <f t="shared" si="248"/>
        <v>0.60841666221057689</v>
      </c>
      <c r="F1977" s="112">
        <v>439.38</v>
      </c>
      <c r="G1977" s="21">
        <f t="shared" si="245"/>
        <v>1162.7743368897943</v>
      </c>
      <c r="H1977" s="26">
        <f t="shared" si="249"/>
        <v>-837.22566311020569</v>
      </c>
      <c r="I1977" s="21">
        <f t="shared" si="250"/>
        <v>1162.7743368897943</v>
      </c>
      <c r="J1977" s="27">
        <f t="shared" si="251"/>
        <v>0</v>
      </c>
      <c r="K1977" s="32">
        <f t="shared" si="252"/>
        <v>1162.7743368897943</v>
      </c>
    </row>
    <row r="1978" spans="2:11" x14ac:dyDescent="0.25">
      <c r="B1978" s="167">
        <v>79.7916666666667</v>
      </c>
      <c r="C1978" s="21">
        <f t="shared" si="246"/>
        <v>2000</v>
      </c>
      <c r="D1978" s="110">
        <f t="shared" si="247"/>
        <v>0.52428568882234461</v>
      </c>
      <c r="E1978" s="25">
        <f t="shared" si="248"/>
        <v>0.47571431117765539</v>
      </c>
      <c r="F1978" s="112">
        <v>588.28</v>
      </c>
      <c r="G1978" s="21">
        <f t="shared" si="245"/>
        <v>1556.8229935489287</v>
      </c>
      <c r="H1978" s="26">
        <f t="shared" si="249"/>
        <v>-443.17700645107129</v>
      </c>
      <c r="I1978" s="21">
        <f t="shared" si="250"/>
        <v>1556.8229935489287</v>
      </c>
      <c r="J1978" s="27">
        <f t="shared" si="251"/>
        <v>0</v>
      </c>
      <c r="K1978" s="32">
        <f t="shared" si="252"/>
        <v>1556.8229935489287</v>
      </c>
    </row>
    <row r="1979" spans="2:11" x14ac:dyDescent="0.25">
      <c r="B1979" s="167">
        <v>79.8333333333333</v>
      </c>
      <c r="C1979" s="21">
        <f t="shared" si="246"/>
        <v>2000</v>
      </c>
      <c r="D1979" s="110">
        <f t="shared" si="247"/>
        <v>0.47583908168903621</v>
      </c>
      <c r="E1979" s="25">
        <f t="shared" si="248"/>
        <v>0.52416091831096379</v>
      </c>
      <c r="F1979" s="112">
        <v>533.91999999999996</v>
      </c>
      <c r="G1979" s="21">
        <f t="shared" si="245"/>
        <v>1412.9648002917725</v>
      </c>
      <c r="H1979" s="26">
        <f t="shared" si="249"/>
        <v>-587.03519970822754</v>
      </c>
      <c r="I1979" s="21">
        <f t="shared" si="250"/>
        <v>1412.9648002917725</v>
      </c>
      <c r="J1979" s="27">
        <f t="shared" si="251"/>
        <v>0</v>
      </c>
      <c r="K1979" s="32">
        <f t="shared" si="252"/>
        <v>1412.9648002917725</v>
      </c>
    </row>
    <row r="1980" spans="2:11" x14ac:dyDescent="0.25">
      <c r="B1980" s="167">
        <v>79.875</v>
      </c>
      <c r="C1980" s="21">
        <f t="shared" si="246"/>
        <v>2000</v>
      </c>
      <c r="D1980" s="110">
        <f t="shared" si="247"/>
        <v>0.41749995543910307</v>
      </c>
      <c r="E1980" s="25">
        <f t="shared" si="248"/>
        <v>0.58250004456089699</v>
      </c>
      <c r="F1980" s="112">
        <v>468.46</v>
      </c>
      <c r="G1980" s="21">
        <f t="shared" si="245"/>
        <v>1239.7315896476696</v>
      </c>
      <c r="H1980" s="26">
        <f t="shared" si="249"/>
        <v>-760.26841035233042</v>
      </c>
      <c r="I1980" s="21">
        <f t="shared" si="250"/>
        <v>1239.7315896476696</v>
      </c>
      <c r="J1980" s="27">
        <f t="shared" si="251"/>
        <v>0</v>
      </c>
      <c r="K1980" s="32">
        <f t="shared" si="252"/>
        <v>1239.7315896476696</v>
      </c>
    </row>
    <row r="1981" spans="2:11" x14ac:dyDescent="0.25">
      <c r="B1981" s="167">
        <v>79.9166666666667</v>
      </c>
      <c r="C1981" s="21">
        <f t="shared" si="246"/>
        <v>2000</v>
      </c>
      <c r="D1981" s="110">
        <f t="shared" si="247"/>
        <v>0.14437730602641571</v>
      </c>
      <c r="E1981" s="25">
        <f t="shared" si="248"/>
        <v>0.85562269397358426</v>
      </c>
      <c r="F1981" s="112">
        <v>162</v>
      </c>
      <c r="G1981" s="21">
        <f t="shared" si="245"/>
        <v>428.71646997165709</v>
      </c>
      <c r="H1981" s="26">
        <f t="shared" si="249"/>
        <v>-1571.283530028343</v>
      </c>
      <c r="I1981" s="21">
        <f t="shared" si="250"/>
        <v>428.71646997165709</v>
      </c>
      <c r="J1981" s="27">
        <f t="shared" si="251"/>
        <v>0</v>
      </c>
      <c r="K1981" s="32">
        <f t="shared" si="252"/>
        <v>428.71646997165709</v>
      </c>
    </row>
    <row r="1982" spans="2:11" x14ac:dyDescent="0.25">
      <c r="B1982" s="167">
        <v>79.9583333333333</v>
      </c>
      <c r="C1982" s="21">
        <f t="shared" si="246"/>
        <v>2000</v>
      </c>
      <c r="D1982" s="110">
        <f t="shared" si="247"/>
        <v>0</v>
      </c>
      <c r="E1982" s="25">
        <f t="shared" si="248"/>
        <v>1</v>
      </c>
      <c r="F1982" s="112">
        <v>0</v>
      </c>
      <c r="G1982" s="21">
        <f t="shared" si="245"/>
        <v>0</v>
      </c>
      <c r="H1982" s="26">
        <f t="shared" si="249"/>
        <v>-2000</v>
      </c>
      <c r="I1982" s="21">
        <f t="shared" si="250"/>
        <v>0</v>
      </c>
      <c r="J1982" s="27">
        <f t="shared" si="251"/>
        <v>0</v>
      </c>
      <c r="K1982" s="32">
        <f t="shared" si="252"/>
        <v>0</v>
      </c>
    </row>
    <row r="1983" spans="2:11" x14ac:dyDescent="0.25">
      <c r="B1983" s="167">
        <v>80</v>
      </c>
      <c r="C1983" s="21">
        <f t="shared" si="246"/>
        <v>2000</v>
      </c>
      <c r="D1983" s="110">
        <f t="shared" si="247"/>
        <v>0</v>
      </c>
      <c r="E1983" s="25">
        <f t="shared" si="248"/>
        <v>1</v>
      </c>
      <c r="F1983" s="112">
        <v>0</v>
      </c>
      <c r="G1983" s="21">
        <f t="shared" si="245"/>
        <v>0</v>
      </c>
      <c r="H1983" s="26">
        <f t="shared" si="249"/>
        <v>-2000</v>
      </c>
      <c r="I1983" s="21">
        <f t="shared" si="250"/>
        <v>0</v>
      </c>
      <c r="J1983" s="27">
        <f t="shared" si="251"/>
        <v>0</v>
      </c>
      <c r="K1983" s="32">
        <f t="shared" si="252"/>
        <v>0</v>
      </c>
    </row>
    <row r="1984" spans="2:11" x14ac:dyDescent="0.25">
      <c r="B1984" s="167">
        <v>80.0416666666667</v>
      </c>
      <c r="C1984" s="21">
        <f t="shared" si="246"/>
        <v>2000</v>
      </c>
      <c r="D1984" s="110">
        <f t="shared" si="247"/>
        <v>0</v>
      </c>
      <c r="E1984" s="25">
        <f t="shared" si="248"/>
        <v>1</v>
      </c>
      <c r="F1984" s="112">
        <v>0</v>
      </c>
      <c r="G1984" s="21">
        <f t="shared" si="245"/>
        <v>0</v>
      </c>
      <c r="H1984" s="26">
        <f t="shared" si="249"/>
        <v>-2000</v>
      </c>
      <c r="I1984" s="21">
        <f t="shared" si="250"/>
        <v>0</v>
      </c>
      <c r="J1984" s="27">
        <f t="shared" si="251"/>
        <v>0</v>
      </c>
      <c r="K1984" s="32">
        <f t="shared" si="252"/>
        <v>0</v>
      </c>
    </row>
    <row r="1985" spans="2:11" x14ac:dyDescent="0.25">
      <c r="B1985" s="167">
        <v>80.0833333333333</v>
      </c>
      <c r="C1985" s="21">
        <f t="shared" si="246"/>
        <v>2000</v>
      </c>
      <c r="D1985" s="110">
        <f t="shared" si="247"/>
        <v>0</v>
      </c>
      <c r="E1985" s="25">
        <f t="shared" si="248"/>
        <v>1</v>
      </c>
      <c r="F1985" s="112">
        <v>0</v>
      </c>
      <c r="G1985" s="21">
        <f t="shared" si="245"/>
        <v>0</v>
      </c>
      <c r="H1985" s="26">
        <f t="shared" si="249"/>
        <v>-2000</v>
      </c>
      <c r="I1985" s="21">
        <f t="shared" si="250"/>
        <v>0</v>
      </c>
      <c r="J1985" s="27">
        <f t="shared" si="251"/>
        <v>0</v>
      </c>
      <c r="K1985" s="32">
        <f t="shared" si="252"/>
        <v>0</v>
      </c>
    </row>
    <row r="1986" spans="2:11" x14ac:dyDescent="0.25">
      <c r="B1986" s="167">
        <v>80.125</v>
      </c>
      <c r="C1986" s="21">
        <f t="shared" si="246"/>
        <v>2000</v>
      </c>
      <c r="D1986" s="110">
        <f t="shared" si="247"/>
        <v>0</v>
      </c>
      <c r="E1986" s="25">
        <f t="shared" si="248"/>
        <v>1</v>
      </c>
      <c r="F1986" s="112">
        <v>0</v>
      </c>
      <c r="G1986" s="21">
        <f t="shared" si="245"/>
        <v>0</v>
      </c>
      <c r="H1986" s="26">
        <f t="shared" si="249"/>
        <v>-2000</v>
      </c>
      <c r="I1986" s="21">
        <f t="shared" si="250"/>
        <v>0</v>
      </c>
      <c r="J1986" s="27">
        <f t="shared" si="251"/>
        <v>0</v>
      </c>
      <c r="K1986" s="32">
        <f t="shared" si="252"/>
        <v>0</v>
      </c>
    </row>
    <row r="1987" spans="2:11" x14ac:dyDescent="0.25">
      <c r="B1987" s="167">
        <v>80.1666666666667</v>
      </c>
      <c r="C1987" s="21">
        <f t="shared" si="246"/>
        <v>2000</v>
      </c>
      <c r="D1987" s="110">
        <f t="shared" si="247"/>
        <v>0</v>
      </c>
      <c r="E1987" s="25">
        <f t="shared" si="248"/>
        <v>1</v>
      </c>
      <c r="F1987" s="112">
        <v>0</v>
      </c>
      <c r="G1987" s="21">
        <f t="shared" si="245"/>
        <v>0</v>
      </c>
      <c r="H1987" s="26">
        <f t="shared" si="249"/>
        <v>-2000</v>
      </c>
      <c r="I1987" s="21">
        <f t="shared" si="250"/>
        <v>0</v>
      </c>
      <c r="J1987" s="27">
        <f t="shared" si="251"/>
        <v>0</v>
      </c>
      <c r="K1987" s="32">
        <f t="shared" si="252"/>
        <v>0</v>
      </c>
    </row>
    <row r="1988" spans="2:11" x14ac:dyDescent="0.25">
      <c r="B1988" s="167">
        <v>80.2083333333333</v>
      </c>
      <c r="C1988" s="21">
        <f t="shared" si="246"/>
        <v>2000</v>
      </c>
      <c r="D1988" s="110">
        <f t="shared" si="247"/>
        <v>0</v>
      </c>
      <c r="E1988" s="25">
        <f t="shared" si="248"/>
        <v>1</v>
      </c>
      <c r="F1988" s="112">
        <v>0</v>
      </c>
      <c r="G1988" s="21">
        <f t="shared" si="245"/>
        <v>0</v>
      </c>
      <c r="H1988" s="26">
        <f t="shared" si="249"/>
        <v>-2000</v>
      </c>
      <c r="I1988" s="21">
        <f t="shared" si="250"/>
        <v>0</v>
      </c>
      <c r="J1988" s="27">
        <f t="shared" si="251"/>
        <v>0</v>
      </c>
      <c r="K1988" s="32">
        <f t="shared" si="252"/>
        <v>0</v>
      </c>
    </row>
    <row r="1989" spans="2:11" x14ac:dyDescent="0.25">
      <c r="B1989" s="167">
        <v>80.25</v>
      </c>
      <c r="C1989" s="21">
        <f t="shared" si="246"/>
        <v>2000</v>
      </c>
      <c r="D1989" s="110">
        <f t="shared" si="247"/>
        <v>0</v>
      </c>
      <c r="E1989" s="25">
        <f t="shared" si="248"/>
        <v>1</v>
      </c>
      <c r="F1989" s="112">
        <v>0</v>
      </c>
      <c r="G1989" s="21">
        <f t="shared" si="245"/>
        <v>0</v>
      </c>
      <c r="H1989" s="26">
        <f t="shared" si="249"/>
        <v>-2000</v>
      </c>
      <c r="I1989" s="21">
        <f t="shared" si="250"/>
        <v>0</v>
      </c>
      <c r="J1989" s="27">
        <f t="shared" si="251"/>
        <v>0</v>
      </c>
      <c r="K1989" s="32">
        <f t="shared" si="252"/>
        <v>0</v>
      </c>
    </row>
    <row r="1990" spans="2:11" x14ac:dyDescent="0.25">
      <c r="B1990" s="167">
        <v>80.2916666666667</v>
      </c>
      <c r="C1990" s="21">
        <f t="shared" si="246"/>
        <v>2000</v>
      </c>
      <c r="D1990" s="110">
        <f t="shared" si="247"/>
        <v>0</v>
      </c>
      <c r="E1990" s="25">
        <f t="shared" si="248"/>
        <v>1</v>
      </c>
      <c r="F1990" s="112">
        <v>0</v>
      </c>
      <c r="G1990" s="21">
        <f t="shared" si="245"/>
        <v>0</v>
      </c>
      <c r="H1990" s="26">
        <f t="shared" si="249"/>
        <v>-2000</v>
      </c>
      <c r="I1990" s="21">
        <f t="shared" si="250"/>
        <v>0</v>
      </c>
      <c r="J1990" s="27">
        <f t="shared" si="251"/>
        <v>0</v>
      </c>
      <c r="K1990" s="32">
        <f t="shared" si="252"/>
        <v>0</v>
      </c>
    </row>
    <row r="1991" spans="2:11" x14ac:dyDescent="0.25">
      <c r="B1991" s="167">
        <v>80.3333333333333</v>
      </c>
      <c r="C1991" s="21">
        <f t="shared" si="246"/>
        <v>2000</v>
      </c>
      <c r="D1991" s="110">
        <f t="shared" si="247"/>
        <v>0</v>
      </c>
      <c r="E1991" s="25">
        <f t="shared" si="248"/>
        <v>1</v>
      </c>
      <c r="F1991" s="112">
        <v>0</v>
      </c>
      <c r="G1991" s="21">
        <f t="shared" si="245"/>
        <v>0</v>
      </c>
      <c r="H1991" s="26">
        <f t="shared" si="249"/>
        <v>-2000</v>
      </c>
      <c r="I1991" s="21">
        <f t="shared" si="250"/>
        <v>0</v>
      </c>
      <c r="J1991" s="27">
        <f t="shared" si="251"/>
        <v>0</v>
      </c>
      <c r="K1991" s="32">
        <f t="shared" si="252"/>
        <v>0</v>
      </c>
    </row>
    <row r="1992" spans="2:11" x14ac:dyDescent="0.25">
      <c r="B1992" s="167">
        <v>80.375</v>
      </c>
      <c r="C1992" s="21">
        <f t="shared" si="246"/>
        <v>2000</v>
      </c>
      <c r="D1992" s="110">
        <f t="shared" si="247"/>
        <v>0</v>
      </c>
      <c r="E1992" s="25">
        <f t="shared" si="248"/>
        <v>1</v>
      </c>
      <c r="F1992" s="112">
        <v>0</v>
      </c>
      <c r="G1992" s="21">
        <f t="shared" si="245"/>
        <v>0</v>
      </c>
      <c r="H1992" s="26">
        <f t="shared" si="249"/>
        <v>-2000</v>
      </c>
      <c r="I1992" s="21">
        <f t="shared" si="250"/>
        <v>0</v>
      </c>
      <c r="J1992" s="27">
        <f t="shared" si="251"/>
        <v>0</v>
      </c>
      <c r="K1992" s="32">
        <f t="shared" si="252"/>
        <v>0</v>
      </c>
    </row>
    <row r="1993" spans="2:11" x14ac:dyDescent="0.25">
      <c r="B1993" s="167">
        <v>80.4166666666667</v>
      </c>
      <c r="C1993" s="21">
        <f t="shared" si="246"/>
        <v>2000</v>
      </c>
      <c r="D1993" s="110">
        <f t="shared" si="247"/>
        <v>0</v>
      </c>
      <c r="E1993" s="25">
        <f t="shared" si="248"/>
        <v>1</v>
      </c>
      <c r="F1993" s="112">
        <v>0</v>
      </c>
      <c r="G1993" s="21">
        <f t="shared" si="245"/>
        <v>0</v>
      </c>
      <c r="H1993" s="26">
        <f t="shared" si="249"/>
        <v>-2000</v>
      </c>
      <c r="I1993" s="21">
        <f t="shared" si="250"/>
        <v>0</v>
      </c>
      <c r="J1993" s="27">
        <f t="shared" si="251"/>
        <v>0</v>
      </c>
      <c r="K1993" s="32">
        <f t="shared" si="252"/>
        <v>0</v>
      </c>
    </row>
    <row r="1994" spans="2:11" x14ac:dyDescent="0.25">
      <c r="B1994" s="167">
        <v>80.4583333333333</v>
      </c>
      <c r="C1994" s="21">
        <f t="shared" si="246"/>
        <v>2000</v>
      </c>
      <c r="D1994" s="110">
        <f t="shared" si="247"/>
        <v>9.2686665597205148E-3</v>
      </c>
      <c r="E1994" s="25">
        <f t="shared" si="248"/>
        <v>0.99073133344027953</v>
      </c>
      <c r="F1994" s="112">
        <v>10.4</v>
      </c>
      <c r="G1994" s="21">
        <f t="shared" si="245"/>
        <v>27.522538812995268</v>
      </c>
      <c r="H1994" s="26">
        <f t="shared" si="249"/>
        <v>-1972.4774611870048</v>
      </c>
      <c r="I1994" s="21">
        <f t="shared" si="250"/>
        <v>27.522538812995268</v>
      </c>
      <c r="J1994" s="27">
        <f t="shared" si="251"/>
        <v>0</v>
      </c>
      <c r="K1994" s="32">
        <f t="shared" si="252"/>
        <v>27.522538812995268</v>
      </c>
    </row>
    <row r="1995" spans="2:11" x14ac:dyDescent="0.25">
      <c r="B1995" s="167">
        <v>80.5</v>
      </c>
      <c r="C1995" s="21">
        <f t="shared" si="246"/>
        <v>2000</v>
      </c>
      <c r="D1995" s="110">
        <f t="shared" si="247"/>
        <v>0.26748123986239597</v>
      </c>
      <c r="E1995" s="25">
        <f t="shared" si="248"/>
        <v>0.73251876013760397</v>
      </c>
      <c r="F1995" s="112">
        <v>300.13</v>
      </c>
      <c r="G1995" s="21">
        <f t="shared" si="245"/>
        <v>794.26342057156455</v>
      </c>
      <c r="H1995" s="26">
        <f t="shared" si="249"/>
        <v>-1205.7365794284356</v>
      </c>
      <c r="I1995" s="21">
        <f t="shared" si="250"/>
        <v>794.26342057156455</v>
      </c>
      <c r="J1995" s="27">
        <f t="shared" si="251"/>
        <v>0</v>
      </c>
      <c r="K1995" s="32">
        <f t="shared" si="252"/>
        <v>794.26342057156455</v>
      </c>
    </row>
    <row r="1996" spans="2:11" x14ac:dyDescent="0.25">
      <c r="B1996" s="167">
        <v>80.5416666666667</v>
      </c>
      <c r="C1996" s="21">
        <f t="shared" si="246"/>
        <v>2000</v>
      </c>
      <c r="D1996" s="110">
        <f t="shared" si="247"/>
        <v>0.31215799511612569</v>
      </c>
      <c r="E1996" s="25">
        <f t="shared" si="248"/>
        <v>0.68784200488387426</v>
      </c>
      <c r="F1996" s="112">
        <v>350.26</v>
      </c>
      <c r="G1996" s="21">
        <f t="shared" si="245"/>
        <v>926.92735044612721</v>
      </c>
      <c r="H1996" s="26">
        <f t="shared" si="249"/>
        <v>-1073.0726495538729</v>
      </c>
      <c r="I1996" s="21">
        <f t="shared" si="250"/>
        <v>926.92735044612721</v>
      </c>
      <c r="J1996" s="27">
        <f t="shared" si="251"/>
        <v>0</v>
      </c>
      <c r="K1996" s="32">
        <f t="shared" si="252"/>
        <v>926.92735044612721</v>
      </c>
    </row>
    <row r="1997" spans="2:11" x14ac:dyDescent="0.25">
      <c r="B1997" s="167">
        <v>80.5833333333333</v>
      </c>
      <c r="C1997" s="21">
        <f t="shared" si="246"/>
        <v>2000</v>
      </c>
      <c r="D1997" s="110">
        <f t="shared" si="247"/>
        <v>0.25270484644314922</v>
      </c>
      <c r="E1997" s="25">
        <f t="shared" si="248"/>
        <v>0.74729515355685083</v>
      </c>
      <c r="F1997" s="112">
        <v>283.55</v>
      </c>
      <c r="G1997" s="21">
        <f t="shared" si="245"/>
        <v>750.38614234853935</v>
      </c>
      <c r="H1997" s="26">
        <f t="shared" si="249"/>
        <v>-1249.6138576514606</v>
      </c>
      <c r="I1997" s="21">
        <f t="shared" si="250"/>
        <v>750.38614234853935</v>
      </c>
      <c r="J1997" s="27">
        <f t="shared" si="251"/>
        <v>0</v>
      </c>
      <c r="K1997" s="32">
        <f t="shared" si="252"/>
        <v>750.38614234853935</v>
      </c>
    </row>
    <row r="1998" spans="2:11" x14ac:dyDescent="0.25">
      <c r="B1998" s="167">
        <v>80.625</v>
      </c>
      <c r="C1998" s="21">
        <f t="shared" si="246"/>
        <v>2000</v>
      </c>
      <c r="D1998" s="110">
        <f t="shared" si="247"/>
        <v>0.35957970162023423</v>
      </c>
      <c r="E1998" s="25">
        <f t="shared" si="248"/>
        <v>0.64042029837976577</v>
      </c>
      <c r="F1998" s="112">
        <v>403.47</v>
      </c>
      <c r="G1998" s="21">
        <f t="shared" si="245"/>
        <v>1067.742186046077</v>
      </c>
      <c r="H1998" s="26">
        <f t="shared" si="249"/>
        <v>-932.25781395392301</v>
      </c>
      <c r="I1998" s="21">
        <f t="shared" si="250"/>
        <v>1067.742186046077</v>
      </c>
      <c r="J1998" s="27">
        <f t="shared" si="251"/>
        <v>0</v>
      </c>
      <c r="K1998" s="32">
        <f t="shared" si="252"/>
        <v>1067.742186046077</v>
      </c>
    </row>
    <row r="1999" spans="2:11" x14ac:dyDescent="0.25">
      <c r="B1999" s="167">
        <v>80.6666666666667</v>
      </c>
      <c r="C1999" s="21">
        <f t="shared" si="246"/>
        <v>2000</v>
      </c>
      <c r="D1999" s="110">
        <f t="shared" si="247"/>
        <v>0.53001622016647953</v>
      </c>
      <c r="E1999" s="25">
        <f t="shared" si="248"/>
        <v>0.46998377983352047</v>
      </c>
      <c r="F1999" s="112">
        <v>594.71</v>
      </c>
      <c r="G1999" s="21">
        <f t="shared" si="245"/>
        <v>1573.8393324496556</v>
      </c>
      <c r="H1999" s="26">
        <f t="shared" si="249"/>
        <v>-426.16066755034444</v>
      </c>
      <c r="I1999" s="21">
        <f t="shared" si="250"/>
        <v>1573.8393324496556</v>
      </c>
      <c r="J1999" s="27">
        <f t="shared" si="251"/>
        <v>0</v>
      </c>
      <c r="K1999" s="32">
        <f t="shared" si="252"/>
        <v>1573.8393324496556</v>
      </c>
    </row>
    <row r="2000" spans="2:11" x14ac:dyDescent="0.25">
      <c r="B2000" s="167">
        <v>80.7083333333333</v>
      </c>
      <c r="C2000" s="21">
        <f t="shared" si="246"/>
        <v>2000</v>
      </c>
      <c r="D2000" s="110">
        <f t="shared" si="247"/>
        <v>0.69344776571662836</v>
      </c>
      <c r="E2000" s="25">
        <f t="shared" si="248"/>
        <v>0.30655223428337164</v>
      </c>
      <c r="F2000" s="112">
        <v>778.09</v>
      </c>
      <c r="G2000" s="21">
        <f t="shared" si="245"/>
        <v>2059.1357908657201</v>
      </c>
      <c r="H2000" s="26">
        <f t="shared" si="249"/>
        <v>59.135790865720082</v>
      </c>
      <c r="I2000" s="21">
        <f t="shared" si="250"/>
        <v>2000</v>
      </c>
      <c r="J2000" s="27">
        <f t="shared" si="251"/>
        <v>59.135790865720082</v>
      </c>
      <c r="K2000" s="32">
        <f t="shared" si="252"/>
        <v>2000</v>
      </c>
    </row>
    <row r="2001" spans="2:11" x14ac:dyDescent="0.25">
      <c r="B2001" s="167">
        <v>80.75</v>
      </c>
      <c r="C2001" s="21">
        <f t="shared" si="246"/>
        <v>2000</v>
      </c>
      <c r="D2001" s="110">
        <f t="shared" si="247"/>
        <v>0.61909345311302422</v>
      </c>
      <c r="E2001" s="25">
        <f t="shared" si="248"/>
        <v>0.38090654688697578</v>
      </c>
      <c r="F2001" s="112">
        <v>694.66</v>
      </c>
      <c r="G2001" s="21">
        <f t="shared" si="245"/>
        <v>1838.3468088303166</v>
      </c>
      <c r="H2001" s="26">
        <f t="shared" si="249"/>
        <v>-161.6531911696834</v>
      </c>
      <c r="I2001" s="21">
        <f t="shared" si="250"/>
        <v>1897.4825996960367</v>
      </c>
      <c r="J2001" s="27">
        <f t="shared" si="251"/>
        <v>0</v>
      </c>
      <c r="K2001" s="32">
        <f t="shared" si="252"/>
        <v>1838.3468088303166</v>
      </c>
    </row>
    <row r="2002" spans="2:11" x14ac:dyDescent="0.25">
      <c r="B2002" s="167">
        <v>80.7916666666667</v>
      </c>
      <c r="C2002" s="21">
        <f t="shared" si="246"/>
        <v>2000</v>
      </c>
      <c r="D2002" s="110">
        <f t="shared" si="247"/>
        <v>0.39236760957524552</v>
      </c>
      <c r="E2002" s="25">
        <f t="shared" si="248"/>
        <v>0.60763239042475448</v>
      </c>
      <c r="F2002" s="112">
        <v>440.26</v>
      </c>
      <c r="G2002" s="21">
        <f t="shared" si="245"/>
        <v>1165.1031670970476</v>
      </c>
      <c r="H2002" s="26">
        <f t="shared" si="249"/>
        <v>-834.89683290295238</v>
      </c>
      <c r="I2002" s="21">
        <f t="shared" si="250"/>
        <v>1165.1031670970476</v>
      </c>
      <c r="J2002" s="27">
        <f t="shared" si="251"/>
        <v>0</v>
      </c>
      <c r="K2002" s="32">
        <f t="shared" si="252"/>
        <v>1165.1031670970476</v>
      </c>
    </row>
    <row r="2003" spans="2:11" x14ac:dyDescent="0.25">
      <c r="B2003" s="167">
        <v>80.8333333333333</v>
      </c>
      <c r="C2003" s="21">
        <f t="shared" si="246"/>
        <v>2000</v>
      </c>
      <c r="D2003" s="110">
        <f t="shared" si="247"/>
        <v>0.38106696611589397</v>
      </c>
      <c r="E2003" s="25">
        <f t="shared" si="248"/>
        <v>0.61893303388410603</v>
      </c>
      <c r="F2003" s="112">
        <v>427.58</v>
      </c>
      <c r="G2003" s="21">
        <f t="shared" si="245"/>
        <v>1131.5468409288958</v>
      </c>
      <c r="H2003" s="26">
        <f t="shared" si="249"/>
        <v>-868.45315907110421</v>
      </c>
      <c r="I2003" s="21">
        <f t="shared" si="250"/>
        <v>1131.5468409288958</v>
      </c>
      <c r="J2003" s="27">
        <f t="shared" si="251"/>
        <v>0</v>
      </c>
      <c r="K2003" s="32">
        <f t="shared" si="252"/>
        <v>1131.5468409288958</v>
      </c>
    </row>
    <row r="2004" spans="2:11" x14ac:dyDescent="0.25">
      <c r="B2004" s="167">
        <v>80.875</v>
      </c>
      <c r="C2004" s="21">
        <f t="shared" si="246"/>
        <v>2000</v>
      </c>
      <c r="D2004" s="110">
        <f t="shared" si="247"/>
        <v>0.21973869490045098</v>
      </c>
      <c r="E2004" s="25">
        <f t="shared" si="248"/>
        <v>0.78026130509954905</v>
      </c>
      <c r="F2004" s="112">
        <v>246.56</v>
      </c>
      <c r="G2004" s="21">
        <f t="shared" si="245"/>
        <v>652.4958817050109</v>
      </c>
      <c r="H2004" s="26">
        <f t="shared" si="249"/>
        <v>-1347.504118294989</v>
      </c>
      <c r="I2004" s="21">
        <f t="shared" si="250"/>
        <v>652.4958817050109</v>
      </c>
      <c r="J2004" s="27">
        <f t="shared" si="251"/>
        <v>0</v>
      </c>
      <c r="K2004" s="32">
        <f t="shared" si="252"/>
        <v>652.4958817050109</v>
      </c>
    </row>
    <row r="2005" spans="2:11" x14ac:dyDescent="0.25">
      <c r="B2005" s="167">
        <v>80.9166666666667</v>
      </c>
      <c r="C2005" s="21">
        <f t="shared" si="246"/>
        <v>2000</v>
      </c>
      <c r="D2005" s="110">
        <f t="shared" si="247"/>
        <v>0.14712225727679448</v>
      </c>
      <c r="E2005" s="25">
        <f t="shared" si="248"/>
        <v>0.85287774272320549</v>
      </c>
      <c r="F2005" s="112">
        <v>165.08</v>
      </c>
      <c r="G2005" s="21">
        <f t="shared" si="245"/>
        <v>436.86737569704417</v>
      </c>
      <c r="H2005" s="26">
        <f t="shared" si="249"/>
        <v>-1563.1326243029557</v>
      </c>
      <c r="I2005" s="21">
        <f t="shared" si="250"/>
        <v>436.86737569704417</v>
      </c>
      <c r="J2005" s="27">
        <f t="shared" si="251"/>
        <v>0</v>
      </c>
      <c r="K2005" s="32">
        <f t="shared" si="252"/>
        <v>436.86737569704417</v>
      </c>
    </row>
    <row r="2006" spans="2:11" x14ac:dyDescent="0.25">
      <c r="B2006" s="167">
        <v>80.9583333333333</v>
      </c>
      <c r="C2006" s="21">
        <f t="shared" si="246"/>
        <v>2000</v>
      </c>
      <c r="D2006" s="110">
        <f t="shared" si="247"/>
        <v>0</v>
      </c>
      <c r="E2006" s="25">
        <f t="shared" si="248"/>
        <v>1</v>
      </c>
      <c r="F2006" s="112">
        <v>0</v>
      </c>
      <c r="G2006" s="21">
        <f t="shared" si="245"/>
        <v>0</v>
      </c>
      <c r="H2006" s="26">
        <f t="shared" si="249"/>
        <v>-2000</v>
      </c>
      <c r="I2006" s="21">
        <f t="shared" si="250"/>
        <v>0</v>
      </c>
      <c r="J2006" s="27">
        <f t="shared" si="251"/>
        <v>0</v>
      </c>
      <c r="K2006" s="32">
        <f t="shared" si="252"/>
        <v>0</v>
      </c>
    </row>
    <row r="2007" spans="2:11" x14ac:dyDescent="0.25">
      <c r="B2007" s="167">
        <v>81</v>
      </c>
      <c r="C2007" s="21">
        <f t="shared" si="246"/>
        <v>2000</v>
      </c>
      <c r="D2007" s="110">
        <f t="shared" si="247"/>
        <v>0</v>
      </c>
      <c r="E2007" s="25">
        <f t="shared" si="248"/>
        <v>1</v>
      </c>
      <c r="F2007" s="112">
        <v>0</v>
      </c>
      <c r="G2007" s="21">
        <f t="shared" si="245"/>
        <v>0</v>
      </c>
      <c r="H2007" s="26">
        <f t="shared" si="249"/>
        <v>-2000</v>
      </c>
      <c r="I2007" s="21">
        <f t="shared" si="250"/>
        <v>0</v>
      </c>
      <c r="J2007" s="27">
        <f t="shared" si="251"/>
        <v>0</v>
      </c>
      <c r="K2007" s="32">
        <f t="shared" si="252"/>
        <v>0</v>
      </c>
    </row>
    <row r="2008" spans="2:11" x14ac:dyDescent="0.25">
      <c r="B2008" s="167">
        <v>81.0416666666667</v>
      </c>
      <c r="C2008" s="21">
        <f t="shared" si="246"/>
        <v>2000</v>
      </c>
      <c r="D2008" s="110">
        <f t="shared" si="247"/>
        <v>0</v>
      </c>
      <c r="E2008" s="25">
        <f t="shared" si="248"/>
        <v>1</v>
      </c>
      <c r="F2008" s="112">
        <v>0</v>
      </c>
      <c r="G2008" s="21">
        <f t="shared" ref="G2008:G2071" si="253">($C$9*(F2008/1000)*$C$8)/($C$7)</f>
        <v>0</v>
      </c>
      <c r="H2008" s="26">
        <f t="shared" si="249"/>
        <v>-2000</v>
      </c>
      <c r="I2008" s="21">
        <f t="shared" si="250"/>
        <v>0</v>
      </c>
      <c r="J2008" s="27">
        <f t="shared" si="251"/>
        <v>0</v>
      </c>
      <c r="K2008" s="32">
        <f t="shared" si="252"/>
        <v>0</v>
      </c>
    </row>
    <row r="2009" spans="2:11" x14ac:dyDescent="0.25">
      <c r="B2009" s="167">
        <v>81.0833333333333</v>
      </c>
      <c r="C2009" s="21">
        <f t="shared" ref="C2009:C2072" si="254">$C$2</f>
        <v>2000</v>
      </c>
      <c r="D2009" s="110">
        <f t="shared" ref="D2009:D2072" si="255">F2009/$C$3</f>
        <v>0</v>
      </c>
      <c r="E2009" s="25">
        <f t="shared" ref="E2009:E2072" si="256">100%-D2009</f>
        <v>1</v>
      </c>
      <c r="F2009" s="112">
        <v>0</v>
      </c>
      <c r="G2009" s="21">
        <f t="shared" si="253"/>
        <v>0</v>
      </c>
      <c r="H2009" s="26">
        <f t="shared" ref="H2009:H2072" si="257">G2009-C2009</f>
        <v>-2000</v>
      </c>
      <c r="I2009" s="21">
        <f t="shared" ref="I2009:I2072" si="258">MIN(C2009,IF((J2008+H2009)&gt;0,ABS(H2009)+G2009,J2008+G2009))</f>
        <v>0</v>
      </c>
      <c r="J2009" s="27">
        <f t="shared" ref="J2009:J2072" si="259">G2009-I2009+J2008</f>
        <v>0</v>
      </c>
      <c r="K2009" s="32">
        <f t="shared" ref="K2009:K2072" si="260">IF(G2009&gt;C2009,C2009,G2009)</f>
        <v>0</v>
      </c>
    </row>
    <row r="2010" spans="2:11" x14ac:dyDescent="0.25">
      <c r="B2010" s="167">
        <v>81.125</v>
      </c>
      <c r="C2010" s="21">
        <f t="shared" si="254"/>
        <v>2000</v>
      </c>
      <c r="D2010" s="110">
        <f t="shared" si="255"/>
        <v>0</v>
      </c>
      <c r="E2010" s="25">
        <f t="shared" si="256"/>
        <v>1</v>
      </c>
      <c r="F2010" s="112">
        <v>0</v>
      </c>
      <c r="G2010" s="21">
        <f t="shared" si="253"/>
        <v>0</v>
      </c>
      <c r="H2010" s="26">
        <f t="shared" si="257"/>
        <v>-2000</v>
      </c>
      <c r="I2010" s="21">
        <f t="shared" si="258"/>
        <v>0</v>
      </c>
      <c r="J2010" s="27">
        <f t="shared" si="259"/>
        <v>0</v>
      </c>
      <c r="K2010" s="32">
        <f t="shared" si="260"/>
        <v>0</v>
      </c>
    </row>
    <row r="2011" spans="2:11" x14ac:dyDescent="0.25">
      <c r="B2011" s="167">
        <v>81.1666666666667</v>
      </c>
      <c r="C2011" s="21">
        <f t="shared" si="254"/>
        <v>2000</v>
      </c>
      <c r="D2011" s="110">
        <f t="shared" si="255"/>
        <v>0</v>
      </c>
      <c r="E2011" s="25">
        <f t="shared" si="256"/>
        <v>1</v>
      </c>
      <c r="F2011" s="112">
        <v>0</v>
      </c>
      <c r="G2011" s="21">
        <f t="shared" si="253"/>
        <v>0</v>
      </c>
      <c r="H2011" s="26">
        <f t="shared" si="257"/>
        <v>-2000</v>
      </c>
      <c r="I2011" s="21">
        <f t="shared" si="258"/>
        <v>0</v>
      </c>
      <c r="J2011" s="27">
        <f t="shared" si="259"/>
        <v>0</v>
      </c>
      <c r="K2011" s="32">
        <f t="shared" si="260"/>
        <v>0</v>
      </c>
    </row>
    <row r="2012" spans="2:11" x14ac:dyDescent="0.25">
      <c r="B2012" s="167">
        <v>81.2083333333333</v>
      </c>
      <c r="C2012" s="21">
        <f t="shared" si="254"/>
        <v>2000</v>
      </c>
      <c r="D2012" s="110">
        <f t="shared" si="255"/>
        <v>0</v>
      </c>
      <c r="E2012" s="25">
        <f t="shared" si="256"/>
        <v>1</v>
      </c>
      <c r="F2012" s="112">
        <v>0</v>
      </c>
      <c r="G2012" s="21">
        <f t="shared" si="253"/>
        <v>0</v>
      </c>
      <c r="H2012" s="26">
        <f t="shared" si="257"/>
        <v>-2000</v>
      </c>
      <c r="I2012" s="21">
        <f t="shared" si="258"/>
        <v>0</v>
      </c>
      <c r="J2012" s="27">
        <f t="shared" si="259"/>
        <v>0</v>
      </c>
      <c r="K2012" s="32">
        <f t="shared" si="260"/>
        <v>0</v>
      </c>
    </row>
    <row r="2013" spans="2:11" x14ac:dyDescent="0.25">
      <c r="B2013" s="167">
        <v>81.25</v>
      </c>
      <c r="C2013" s="21">
        <f t="shared" si="254"/>
        <v>2000</v>
      </c>
      <c r="D2013" s="110">
        <f t="shared" si="255"/>
        <v>0</v>
      </c>
      <c r="E2013" s="25">
        <f t="shared" si="256"/>
        <v>1</v>
      </c>
      <c r="F2013" s="112">
        <v>0</v>
      </c>
      <c r="G2013" s="21">
        <f t="shared" si="253"/>
        <v>0</v>
      </c>
      <c r="H2013" s="26">
        <f t="shared" si="257"/>
        <v>-2000</v>
      </c>
      <c r="I2013" s="21">
        <f t="shared" si="258"/>
        <v>0</v>
      </c>
      <c r="J2013" s="27">
        <f t="shared" si="259"/>
        <v>0</v>
      </c>
      <c r="K2013" s="32">
        <f t="shared" si="260"/>
        <v>0</v>
      </c>
    </row>
    <row r="2014" spans="2:11" x14ac:dyDescent="0.25">
      <c r="B2014" s="167">
        <v>81.2916666666667</v>
      </c>
      <c r="C2014" s="21">
        <f t="shared" si="254"/>
        <v>2000</v>
      </c>
      <c r="D2014" s="110">
        <f t="shared" si="255"/>
        <v>0</v>
      </c>
      <c r="E2014" s="25">
        <f t="shared" si="256"/>
        <v>1</v>
      </c>
      <c r="F2014" s="112">
        <v>0</v>
      </c>
      <c r="G2014" s="21">
        <f t="shared" si="253"/>
        <v>0</v>
      </c>
      <c r="H2014" s="26">
        <f t="shared" si="257"/>
        <v>-2000</v>
      </c>
      <c r="I2014" s="21">
        <f t="shared" si="258"/>
        <v>0</v>
      </c>
      <c r="J2014" s="27">
        <f t="shared" si="259"/>
        <v>0</v>
      </c>
      <c r="K2014" s="32">
        <f t="shared" si="260"/>
        <v>0</v>
      </c>
    </row>
    <row r="2015" spans="2:11" x14ac:dyDescent="0.25">
      <c r="B2015" s="167">
        <v>81.3333333333333</v>
      </c>
      <c r="C2015" s="21">
        <f t="shared" si="254"/>
        <v>2000</v>
      </c>
      <c r="D2015" s="110">
        <f t="shared" si="255"/>
        <v>0</v>
      </c>
      <c r="E2015" s="25">
        <f t="shared" si="256"/>
        <v>1</v>
      </c>
      <c r="F2015" s="112">
        <v>0</v>
      </c>
      <c r="G2015" s="21">
        <f t="shared" si="253"/>
        <v>0</v>
      </c>
      <c r="H2015" s="26">
        <f t="shared" si="257"/>
        <v>-2000</v>
      </c>
      <c r="I2015" s="21">
        <f t="shared" si="258"/>
        <v>0</v>
      </c>
      <c r="J2015" s="27">
        <f t="shared" si="259"/>
        <v>0</v>
      </c>
      <c r="K2015" s="32">
        <f t="shared" si="260"/>
        <v>0</v>
      </c>
    </row>
    <row r="2016" spans="2:11" x14ac:dyDescent="0.25">
      <c r="B2016" s="167">
        <v>81.375</v>
      </c>
      <c r="C2016" s="21">
        <f t="shared" si="254"/>
        <v>2000</v>
      </c>
      <c r="D2016" s="110">
        <f t="shared" si="255"/>
        <v>0</v>
      </c>
      <c r="E2016" s="25">
        <f t="shared" si="256"/>
        <v>1</v>
      </c>
      <c r="F2016" s="112">
        <v>0</v>
      </c>
      <c r="G2016" s="21">
        <f t="shared" si="253"/>
        <v>0</v>
      </c>
      <c r="H2016" s="26">
        <f t="shared" si="257"/>
        <v>-2000</v>
      </c>
      <c r="I2016" s="21">
        <f t="shared" si="258"/>
        <v>0</v>
      </c>
      <c r="J2016" s="27">
        <f t="shared" si="259"/>
        <v>0</v>
      </c>
      <c r="K2016" s="32">
        <f t="shared" si="260"/>
        <v>0</v>
      </c>
    </row>
    <row r="2017" spans="2:11" x14ac:dyDescent="0.25">
      <c r="B2017" s="167">
        <v>81.4166666666667</v>
      </c>
      <c r="C2017" s="21">
        <f t="shared" si="254"/>
        <v>2000</v>
      </c>
      <c r="D2017" s="110">
        <f t="shared" si="255"/>
        <v>0</v>
      </c>
      <c r="E2017" s="25">
        <f t="shared" si="256"/>
        <v>1</v>
      </c>
      <c r="F2017" s="112">
        <v>0</v>
      </c>
      <c r="G2017" s="21">
        <f t="shared" si="253"/>
        <v>0</v>
      </c>
      <c r="H2017" s="26">
        <f t="shared" si="257"/>
        <v>-2000</v>
      </c>
      <c r="I2017" s="21">
        <f t="shared" si="258"/>
        <v>0</v>
      </c>
      <c r="J2017" s="27">
        <f t="shared" si="259"/>
        <v>0</v>
      </c>
      <c r="K2017" s="32">
        <f t="shared" si="260"/>
        <v>0</v>
      </c>
    </row>
    <row r="2018" spans="2:11" x14ac:dyDescent="0.25">
      <c r="B2018" s="167">
        <v>81.4583333333333</v>
      </c>
      <c r="C2018" s="21">
        <f t="shared" si="254"/>
        <v>2000</v>
      </c>
      <c r="D2018" s="110">
        <f t="shared" si="255"/>
        <v>9.0280377163431558E-3</v>
      </c>
      <c r="E2018" s="25">
        <f t="shared" si="256"/>
        <v>0.9909719622836568</v>
      </c>
      <c r="F2018" s="112">
        <v>10.130000000000001</v>
      </c>
      <c r="G2018" s="21">
        <f t="shared" si="253"/>
        <v>26.808011363042507</v>
      </c>
      <c r="H2018" s="26">
        <f t="shared" si="257"/>
        <v>-1973.1919886369576</v>
      </c>
      <c r="I2018" s="21">
        <f t="shared" si="258"/>
        <v>26.808011363042507</v>
      </c>
      <c r="J2018" s="27">
        <f t="shared" si="259"/>
        <v>0</v>
      </c>
      <c r="K2018" s="32">
        <f t="shared" si="260"/>
        <v>26.808011363042507</v>
      </c>
    </row>
    <row r="2019" spans="2:11" x14ac:dyDescent="0.25">
      <c r="B2019" s="167">
        <v>81.5</v>
      </c>
      <c r="C2019" s="21">
        <f t="shared" si="254"/>
        <v>2000</v>
      </c>
      <c r="D2019" s="110">
        <f t="shared" si="255"/>
        <v>0.30004634333279862</v>
      </c>
      <c r="E2019" s="25">
        <f t="shared" si="256"/>
        <v>0.69995365666720133</v>
      </c>
      <c r="F2019" s="112">
        <v>336.67</v>
      </c>
      <c r="G2019" s="21">
        <f t="shared" si="253"/>
        <v>890.9628021318382</v>
      </c>
      <c r="H2019" s="26">
        <f t="shared" si="257"/>
        <v>-1109.0371978681619</v>
      </c>
      <c r="I2019" s="21">
        <f t="shared" si="258"/>
        <v>890.9628021318382</v>
      </c>
      <c r="J2019" s="27">
        <f t="shared" si="259"/>
        <v>0</v>
      </c>
      <c r="K2019" s="32">
        <f t="shared" si="260"/>
        <v>890.9628021318382</v>
      </c>
    </row>
    <row r="2020" spans="2:11" x14ac:dyDescent="0.25">
      <c r="B2020" s="167">
        <v>81.5416666666667</v>
      </c>
      <c r="C2020" s="21">
        <f t="shared" si="254"/>
        <v>2000</v>
      </c>
      <c r="D2020" s="110">
        <f t="shared" si="255"/>
        <v>0.19730673939005045</v>
      </c>
      <c r="E2020" s="25">
        <f t="shared" si="256"/>
        <v>0.8026932606099495</v>
      </c>
      <c r="F2020" s="112">
        <v>221.39</v>
      </c>
      <c r="G2020" s="21">
        <f t="shared" si="253"/>
        <v>585.8860449816367</v>
      </c>
      <c r="H2020" s="26">
        <f t="shared" si="257"/>
        <v>-1414.1139550183634</v>
      </c>
      <c r="I2020" s="21">
        <f t="shared" si="258"/>
        <v>585.8860449816367</v>
      </c>
      <c r="J2020" s="27">
        <f t="shared" si="259"/>
        <v>0</v>
      </c>
      <c r="K2020" s="32">
        <f t="shared" si="260"/>
        <v>585.8860449816367</v>
      </c>
    </row>
    <row r="2021" spans="2:11" x14ac:dyDescent="0.25">
      <c r="B2021" s="167">
        <v>81.5833333333333</v>
      </c>
      <c r="C2021" s="21">
        <f t="shared" si="254"/>
        <v>2000</v>
      </c>
      <c r="D2021" s="110">
        <f t="shared" si="255"/>
        <v>0.35664759460278417</v>
      </c>
      <c r="E2021" s="25">
        <f t="shared" si="256"/>
        <v>0.64335240539721583</v>
      </c>
      <c r="F2021" s="112">
        <v>400.18</v>
      </c>
      <c r="G2021" s="21">
        <f t="shared" si="253"/>
        <v>1059.0355367485045</v>
      </c>
      <c r="H2021" s="26">
        <f t="shared" si="257"/>
        <v>-940.96446325149554</v>
      </c>
      <c r="I2021" s="21">
        <f t="shared" si="258"/>
        <v>1059.0355367485045</v>
      </c>
      <c r="J2021" s="27">
        <f t="shared" si="259"/>
        <v>0</v>
      </c>
      <c r="K2021" s="32">
        <f t="shared" si="260"/>
        <v>1059.0355367485045</v>
      </c>
    </row>
    <row r="2022" spans="2:11" x14ac:dyDescent="0.25">
      <c r="B2022" s="167">
        <v>81.625</v>
      </c>
      <c r="C2022" s="21">
        <f t="shared" si="254"/>
        <v>2000</v>
      </c>
      <c r="D2022" s="110">
        <f t="shared" si="255"/>
        <v>0.32157816872538009</v>
      </c>
      <c r="E2022" s="25">
        <f t="shared" si="256"/>
        <v>0.67842183127461997</v>
      </c>
      <c r="F2022" s="112">
        <v>360.83</v>
      </c>
      <c r="G2022" s="21">
        <f t="shared" si="253"/>
        <v>954.89977691279637</v>
      </c>
      <c r="H2022" s="26">
        <f t="shared" si="257"/>
        <v>-1045.1002230872036</v>
      </c>
      <c r="I2022" s="21">
        <f t="shared" si="258"/>
        <v>954.89977691279637</v>
      </c>
      <c r="J2022" s="27">
        <f t="shared" si="259"/>
        <v>0</v>
      </c>
      <c r="K2022" s="32">
        <f t="shared" si="260"/>
        <v>954.89977691279637</v>
      </c>
    </row>
    <row r="2023" spans="2:11" x14ac:dyDescent="0.25">
      <c r="B2023" s="167">
        <v>81.6666666666667</v>
      </c>
      <c r="C2023" s="21">
        <f t="shared" si="254"/>
        <v>2000</v>
      </c>
      <c r="D2023" s="110">
        <f t="shared" si="255"/>
        <v>0.51357324920235992</v>
      </c>
      <c r="E2023" s="25">
        <f t="shared" si="256"/>
        <v>0.48642675079764008</v>
      </c>
      <c r="F2023" s="112">
        <v>576.26</v>
      </c>
      <c r="G2023" s="21">
        <f t="shared" si="253"/>
        <v>1525.0132900362166</v>
      </c>
      <c r="H2023" s="26">
        <f t="shared" si="257"/>
        <v>-474.98670996378337</v>
      </c>
      <c r="I2023" s="21">
        <f t="shared" si="258"/>
        <v>1525.0132900362166</v>
      </c>
      <c r="J2023" s="27">
        <f t="shared" si="259"/>
        <v>0</v>
      </c>
      <c r="K2023" s="32">
        <f t="shared" si="260"/>
        <v>1525.0132900362166</v>
      </c>
    </row>
    <row r="2024" spans="2:11" x14ac:dyDescent="0.25">
      <c r="B2024" s="167">
        <v>81.7083333333333</v>
      </c>
      <c r="C2024" s="21">
        <f t="shared" si="254"/>
        <v>2000</v>
      </c>
      <c r="D2024" s="110">
        <f t="shared" si="255"/>
        <v>0.59523554890112829</v>
      </c>
      <c r="E2024" s="25">
        <f t="shared" si="256"/>
        <v>0.40476445109887171</v>
      </c>
      <c r="F2024" s="112">
        <v>667.89</v>
      </c>
      <c r="G2024" s="21">
        <f t="shared" si="253"/>
        <v>1767.5027353664816</v>
      </c>
      <c r="H2024" s="26">
        <f t="shared" si="257"/>
        <v>-232.4972646335184</v>
      </c>
      <c r="I2024" s="21">
        <f t="shared" si="258"/>
        <v>1767.5027353664816</v>
      </c>
      <c r="J2024" s="27">
        <f t="shared" si="259"/>
        <v>0</v>
      </c>
      <c r="K2024" s="32">
        <f t="shared" si="260"/>
        <v>1767.5027353664816</v>
      </c>
    </row>
    <row r="2025" spans="2:11" x14ac:dyDescent="0.25">
      <c r="B2025" s="167">
        <v>81.75</v>
      </c>
      <c r="C2025" s="21">
        <f t="shared" si="254"/>
        <v>2000</v>
      </c>
      <c r="D2025" s="110">
        <f t="shared" si="255"/>
        <v>0.67499955439103076</v>
      </c>
      <c r="E2025" s="25">
        <f t="shared" si="256"/>
        <v>0.32500044560896924</v>
      </c>
      <c r="F2025" s="112">
        <v>757.39</v>
      </c>
      <c r="G2025" s="21">
        <f t="shared" si="253"/>
        <v>2004.3553530360086</v>
      </c>
      <c r="H2025" s="26">
        <f t="shared" si="257"/>
        <v>4.355353036008637</v>
      </c>
      <c r="I2025" s="21">
        <f t="shared" si="258"/>
        <v>2000</v>
      </c>
      <c r="J2025" s="27">
        <f t="shared" si="259"/>
        <v>4.355353036008637</v>
      </c>
      <c r="K2025" s="32">
        <f t="shared" si="260"/>
        <v>2000</v>
      </c>
    </row>
    <row r="2026" spans="2:11" x14ac:dyDescent="0.25">
      <c r="B2026" s="167">
        <v>81.7916666666667</v>
      </c>
      <c r="C2026" s="21">
        <f t="shared" si="254"/>
        <v>2000</v>
      </c>
      <c r="D2026" s="110">
        <f t="shared" si="255"/>
        <v>0.53375042332852074</v>
      </c>
      <c r="E2026" s="25">
        <f t="shared" si="256"/>
        <v>0.46624957667147926</v>
      </c>
      <c r="F2026" s="112">
        <v>598.9</v>
      </c>
      <c r="G2026" s="21">
        <f t="shared" si="253"/>
        <v>1584.9277399137372</v>
      </c>
      <c r="H2026" s="26">
        <f t="shared" si="257"/>
        <v>-415.07226008626276</v>
      </c>
      <c r="I2026" s="21">
        <f t="shared" si="258"/>
        <v>1589.2830929497459</v>
      </c>
      <c r="J2026" s="27">
        <f t="shared" si="259"/>
        <v>0</v>
      </c>
      <c r="K2026" s="32">
        <f t="shared" si="260"/>
        <v>1584.9277399137372</v>
      </c>
    </row>
    <row r="2027" spans="2:11" x14ac:dyDescent="0.25">
      <c r="B2027" s="167">
        <v>81.8333333333333</v>
      </c>
      <c r="C2027" s="21">
        <f t="shared" si="254"/>
        <v>2000</v>
      </c>
      <c r="D2027" s="110">
        <f t="shared" si="255"/>
        <v>0.4236493592143023</v>
      </c>
      <c r="E2027" s="25">
        <f t="shared" si="256"/>
        <v>0.57635064078569775</v>
      </c>
      <c r="F2027" s="112">
        <v>475.36</v>
      </c>
      <c r="G2027" s="21">
        <f t="shared" si="253"/>
        <v>1257.9917355909067</v>
      </c>
      <c r="H2027" s="26">
        <f t="shared" si="257"/>
        <v>-742.00826440909327</v>
      </c>
      <c r="I2027" s="21">
        <f t="shared" si="258"/>
        <v>1257.9917355909067</v>
      </c>
      <c r="J2027" s="27">
        <f t="shared" si="259"/>
        <v>0</v>
      </c>
      <c r="K2027" s="32">
        <f t="shared" si="260"/>
        <v>1257.9917355909067</v>
      </c>
    </row>
    <row r="2028" spans="2:11" x14ac:dyDescent="0.25">
      <c r="B2028" s="167">
        <v>81.875</v>
      </c>
      <c r="C2028" s="21">
        <f t="shared" si="254"/>
        <v>2000</v>
      </c>
      <c r="D2028" s="110">
        <f t="shared" si="255"/>
        <v>0.33045469939218941</v>
      </c>
      <c r="E2028" s="25">
        <f t="shared" si="256"/>
        <v>0.66954530060781059</v>
      </c>
      <c r="F2028" s="112">
        <v>370.79</v>
      </c>
      <c r="G2028" s="21">
        <f t="shared" si="253"/>
        <v>981.25790062216504</v>
      </c>
      <c r="H2028" s="26">
        <f t="shared" si="257"/>
        <v>-1018.742099377835</v>
      </c>
      <c r="I2028" s="21">
        <f t="shared" si="258"/>
        <v>981.25790062216504</v>
      </c>
      <c r="J2028" s="27">
        <f t="shared" si="259"/>
        <v>0</v>
      </c>
      <c r="K2028" s="32">
        <f t="shared" si="260"/>
        <v>981.25790062216504</v>
      </c>
    </row>
    <row r="2029" spans="2:11" x14ac:dyDescent="0.25">
      <c r="B2029" s="167">
        <v>81.9166666666667</v>
      </c>
      <c r="C2029" s="21">
        <f t="shared" si="254"/>
        <v>2000</v>
      </c>
      <c r="D2029" s="110">
        <f t="shared" si="255"/>
        <v>0.19185248560683033</v>
      </c>
      <c r="E2029" s="25">
        <f t="shared" si="256"/>
        <v>0.80814751439316967</v>
      </c>
      <c r="F2029" s="112">
        <v>215.27</v>
      </c>
      <c r="G2029" s="21">
        <f t="shared" si="253"/>
        <v>569.69008944937423</v>
      </c>
      <c r="H2029" s="26">
        <f t="shared" si="257"/>
        <v>-1430.3099105506258</v>
      </c>
      <c r="I2029" s="21">
        <f t="shared" si="258"/>
        <v>569.69008944937423</v>
      </c>
      <c r="J2029" s="27">
        <f t="shared" si="259"/>
        <v>0</v>
      </c>
      <c r="K2029" s="32">
        <f t="shared" si="260"/>
        <v>569.69008944937423</v>
      </c>
    </row>
    <row r="2030" spans="2:11" x14ac:dyDescent="0.25">
      <c r="B2030" s="167">
        <v>81.9583333333333</v>
      </c>
      <c r="C2030" s="21">
        <f t="shared" si="254"/>
        <v>2000</v>
      </c>
      <c r="D2030" s="110">
        <f t="shared" si="255"/>
        <v>0</v>
      </c>
      <c r="E2030" s="25">
        <f t="shared" si="256"/>
        <v>1</v>
      </c>
      <c r="F2030" s="112">
        <v>0</v>
      </c>
      <c r="G2030" s="21">
        <f t="shared" si="253"/>
        <v>0</v>
      </c>
      <c r="H2030" s="26">
        <f t="shared" si="257"/>
        <v>-2000</v>
      </c>
      <c r="I2030" s="21">
        <f t="shared" si="258"/>
        <v>0</v>
      </c>
      <c r="J2030" s="27">
        <f t="shared" si="259"/>
        <v>0</v>
      </c>
      <c r="K2030" s="32">
        <f t="shared" si="260"/>
        <v>0</v>
      </c>
    </row>
    <row r="2031" spans="2:11" x14ac:dyDescent="0.25">
      <c r="B2031" s="167">
        <v>82</v>
      </c>
      <c r="C2031" s="21">
        <f t="shared" si="254"/>
        <v>2000</v>
      </c>
      <c r="D2031" s="110">
        <f t="shared" si="255"/>
        <v>0</v>
      </c>
      <c r="E2031" s="25">
        <f t="shared" si="256"/>
        <v>1</v>
      </c>
      <c r="F2031" s="112">
        <v>0</v>
      </c>
      <c r="G2031" s="21">
        <f t="shared" si="253"/>
        <v>0</v>
      </c>
      <c r="H2031" s="26">
        <f t="shared" si="257"/>
        <v>-2000</v>
      </c>
      <c r="I2031" s="21">
        <f t="shared" si="258"/>
        <v>0</v>
      </c>
      <c r="J2031" s="27">
        <f t="shared" si="259"/>
        <v>0</v>
      </c>
      <c r="K2031" s="32">
        <f t="shared" si="260"/>
        <v>0</v>
      </c>
    </row>
    <row r="2032" spans="2:11" x14ac:dyDescent="0.25">
      <c r="B2032" s="167">
        <v>82.0416666666667</v>
      </c>
      <c r="C2032" s="21">
        <f t="shared" si="254"/>
        <v>2000</v>
      </c>
      <c r="D2032" s="110">
        <f t="shared" si="255"/>
        <v>0</v>
      </c>
      <c r="E2032" s="25">
        <f t="shared" si="256"/>
        <v>1</v>
      </c>
      <c r="F2032" s="112">
        <v>0</v>
      </c>
      <c r="G2032" s="21">
        <f t="shared" si="253"/>
        <v>0</v>
      </c>
      <c r="H2032" s="26">
        <f t="shared" si="257"/>
        <v>-2000</v>
      </c>
      <c r="I2032" s="21">
        <f t="shared" si="258"/>
        <v>0</v>
      </c>
      <c r="J2032" s="27">
        <f t="shared" si="259"/>
        <v>0</v>
      </c>
      <c r="K2032" s="32">
        <f t="shared" si="260"/>
        <v>0</v>
      </c>
    </row>
    <row r="2033" spans="2:11" x14ac:dyDescent="0.25">
      <c r="B2033" s="167">
        <v>82.0833333333333</v>
      </c>
      <c r="C2033" s="21">
        <f t="shared" si="254"/>
        <v>2000</v>
      </c>
      <c r="D2033" s="110">
        <f t="shared" si="255"/>
        <v>0</v>
      </c>
      <c r="E2033" s="25">
        <f t="shared" si="256"/>
        <v>1</v>
      </c>
      <c r="F2033" s="112">
        <v>0</v>
      </c>
      <c r="G2033" s="21">
        <f t="shared" si="253"/>
        <v>0</v>
      </c>
      <c r="H2033" s="26">
        <f t="shared" si="257"/>
        <v>-2000</v>
      </c>
      <c r="I2033" s="21">
        <f t="shared" si="258"/>
        <v>0</v>
      </c>
      <c r="J2033" s="27">
        <f t="shared" si="259"/>
        <v>0</v>
      </c>
      <c r="K2033" s="32">
        <f t="shared" si="260"/>
        <v>0</v>
      </c>
    </row>
    <row r="2034" spans="2:11" x14ac:dyDescent="0.25">
      <c r="B2034" s="167">
        <v>82.125</v>
      </c>
      <c r="C2034" s="21">
        <f t="shared" si="254"/>
        <v>2000</v>
      </c>
      <c r="D2034" s="110">
        <f t="shared" si="255"/>
        <v>0</v>
      </c>
      <c r="E2034" s="25">
        <f t="shared" si="256"/>
        <v>1</v>
      </c>
      <c r="F2034" s="112">
        <v>0</v>
      </c>
      <c r="G2034" s="21">
        <f t="shared" si="253"/>
        <v>0</v>
      </c>
      <c r="H2034" s="26">
        <f t="shared" si="257"/>
        <v>-2000</v>
      </c>
      <c r="I2034" s="21">
        <f t="shared" si="258"/>
        <v>0</v>
      </c>
      <c r="J2034" s="27">
        <f t="shared" si="259"/>
        <v>0</v>
      </c>
      <c r="K2034" s="32">
        <f t="shared" si="260"/>
        <v>0</v>
      </c>
    </row>
    <row r="2035" spans="2:11" x14ac:dyDescent="0.25">
      <c r="B2035" s="167">
        <v>82.1666666666667</v>
      </c>
      <c r="C2035" s="21">
        <f t="shared" si="254"/>
        <v>2000</v>
      </c>
      <c r="D2035" s="110">
        <f t="shared" si="255"/>
        <v>0</v>
      </c>
      <c r="E2035" s="25">
        <f t="shared" si="256"/>
        <v>1</v>
      </c>
      <c r="F2035" s="112">
        <v>0</v>
      </c>
      <c r="G2035" s="21">
        <f t="shared" si="253"/>
        <v>0</v>
      </c>
      <c r="H2035" s="26">
        <f t="shared" si="257"/>
        <v>-2000</v>
      </c>
      <c r="I2035" s="21">
        <f t="shared" si="258"/>
        <v>0</v>
      </c>
      <c r="J2035" s="27">
        <f t="shared" si="259"/>
        <v>0</v>
      </c>
      <c r="K2035" s="32">
        <f t="shared" si="260"/>
        <v>0</v>
      </c>
    </row>
    <row r="2036" spans="2:11" x14ac:dyDescent="0.25">
      <c r="B2036" s="167">
        <v>82.2083333333333</v>
      </c>
      <c r="C2036" s="21">
        <f t="shared" si="254"/>
        <v>2000</v>
      </c>
      <c r="D2036" s="110">
        <f t="shared" si="255"/>
        <v>0</v>
      </c>
      <c r="E2036" s="25">
        <f t="shared" si="256"/>
        <v>1</v>
      </c>
      <c r="F2036" s="112">
        <v>0</v>
      </c>
      <c r="G2036" s="21">
        <f t="shared" si="253"/>
        <v>0</v>
      </c>
      <c r="H2036" s="26">
        <f t="shared" si="257"/>
        <v>-2000</v>
      </c>
      <c r="I2036" s="21">
        <f t="shared" si="258"/>
        <v>0</v>
      </c>
      <c r="J2036" s="27">
        <f t="shared" si="259"/>
        <v>0</v>
      </c>
      <c r="K2036" s="32">
        <f t="shared" si="260"/>
        <v>0</v>
      </c>
    </row>
    <row r="2037" spans="2:11" x14ac:dyDescent="0.25">
      <c r="B2037" s="167">
        <v>82.25</v>
      </c>
      <c r="C2037" s="21">
        <f t="shared" si="254"/>
        <v>2000</v>
      </c>
      <c r="D2037" s="110">
        <f t="shared" si="255"/>
        <v>0</v>
      </c>
      <c r="E2037" s="25">
        <f t="shared" si="256"/>
        <v>1</v>
      </c>
      <c r="F2037" s="112">
        <v>0</v>
      </c>
      <c r="G2037" s="21">
        <f t="shared" si="253"/>
        <v>0</v>
      </c>
      <c r="H2037" s="26">
        <f t="shared" si="257"/>
        <v>-2000</v>
      </c>
      <c r="I2037" s="21">
        <f t="shared" si="258"/>
        <v>0</v>
      </c>
      <c r="J2037" s="27">
        <f t="shared" si="259"/>
        <v>0</v>
      </c>
      <c r="K2037" s="32">
        <f t="shared" si="260"/>
        <v>0</v>
      </c>
    </row>
    <row r="2038" spans="2:11" x14ac:dyDescent="0.25">
      <c r="B2038" s="167">
        <v>82.2916666666667</v>
      </c>
      <c r="C2038" s="21">
        <f t="shared" si="254"/>
        <v>2000</v>
      </c>
      <c r="D2038" s="110">
        <f t="shared" si="255"/>
        <v>0</v>
      </c>
      <c r="E2038" s="25">
        <f t="shared" si="256"/>
        <v>1</v>
      </c>
      <c r="F2038" s="112">
        <v>0</v>
      </c>
      <c r="G2038" s="21">
        <f t="shared" si="253"/>
        <v>0</v>
      </c>
      <c r="H2038" s="26">
        <f t="shared" si="257"/>
        <v>-2000</v>
      </c>
      <c r="I2038" s="21">
        <f t="shared" si="258"/>
        <v>0</v>
      </c>
      <c r="J2038" s="27">
        <f t="shared" si="259"/>
        <v>0</v>
      </c>
      <c r="K2038" s="32">
        <f t="shared" si="260"/>
        <v>0</v>
      </c>
    </row>
    <row r="2039" spans="2:11" x14ac:dyDescent="0.25">
      <c r="B2039" s="167">
        <v>82.3333333333333</v>
      </c>
      <c r="C2039" s="21">
        <f t="shared" si="254"/>
        <v>2000</v>
      </c>
      <c r="D2039" s="110">
        <f t="shared" si="255"/>
        <v>0</v>
      </c>
      <c r="E2039" s="25">
        <f t="shared" si="256"/>
        <v>1</v>
      </c>
      <c r="F2039" s="112">
        <v>0</v>
      </c>
      <c r="G2039" s="21">
        <f t="shared" si="253"/>
        <v>0</v>
      </c>
      <c r="H2039" s="26">
        <f t="shared" si="257"/>
        <v>-2000</v>
      </c>
      <c r="I2039" s="21">
        <f t="shared" si="258"/>
        <v>0</v>
      </c>
      <c r="J2039" s="27">
        <f t="shared" si="259"/>
        <v>0</v>
      </c>
      <c r="K2039" s="32">
        <f t="shared" si="260"/>
        <v>0</v>
      </c>
    </row>
    <row r="2040" spans="2:11" x14ac:dyDescent="0.25">
      <c r="B2040" s="167">
        <v>82.375</v>
      </c>
      <c r="C2040" s="21">
        <f t="shared" si="254"/>
        <v>2000</v>
      </c>
      <c r="D2040" s="110">
        <f t="shared" si="255"/>
        <v>0</v>
      </c>
      <c r="E2040" s="25">
        <f t="shared" si="256"/>
        <v>1</v>
      </c>
      <c r="F2040" s="112">
        <v>0</v>
      </c>
      <c r="G2040" s="21">
        <f t="shared" si="253"/>
        <v>0</v>
      </c>
      <c r="H2040" s="26">
        <f t="shared" si="257"/>
        <v>-2000</v>
      </c>
      <c r="I2040" s="21">
        <f t="shared" si="258"/>
        <v>0</v>
      </c>
      <c r="J2040" s="27">
        <f t="shared" si="259"/>
        <v>0</v>
      </c>
      <c r="K2040" s="32">
        <f t="shared" si="260"/>
        <v>0</v>
      </c>
    </row>
    <row r="2041" spans="2:11" x14ac:dyDescent="0.25">
      <c r="B2041" s="167">
        <v>82.4166666666667</v>
      </c>
      <c r="C2041" s="21">
        <f t="shared" si="254"/>
        <v>2000</v>
      </c>
      <c r="D2041" s="110">
        <f t="shared" si="255"/>
        <v>0</v>
      </c>
      <c r="E2041" s="25">
        <f t="shared" si="256"/>
        <v>1</v>
      </c>
      <c r="F2041" s="112">
        <v>0</v>
      </c>
      <c r="G2041" s="21">
        <f t="shared" si="253"/>
        <v>0</v>
      </c>
      <c r="H2041" s="26">
        <f t="shared" si="257"/>
        <v>-2000</v>
      </c>
      <c r="I2041" s="21">
        <f t="shared" si="258"/>
        <v>0</v>
      </c>
      <c r="J2041" s="27">
        <f t="shared" si="259"/>
        <v>0</v>
      </c>
      <c r="K2041" s="32">
        <f t="shared" si="260"/>
        <v>0</v>
      </c>
    </row>
    <row r="2042" spans="2:11" x14ac:dyDescent="0.25">
      <c r="B2042" s="167">
        <v>82.4583333333333</v>
      </c>
      <c r="C2042" s="21">
        <f t="shared" si="254"/>
        <v>2000</v>
      </c>
      <c r="D2042" s="110">
        <f t="shared" si="255"/>
        <v>1.0195533215692566E-2</v>
      </c>
      <c r="E2042" s="25">
        <f t="shared" si="256"/>
        <v>0.98980446678430745</v>
      </c>
      <c r="F2042" s="112">
        <v>11.44</v>
      </c>
      <c r="G2042" s="21">
        <f t="shared" si="253"/>
        <v>30.274792694294792</v>
      </c>
      <c r="H2042" s="26">
        <f t="shared" si="257"/>
        <v>-1969.7252073057052</v>
      </c>
      <c r="I2042" s="21">
        <f t="shared" si="258"/>
        <v>30.274792694294792</v>
      </c>
      <c r="J2042" s="27">
        <f t="shared" si="259"/>
        <v>0</v>
      </c>
      <c r="K2042" s="32">
        <f t="shared" si="260"/>
        <v>30.274792694294792</v>
      </c>
    </row>
    <row r="2043" spans="2:11" x14ac:dyDescent="0.25">
      <c r="B2043" s="167">
        <v>82.5</v>
      </c>
      <c r="C2043" s="21">
        <f t="shared" si="254"/>
        <v>2000</v>
      </c>
      <c r="D2043" s="110">
        <f t="shared" si="255"/>
        <v>0.35912518047163255</v>
      </c>
      <c r="E2043" s="25">
        <f t="shared" si="256"/>
        <v>0.64087481952836745</v>
      </c>
      <c r="F2043" s="112">
        <v>402.96</v>
      </c>
      <c r="G2043" s="21">
        <f t="shared" si="253"/>
        <v>1066.392523085055</v>
      </c>
      <c r="H2043" s="26">
        <f t="shared" si="257"/>
        <v>-933.60747691494498</v>
      </c>
      <c r="I2043" s="21">
        <f t="shared" si="258"/>
        <v>1066.392523085055</v>
      </c>
      <c r="J2043" s="27">
        <f t="shared" si="259"/>
        <v>0</v>
      </c>
      <c r="K2043" s="32">
        <f t="shared" si="260"/>
        <v>1066.392523085055</v>
      </c>
    </row>
    <row r="2044" spans="2:11" x14ac:dyDescent="0.25">
      <c r="B2044" s="167">
        <v>82.5416666666667</v>
      </c>
      <c r="C2044" s="21">
        <f t="shared" si="254"/>
        <v>2000</v>
      </c>
      <c r="D2044" s="110">
        <f t="shared" si="255"/>
        <v>0.46957381958184058</v>
      </c>
      <c r="E2044" s="25">
        <f t="shared" si="256"/>
        <v>0.53042618041815937</v>
      </c>
      <c r="F2044" s="112">
        <v>526.89</v>
      </c>
      <c r="G2044" s="21">
        <f t="shared" si="253"/>
        <v>1394.3606226133727</v>
      </c>
      <c r="H2044" s="26">
        <f t="shared" si="257"/>
        <v>-605.6393773866273</v>
      </c>
      <c r="I2044" s="21">
        <f t="shared" si="258"/>
        <v>1394.3606226133727</v>
      </c>
      <c r="J2044" s="27">
        <f t="shared" si="259"/>
        <v>0</v>
      </c>
      <c r="K2044" s="32">
        <f t="shared" si="260"/>
        <v>1394.3606226133727</v>
      </c>
    </row>
    <row r="2045" spans="2:11" x14ac:dyDescent="0.25">
      <c r="B2045" s="167">
        <v>82.5833333333333</v>
      </c>
      <c r="C2045" s="21">
        <f t="shared" si="254"/>
        <v>2000</v>
      </c>
      <c r="D2045" s="110">
        <f t="shared" si="255"/>
        <v>0.60292675970981946</v>
      </c>
      <c r="E2045" s="25">
        <f t="shared" si="256"/>
        <v>0.39707324029018054</v>
      </c>
      <c r="F2045" s="112">
        <v>676.52</v>
      </c>
      <c r="G2045" s="21">
        <f t="shared" si="253"/>
        <v>1790.3411497853424</v>
      </c>
      <c r="H2045" s="26">
        <f t="shared" si="257"/>
        <v>-209.6588502146576</v>
      </c>
      <c r="I2045" s="21">
        <f t="shared" si="258"/>
        <v>1790.3411497853424</v>
      </c>
      <c r="J2045" s="27">
        <f t="shared" si="259"/>
        <v>0</v>
      </c>
      <c r="K2045" s="32">
        <f t="shared" si="260"/>
        <v>1790.3411497853424</v>
      </c>
    </row>
    <row r="2046" spans="2:11" x14ac:dyDescent="0.25">
      <c r="B2046" s="167">
        <v>82.625</v>
      </c>
      <c r="C2046" s="21">
        <f t="shared" si="254"/>
        <v>2000</v>
      </c>
      <c r="D2046" s="110">
        <f t="shared" si="255"/>
        <v>0.62324652870612984</v>
      </c>
      <c r="E2046" s="25">
        <f t="shared" si="256"/>
        <v>0.37675347129387016</v>
      </c>
      <c r="F2046" s="112">
        <v>699.32</v>
      </c>
      <c r="G2046" s="21">
        <f t="shared" si="253"/>
        <v>1850.679023336909</v>
      </c>
      <c r="H2046" s="26">
        <f t="shared" si="257"/>
        <v>-149.32097666309096</v>
      </c>
      <c r="I2046" s="21">
        <f t="shared" si="258"/>
        <v>1850.679023336909</v>
      </c>
      <c r="J2046" s="27">
        <f t="shared" si="259"/>
        <v>0</v>
      </c>
      <c r="K2046" s="32">
        <f t="shared" si="260"/>
        <v>1850.679023336909</v>
      </c>
    </row>
    <row r="2047" spans="2:11" x14ac:dyDescent="0.25">
      <c r="B2047" s="167">
        <v>82.6666666666667</v>
      </c>
      <c r="C2047" s="21">
        <f t="shared" si="254"/>
        <v>2000</v>
      </c>
      <c r="D2047" s="110">
        <f t="shared" si="255"/>
        <v>0.71154840204623637</v>
      </c>
      <c r="E2047" s="25">
        <f t="shared" si="256"/>
        <v>0.28845159795376363</v>
      </c>
      <c r="F2047" s="112">
        <v>798.4</v>
      </c>
      <c r="G2047" s="21">
        <f t="shared" si="253"/>
        <v>2112.8841334899444</v>
      </c>
      <c r="H2047" s="26">
        <f t="shared" si="257"/>
        <v>112.88413348994436</v>
      </c>
      <c r="I2047" s="21">
        <f t="shared" si="258"/>
        <v>2000</v>
      </c>
      <c r="J2047" s="27">
        <f t="shared" si="259"/>
        <v>112.88413348994436</v>
      </c>
      <c r="K2047" s="32">
        <f t="shared" si="260"/>
        <v>2000</v>
      </c>
    </row>
    <row r="2048" spans="2:11" x14ac:dyDescent="0.25">
      <c r="B2048" s="167">
        <v>82.7083333333333</v>
      </c>
      <c r="C2048" s="21">
        <f t="shared" si="254"/>
        <v>2000</v>
      </c>
      <c r="D2048" s="110">
        <f t="shared" si="255"/>
        <v>0.67376967363599094</v>
      </c>
      <c r="E2048" s="25">
        <f t="shared" si="256"/>
        <v>0.32623032636400906</v>
      </c>
      <c r="F2048" s="112">
        <v>756.01</v>
      </c>
      <c r="G2048" s="21">
        <f t="shared" si="253"/>
        <v>2000.7033238473607</v>
      </c>
      <c r="H2048" s="26">
        <f t="shared" si="257"/>
        <v>0.70332384736070708</v>
      </c>
      <c r="I2048" s="21">
        <f t="shared" si="258"/>
        <v>2000</v>
      </c>
      <c r="J2048" s="27">
        <f t="shared" si="259"/>
        <v>113.58745733730507</v>
      </c>
      <c r="K2048" s="32">
        <f t="shared" si="260"/>
        <v>2000</v>
      </c>
    </row>
    <row r="2049" spans="2:11" x14ac:dyDescent="0.25">
      <c r="B2049" s="167">
        <v>82.75</v>
      </c>
      <c r="C2049" s="21">
        <f t="shared" si="254"/>
        <v>2000</v>
      </c>
      <c r="D2049" s="110">
        <f t="shared" si="255"/>
        <v>0.59475429121437362</v>
      </c>
      <c r="E2049" s="25">
        <f t="shared" si="256"/>
        <v>0.40524570878562638</v>
      </c>
      <c r="F2049" s="112">
        <v>667.35</v>
      </c>
      <c r="G2049" s="21">
        <f t="shared" si="253"/>
        <v>1766.0736804665762</v>
      </c>
      <c r="H2049" s="26">
        <f t="shared" si="257"/>
        <v>-233.92631953342379</v>
      </c>
      <c r="I2049" s="21">
        <f t="shared" si="258"/>
        <v>1879.6611378038813</v>
      </c>
      <c r="J2049" s="27">
        <f t="shared" si="259"/>
        <v>0</v>
      </c>
      <c r="K2049" s="32">
        <f t="shared" si="260"/>
        <v>1766.0736804665762</v>
      </c>
    </row>
    <row r="2050" spans="2:11" x14ac:dyDescent="0.25">
      <c r="B2050" s="167">
        <v>82.7916666666667</v>
      </c>
      <c r="C2050" s="21">
        <f t="shared" si="254"/>
        <v>2000</v>
      </c>
      <c r="D2050" s="110">
        <f t="shared" si="255"/>
        <v>0.51982959913017124</v>
      </c>
      <c r="E2050" s="25">
        <f t="shared" si="256"/>
        <v>0.48017040086982876</v>
      </c>
      <c r="F2050" s="112">
        <v>583.28</v>
      </c>
      <c r="G2050" s="21">
        <f t="shared" si="253"/>
        <v>1543.5910037349886</v>
      </c>
      <c r="H2050" s="26">
        <f t="shared" si="257"/>
        <v>-456.40899626501141</v>
      </c>
      <c r="I2050" s="21">
        <f t="shared" si="258"/>
        <v>1543.5910037349886</v>
      </c>
      <c r="J2050" s="27">
        <f t="shared" si="259"/>
        <v>0</v>
      </c>
      <c r="K2050" s="32">
        <f t="shared" si="260"/>
        <v>1543.5910037349886</v>
      </c>
    </row>
    <row r="2051" spans="2:11" x14ac:dyDescent="0.25">
      <c r="B2051" s="167">
        <v>82.8333333333333</v>
      </c>
      <c r="C2051" s="21">
        <f t="shared" si="254"/>
        <v>2000</v>
      </c>
      <c r="D2051" s="110">
        <f t="shared" si="255"/>
        <v>0.50873393579665982</v>
      </c>
      <c r="E2051" s="25">
        <f t="shared" si="256"/>
        <v>0.49126606420334018</v>
      </c>
      <c r="F2051" s="112">
        <v>570.83000000000004</v>
      </c>
      <c r="G2051" s="21">
        <f t="shared" si="253"/>
        <v>1510.6433490982779</v>
      </c>
      <c r="H2051" s="26">
        <f t="shared" si="257"/>
        <v>-489.35665090172211</v>
      </c>
      <c r="I2051" s="21">
        <f t="shared" si="258"/>
        <v>1510.6433490982779</v>
      </c>
      <c r="J2051" s="27">
        <f t="shared" si="259"/>
        <v>0</v>
      </c>
      <c r="K2051" s="32">
        <f t="shared" si="260"/>
        <v>1510.6433490982779</v>
      </c>
    </row>
    <row r="2052" spans="2:11" x14ac:dyDescent="0.25">
      <c r="B2052" s="167">
        <v>82.875</v>
      </c>
      <c r="C2052" s="21">
        <f t="shared" si="254"/>
        <v>2000</v>
      </c>
      <c r="D2052" s="110">
        <f t="shared" si="255"/>
        <v>0.33195194552875962</v>
      </c>
      <c r="E2052" s="25">
        <f t="shared" si="256"/>
        <v>0.66804805447124038</v>
      </c>
      <c r="F2052" s="112">
        <v>372.47</v>
      </c>
      <c r="G2052" s="21">
        <f t="shared" si="253"/>
        <v>985.70384919964897</v>
      </c>
      <c r="H2052" s="26">
        <f t="shared" si="257"/>
        <v>-1014.296150800351</v>
      </c>
      <c r="I2052" s="21">
        <f t="shared" si="258"/>
        <v>985.70384919964897</v>
      </c>
      <c r="J2052" s="27">
        <f t="shared" si="259"/>
        <v>0</v>
      </c>
      <c r="K2052" s="32">
        <f t="shared" si="260"/>
        <v>985.70384919964897</v>
      </c>
    </row>
    <row r="2053" spans="2:11" x14ac:dyDescent="0.25">
      <c r="B2053" s="167">
        <v>82.9166666666667</v>
      </c>
      <c r="C2053" s="21">
        <f t="shared" si="254"/>
        <v>2000</v>
      </c>
      <c r="D2053" s="110">
        <f t="shared" si="255"/>
        <v>0.24875675097588365</v>
      </c>
      <c r="E2053" s="25">
        <f t="shared" si="256"/>
        <v>0.75124324902411632</v>
      </c>
      <c r="F2053" s="112">
        <v>279.12</v>
      </c>
      <c r="G2053" s="21">
        <f t="shared" si="253"/>
        <v>738.66259937338839</v>
      </c>
      <c r="H2053" s="26">
        <f t="shared" si="257"/>
        <v>-1261.3374006266117</v>
      </c>
      <c r="I2053" s="21">
        <f t="shared" si="258"/>
        <v>738.66259937338839</v>
      </c>
      <c r="J2053" s="27">
        <f t="shared" si="259"/>
        <v>0</v>
      </c>
      <c r="K2053" s="32">
        <f t="shared" si="260"/>
        <v>738.66259937338839</v>
      </c>
    </row>
    <row r="2054" spans="2:11" x14ac:dyDescent="0.25">
      <c r="B2054" s="167">
        <v>82.9583333333333</v>
      </c>
      <c r="C2054" s="21">
        <f t="shared" si="254"/>
        <v>2000</v>
      </c>
      <c r="D2054" s="110">
        <f t="shared" si="255"/>
        <v>0</v>
      </c>
      <c r="E2054" s="25">
        <f t="shared" si="256"/>
        <v>1</v>
      </c>
      <c r="F2054" s="112">
        <v>0</v>
      </c>
      <c r="G2054" s="21">
        <f t="shared" si="253"/>
        <v>0</v>
      </c>
      <c r="H2054" s="26">
        <f t="shared" si="257"/>
        <v>-2000</v>
      </c>
      <c r="I2054" s="21">
        <f t="shared" si="258"/>
        <v>0</v>
      </c>
      <c r="J2054" s="27">
        <f t="shared" si="259"/>
        <v>0</v>
      </c>
      <c r="K2054" s="32">
        <f t="shared" si="260"/>
        <v>0</v>
      </c>
    </row>
    <row r="2055" spans="2:11" x14ac:dyDescent="0.25">
      <c r="B2055" s="167">
        <v>83</v>
      </c>
      <c r="C2055" s="21">
        <f t="shared" si="254"/>
        <v>2000</v>
      </c>
      <c r="D2055" s="110">
        <f t="shared" si="255"/>
        <v>0</v>
      </c>
      <c r="E2055" s="25">
        <f t="shared" si="256"/>
        <v>1</v>
      </c>
      <c r="F2055" s="112">
        <v>0</v>
      </c>
      <c r="G2055" s="21">
        <f t="shared" si="253"/>
        <v>0</v>
      </c>
      <c r="H2055" s="26">
        <f t="shared" si="257"/>
        <v>-2000</v>
      </c>
      <c r="I2055" s="21">
        <f t="shared" si="258"/>
        <v>0</v>
      </c>
      <c r="J2055" s="27">
        <f t="shared" si="259"/>
        <v>0</v>
      </c>
      <c r="K2055" s="32">
        <f t="shared" si="260"/>
        <v>0</v>
      </c>
    </row>
    <row r="2056" spans="2:11" x14ac:dyDescent="0.25">
      <c r="B2056" s="167">
        <v>83.0416666666667</v>
      </c>
      <c r="C2056" s="21">
        <f t="shared" si="254"/>
        <v>2000</v>
      </c>
      <c r="D2056" s="110">
        <f t="shared" si="255"/>
        <v>0</v>
      </c>
      <c r="E2056" s="25">
        <f t="shared" si="256"/>
        <v>1</v>
      </c>
      <c r="F2056" s="112">
        <v>0</v>
      </c>
      <c r="G2056" s="21">
        <f t="shared" si="253"/>
        <v>0</v>
      </c>
      <c r="H2056" s="26">
        <f t="shared" si="257"/>
        <v>-2000</v>
      </c>
      <c r="I2056" s="21">
        <f t="shared" si="258"/>
        <v>0</v>
      </c>
      <c r="J2056" s="27">
        <f t="shared" si="259"/>
        <v>0</v>
      </c>
      <c r="K2056" s="32">
        <f t="shared" si="260"/>
        <v>0</v>
      </c>
    </row>
    <row r="2057" spans="2:11" x14ac:dyDescent="0.25">
      <c r="B2057" s="167">
        <v>83.0833333333333</v>
      </c>
      <c r="C2057" s="21">
        <f t="shared" si="254"/>
        <v>2000</v>
      </c>
      <c r="D2057" s="110">
        <f t="shared" si="255"/>
        <v>0</v>
      </c>
      <c r="E2057" s="25">
        <f t="shared" si="256"/>
        <v>1</v>
      </c>
      <c r="F2057" s="112">
        <v>0</v>
      </c>
      <c r="G2057" s="21">
        <f t="shared" si="253"/>
        <v>0</v>
      </c>
      <c r="H2057" s="26">
        <f t="shared" si="257"/>
        <v>-2000</v>
      </c>
      <c r="I2057" s="21">
        <f t="shared" si="258"/>
        <v>0</v>
      </c>
      <c r="J2057" s="27">
        <f t="shared" si="259"/>
        <v>0</v>
      </c>
      <c r="K2057" s="32">
        <f t="shared" si="260"/>
        <v>0</v>
      </c>
    </row>
    <row r="2058" spans="2:11" x14ac:dyDescent="0.25">
      <c r="B2058" s="167">
        <v>83.125</v>
      </c>
      <c r="C2058" s="21">
        <f t="shared" si="254"/>
        <v>2000</v>
      </c>
      <c r="D2058" s="110">
        <f t="shared" si="255"/>
        <v>0</v>
      </c>
      <c r="E2058" s="25">
        <f t="shared" si="256"/>
        <v>1</v>
      </c>
      <c r="F2058" s="112">
        <v>0</v>
      </c>
      <c r="G2058" s="21">
        <f t="shared" si="253"/>
        <v>0</v>
      </c>
      <c r="H2058" s="26">
        <f t="shared" si="257"/>
        <v>-2000</v>
      </c>
      <c r="I2058" s="21">
        <f t="shared" si="258"/>
        <v>0</v>
      </c>
      <c r="J2058" s="27">
        <f t="shared" si="259"/>
        <v>0</v>
      </c>
      <c r="K2058" s="32">
        <f t="shared" si="260"/>
        <v>0</v>
      </c>
    </row>
    <row r="2059" spans="2:11" x14ac:dyDescent="0.25">
      <c r="B2059" s="167">
        <v>83.1666666666667</v>
      </c>
      <c r="C2059" s="21">
        <f t="shared" si="254"/>
        <v>2000</v>
      </c>
      <c r="D2059" s="110">
        <f t="shared" si="255"/>
        <v>0</v>
      </c>
      <c r="E2059" s="25">
        <f t="shared" si="256"/>
        <v>1</v>
      </c>
      <c r="F2059" s="112">
        <v>0</v>
      </c>
      <c r="G2059" s="21">
        <f t="shared" si="253"/>
        <v>0</v>
      </c>
      <c r="H2059" s="26">
        <f t="shared" si="257"/>
        <v>-2000</v>
      </c>
      <c r="I2059" s="21">
        <f t="shared" si="258"/>
        <v>0</v>
      </c>
      <c r="J2059" s="27">
        <f t="shared" si="259"/>
        <v>0</v>
      </c>
      <c r="K2059" s="32">
        <f t="shared" si="260"/>
        <v>0</v>
      </c>
    </row>
    <row r="2060" spans="2:11" x14ac:dyDescent="0.25">
      <c r="B2060" s="167">
        <v>83.2083333333333</v>
      </c>
      <c r="C2060" s="21">
        <f t="shared" si="254"/>
        <v>2000</v>
      </c>
      <c r="D2060" s="110">
        <f t="shared" si="255"/>
        <v>0</v>
      </c>
      <c r="E2060" s="25">
        <f t="shared" si="256"/>
        <v>1</v>
      </c>
      <c r="F2060" s="112">
        <v>0</v>
      </c>
      <c r="G2060" s="21">
        <f t="shared" si="253"/>
        <v>0</v>
      </c>
      <c r="H2060" s="26">
        <f t="shared" si="257"/>
        <v>-2000</v>
      </c>
      <c r="I2060" s="21">
        <f t="shared" si="258"/>
        <v>0</v>
      </c>
      <c r="J2060" s="27">
        <f t="shared" si="259"/>
        <v>0</v>
      </c>
      <c r="K2060" s="32">
        <f t="shared" si="260"/>
        <v>0</v>
      </c>
    </row>
    <row r="2061" spans="2:11" x14ac:dyDescent="0.25">
      <c r="B2061" s="167">
        <v>83.25</v>
      </c>
      <c r="C2061" s="21">
        <f t="shared" si="254"/>
        <v>2000</v>
      </c>
      <c r="D2061" s="110">
        <f t="shared" si="255"/>
        <v>0</v>
      </c>
      <c r="E2061" s="25">
        <f t="shared" si="256"/>
        <v>1</v>
      </c>
      <c r="F2061" s="112">
        <v>0</v>
      </c>
      <c r="G2061" s="21">
        <f t="shared" si="253"/>
        <v>0</v>
      </c>
      <c r="H2061" s="26">
        <f t="shared" si="257"/>
        <v>-2000</v>
      </c>
      <c r="I2061" s="21">
        <f t="shared" si="258"/>
        <v>0</v>
      </c>
      <c r="J2061" s="27">
        <f t="shared" si="259"/>
        <v>0</v>
      </c>
      <c r="K2061" s="32">
        <f t="shared" si="260"/>
        <v>0</v>
      </c>
    </row>
    <row r="2062" spans="2:11" x14ac:dyDescent="0.25">
      <c r="B2062" s="167">
        <v>83.2916666666667</v>
      </c>
      <c r="C2062" s="21">
        <f t="shared" si="254"/>
        <v>2000</v>
      </c>
      <c r="D2062" s="110">
        <f t="shared" si="255"/>
        <v>0</v>
      </c>
      <c r="E2062" s="25">
        <f t="shared" si="256"/>
        <v>1</v>
      </c>
      <c r="F2062" s="112">
        <v>0</v>
      </c>
      <c r="G2062" s="21">
        <f t="shared" si="253"/>
        <v>0</v>
      </c>
      <c r="H2062" s="26">
        <f t="shared" si="257"/>
        <v>-2000</v>
      </c>
      <c r="I2062" s="21">
        <f t="shared" si="258"/>
        <v>0</v>
      </c>
      <c r="J2062" s="27">
        <f t="shared" si="259"/>
        <v>0</v>
      </c>
      <c r="K2062" s="32">
        <f t="shared" si="260"/>
        <v>0</v>
      </c>
    </row>
    <row r="2063" spans="2:11" x14ac:dyDescent="0.25">
      <c r="B2063" s="167">
        <v>83.3333333333333</v>
      </c>
      <c r="C2063" s="21">
        <f t="shared" si="254"/>
        <v>2000</v>
      </c>
      <c r="D2063" s="110">
        <f t="shared" si="255"/>
        <v>0</v>
      </c>
      <c r="E2063" s="25">
        <f t="shared" si="256"/>
        <v>1</v>
      </c>
      <c r="F2063" s="112">
        <v>0</v>
      </c>
      <c r="G2063" s="21">
        <f t="shared" si="253"/>
        <v>0</v>
      </c>
      <c r="H2063" s="26">
        <f t="shared" si="257"/>
        <v>-2000</v>
      </c>
      <c r="I2063" s="21">
        <f t="shared" si="258"/>
        <v>0</v>
      </c>
      <c r="J2063" s="27">
        <f t="shared" si="259"/>
        <v>0</v>
      </c>
      <c r="K2063" s="32">
        <f t="shared" si="260"/>
        <v>0</v>
      </c>
    </row>
    <row r="2064" spans="2:11" x14ac:dyDescent="0.25">
      <c r="B2064" s="167">
        <v>83.375</v>
      </c>
      <c r="C2064" s="21">
        <f t="shared" si="254"/>
        <v>2000</v>
      </c>
      <c r="D2064" s="110">
        <f t="shared" si="255"/>
        <v>0</v>
      </c>
      <c r="E2064" s="25">
        <f t="shared" si="256"/>
        <v>1</v>
      </c>
      <c r="F2064" s="112">
        <v>0</v>
      </c>
      <c r="G2064" s="21">
        <f t="shared" si="253"/>
        <v>0</v>
      </c>
      <c r="H2064" s="26">
        <f t="shared" si="257"/>
        <v>-2000</v>
      </c>
      <c r="I2064" s="21">
        <f t="shared" si="258"/>
        <v>0</v>
      </c>
      <c r="J2064" s="27">
        <f t="shared" si="259"/>
        <v>0</v>
      </c>
      <c r="K2064" s="32">
        <f t="shared" si="260"/>
        <v>0</v>
      </c>
    </row>
    <row r="2065" spans="2:11" x14ac:dyDescent="0.25">
      <c r="B2065" s="167">
        <v>83.4166666666667</v>
      </c>
      <c r="C2065" s="21">
        <f t="shared" si="254"/>
        <v>2000</v>
      </c>
      <c r="D2065" s="110">
        <f t="shared" si="255"/>
        <v>0</v>
      </c>
      <c r="E2065" s="25">
        <f t="shared" si="256"/>
        <v>1</v>
      </c>
      <c r="F2065" s="112">
        <v>0</v>
      </c>
      <c r="G2065" s="21">
        <f t="shared" si="253"/>
        <v>0</v>
      </c>
      <c r="H2065" s="26">
        <f t="shared" si="257"/>
        <v>-2000</v>
      </c>
      <c r="I2065" s="21">
        <f t="shared" si="258"/>
        <v>0</v>
      </c>
      <c r="J2065" s="27">
        <f t="shared" si="259"/>
        <v>0</v>
      </c>
      <c r="K2065" s="32">
        <f t="shared" si="260"/>
        <v>0</v>
      </c>
    </row>
    <row r="2066" spans="2:11" x14ac:dyDescent="0.25">
      <c r="B2066" s="167">
        <v>83.4583333333333</v>
      </c>
      <c r="C2066" s="21">
        <f t="shared" si="254"/>
        <v>2000</v>
      </c>
      <c r="D2066" s="110">
        <f t="shared" si="255"/>
        <v>1.1862110760565391E-2</v>
      </c>
      <c r="E2066" s="25">
        <f t="shared" si="256"/>
        <v>0.98813788923943457</v>
      </c>
      <c r="F2066" s="112">
        <v>13.31</v>
      </c>
      <c r="G2066" s="21">
        <f t="shared" si="253"/>
        <v>35.223556884708373</v>
      </c>
      <c r="H2066" s="26">
        <f t="shared" si="257"/>
        <v>-1964.7764431152916</v>
      </c>
      <c r="I2066" s="21">
        <f t="shared" si="258"/>
        <v>35.223556884708373</v>
      </c>
      <c r="J2066" s="27">
        <f t="shared" si="259"/>
        <v>0</v>
      </c>
      <c r="K2066" s="32">
        <f t="shared" si="260"/>
        <v>35.223556884708373</v>
      </c>
    </row>
    <row r="2067" spans="2:11" x14ac:dyDescent="0.25">
      <c r="B2067" s="167">
        <v>83.5</v>
      </c>
      <c r="C2067" s="21">
        <f t="shared" si="254"/>
        <v>2000</v>
      </c>
      <c r="D2067" s="110">
        <f t="shared" si="255"/>
        <v>0.331114200666631</v>
      </c>
      <c r="E2067" s="25">
        <f t="shared" si="256"/>
        <v>0.668885799333369</v>
      </c>
      <c r="F2067" s="112">
        <v>371.53</v>
      </c>
      <c r="G2067" s="21">
        <f t="shared" si="253"/>
        <v>983.21623511462803</v>
      </c>
      <c r="H2067" s="26">
        <f t="shared" si="257"/>
        <v>-1016.783764885372</v>
      </c>
      <c r="I2067" s="21">
        <f t="shared" si="258"/>
        <v>983.21623511462803</v>
      </c>
      <c r="J2067" s="27">
        <f t="shared" si="259"/>
        <v>0</v>
      </c>
      <c r="K2067" s="32">
        <f t="shared" si="260"/>
        <v>983.21623511462803</v>
      </c>
    </row>
    <row r="2068" spans="2:11" x14ac:dyDescent="0.25">
      <c r="B2068" s="167">
        <v>83.5416666666667</v>
      </c>
      <c r="C2068" s="21">
        <f t="shared" si="254"/>
        <v>2000</v>
      </c>
      <c r="D2068" s="110">
        <f t="shared" si="255"/>
        <v>0.62317523127105501</v>
      </c>
      <c r="E2068" s="25">
        <f t="shared" si="256"/>
        <v>0.37682476872894499</v>
      </c>
      <c r="F2068" s="112">
        <v>699.24</v>
      </c>
      <c r="G2068" s="21">
        <f t="shared" si="253"/>
        <v>1850.4673114998857</v>
      </c>
      <c r="H2068" s="26">
        <f t="shared" si="257"/>
        <v>-149.53268850011432</v>
      </c>
      <c r="I2068" s="21">
        <f t="shared" si="258"/>
        <v>1850.4673114998857</v>
      </c>
      <c r="J2068" s="27">
        <f t="shared" si="259"/>
        <v>0</v>
      </c>
      <c r="K2068" s="32">
        <f t="shared" si="260"/>
        <v>1850.4673114998857</v>
      </c>
    </row>
    <row r="2069" spans="2:11" x14ac:dyDescent="0.25">
      <c r="B2069" s="167">
        <v>83.5833333333333</v>
      </c>
      <c r="C2069" s="21">
        <f t="shared" si="254"/>
        <v>2000</v>
      </c>
      <c r="D2069" s="110">
        <f t="shared" si="255"/>
        <v>0.71240397126713373</v>
      </c>
      <c r="E2069" s="25">
        <f t="shared" si="256"/>
        <v>0.28759602873286627</v>
      </c>
      <c r="F2069" s="112">
        <v>799.36</v>
      </c>
      <c r="G2069" s="21">
        <f t="shared" si="253"/>
        <v>2115.424675534221</v>
      </c>
      <c r="H2069" s="26">
        <f t="shared" si="257"/>
        <v>115.42467553422102</v>
      </c>
      <c r="I2069" s="21">
        <f t="shared" si="258"/>
        <v>2000</v>
      </c>
      <c r="J2069" s="27">
        <f t="shared" si="259"/>
        <v>115.42467553422102</v>
      </c>
      <c r="K2069" s="32">
        <f t="shared" si="260"/>
        <v>2000</v>
      </c>
    </row>
    <row r="2070" spans="2:11" x14ac:dyDescent="0.25">
      <c r="B2070" s="167">
        <v>83.625</v>
      </c>
      <c r="C2070" s="21">
        <f t="shared" si="254"/>
        <v>2000</v>
      </c>
      <c r="D2070" s="110">
        <f t="shared" si="255"/>
        <v>0.72207368589914989</v>
      </c>
      <c r="E2070" s="25">
        <f t="shared" si="256"/>
        <v>0.27792631410085011</v>
      </c>
      <c r="F2070" s="112">
        <v>810.21</v>
      </c>
      <c r="G2070" s="21">
        <f t="shared" si="253"/>
        <v>2144.1380934304707</v>
      </c>
      <c r="H2070" s="26">
        <f t="shared" si="257"/>
        <v>144.13809343047069</v>
      </c>
      <c r="I2070" s="21">
        <f t="shared" si="258"/>
        <v>2000</v>
      </c>
      <c r="J2070" s="27">
        <f t="shared" si="259"/>
        <v>259.56276896469171</v>
      </c>
      <c r="K2070" s="32">
        <f t="shared" si="260"/>
        <v>2000</v>
      </c>
    </row>
    <row r="2071" spans="2:11" x14ac:dyDescent="0.25">
      <c r="B2071" s="167">
        <v>83.6666666666667</v>
      </c>
      <c r="C2071" s="21">
        <f t="shared" si="254"/>
        <v>2000</v>
      </c>
      <c r="D2071" s="110">
        <f t="shared" si="255"/>
        <v>0.76067233481275509</v>
      </c>
      <c r="E2071" s="25">
        <f t="shared" si="256"/>
        <v>0.23932766518724491</v>
      </c>
      <c r="F2071" s="112">
        <v>853.52</v>
      </c>
      <c r="G2071" s="21">
        <f t="shared" si="253"/>
        <v>2258.7535891988196</v>
      </c>
      <c r="H2071" s="26">
        <f t="shared" si="257"/>
        <v>258.75358919881955</v>
      </c>
      <c r="I2071" s="21">
        <f t="shared" si="258"/>
        <v>2000</v>
      </c>
      <c r="J2071" s="27">
        <f t="shared" si="259"/>
        <v>518.31635816351127</v>
      </c>
      <c r="K2071" s="32">
        <f t="shared" si="260"/>
        <v>2000</v>
      </c>
    </row>
    <row r="2072" spans="2:11" x14ac:dyDescent="0.25">
      <c r="B2072" s="167">
        <v>83.7083333333333</v>
      </c>
      <c r="C2072" s="21">
        <f t="shared" si="254"/>
        <v>2000</v>
      </c>
      <c r="D2072" s="110">
        <f t="shared" si="255"/>
        <v>0.84649662228401346</v>
      </c>
      <c r="E2072" s="25">
        <f t="shared" si="256"/>
        <v>0.15350337771598654</v>
      </c>
      <c r="F2072" s="112">
        <v>949.82</v>
      </c>
      <c r="G2072" s="21">
        <f t="shared" ref="G2072:G2135" si="261">($C$9*(F2072/1000)*$C$8)/($C$7)</f>
        <v>2513.6017130153045</v>
      </c>
      <c r="H2072" s="26">
        <f t="shared" si="257"/>
        <v>513.60171301530454</v>
      </c>
      <c r="I2072" s="21">
        <f t="shared" si="258"/>
        <v>2000</v>
      </c>
      <c r="J2072" s="27">
        <f t="shared" si="259"/>
        <v>1031.9180711788158</v>
      </c>
      <c r="K2072" s="32">
        <f t="shared" si="260"/>
        <v>2000</v>
      </c>
    </row>
    <row r="2073" spans="2:11" x14ac:dyDescent="0.25">
      <c r="B2073" s="167">
        <v>83.75</v>
      </c>
      <c r="C2073" s="21">
        <f t="shared" ref="C2073:C2136" si="262">$C$2</f>
        <v>2000</v>
      </c>
      <c r="D2073" s="110">
        <f t="shared" ref="D2073:D2136" si="263">F2073/$C$3</f>
        <v>0.77863928845159791</v>
      </c>
      <c r="E2073" s="25">
        <f t="shared" ref="E2073:E2136" si="264">100%-D2073</f>
        <v>0.22136071154840209</v>
      </c>
      <c r="F2073" s="112">
        <v>873.68</v>
      </c>
      <c r="G2073" s="21">
        <f t="shared" si="261"/>
        <v>2312.1049721286254</v>
      </c>
      <c r="H2073" s="26">
        <f t="shared" ref="H2073:H2136" si="265">G2073-C2073</f>
        <v>312.10497212862538</v>
      </c>
      <c r="I2073" s="21">
        <f t="shared" ref="I2073:I2136" si="266">MIN(C2073,IF((J2072+H2073)&gt;0,ABS(H2073)+G2073,J2072+G2073))</f>
        <v>2000</v>
      </c>
      <c r="J2073" s="27">
        <f t="shared" ref="J2073:J2136" si="267">G2073-I2073+J2072</f>
        <v>1344.0230433074412</v>
      </c>
      <c r="K2073" s="32">
        <f t="shared" ref="K2073:K2136" si="268">IF(G2073&gt;C2073,C2073,G2073)</f>
        <v>2000</v>
      </c>
    </row>
    <row r="2074" spans="2:11" x14ac:dyDescent="0.25">
      <c r="B2074" s="167">
        <v>83.7916666666667</v>
      </c>
      <c r="C2074" s="21">
        <f t="shared" si="262"/>
        <v>2000</v>
      </c>
      <c r="D2074" s="110">
        <f t="shared" si="263"/>
        <v>0.69353688751047193</v>
      </c>
      <c r="E2074" s="25">
        <f t="shared" si="264"/>
        <v>0.30646311248952807</v>
      </c>
      <c r="F2074" s="112">
        <v>778.19</v>
      </c>
      <c r="G2074" s="21">
        <f t="shared" si="261"/>
        <v>2059.4004306619991</v>
      </c>
      <c r="H2074" s="26">
        <f t="shared" si="265"/>
        <v>59.400430661999053</v>
      </c>
      <c r="I2074" s="21">
        <f t="shared" si="266"/>
        <v>2000</v>
      </c>
      <c r="J2074" s="27">
        <f t="shared" si="267"/>
        <v>1403.4234739694402</v>
      </c>
      <c r="K2074" s="32">
        <f t="shared" si="268"/>
        <v>2000</v>
      </c>
    </row>
    <row r="2075" spans="2:11" x14ac:dyDescent="0.25">
      <c r="B2075" s="167">
        <v>83.8333333333333</v>
      </c>
      <c r="C2075" s="21">
        <f t="shared" si="262"/>
        <v>2000</v>
      </c>
      <c r="D2075" s="110">
        <f t="shared" si="263"/>
        <v>0.61824679607151134</v>
      </c>
      <c r="E2075" s="25">
        <f t="shared" si="264"/>
        <v>0.38175320392848866</v>
      </c>
      <c r="F2075" s="112">
        <v>693.71</v>
      </c>
      <c r="G2075" s="21">
        <f t="shared" si="261"/>
        <v>1835.8327307656682</v>
      </c>
      <c r="H2075" s="26">
        <f t="shared" si="265"/>
        <v>-164.1672692343318</v>
      </c>
      <c r="I2075" s="21">
        <f t="shared" si="266"/>
        <v>2000</v>
      </c>
      <c r="J2075" s="27">
        <f t="shared" si="267"/>
        <v>1239.2562047351084</v>
      </c>
      <c r="K2075" s="32">
        <f t="shared" si="268"/>
        <v>1835.8327307656682</v>
      </c>
    </row>
    <row r="2076" spans="2:11" x14ac:dyDescent="0.25">
      <c r="B2076" s="167">
        <v>83.875</v>
      </c>
      <c r="C2076" s="21">
        <f t="shared" si="262"/>
        <v>2000</v>
      </c>
      <c r="D2076" s="110">
        <f t="shared" si="263"/>
        <v>0.52819813557207274</v>
      </c>
      <c r="E2076" s="25">
        <f t="shared" si="264"/>
        <v>0.47180186442792726</v>
      </c>
      <c r="F2076" s="112">
        <v>592.66999999999996</v>
      </c>
      <c r="G2076" s="21">
        <f t="shared" si="261"/>
        <v>1568.4406806055679</v>
      </c>
      <c r="H2076" s="26">
        <f t="shared" si="265"/>
        <v>-431.55931939443212</v>
      </c>
      <c r="I2076" s="21">
        <f t="shared" si="266"/>
        <v>2000</v>
      </c>
      <c r="J2076" s="27">
        <f t="shared" si="267"/>
        <v>807.69688534067632</v>
      </c>
      <c r="K2076" s="32">
        <f t="shared" si="268"/>
        <v>1568.4406806055679</v>
      </c>
    </row>
    <row r="2077" spans="2:11" x14ac:dyDescent="0.25">
      <c r="B2077" s="167">
        <v>83.9166666666667</v>
      </c>
      <c r="C2077" s="21">
        <f t="shared" si="262"/>
        <v>2000</v>
      </c>
      <c r="D2077" s="110">
        <f t="shared" si="263"/>
        <v>0.3077999393971802</v>
      </c>
      <c r="E2077" s="25">
        <f t="shared" si="264"/>
        <v>0.6922000606028198</v>
      </c>
      <c r="F2077" s="112">
        <v>345.37</v>
      </c>
      <c r="G2077" s="21">
        <f t="shared" si="261"/>
        <v>913.98646440809398</v>
      </c>
      <c r="H2077" s="26">
        <f t="shared" si="265"/>
        <v>-1086.013535591906</v>
      </c>
      <c r="I2077" s="21">
        <f t="shared" si="266"/>
        <v>1721.6833497487703</v>
      </c>
      <c r="J2077" s="27">
        <f t="shared" si="267"/>
        <v>0</v>
      </c>
      <c r="K2077" s="32">
        <f t="shared" si="268"/>
        <v>913.98646440809398</v>
      </c>
    </row>
    <row r="2078" spans="2:11" x14ac:dyDescent="0.25">
      <c r="B2078" s="167">
        <v>83.9583333333333</v>
      </c>
      <c r="C2078" s="21">
        <f t="shared" si="262"/>
        <v>2000</v>
      </c>
      <c r="D2078" s="110">
        <f t="shared" si="263"/>
        <v>0</v>
      </c>
      <c r="E2078" s="25">
        <f t="shared" si="264"/>
        <v>1</v>
      </c>
      <c r="F2078" s="112">
        <v>0</v>
      </c>
      <c r="G2078" s="21">
        <f t="shared" si="261"/>
        <v>0</v>
      </c>
      <c r="H2078" s="26">
        <f t="shared" si="265"/>
        <v>-2000</v>
      </c>
      <c r="I2078" s="21">
        <f t="shared" si="266"/>
        <v>0</v>
      </c>
      <c r="J2078" s="27">
        <f t="shared" si="267"/>
        <v>0</v>
      </c>
      <c r="K2078" s="32">
        <f t="shared" si="268"/>
        <v>0</v>
      </c>
    </row>
    <row r="2079" spans="2:11" x14ac:dyDescent="0.25">
      <c r="B2079" s="167">
        <v>84</v>
      </c>
      <c r="C2079" s="21">
        <f t="shared" si="262"/>
        <v>2000</v>
      </c>
      <c r="D2079" s="110">
        <f t="shared" si="263"/>
        <v>0</v>
      </c>
      <c r="E2079" s="25">
        <f t="shared" si="264"/>
        <v>1</v>
      </c>
      <c r="F2079" s="112">
        <v>0</v>
      </c>
      <c r="G2079" s="21">
        <f t="shared" si="261"/>
        <v>0</v>
      </c>
      <c r="H2079" s="26">
        <f t="shared" si="265"/>
        <v>-2000</v>
      </c>
      <c r="I2079" s="21">
        <f t="shared" si="266"/>
        <v>0</v>
      </c>
      <c r="J2079" s="27">
        <f t="shared" si="267"/>
        <v>0</v>
      </c>
      <c r="K2079" s="32">
        <f t="shared" si="268"/>
        <v>0</v>
      </c>
    </row>
    <row r="2080" spans="2:11" x14ac:dyDescent="0.25">
      <c r="B2080" s="167">
        <v>84.0416666666667</v>
      </c>
      <c r="C2080" s="21">
        <f t="shared" si="262"/>
        <v>2000</v>
      </c>
      <c r="D2080" s="110">
        <f t="shared" si="263"/>
        <v>0</v>
      </c>
      <c r="E2080" s="25">
        <f t="shared" si="264"/>
        <v>1</v>
      </c>
      <c r="F2080" s="112">
        <v>0</v>
      </c>
      <c r="G2080" s="21">
        <f t="shared" si="261"/>
        <v>0</v>
      </c>
      <c r="H2080" s="26">
        <f t="shared" si="265"/>
        <v>-2000</v>
      </c>
      <c r="I2080" s="21">
        <f t="shared" si="266"/>
        <v>0</v>
      </c>
      <c r="J2080" s="27">
        <f t="shared" si="267"/>
        <v>0</v>
      </c>
      <c r="K2080" s="32">
        <f t="shared" si="268"/>
        <v>0</v>
      </c>
    </row>
    <row r="2081" spans="2:11" x14ac:dyDescent="0.25">
      <c r="B2081" s="167">
        <v>84.0833333333333</v>
      </c>
      <c r="C2081" s="21">
        <f t="shared" si="262"/>
        <v>2000</v>
      </c>
      <c r="D2081" s="110">
        <f t="shared" si="263"/>
        <v>0</v>
      </c>
      <c r="E2081" s="25">
        <f t="shared" si="264"/>
        <v>1</v>
      </c>
      <c r="F2081" s="112">
        <v>0</v>
      </c>
      <c r="G2081" s="21">
        <f t="shared" si="261"/>
        <v>0</v>
      </c>
      <c r="H2081" s="26">
        <f t="shared" si="265"/>
        <v>-2000</v>
      </c>
      <c r="I2081" s="21">
        <f t="shared" si="266"/>
        <v>0</v>
      </c>
      <c r="J2081" s="27">
        <f t="shared" si="267"/>
        <v>0</v>
      </c>
      <c r="K2081" s="32">
        <f t="shared" si="268"/>
        <v>0</v>
      </c>
    </row>
    <row r="2082" spans="2:11" x14ac:dyDescent="0.25">
      <c r="B2082" s="167">
        <v>84.125</v>
      </c>
      <c r="C2082" s="21">
        <f t="shared" si="262"/>
        <v>2000</v>
      </c>
      <c r="D2082" s="110">
        <f t="shared" si="263"/>
        <v>0</v>
      </c>
      <c r="E2082" s="25">
        <f t="shared" si="264"/>
        <v>1</v>
      </c>
      <c r="F2082" s="112">
        <v>0</v>
      </c>
      <c r="G2082" s="21">
        <f t="shared" si="261"/>
        <v>0</v>
      </c>
      <c r="H2082" s="26">
        <f t="shared" si="265"/>
        <v>-2000</v>
      </c>
      <c r="I2082" s="21">
        <f t="shared" si="266"/>
        <v>0</v>
      </c>
      <c r="J2082" s="27">
        <f t="shared" si="267"/>
        <v>0</v>
      </c>
      <c r="K2082" s="32">
        <f t="shared" si="268"/>
        <v>0</v>
      </c>
    </row>
    <row r="2083" spans="2:11" x14ac:dyDescent="0.25">
      <c r="B2083" s="167">
        <v>84.1666666666667</v>
      </c>
      <c r="C2083" s="21">
        <f t="shared" si="262"/>
        <v>2000</v>
      </c>
      <c r="D2083" s="110">
        <f t="shared" si="263"/>
        <v>0</v>
      </c>
      <c r="E2083" s="25">
        <f t="shared" si="264"/>
        <v>1</v>
      </c>
      <c r="F2083" s="112">
        <v>0</v>
      </c>
      <c r="G2083" s="21">
        <f t="shared" si="261"/>
        <v>0</v>
      </c>
      <c r="H2083" s="26">
        <f t="shared" si="265"/>
        <v>-2000</v>
      </c>
      <c r="I2083" s="21">
        <f t="shared" si="266"/>
        <v>0</v>
      </c>
      <c r="J2083" s="27">
        <f t="shared" si="267"/>
        <v>0</v>
      </c>
      <c r="K2083" s="32">
        <f t="shared" si="268"/>
        <v>0</v>
      </c>
    </row>
    <row r="2084" spans="2:11" x14ac:dyDescent="0.25">
      <c r="B2084" s="167">
        <v>84.2083333333333</v>
      </c>
      <c r="C2084" s="21">
        <f t="shared" si="262"/>
        <v>2000</v>
      </c>
      <c r="D2084" s="110">
        <f t="shared" si="263"/>
        <v>0</v>
      </c>
      <c r="E2084" s="25">
        <f t="shared" si="264"/>
        <v>1</v>
      </c>
      <c r="F2084" s="112">
        <v>0</v>
      </c>
      <c r="G2084" s="21">
        <f t="shared" si="261"/>
        <v>0</v>
      </c>
      <c r="H2084" s="26">
        <f t="shared" si="265"/>
        <v>-2000</v>
      </c>
      <c r="I2084" s="21">
        <f t="shared" si="266"/>
        <v>0</v>
      </c>
      <c r="J2084" s="27">
        <f t="shared" si="267"/>
        <v>0</v>
      </c>
      <c r="K2084" s="32">
        <f t="shared" si="268"/>
        <v>0</v>
      </c>
    </row>
    <row r="2085" spans="2:11" x14ac:dyDescent="0.25">
      <c r="B2085" s="167">
        <v>84.25</v>
      </c>
      <c r="C2085" s="21">
        <f t="shared" si="262"/>
        <v>2000</v>
      </c>
      <c r="D2085" s="110">
        <f t="shared" si="263"/>
        <v>0</v>
      </c>
      <c r="E2085" s="25">
        <f t="shared" si="264"/>
        <v>1</v>
      </c>
      <c r="F2085" s="112">
        <v>0</v>
      </c>
      <c r="G2085" s="21">
        <f t="shared" si="261"/>
        <v>0</v>
      </c>
      <c r="H2085" s="26">
        <f t="shared" si="265"/>
        <v>-2000</v>
      </c>
      <c r="I2085" s="21">
        <f t="shared" si="266"/>
        <v>0</v>
      </c>
      <c r="J2085" s="27">
        <f t="shared" si="267"/>
        <v>0</v>
      </c>
      <c r="K2085" s="32">
        <f t="shared" si="268"/>
        <v>0</v>
      </c>
    </row>
    <row r="2086" spans="2:11" x14ac:dyDescent="0.25">
      <c r="B2086" s="167">
        <v>84.2916666666667</v>
      </c>
      <c r="C2086" s="21">
        <f t="shared" si="262"/>
        <v>2000</v>
      </c>
      <c r="D2086" s="110">
        <f t="shared" si="263"/>
        <v>0</v>
      </c>
      <c r="E2086" s="25">
        <f t="shared" si="264"/>
        <v>1</v>
      </c>
      <c r="F2086" s="112">
        <v>0</v>
      </c>
      <c r="G2086" s="21">
        <f t="shared" si="261"/>
        <v>0</v>
      </c>
      <c r="H2086" s="26">
        <f t="shared" si="265"/>
        <v>-2000</v>
      </c>
      <c r="I2086" s="21">
        <f t="shared" si="266"/>
        <v>0</v>
      </c>
      <c r="J2086" s="27">
        <f t="shared" si="267"/>
        <v>0</v>
      </c>
      <c r="K2086" s="32">
        <f t="shared" si="268"/>
        <v>0</v>
      </c>
    </row>
    <row r="2087" spans="2:11" x14ac:dyDescent="0.25">
      <c r="B2087" s="167">
        <v>84.3333333333333</v>
      </c>
      <c r="C2087" s="21">
        <f t="shared" si="262"/>
        <v>2000</v>
      </c>
      <c r="D2087" s="110">
        <f t="shared" si="263"/>
        <v>0</v>
      </c>
      <c r="E2087" s="25">
        <f t="shared" si="264"/>
        <v>1</v>
      </c>
      <c r="F2087" s="112">
        <v>0</v>
      </c>
      <c r="G2087" s="21">
        <f t="shared" si="261"/>
        <v>0</v>
      </c>
      <c r="H2087" s="26">
        <f t="shared" si="265"/>
        <v>-2000</v>
      </c>
      <c r="I2087" s="21">
        <f t="shared" si="266"/>
        <v>0</v>
      </c>
      <c r="J2087" s="27">
        <f t="shared" si="267"/>
        <v>0</v>
      </c>
      <c r="K2087" s="32">
        <f t="shared" si="268"/>
        <v>0</v>
      </c>
    </row>
    <row r="2088" spans="2:11" x14ac:dyDescent="0.25">
      <c r="B2088" s="167">
        <v>84.375</v>
      </c>
      <c r="C2088" s="21">
        <f t="shared" si="262"/>
        <v>2000</v>
      </c>
      <c r="D2088" s="110">
        <f t="shared" si="263"/>
        <v>0</v>
      </c>
      <c r="E2088" s="25">
        <f t="shared" si="264"/>
        <v>1</v>
      </c>
      <c r="F2088" s="112">
        <v>0</v>
      </c>
      <c r="G2088" s="21">
        <f t="shared" si="261"/>
        <v>0</v>
      </c>
      <c r="H2088" s="26">
        <f t="shared" si="265"/>
        <v>-2000</v>
      </c>
      <c r="I2088" s="21">
        <f t="shared" si="266"/>
        <v>0</v>
      </c>
      <c r="J2088" s="27">
        <f t="shared" si="267"/>
        <v>0</v>
      </c>
      <c r="K2088" s="32">
        <f t="shared" si="268"/>
        <v>0</v>
      </c>
    </row>
    <row r="2089" spans="2:11" x14ac:dyDescent="0.25">
      <c r="B2089" s="167">
        <v>84.4166666666667</v>
      </c>
      <c r="C2089" s="21">
        <f t="shared" si="262"/>
        <v>2000</v>
      </c>
      <c r="D2089" s="110">
        <f t="shared" si="263"/>
        <v>0</v>
      </c>
      <c r="E2089" s="25">
        <f t="shared" si="264"/>
        <v>1</v>
      </c>
      <c r="F2089" s="112">
        <v>0</v>
      </c>
      <c r="G2089" s="21">
        <f t="shared" si="261"/>
        <v>0</v>
      </c>
      <c r="H2089" s="26">
        <f t="shared" si="265"/>
        <v>-2000</v>
      </c>
      <c r="I2089" s="21">
        <f t="shared" si="266"/>
        <v>0</v>
      </c>
      <c r="J2089" s="27">
        <f t="shared" si="267"/>
        <v>0</v>
      </c>
      <c r="K2089" s="32">
        <f t="shared" si="268"/>
        <v>0</v>
      </c>
    </row>
    <row r="2090" spans="2:11" x14ac:dyDescent="0.25">
      <c r="B2090" s="167">
        <v>84.4583333333333</v>
      </c>
      <c r="C2090" s="21">
        <f t="shared" si="262"/>
        <v>2000</v>
      </c>
      <c r="D2090" s="110">
        <f t="shared" si="263"/>
        <v>1.5729996613371832E-2</v>
      </c>
      <c r="E2090" s="25">
        <f t="shared" si="264"/>
        <v>0.98427000338662818</v>
      </c>
      <c r="F2090" s="112">
        <v>17.649999999999999</v>
      </c>
      <c r="G2090" s="21">
        <f t="shared" si="261"/>
        <v>46.708924043208313</v>
      </c>
      <c r="H2090" s="26">
        <f t="shared" si="265"/>
        <v>-1953.2910759567917</v>
      </c>
      <c r="I2090" s="21">
        <f t="shared" si="266"/>
        <v>46.708924043208313</v>
      </c>
      <c r="J2090" s="27">
        <f t="shared" si="267"/>
        <v>0</v>
      </c>
      <c r="K2090" s="32">
        <f t="shared" si="268"/>
        <v>46.708924043208313</v>
      </c>
    </row>
    <row r="2091" spans="2:11" x14ac:dyDescent="0.25">
      <c r="B2091" s="167">
        <v>84.5</v>
      </c>
      <c r="C2091" s="21">
        <f t="shared" si="262"/>
        <v>2000</v>
      </c>
      <c r="D2091" s="110">
        <f t="shared" si="263"/>
        <v>0.63508190292854216</v>
      </c>
      <c r="E2091" s="25">
        <f t="shared" si="264"/>
        <v>0.36491809707145784</v>
      </c>
      <c r="F2091" s="112">
        <v>712.6</v>
      </c>
      <c r="G2091" s="21">
        <f t="shared" si="261"/>
        <v>1885.8231882827338</v>
      </c>
      <c r="H2091" s="26">
        <f t="shared" si="265"/>
        <v>-114.17681171726622</v>
      </c>
      <c r="I2091" s="21">
        <f t="shared" si="266"/>
        <v>1885.8231882827338</v>
      </c>
      <c r="J2091" s="27">
        <f t="shared" si="267"/>
        <v>0</v>
      </c>
      <c r="K2091" s="32">
        <f t="shared" si="268"/>
        <v>1885.8231882827338</v>
      </c>
    </row>
    <row r="2092" spans="2:11" x14ac:dyDescent="0.25">
      <c r="B2092" s="167">
        <v>84.5416666666667</v>
      </c>
      <c r="C2092" s="21">
        <f t="shared" si="262"/>
        <v>2000</v>
      </c>
      <c r="D2092" s="110">
        <f t="shared" si="263"/>
        <v>0.78051975830169507</v>
      </c>
      <c r="E2092" s="25">
        <f t="shared" si="264"/>
        <v>0.21948024169830493</v>
      </c>
      <c r="F2092" s="112">
        <v>875.79</v>
      </c>
      <c r="G2092" s="21">
        <f t="shared" si="261"/>
        <v>2317.6888718301084</v>
      </c>
      <c r="H2092" s="26">
        <f t="shared" si="265"/>
        <v>317.68887183010838</v>
      </c>
      <c r="I2092" s="21">
        <f t="shared" si="266"/>
        <v>2000</v>
      </c>
      <c r="J2092" s="27">
        <f t="shared" si="267"/>
        <v>317.68887183010838</v>
      </c>
      <c r="K2092" s="32">
        <f t="shared" si="268"/>
        <v>2000</v>
      </c>
    </row>
    <row r="2093" spans="2:11" x14ac:dyDescent="0.25">
      <c r="B2093" s="167">
        <v>84.5833333333333</v>
      </c>
      <c r="C2093" s="21">
        <f t="shared" si="262"/>
        <v>2000</v>
      </c>
      <c r="D2093" s="110">
        <f t="shared" si="263"/>
        <v>0.77527939682369928</v>
      </c>
      <c r="E2093" s="25">
        <f t="shared" si="264"/>
        <v>0.22472060317630072</v>
      </c>
      <c r="F2093" s="112">
        <v>869.91</v>
      </c>
      <c r="G2093" s="21">
        <f t="shared" si="261"/>
        <v>2302.1280518089147</v>
      </c>
      <c r="H2093" s="26">
        <f t="shared" si="265"/>
        <v>302.12805180891473</v>
      </c>
      <c r="I2093" s="21">
        <f t="shared" si="266"/>
        <v>2000</v>
      </c>
      <c r="J2093" s="27">
        <f t="shared" si="267"/>
        <v>619.81692363902312</v>
      </c>
      <c r="K2093" s="32">
        <f t="shared" si="268"/>
        <v>2000</v>
      </c>
    </row>
    <row r="2094" spans="2:11" x14ac:dyDescent="0.25">
      <c r="B2094" s="167">
        <v>84.625</v>
      </c>
      <c r="C2094" s="21">
        <f t="shared" si="262"/>
        <v>2000</v>
      </c>
      <c r="D2094" s="110">
        <f t="shared" si="263"/>
        <v>0.7868295813058126</v>
      </c>
      <c r="E2094" s="25">
        <f t="shared" si="264"/>
        <v>0.2131704186941874</v>
      </c>
      <c r="F2094" s="112">
        <v>882.87</v>
      </c>
      <c r="G2094" s="21">
        <f t="shared" si="261"/>
        <v>2336.4253694066479</v>
      </c>
      <c r="H2094" s="26">
        <f t="shared" si="265"/>
        <v>336.42536940664786</v>
      </c>
      <c r="I2094" s="21">
        <f t="shared" si="266"/>
        <v>2000</v>
      </c>
      <c r="J2094" s="27">
        <f t="shared" si="267"/>
        <v>956.24229304567098</v>
      </c>
      <c r="K2094" s="32">
        <f t="shared" si="268"/>
        <v>2000</v>
      </c>
    </row>
    <row r="2095" spans="2:11" x14ac:dyDescent="0.25">
      <c r="B2095" s="167">
        <v>84.6666666666667</v>
      </c>
      <c r="C2095" s="21">
        <f t="shared" si="262"/>
        <v>2000</v>
      </c>
      <c r="D2095" s="110">
        <f t="shared" si="263"/>
        <v>0.74286580040283057</v>
      </c>
      <c r="E2095" s="25">
        <f t="shared" si="264"/>
        <v>0.25713419959716943</v>
      </c>
      <c r="F2095" s="112">
        <v>833.54</v>
      </c>
      <c r="G2095" s="21">
        <f t="shared" si="261"/>
        <v>2205.8785579023152</v>
      </c>
      <c r="H2095" s="26">
        <f t="shared" si="265"/>
        <v>205.87855790231515</v>
      </c>
      <c r="I2095" s="21">
        <f t="shared" si="266"/>
        <v>2000</v>
      </c>
      <c r="J2095" s="27">
        <f t="shared" si="267"/>
        <v>1162.1208509479861</v>
      </c>
      <c r="K2095" s="32">
        <f t="shared" si="268"/>
        <v>2000</v>
      </c>
    </row>
    <row r="2096" spans="2:11" x14ac:dyDescent="0.25">
      <c r="B2096" s="167">
        <v>84.7083333333333</v>
      </c>
      <c r="C2096" s="21">
        <f t="shared" si="262"/>
        <v>2000</v>
      </c>
      <c r="D2096" s="110">
        <f t="shared" si="263"/>
        <v>0.79012708767802087</v>
      </c>
      <c r="E2096" s="25">
        <f t="shared" si="264"/>
        <v>0.20987291232197913</v>
      </c>
      <c r="F2096" s="112">
        <v>886.57</v>
      </c>
      <c r="G2096" s="21">
        <f t="shared" si="261"/>
        <v>2346.2170418689634</v>
      </c>
      <c r="H2096" s="26">
        <f t="shared" si="265"/>
        <v>346.21704186896341</v>
      </c>
      <c r="I2096" s="21">
        <f t="shared" si="266"/>
        <v>2000</v>
      </c>
      <c r="J2096" s="27">
        <f t="shared" si="267"/>
        <v>1508.3378928169495</v>
      </c>
      <c r="K2096" s="32">
        <f t="shared" si="268"/>
        <v>2000</v>
      </c>
    </row>
    <row r="2097" spans="2:11" x14ac:dyDescent="0.25">
      <c r="B2097" s="167">
        <v>84.75</v>
      </c>
      <c r="C2097" s="21">
        <f t="shared" si="262"/>
        <v>2000</v>
      </c>
      <c r="D2097" s="110">
        <f t="shared" si="263"/>
        <v>0.74099424273211778</v>
      </c>
      <c r="E2097" s="25">
        <f t="shared" si="264"/>
        <v>0.25900575726788222</v>
      </c>
      <c r="F2097" s="112">
        <v>831.44</v>
      </c>
      <c r="G2097" s="21">
        <f t="shared" si="261"/>
        <v>2200.3211221804604</v>
      </c>
      <c r="H2097" s="26">
        <f t="shared" si="265"/>
        <v>200.32112218046041</v>
      </c>
      <c r="I2097" s="21">
        <f t="shared" si="266"/>
        <v>2000</v>
      </c>
      <c r="J2097" s="27">
        <f t="shared" si="267"/>
        <v>1708.6590149974099</v>
      </c>
      <c r="K2097" s="32">
        <f t="shared" si="268"/>
        <v>2000</v>
      </c>
    </row>
    <row r="2098" spans="2:11" x14ac:dyDescent="0.25">
      <c r="B2098" s="167">
        <v>84.7916666666667</v>
      </c>
      <c r="C2098" s="21">
        <f t="shared" si="262"/>
        <v>2000</v>
      </c>
      <c r="D2098" s="110">
        <f t="shared" si="263"/>
        <v>0.72510382688982766</v>
      </c>
      <c r="E2098" s="25">
        <f t="shared" si="264"/>
        <v>0.27489617311017234</v>
      </c>
      <c r="F2098" s="112">
        <v>813.61</v>
      </c>
      <c r="G2098" s="21">
        <f t="shared" si="261"/>
        <v>2153.1358465039502</v>
      </c>
      <c r="H2098" s="26">
        <f t="shared" si="265"/>
        <v>153.13584650395023</v>
      </c>
      <c r="I2098" s="21">
        <f t="shared" si="266"/>
        <v>2000</v>
      </c>
      <c r="J2098" s="27">
        <f t="shared" si="267"/>
        <v>1861.7948615013602</v>
      </c>
      <c r="K2098" s="32">
        <f t="shared" si="268"/>
        <v>2000</v>
      </c>
    </row>
    <row r="2099" spans="2:11" x14ac:dyDescent="0.25">
      <c r="B2099" s="167">
        <v>84.8333333333333</v>
      </c>
      <c r="C2099" s="21">
        <f t="shared" si="262"/>
        <v>2000</v>
      </c>
      <c r="D2099" s="110">
        <f t="shared" si="263"/>
        <v>0.68236992674188546</v>
      </c>
      <c r="E2099" s="25">
        <f t="shared" si="264"/>
        <v>0.31763007325811454</v>
      </c>
      <c r="F2099" s="112">
        <v>765.66</v>
      </c>
      <c r="G2099" s="21">
        <f t="shared" si="261"/>
        <v>2026.2410641882652</v>
      </c>
      <c r="H2099" s="26">
        <f t="shared" si="265"/>
        <v>26.241064188265227</v>
      </c>
      <c r="I2099" s="21">
        <f t="shared" si="266"/>
        <v>2000</v>
      </c>
      <c r="J2099" s="27">
        <f t="shared" si="267"/>
        <v>1888.0359256896254</v>
      </c>
      <c r="K2099" s="32">
        <f t="shared" si="268"/>
        <v>2000</v>
      </c>
    </row>
    <row r="2100" spans="2:11" x14ac:dyDescent="0.25">
      <c r="B2100" s="167">
        <v>84.875</v>
      </c>
      <c r="C2100" s="21">
        <f t="shared" si="262"/>
        <v>2000</v>
      </c>
      <c r="D2100" s="110">
        <f t="shared" si="263"/>
        <v>0.58110974457693887</v>
      </c>
      <c r="E2100" s="25">
        <f t="shared" si="264"/>
        <v>0.41889025542306113</v>
      </c>
      <c r="F2100" s="112">
        <v>652.04</v>
      </c>
      <c r="G2100" s="21">
        <f t="shared" si="261"/>
        <v>1725.5573276562918</v>
      </c>
      <c r="H2100" s="26">
        <f t="shared" si="265"/>
        <v>-274.44267234370818</v>
      </c>
      <c r="I2100" s="21">
        <f t="shared" si="266"/>
        <v>2000</v>
      </c>
      <c r="J2100" s="27">
        <f t="shared" si="267"/>
        <v>1613.5932533459172</v>
      </c>
      <c r="K2100" s="32">
        <f t="shared" si="268"/>
        <v>1725.5573276562918</v>
      </c>
    </row>
    <row r="2101" spans="2:11" x14ac:dyDescent="0.25">
      <c r="B2101" s="167">
        <v>84.9166666666667</v>
      </c>
      <c r="C2101" s="21">
        <f t="shared" si="262"/>
        <v>2000</v>
      </c>
      <c r="D2101" s="110">
        <f t="shared" si="263"/>
        <v>1.1728428069800189E-2</v>
      </c>
      <c r="E2101" s="25">
        <f t="shared" si="264"/>
        <v>0.98827157193019977</v>
      </c>
      <c r="F2101" s="112">
        <v>13.16</v>
      </c>
      <c r="G2101" s="21">
        <f t="shared" si="261"/>
        <v>34.826597190290165</v>
      </c>
      <c r="H2101" s="26">
        <f t="shared" si="265"/>
        <v>-1965.1734028097098</v>
      </c>
      <c r="I2101" s="21">
        <f t="shared" si="266"/>
        <v>1648.4198505362074</v>
      </c>
      <c r="J2101" s="27">
        <f t="shared" si="267"/>
        <v>0</v>
      </c>
      <c r="K2101" s="32">
        <f t="shared" si="268"/>
        <v>34.826597190290165</v>
      </c>
    </row>
    <row r="2102" spans="2:11" x14ac:dyDescent="0.25">
      <c r="B2102" s="167">
        <v>84.9583333333333</v>
      </c>
      <c r="C2102" s="21">
        <f t="shared" si="262"/>
        <v>2000</v>
      </c>
      <c r="D2102" s="110">
        <f t="shared" si="263"/>
        <v>0</v>
      </c>
      <c r="E2102" s="25">
        <f t="shared" si="264"/>
        <v>1</v>
      </c>
      <c r="F2102" s="112">
        <v>0</v>
      </c>
      <c r="G2102" s="21">
        <f t="shared" si="261"/>
        <v>0</v>
      </c>
      <c r="H2102" s="26">
        <f t="shared" si="265"/>
        <v>-2000</v>
      </c>
      <c r="I2102" s="21">
        <f t="shared" si="266"/>
        <v>0</v>
      </c>
      <c r="J2102" s="27">
        <f t="shared" si="267"/>
        <v>0</v>
      </c>
      <c r="K2102" s="32">
        <f t="shared" si="268"/>
        <v>0</v>
      </c>
    </row>
    <row r="2103" spans="2:11" x14ac:dyDescent="0.25">
      <c r="B2103" s="167">
        <v>85</v>
      </c>
      <c r="C2103" s="21">
        <f t="shared" si="262"/>
        <v>2000</v>
      </c>
      <c r="D2103" s="110">
        <f t="shared" si="263"/>
        <v>0</v>
      </c>
      <c r="E2103" s="25">
        <f t="shared" si="264"/>
        <v>1</v>
      </c>
      <c r="F2103" s="112">
        <v>0</v>
      </c>
      <c r="G2103" s="21">
        <f t="shared" si="261"/>
        <v>0</v>
      </c>
      <c r="H2103" s="26">
        <f t="shared" si="265"/>
        <v>-2000</v>
      </c>
      <c r="I2103" s="21">
        <f t="shared" si="266"/>
        <v>0</v>
      </c>
      <c r="J2103" s="27">
        <f t="shared" si="267"/>
        <v>0</v>
      </c>
      <c r="K2103" s="32">
        <f t="shared" si="268"/>
        <v>0</v>
      </c>
    </row>
    <row r="2104" spans="2:11" x14ac:dyDescent="0.25">
      <c r="B2104" s="167">
        <v>85.0416666666667</v>
      </c>
      <c r="C2104" s="21">
        <f t="shared" si="262"/>
        <v>2000</v>
      </c>
      <c r="D2104" s="110">
        <f t="shared" si="263"/>
        <v>0</v>
      </c>
      <c r="E2104" s="25">
        <f t="shared" si="264"/>
        <v>1</v>
      </c>
      <c r="F2104" s="112">
        <v>0</v>
      </c>
      <c r="G2104" s="21">
        <f t="shared" si="261"/>
        <v>0</v>
      </c>
      <c r="H2104" s="26">
        <f t="shared" si="265"/>
        <v>-2000</v>
      </c>
      <c r="I2104" s="21">
        <f t="shared" si="266"/>
        <v>0</v>
      </c>
      <c r="J2104" s="27">
        <f t="shared" si="267"/>
        <v>0</v>
      </c>
      <c r="K2104" s="32">
        <f t="shared" si="268"/>
        <v>0</v>
      </c>
    </row>
    <row r="2105" spans="2:11" x14ac:dyDescent="0.25">
      <c r="B2105" s="167">
        <v>85.0833333333333</v>
      </c>
      <c r="C2105" s="21">
        <f t="shared" si="262"/>
        <v>2000</v>
      </c>
      <c r="D2105" s="110">
        <f t="shared" si="263"/>
        <v>0</v>
      </c>
      <c r="E2105" s="25">
        <f t="shared" si="264"/>
        <v>1</v>
      </c>
      <c r="F2105" s="112">
        <v>0</v>
      </c>
      <c r="G2105" s="21">
        <f t="shared" si="261"/>
        <v>0</v>
      </c>
      <c r="H2105" s="26">
        <f t="shared" si="265"/>
        <v>-2000</v>
      </c>
      <c r="I2105" s="21">
        <f t="shared" si="266"/>
        <v>0</v>
      </c>
      <c r="J2105" s="27">
        <f t="shared" si="267"/>
        <v>0</v>
      </c>
      <c r="K2105" s="32">
        <f t="shared" si="268"/>
        <v>0</v>
      </c>
    </row>
    <row r="2106" spans="2:11" x14ac:dyDescent="0.25">
      <c r="B2106" s="167">
        <v>85.125</v>
      </c>
      <c r="C2106" s="21">
        <f t="shared" si="262"/>
        <v>2000</v>
      </c>
      <c r="D2106" s="110">
        <f t="shared" si="263"/>
        <v>0</v>
      </c>
      <c r="E2106" s="25">
        <f t="shared" si="264"/>
        <v>1</v>
      </c>
      <c r="F2106" s="112">
        <v>0</v>
      </c>
      <c r="G2106" s="21">
        <f t="shared" si="261"/>
        <v>0</v>
      </c>
      <c r="H2106" s="26">
        <f t="shared" si="265"/>
        <v>-2000</v>
      </c>
      <c r="I2106" s="21">
        <f t="shared" si="266"/>
        <v>0</v>
      </c>
      <c r="J2106" s="27">
        <f t="shared" si="267"/>
        <v>0</v>
      </c>
      <c r="K2106" s="32">
        <f t="shared" si="268"/>
        <v>0</v>
      </c>
    </row>
    <row r="2107" spans="2:11" x14ac:dyDescent="0.25">
      <c r="B2107" s="167">
        <v>85.1666666666667</v>
      </c>
      <c r="C2107" s="21">
        <f t="shared" si="262"/>
        <v>2000</v>
      </c>
      <c r="D2107" s="110">
        <f t="shared" si="263"/>
        <v>0</v>
      </c>
      <c r="E2107" s="25">
        <f t="shared" si="264"/>
        <v>1</v>
      </c>
      <c r="F2107" s="112">
        <v>0</v>
      </c>
      <c r="G2107" s="21">
        <f t="shared" si="261"/>
        <v>0</v>
      </c>
      <c r="H2107" s="26">
        <f t="shared" si="265"/>
        <v>-2000</v>
      </c>
      <c r="I2107" s="21">
        <f t="shared" si="266"/>
        <v>0</v>
      </c>
      <c r="J2107" s="27">
        <f t="shared" si="267"/>
        <v>0</v>
      </c>
      <c r="K2107" s="32">
        <f t="shared" si="268"/>
        <v>0</v>
      </c>
    </row>
    <row r="2108" spans="2:11" x14ac:dyDescent="0.25">
      <c r="B2108" s="167">
        <v>85.2083333333333</v>
      </c>
      <c r="C2108" s="21">
        <f t="shared" si="262"/>
        <v>2000</v>
      </c>
      <c r="D2108" s="110">
        <f t="shared" si="263"/>
        <v>0</v>
      </c>
      <c r="E2108" s="25">
        <f t="shared" si="264"/>
        <v>1</v>
      </c>
      <c r="F2108" s="112">
        <v>0</v>
      </c>
      <c r="G2108" s="21">
        <f t="shared" si="261"/>
        <v>0</v>
      </c>
      <c r="H2108" s="26">
        <f t="shared" si="265"/>
        <v>-2000</v>
      </c>
      <c r="I2108" s="21">
        <f t="shared" si="266"/>
        <v>0</v>
      </c>
      <c r="J2108" s="27">
        <f t="shared" si="267"/>
        <v>0</v>
      </c>
      <c r="K2108" s="32">
        <f t="shared" si="268"/>
        <v>0</v>
      </c>
    </row>
    <row r="2109" spans="2:11" x14ac:dyDescent="0.25">
      <c r="B2109" s="167">
        <v>85.25</v>
      </c>
      <c r="C2109" s="21">
        <f t="shared" si="262"/>
        <v>2000</v>
      </c>
      <c r="D2109" s="110">
        <f t="shared" si="263"/>
        <v>0</v>
      </c>
      <c r="E2109" s="25">
        <f t="shared" si="264"/>
        <v>1</v>
      </c>
      <c r="F2109" s="112">
        <v>0</v>
      </c>
      <c r="G2109" s="21">
        <f t="shared" si="261"/>
        <v>0</v>
      </c>
      <c r="H2109" s="26">
        <f t="shared" si="265"/>
        <v>-2000</v>
      </c>
      <c r="I2109" s="21">
        <f t="shared" si="266"/>
        <v>0</v>
      </c>
      <c r="J2109" s="27">
        <f t="shared" si="267"/>
        <v>0</v>
      </c>
      <c r="K2109" s="32">
        <f t="shared" si="268"/>
        <v>0</v>
      </c>
    </row>
    <row r="2110" spans="2:11" x14ac:dyDescent="0.25">
      <c r="B2110" s="167">
        <v>85.2916666666667</v>
      </c>
      <c r="C2110" s="21">
        <f t="shared" si="262"/>
        <v>2000</v>
      </c>
      <c r="D2110" s="110">
        <f t="shared" si="263"/>
        <v>0</v>
      </c>
      <c r="E2110" s="25">
        <f t="shared" si="264"/>
        <v>1</v>
      </c>
      <c r="F2110" s="112">
        <v>0</v>
      </c>
      <c r="G2110" s="21">
        <f t="shared" si="261"/>
        <v>0</v>
      </c>
      <c r="H2110" s="26">
        <f t="shared" si="265"/>
        <v>-2000</v>
      </c>
      <c r="I2110" s="21">
        <f t="shared" si="266"/>
        <v>0</v>
      </c>
      <c r="J2110" s="27">
        <f t="shared" si="267"/>
        <v>0</v>
      </c>
      <c r="K2110" s="32">
        <f t="shared" si="268"/>
        <v>0</v>
      </c>
    </row>
    <row r="2111" spans="2:11" x14ac:dyDescent="0.25">
      <c r="B2111" s="167">
        <v>85.3333333333333</v>
      </c>
      <c r="C2111" s="21">
        <f t="shared" si="262"/>
        <v>2000</v>
      </c>
      <c r="D2111" s="110">
        <f t="shared" si="263"/>
        <v>0</v>
      </c>
      <c r="E2111" s="25">
        <f t="shared" si="264"/>
        <v>1</v>
      </c>
      <c r="F2111" s="112">
        <v>0</v>
      </c>
      <c r="G2111" s="21">
        <f t="shared" si="261"/>
        <v>0</v>
      </c>
      <c r="H2111" s="26">
        <f t="shared" si="265"/>
        <v>-2000</v>
      </c>
      <c r="I2111" s="21">
        <f t="shared" si="266"/>
        <v>0</v>
      </c>
      <c r="J2111" s="27">
        <f t="shared" si="267"/>
        <v>0</v>
      </c>
      <c r="K2111" s="32">
        <f t="shared" si="268"/>
        <v>0</v>
      </c>
    </row>
    <row r="2112" spans="2:11" x14ac:dyDescent="0.25">
      <c r="B2112" s="167">
        <v>85.375</v>
      </c>
      <c r="C2112" s="21">
        <f t="shared" si="262"/>
        <v>2000</v>
      </c>
      <c r="D2112" s="110">
        <f t="shared" si="263"/>
        <v>0</v>
      </c>
      <c r="E2112" s="25">
        <f t="shared" si="264"/>
        <v>1</v>
      </c>
      <c r="F2112" s="112">
        <v>0</v>
      </c>
      <c r="G2112" s="21">
        <f t="shared" si="261"/>
        <v>0</v>
      </c>
      <c r="H2112" s="26">
        <f t="shared" si="265"/>
        <v>-2000</v>
      </c>
      <c r="I2112" s="21">
        <f t="shared" si="266"/>
        <v>0</v>
      </c>
      <c r="J2112" s="27">
        <f t="shared" si="267"/>
        <v>0</v>
      </c>
      <c r="K2112" s="32">
        <f t="shared" si="268"/>
        <v>0</v>
      </c>
    </row>
    <row r="2113" spans="2:11" x14ac:dyDescent="0.25">
      <c r="B2113" s="167">
        <v>85.4166666666667</v>
      </c>
      <c r="C2113" s="21">
        <f t="shared" si="262"/>
        <v>2000</v>
      </c>
      <c r="D2113" s="110">
        <f t="shared" si="263"/>
        <v>0</v>
      </c>
      <c r="E2113" s="25">
        <f t="shared" si="264"/>
        <v>1</v>
      </c>
      <c r="F2113" s="112">
        <v>0</v>
      </c>
      <c r="G2113" s="21">
        <f t="shared" si="261"/>
        <v>0</v>
      </c>
      <c r="H2113" s="26">
        <f t="shared" si="265"/>
        <v>-2000</v>
      </c>
      <c r="I2113" s="21">
        <f t="shared" si="266"/>
        <v>0</v>
      </c>
      <c r="J2113" s="27">
        <f t="shared" si="267"/>
        <v>0</v>
      </c>
      <c r="K2113" s="32">
        <f t="shared" si="268"/>
        <v>0</v>
      </c>
    </row>
    <row r="2114" spans="2:11" x14ac:dyDescent="0.25">
      <c r="B2114" s="167">
        <v>85.4583333333333</v>
      </c>
      <c r="C2114" s="21">
        <f t="shared" si="262"/>
        <v>2000</v>
      </c>
      <c r="D2114" s="110">
        <f t="shared" si="263"/>
        <v>1.8457123504981909E-2</v>
      </c>
      <c r="E2114" s="25">
        <f t="shared" si="264"/>
        <v>0.98154287649501804</v>
      </c>
      <c r="F2114" s="112">
        <v>20.71</v>
      </c>
      <c r="G2114" s="21">
        <f t="shared" si="261"/>
        <v>54.806901809339621</v>
      </c>
      <c r="H2114" s="26">
        <f t="shared" si="265"/>
        <v>-1945.1930981906603</v>
      </c>
      <c r="I2114" s="21">
        <f t="shared" si="266"/>
        <v>54.806901809339621</v>
      </c>
      <c r="J2114" s="27">
        <f t="shared" si="267"/>
        <v>0</v>
      </c>
      <c r="K2114" s="32">
        <f t="shared" si="268"/>
        <v>54.806901809339621</v>
      </c>
    </row>
    <row r="2115" spans="2:11" x14ac:dyDescent="0.25">
      <c r="B2115" s="167">
        <v>85.5</v>
      </c>
      <c r="C2115" s="21">
        <f t="shared" si="262"/>
        <v>2000</v>
      </c>
      <c r="D2115" s="110">
        <f t="shared" si="263"/>
        <v>0.60835427695488664</v>
      </c>
      <c r="E2115" s="25">
        <f t="shared" si="264"/>
        <v>0.39164572304511336</v>
      </c>
      <c r="F2115" s="112">
        <v>682.61</v>
      </c>
      <c r="G2115" s="21">
        <f t="shared" si="261"/>
        <v>1806.4577133787213</v>
      </c>
      <c r="H2115" s="26">
        <f t="shared" si="265"/>
        <v>-193.54228662127866</v>
      </c>
      <c r="I2115" s="21">
        <f t="shared" si="266"/>
        <v>1806.4577133787213</v>
      </c>
      <c r="J2115" s="27">
        <f t="shared" si="267"/>
        <v>0</v>
      </c>
      <c r="K2115" s="32">
        <f t="shared" si="268"/>
        <v>1806.4577133787213</v>
      </c>
    </row>
    <row r="2116" spans="2:11" x14ac:dyDescent="0.25">
      <c r="B2116" s="167">
        <v>85.5416666666667</v>
      </c>
      <c r="C2116" s="21">
        <f t="shared" si="262"/>
        <v>2000</v>
      </c>
      <c r="D2116" s="110">
        <f t="shared" si="263"/>
        <v>0.81017949129280087</v>
      </c>
      <c r="E2116" s="25">
        <f t="shared" si="264"/>
        <v>0.18982050870719913</v>
      </c>
      <c r="F2116" s="112">
        <v>909.07</v>
      </c>
      <c r="G2116" s="21">
        <f t="shared" si="261"/>
        <v>2405.7609960316931</v>
      </c>
      <c r="H2116" s="26">
        <f t="shared" si="265"/>
        <v>405.76099603169314</v>
      </c>
      <c r="I2116" s="21">
        <f t="shared" si="266"/>
        <v>2000</v>
      </c>
      <c r="J2116" s="27">
        <f t="shared" si="267"/>
        <v>405.76099603169314</v>
      </c>
      <c r="K2116" s="32">
        <f t="shared" si="268"/>
        <v>2000</v>
      </c>
    </row>
    <row r="2117" spans="2:11" x14ac:dyDescent="0.25">
      <c r="B2117" s="167">
        <v>85.5833333333333</v>
      </c>
      <c r="C2117" s="21">
        <f t="shared" si="262"/>
        <v>2000</v>
      </c>
      <c r="D2117" s="110">
        <f t="shared" si="263"/>
        <v>0.88189579879863822</v>
      </c>
      <c r="E2117" s="25">
        <f t="shared" si="264"/>
        <v>0.11810420120136178</v>
      </c>
      <c r="F2117" s="112">
        <v>989.54</v>
      </c>
      <c r="G2117" s="21">
        <f t="shared" si="261"/>
        <v>2618.7166400972437</v>
      </c>
      <c r="H2117" s="26">
        <f t="shared" si="265"/>
        <v>618.71664009724373</v>
      </c>
      <c r="I2117" s="21">
        <f t="shared" si="266"/>
        <v>2000</v>
      </c>
      <c r="J2117" s="27">
        <f t="shared" si="267"/>
        <v>1024.4776361289369</v>
      </c>
      <c r="K2117" s="32">
        <f t="shared" si="268"/>
        <v>2000</v>
      </c>
    </row>
    <row r="2118" spans="2:11" x14ac:dyDescent="0.25">
      <c r="B2118" s="167">
        <v>85.625</v>
      </c>
      <c r="C2118" s="21">
        <f t="shared" si="262"/>
        <v>2000</v>
      </c>
      <c r="D2118" s="110">
        <f t="shared" si="263"/>
        <v>0.74048624850721001</v>
      </c>
      <c r="E2118" s="25">
        <f t="shared" si="264"/>
        <v>0.25951375149278999</v>
      </c>
      <c r="F2118" s="112">
        <v>830.87</v>
      </c>
      <c r="G2118" s="21">
        <f t="shared" si="261"/>
        <v>2198.8126753416709</v>
      </c>
      <c r="H2118" s="26">
        <f t="shared" si="265"/>
        <v>198.81267534167091</v>
      </c>
      <c r="I2118" s="21">
        <f t="shared" si="266"/>
        <v>2000</v>
      </c>
      <c r="J2118" s="27">
        <f t="shared" si="267"/>
        <v>1223.2903114706078</v>
      </c>
      <c r="K2118" s="32">
        <f t="shared" si="268"/>
        <v>2000</v>
      </c>
    </row>
    <row r="2119" spans="2:11" x14ac:dyDescent="0.25">
      <c r="B2119" s="167">
        <v>85.6666666666667</v>
      </c>
      <c r="C2119" s="21">
        <f t="shared" si="262"/>
        <v>2000</v>
      </c>
      <c r="D2119" s="110">
        <f t="shared" si="263"/>
        <v>0.79752419656702855</v>
      </c>
      <c r="E2119" s="25">
        <f t="shared" si="264"/>
        <v>0.20247580343297145</v>
      </c>
      <c r="F2119" s="112">
        <v>894.87</v>
      </c>
      <c r="G2119" s="21">
        <f t="shared" si="261"/>
        <v>2368.1821449601039</v>
      </c>
      <c r="H2119" s="26">
        <f t="shared" si="265"/>
        <v>368.18214496010387</v>
      </c>
      <c r="I2119" s="21">
        <f t="shared" si="266"/>
        <v>2000</v>
      </c>
      <c r="J2119" s="27">
        <f t="shared" si="267"/>
        <v>1591.4724564307116</v>
      </c>
      <c r="K2119" s="32">
        <f t="shared" si="268"/>
        <v>2000</v>
      </c>
    </row>
    <row r="2120" spans="2:11" x14ac:dyDescent="0.25">
      <c r="B2120" s="167">
        <v>85.7083333333333</v>
      </c>
      <c r="C2120" s="21">
        <f t="shared" si="262"/>
        <v>2000</v>
      </c>
      <c r="D2120" s="110">
        <f t="shared" si="263"/>
        <v>0.825223250093578</v>
      </c>
      <c r="E2120" s="25">
        <f t="shared" si="264"/>
        <v>0.174776749906422</v>
      </c>
      <c r="F2120" s="112">
        <v>925.95</v>
      </c>
      <c r="G2120" s="21">
        <f t="shared" si="261"/>
        <v>2450.4321936435549</v>
      </c>
      <c r="H2120" s="26">
        <f t="shared" si="265"/>
        <v>450.43219364355491</v>
      </c>
      <c r="I2120" s="21">
        <f t="shared" si="266"/>
        <v>2000</v>
      </c>
      <c r="J2120" s="27">
        <f t="shared" si="267"/>
        <v>2041.9046500742666</v>
      </c>
      <c r="K2120" s="32">
        <f t="shared" si="268"/>
        <v>2000</v>
      </c>
    </row>
    <row r="2121" spans="2:11" x14ac:dyDescent="0.25">
      <c r="B2121" s="167">
        <v>85.75</v>
      </c>
      <c r="C2121" s="21">
        <f t="shared" si="262"/>
        <v>2000</v>
      </c>
      <c r="D2121" s="110">
        <f t="shared" si="263"/>
        <v>0.74028126838136998</v>
      </c>
      <c r="E2121" s="25">
        <f t="shared" si="264"/>
        <v>0.25971873161863002</v>
      </c>
      <c r="F2121" s="112">
        <v>830.64</v>
      </c>
      <c r="G2121" s="21">
        <f t="shared" si="261"/>
        <v>2198.20400381023</v>
      </c>
      <c r="H2121" s="26">
        <f t="shared" si="265"/>
        <v>198.20400381023001</v>
      </c>
      <c r="I2121" s="21">
        <f t="shared" si="266"/>
        <v>2000</v>
      </c>
      <c r="J2121" s="27">
        <f t="shared" si="267"/>
        <v>2240.1086538844966</v>
      </c>
      <c r="K2121" s="32">
        <f t="shared" si="268"/>
        <v>2000</v>
      </c>
    </row>
    <row r="2122" spans="2:11" x14ac:dyDescent="0.25">
      <c r="B2122" s="167">
        <v>85.7916666666667</v>
      </c>
      <c r="C2122" s="21">
        <f t="shared" si="262"/>
        <v>2000</v>
      </c>
      <c r="D2122" s="110">
        <f t="shared" si="263"/>
        <v>0.82218419692351563</v>
      </c>
      <c r="E2122" s="25">
        <f t="shared" si="264"/>
        <v>0.17781580307648437</v>
      </c>
      <c r="F2122" s="112">
        <v>922.54</v>
      </c>
      <c r="G2122" s="21">
        <f t="shared" si="261"/>
        <v>2441.4079765904476</v>
      </c>
      <c r="H2122" s="26">
        <f t="shared" si="265"/>
        <v>441.40797659044756</v>
      </c>
      <c r="I2122" s="21">
        <f t="shared" si="266"/>
        <v>2000</v>
      </c>
      <c r="J2122" s="27">
        <f t="shared" si="267"/>
        <v>2681.5166304749441</v>
      </c>
      <c r="K2122" s="32">
        <f t="shared" si="268"/>
        <v>2000</v>
      </c>
    </row>
    <row r="2123" spans="2:11" x14ac:dyDescent="0.25">
      <c r="B2123" s="167">
        <v>85.8333333333333</v>
      </c>
      <c r="C2123" s="21">
        <f t="shared" si="262"/>
        <v>2000</v>
      </c>
      <c r="D2123" s="110">
        <f t="shared" si="263"/>
        <v>0.71345560843448652</v>
      </c>
      <c r="E2123" s="25">
        <f t="shared" si="264"/>
        <v>0.28654439156551348</v>
      </c>
      <c r="F2123" s="112">
        <v>800.54</v>
      </c>
      <c r="G2123" s="21">
        <f t="shared" si="261"/>
        <v>2118.5474251303108</v>
      </c>
      <c r="H2123" s="26">
        <f t="shared" si="265"/>
        <v>118.54742513031078</v>
      </c>
      <c r="I2123" s="21">
        <f t="shared" si="266"/>
        <v>2000</v>
      </c>
      <c r="J2123" s="27">
        <f t="shared" si="267"/>
        <v>2800.0640556052549</v>
      </c>
      <c r="K2123" s="32">
        <f t="shared" si="268"/>
        <v>2000</v>
      </c>
    </row>
    <row r="2124" spans="2:11" x14ac:dyDescent="0.25">
      <c r="B2124" s="167">
        <v>85.875</v>
      </c>
      <c r="C2124" s="21">
        <f t="shared" si="262"/>
        <v>2000</v>
      </c>
      <c r="D2124" s="110">
        <f t="shared" si="263"/>
        <v>0.63179330873571826</v>
      </c>
      <c r="E2124" s="25">
        <f t="shared" si="264"/>
        <v>0.36820669126428174</v>
      </c>
      <c r="F2124" s="112">
        <v>708.91</v>
      </c>
      <c r="G2124" s="21">
        <f t="shared" si="261"/>
        <v>1876.0579798000456</v>
      </c>
      <c r="H2124" s="26">
        <f t="shared" si="265"/>
        <v>-123.94202019995441</v>
      </c>
      <c r="I2124" s="21">
        <f t="shared" si="266"/>
        <v>2000</v>
      </c>
      <c r="J2124" s="27">
        <f t="shared" si="267"/>
        <v>2676.1220354053003</v>
      </c>
      <c r="K2124" s="32">
        <f t="shared" si="268"/>
        <v>1876.0579798000456</v>
      </c>
    </row>
    <row r="2125" spans="2:11" x14ac:dyDescent="0.25">
      <c r="B2125" s="167">
        <v>85.9166666666667</v>
      </c>
      <c r="C2125" s="21">
        <f t="shared" si="262"/>
        <v>2000</v>
      </c>
      <c r="D2125" s="110">
        <f t="shared" si="263"/>
        <v>1.2664206905156588E-2</v>
      </c>
      <c r="E2125" s="25">
        <f t="shared" si="264"/>
        <v>0.98733579309484343</v>
      </c>
      <c r="F2125" s="112">
        <v>14.21</v>
      </c>
      <c r="G2125" s="21">
        <f t="shared" si="261"/>
        <v>37.60531505121758</v>
      </c>
      <c r="H2125" s="26">
        <f t="shared" si="265"/>
        <v>-1962.3946849487825</v>
      </c>
      <c r="I2125" s="21">
        <f t="shared" si="266"/>
        <v>2000</v>
      </c>
      <c r="J2125" s="27">
        <f t="shared" si="267"/>
        <v>713.7273504565178</v>
      </c>
      <c r="K2125" s="32">
        <f t="shared" si="268"/>
        <v>37.60531505121758</v>
      </c>
    </row>
    <row r="2126" spans="2:11" x14ac:dyDescent="0.25">
      <c r="B2126" s="167">
        <v>85.9583333333333</v>
      </c>
      <c r="C2126" s="21">
        <f t="shared" si="262"/>
        <v>2000</v>
      </c>
      <c r="D2126" s="110">
        <f t="shared" si="263"/>
        <v>0</v>
      </c>
      <c r="E2126" s="25">
        <f t="shared" si="264"/>
        <v>1</v>
      </c>
      <c r="F2126" s="112">
        <v>0</v>
      </c>
      <c r="G2126" s="21">
        <f t="shared" si="261"/>
        <v>0</v>
      </c>
      <c r="H2126" s="26">
        <f t="shared" si="265"/>
        <v>-2000</v>
      </c>
      <c r="I2126" s="21">
        <f t="shared" si="266"/>
        <v>713.7273504565178</v>
      </c>
      <c r="J2126" s="27">
        <f t="shared" si="267"/>
        <v>0</v>
      </c>
      <c r="K2126" s="32">
        <f t="shared" si="268"/>
        <v>0</v>
      </c>
    </row>
    <row r="2127" spans="2:11" x14ac:dyDescent="0.25">
      <c r="B2127" s="167">
        <v>86</v>
      </c>
      <c r="C2127" s="21">
        <f t="shared" si="262"/>
        <v>2000</v>
      </c>
      <c r="D2127" s="110">
        <f t="shared" si="263"/>
        <v>0</v>
      </c>
      <c r="E2127" s="25">
        <f t="shared" si="264"/>
        <v>1</v>
      </c>
      <c r="F2127" s="112">
        <v>0</v>
      </c>
      <c r="G2127" s="21">
        <f t="shared" si="261"/>
        <v>0</v>
      </c>
      <c r="H2127" s="26">
        <f t="shared" si="265"/>
        <v>-2000</v>
      </c>
      <c r="I2127" s="21">
        <f t="shared" si="266"/>
        <v>0</v>
      </c>
      <c r="J2127" s="27">
        <f t="shared" si="267"/>
        <v>0</v>
      </c>
      <c r="K2127" s="32">
        <f t="shared" si="268"/>
        <v>0</v>
      </c>
    </row>
    <row r="2128" spans="2:11" x14ac:dyDescent="0.25">
      <c r="B2128" s="167">
        <v>86.0416666666667</v>
      </c>
      <c r="C2128" s="21">
        <f t="shared" si="262"/>
        <v>2000</v>
      </c>
      <c r="D2128" s="110">
        <f t="shared" si="263"/>
        <v>0</v>
      </c>
      <c r="E2128" s="25">
        <f t="shared" si="264"/>
        <v>1</v>
      </c>
      <c r="F2128" s="112">
        <v>0</v>
      </c>
      <c r="G2128" s="21">
        <f t="shared" si="261"/>
        <v>0</v>
      </c>
      <c r="H2128" s="26">
        <f t="shared" si="265"/>
        <v>-2000</v>
      </c>
      <c r="I2128" s="21">
        <f t="shared" si="266"/>
        <v>0</v>
      </c>
      <c r="J2128" s="27">
        <f t="shared" si="267"/>
        <v>0</v>
      </c>
      <c r="K2128" s="32">
        <f t="shared" si="268"/>
        <v>0</v>
      </c>
    </row>
    <row r="2129" spans="2:11" x14ac:dyDescent="0.25">
      <c r="B2129" s="167">
        <v>86.0833333333333</v>
      </c>
      <c r="C2129" s="21">
        <f t="shared" si="262"/>
        <v>2000</v>
      </c>
      <c r="D2129" s="110">
        <f t="shared" si="263"/>
        <v>0</v>
      </c>
      <c r="E2129" s="25">
        <f t="shared" si="264"/>
        <v>1</v>
      </c>
      <c r="F2129" s="112">
        <v>0</v>
      </c>
      <c r="G2129" s="21">
        <f t="shared" si="261"/>
        <v>0</v>
      </c>
      <c r="H2129" s="26">
        <f t="shared" si="265"/>
        <v>-2000</v>
      </c>
      <c r="I2129" s="21">
        <f t="shared" si="266"/>
        <v>0</v>
      </c>
      <c r="J2129" s="27">
        <f t="shared" si="267"/>
        <v>0</v>
      </c>
      <c r="K2129" s="32">
        <f t="shared" si="268"/>
        <v>0</v>
      </c>
    </row>
    <row r="2130" spans="2:11" x14ac:dyDescent="0.25">
      <c r="B2130" s="167">
        <v>86.125</v>
      </c>
      <c r="C2130" s="21">
        <f t="shared" si="262"/>
        <v>2000</v>
      </c>
      <c r="D2130" s="110">
        <f t="shared" si="263"/>
        <v>0</v>
      </c>
      <c r="E2130" s="25">
        <f t="shared" si="264"/>
        <v>1</v>
      </c>
      <c r="F2130" s="112">
        <v>0</v>
      </c>
      <c r="G2130" s="21">
        <f t="shared" si="261"/>
        <v>0</v>
      </c>
      <c r="H2130" s="26">
        <f t="shared" si="265"/>
        <v>-2000</v>
      </c>
      <c r="I2130" s="21">
        <f t="shared" si="266"/>
        <v>0</v>
      </c>
      <c r="J2130" s="27">
        <f t="shared" si="267"/>
        <v>0</v>
      </c>
      <c r="K2130" s="32">
        <f t="shared" si="268"/>
        <v>0</v>
      </c>
    </row>
    <row r="2131" spans="2:11" x14ac:dyDescent="0.25">
      <c r="B2131" s="167">
        <v>86.1666666666667</v>
      </c>
      <c r="C2131" s="21">
        <f t="shared" si="262"/>
        <v>2000</v>
      </c>
      <c r="D2131" s="110">
        <f t="shared" si="263"/>
        <v>0</v>
      </c>
      <c r="E2131" s="25">
        <f t="shared" si="264"/>
        <v>1</v>
      </c>
      <c r="F2131" s="112">
        <v>0</v>
      </c>
      <c r="G2131" s="21">
        <f t="shared" si="261"/>
        <v>0</v>
      </c>
      <c r="H2131" s="26">
        <f t="shared" si="265"/>
        <v>-2000</v>
      </c>
      <c r="I2131" s="21">
        <f t="shared" si="266"/>
        <v>0</v>
      </c>
      <c r="J2131" s="27">
        <f t="shared" si="267"/>
        <v>0</v>
      </c>
      <c r="K2131" s="32">
        <f t="shared" si="268"/>
        <v>0</v>
      </c>
    </row>
    <row r="2132" spans="2:11" x14ac:dyDescent="0.25">
      <c r="B2132" s="167">
        <v>86.2083333333333</v>
      </c>
      <c r="C2132" s="21">
        <f t="shared" si="262"/>
        <v>2000</v>
      </c>
      <c r="D2132" s="110">
        <f t="shared" si="263"/>
        <v>0</v>
      </c>
      <c r="E2132" s="25">
        <f t="shared" si="264"/>
        <v>1</v>
      </c>
      <c r="F2132" s="112">
        <v>0</v>
      </c>
      <c r="G2132" s="21">
        <f t="shared" si="261"/>
        <v>0</v>
      </c>
      <c r="H2132" s="26">
        <f t="shared" si="265"/>
        <v>-2000</v>
      </c>
      <c r="I2132" s="21">
        <f t="shared" si="266"/>
        <v>0</v>
      </c>
      <c r="J2132" s="27">
        <f t="shared" si="267"/>
        <v>0</v>
      </c>
      <c r="K2132" s="32">
        <f t="shared" si="268"/>
        <v>0</v>
      </c>
    </row>
    <row r="2133" spans="2:11" x14ac:dyDescent="0.25">
      <c r="B2133" s="167">
        <v>86.25</v>
      </c>
      <c r="C2133" s="21">
        <f t="shared" si="262"/>
        <v>2000</v>
      </c>
      <c r="D2133" s="110">
        <f t="shared" si="263"/>
        <v>0</v>
      </c>
      <c r="E2133" s="25">
        <f t="shared" si="264"/>
        <v>1</v>
      </c>
      <c r="F2133" s="112">
        <v>0</v>
      </c>
      <c r="G2133" s="21">
        <f t="shared" si="261"/>
        <v>0</v>
      </c>
      <c r="H2133" s="26">
        <f t="shared" si="265"/>
        <v>-2000</v>
      </c>
      <c r="I2133" s="21">
        <f t="shared" si="266"/>
        <v>0</v>
      </c>
      <c r="J2133" s="27">
        <f t="shared" si="267"/>
        <v>0</v>
      </c>
      <c r="K2133" s="32">
        <f t="shared" si="268"/>
        <v>0</v>
      </c>
    </row>
    <row r="2134" spans="2:11" x14ac:dyDescent="0.25">
      <c r="B2134" s="167">
        <v>86.2916666666667</v>
      </c>
      <c r="C2134" s="21">
        <f t="shared" si="262"/>
        <v>2000</v>
      </c>
      <c r="D2134" s="110">
        <f t="shared" si="263"/>
        <v>0</v>
      </c>
      <c r="E2134" s="25">
        <f t="shared" si="264"/>
        <v>1</v>
      </c>
      <c r="F2134" s="112">
        <v>0</v>
      </c>
      <c r="G2134" s="21">
        <f t="shared" si="261"/>
        <v>0</v>
      </c>
      <c r="H2134" s="26">
        <f t="shared" si="265"/>
        <v>-2000</v>
      </c>
      <c r="I2134" s="21">
        <f t="shared" si="266"/>
        <v>0</v>
      </c>
      <c r="J2134" s="27">
        <f t="shared" si="267"/>
        <v>0</v>
      </c>
      <c r="K2134" s="32">
        <f t="shared" si="268"/>
        <v>0</v>
      </c>
    </row>
    <row r="2135" spans="2:11" x14ac:dyDescent="0.25">
      <c r="B2135" s="167">
        <v>86.3333333333333</v>
      </c>
      <c r="C2135" s="21">
        <f t="shared" si="262"/>
        <v>2000</v>
      </c>
      <c r="D2135" s="110">
        <f t="shared" si="263"/>
        <v>0</v>
      </c>
      <c r="E2135" s="25">
        <f t="shared" si="264"/>
        <v>1</v>
      </c>
      <c r="F2135" s="112">
        <v>0</v>
      </c>
      <c r="G2135" s="21">
        <f t="shared" si="261"/>
        <v>0</v>
      </c>
      <c r="H2135" s="26">
        <f t="shared" si="265"/>
        <v>-2000</v>
      </c>
      <c r="I2135" s="21">
        <f t="shared" si="266"/>
        <v>0</v>
      </c>
      <c r="J2135" s="27">
        <f t="shared" si="267"/>
        <v>0</v>
      </c>
      <c r="K2135" s="32">
        <f t="shared" si="268"/>
        <v>0</v>
      </c>
    </row>
    <row r="2136" spans="2:11" x14ac:dyDescent="0.25">
      <c r="B2136" s="167">
        <v>86.375</v>
      </c>
      <c r="C2136" s="21">
        <f t="shared" si="262"/>
        <v>2000</v>
      </c>
      <c r="D2136" s="110">
        <f t="shared" si="263"/>
        <v>0</v>
      </c>
      <c r="E2136" s="25">
        <f t="shared" si="264"/>
        <v>1</v>
      </c>
      <c r="F2136" s="112">
        <v>0</v>
      </c>
      <c r="G2136" s="21">
        <f t="shared" ref="G2136:G2199" si="269">($C$9*(F2136/1000)*$C$8)/($C$7)</f>
        <v>0</v>
      </c>
      <c r="H2136" s="26">
        <f t="shared" si="265"/>
        <v>-2000</v>
      </c>
      <c r="I2136" s="21">
        <f t="shared" si="266"/>
        <v>0</v>
      </c>
      <c r="J2136" s="27">
        <f t="shared" si="267"/>
        <v>0</v>
      </c>
      <c r="K2136" s="32">
        <f t="shared" si="268"/>
        <v>0</v>
      </c>
    </row>
    <row r="2137" spans="2:11" x14ac:dyDescent="0.25">
      <c r="B2137" s="167">
        <v>86.4166666666667</v>
      </c>
      <c r="C2137" s="21">
        <f t="shared" ref="C2137:C2200" si="270">$C$2</f>
        <v>2000</v>
      </c>
      <c r="D2137" s="110">
        <f t="shared" ref="D2137:D2200" si="271">F2137/$C$3</f>
        <v>0</v>
      </c>
      <c r="E2137" s="25">
        <f t="shared" ref="E2137:E2200" si="272">100%-D2137</f>
        <v>1</v>
      </c>
      <c r="F2137" s="112">
        <v>0</v>
      </c>
      <c r="G2137" s="21">
        <f t="shared" si="269"/>
        <v>0</v>
      </c>
      <c r="H2137" s="26">
        <f t="shared" ref="H2137:H2200" si="273">G2137-C2137</f>
        <v>-2000</v>
      </c>
      <c r="I2137" s="21">
        <f t="shared" ref="I2137:I2200" si="274">MIN(C2137,IF((J2136+H2137)&gt;0,ABS(H2137)+G2137,J2136+G2137))</f>
        <v>0</v>
      </c>
      <c r="J2137" s="27">
        <f t="shared" ref="J2137:J2200" si="275">G2137-I2137+J2136</f>
        <v>0</v>
      </c>
      <c r="K2137" s="32">
        <f t="shared" ref="K2137:K2200" si="276">IF(G2137&gt;C2137,C2137,G2137)</f>
        <v>0</v>
      </c>
    </row>
    <row r="2138" spans="2:11" x14ac:dyDescent="0.25">
      <c r="B2138" s="167">
        <v>86.4583333333333</v>
      </c>
      <c r="C2138" s="21">
        <f t="shared" si="270"/>
        <v>2000</v>
      </c>
      <c r="D2138" s="110">
        <f t="shared" si="271"/>
        <v>2.1193162575976331E-2</v>
      </c>
      <c r="E2138" s="25">
        <f t="shared" si="272"/>
        <v>0.97880683742402363</v>
      </c>
      <c r="F2138" s="112">
        <v>23.78</v>
      </c>
      <c r="G2138" s="21">
        <f t="shared" si="269"/>
        <v>62.931343555098806</v>
      </c>
      <c r="H2138" s="26">
        <f t="shared" si="273"/>
        <v>-1937.0686564449011</v>
      </c>
      <c r="I2138" s="21">
        <f t="shared" si="274"/>
        <v>62.931343555098806</v>
      </c>
      <c r="J2138" s="27">
        <f t="shared" si="275"/>
        <v>0</v>
      </c>
      <c r="K2138" s="32">
        <f t="shared" si="276"/>
        <v>62.931343555098806</v>
      </c>
    </row>
    <row r="2139" spans="2:11" x14ac:dyDescent="0.25">
      <c r="B2139" s="167">
        <v>86.5</v>
      </c>
      <c r="C2139" s="21">
        <f t="shared" si="270"/>
        <v>2000</v>
      </c>
      <c r="D2139" s="110">
        <f t="shared" si="271"/>
        <v>0.63150811899541925</v>
      </c>
      <c r="E2139" s="25">
        <f t="shared" si="272"/>
        <v>0.36849188100458075</v>
      </c>
      <c r="F2139" s="112">
        <v>708.59</v>
      </c>
      <c r="G2139" s="21">
        <f t="shared" si="269"/>
        <v>1875.2111324519537</v>
      </c>
      <c r="H2139" s="26">
        <f t="shared" si="273"/>
        <v>-124.78886754804626</v>
      </c>
      <c r="I2139" s="21">
        <f t="shared" si="274"/>
        <v>1875.2111324519537</v>
      </c>
      <c r="J2139" s="27">
        <f t="shared" si="275"/>
        <v>0</v>
      </c>
      <c r="K2139" s="32">
        <f t="shared" si="276"/>
        <v>1875.2111324519537</v>
      </c>
    </row>
    <row r="2140" spans="2:11" x14ac:dyDescent="0.25">
      <c r="B2140" s="167">
        <v>86.5416666666667</v>
      </c>
      <c r="C2140" s="21">
        <f t="shared" si="270"/>
        <v>2000</v>
      </c>
      <c r="D2140" s="110">
        <f t="shared" si="271"/>
        <v>0.7472773291980821</v>
      </c>
      <c r="E2140" s="25">
        <f t="shared" si="272"/>
        <v>0.2527226708019179</v>
      </c>
      <c r="F2140" s="112">
        <v>838.49</v>
      </c>
      <c r="G2140" s="21">
        <f t="shared" si="269"/>
        <v>2218.9782278181156</v>
      </c>
      <c r="H2140" s="26">
        <f t="shared" si="273"/>
        <v>218.97822781811556</v>
      </c>
      <c r="I2140" s="21">
        <f t="shared" si="274"/>
        <v>2000</v>
      </c>
      <c r="J2140" s="27">
        <f t="shared" si="275"/>
        <v>218.97822781811556</v>
      </c>
      <c r="K2140" s="32">
        <f t="shared" si="276"/>
        <v>2000</v>
      </c>
    </row>
    <row r="2141" spans="2:11" x14ac:dyDescent="0.25">
      <c r="B2141" s="167">
        <v>86.5833333333333</v>
      </c>
      <c r="C2141" s="21">
        <f t="shared" si="270"/>
        <v>2000</v>
      </c>
      <c r="D2141" s="110">
        <f t="shared" si="271"/>
        <v>0.79792524463932424</v>
      </c>
      <c r="E2141" s="25">
        <f t="shared" si="272"/>
        <v>0.20207475536067576</v>
      </c>
      <c r="F2141" s="112">
        <v>895.32</v>
      </c>
      <c r="G2141" s="21">
        <f t="shared" si="269"/>
        <v>2369.3730240433583</v>
      </c>
      <c r="H2141" s="26">
        <f t="shared" si="273"/>
        <v>369.37302404335833</v>
      </c>
      <c r="I2141" s="21">
        <f t="shared" si="274"/>
        <v>2000</v>
      </c>
      <c r="J2141" s="27">
        <f t="shared" si="275"/>
        <v>588.35125186147388</v>
      </c>
      <c r="K2141" s="32">
        <f t="shared" si="276"/>
        <v>2000</v>
      </c>
    </row>
    <row r="2142" spans="2:11" x14ac:dyDescent="0.25">
      <c r="B2142" s="167">
        <v>86.625</v>
      </c>
      <c r="C2142" s="21">
        <f t="shared" si="270"/>
        <v>2000</v>
      </c>
      <c r="D2142" s="110">
        <f t="shared" si="271"/>
        <v>0.83535639805358008</v>
      </c>
      <c r="E2142" s="25">
        <f t="shared" si="272"/>
        <v>0.16464360194641992</v>
      </c>
      <c r="F2142" s="112">
        <v>937.32</v>
      </c>
      <c r="G2142" s="21">
        <f t="shared" si="269"/>
        <v>2480.5217384804546</v>
      </c>
      <c r="H2142" s="26">
        <f t="shared" si="273"/>
        <v>480.52173848045459</v>
      </c>
      <c r="I2142" s="21">
        <f t="shared" si="274"/>
        <v>2000</v>
      </c>
      <c r="J2142" s="27">
        <f t="shared" si="275"/>
        <v>1068.8729903419285</v>
      </c>
      <c r="K2142" s="32">
        <f t="shared" si="276"/>
        <v>2000</v>
      </c>
    </row>
    <row r="2143" spans="2:11" x14ac:dyDescent="0.25">
      <c r="B2143" s="167">
        <v>86.6666666666667</v>
      </c>
      <c r="C2143" s="21">
        <f t="shared" si="270"/>
        <v>2000</v>
      </c>
      <c r="D2143" s="110">
        <f t="shared" si="271"/>
        <v>0.79136588061244506</v>
      </c>
      <c r="E2143" s="25">
        <f t="shared" si="272"/>
        <v>0.20863411938755494</v>
      </c>
      <c r="F2143" s="112">
        <v>887.96</v>
      </c>
      <c r="G2143" s="21">
        <f t="shared" si="269"/>
        <v>2349.8955350372389</v>
      </c>
      <c r="H2143" s="26">
        <f t="shared" si="273"/>
        <v>349.89553503723891</v>
      </c>
      <c r="I2143" s="21">
        <f t="shared" si="274"/>
        <v>2000</v>
      </c>
      <c r="J2143" s="27">
        <f t="shared" si="275"/>
        <v>1418.7685253791674</v>
      </c>
      <c r="K2143" s="32">
        <f t="shared" si="276"/>
        <v>2000</v>
      </c>
    </row>
    <row r="2144" spans="2:11" x14ac:dyDescent="0.25">
      <c r="B2144" s="167">
        <v>86.7083333333333</v>
      </c>
      <c r="C2144" s="21">
        <f t="shared" si="270"/>
        <v>2000</v>
      </c>
      <c r="D2144" s="110">
        <f t="shared" si="271"/>
        <v>0.8290109263319253</v>
      </c>
      <c r="E2144" s="25">
        <f t="shared" si="272"/>
        <v>0.1709890736680747</v>
      </c>
      <c r="F2144" s="112">
        <v>930.2</v>
      </c>
      <c r="G2144" s="21">
        <f t="shared" si="269"/>
        <v>2461.6793849854039</v>
      </c>
      <c r="H2144" s="26">
        <f t="shared" si="273"/>
        <v>461.67938498540389</v>
      </c>
      <c r="I2144" s="21">
        <f t="shared" si="274"/>
        <v>2000</v>
      </c>
      <c r="J2144" s="27">
        <f t="shared" si="275"/>
        <v>1880.4479103645713</v>
      </c>
      <c r="K2144" s="32">
        <f t="shared" si="276"/>
        <v>2000</v>
      </c>
    </row>
    <row r="2145" spans="2:11" x14ac:dyDescent="0.25">
      <c r="B2145" s="167">
        <v>86.75</v>
      </c>
      <c r="C2145" s="21">
        <f t="shared" si="270"/>
        <v>2000</v>
      </c>
      <c r="D2145" s="110">
        <f t="shared" si="271"/>
        <v>0.83473254549667575</v>
      </c>
      <c r="E2145" s="25">
        <f t="shared" si="272"/>
        <v>0.16526745450332425</v>
      </c>
      <c r="F2145" s="112">
        <v>936.62</v>
      </c>
      <c r="G2145" s="21">
        <f t="shared" si="269"/>
        <v>2478.6692599065032</v>
      </c>
      <c r="H2145" s="26">
        <f t="shared" si="273"/>
        <v>478.66925990650316</v>
      </c>
      <c r="I2145" s="21">
        <f t="shared" si="274"/>
        <v>2000</v>
      </c>
      <c r="J2145" s="27">
        <f t="shared" si="275"/>
        <v>2359.1171702710744</v>
      </c>
      <c r="K2145" s="32">
        <f t="shared" si="276"/>
        <v>2000</v>
      </c>
    </row>
    <row r="2146" spans="2:11" x14ac:dyDescent="0.25">
      <c r="B2146" s="167">
        <v>86.7916666666667</v>
      </c>
      <c r="C2146" s="21">
        <f t="shared" si="270"/>
        <v>2000</v>
      </c>
      <c r="D2146" s="110">
        <f t="shared" si="271"/>
        <v>0.71145928025239291</v>
      </c>
      <c r="E2146" s="25">
        <f t="shared" si="272"/>
        <v>0.28854071974760709</v>
      </c>
      <c r="F2146" s="112">
        <v>798.3</v>
      </c>
      <c r="G2146" s="21">
        <f t="shared" si="269"/>
        <v>2112.6194936936658</v>
      </c>
      <c r="H2146" s="26">
        <f t="shared" si="273"/>
        <v>112.61949369366585</v>
      </c>
      <c r="I2146" s="21">
        <f t="shared" si="274"/>
        <v>2000</v>
      </c>
      <c r="J2146" s="27">
        <f t="shared" si="275"/>
        <v>2471.7366639647403</v>
      </c>
      <c r="K2146" s="32">
        <f t="shared" si="276"/>
        <v>2000</v>
      </c>
    </row>
    <row r="2147" spans="2:11" x14ac:dyDescent="0.25">
      <c r="B2147" s="167">
        <v>86.8333333333333</v>
      </c>
      <c r="C2147" s="21">
        <f t="shared" si="270"/>
        <v>2000</v>
      </c>
      <c r="D2147" s="110">
        <f t="shared" si="271"/>
        <v>0.71828600966080247</v>
      </c>
      <c r="E2147" s="25">
        <f t="shared" si="272"/>
        <v>0.28171399033919753</v>
      </c>
      <c r="F2147" s="112">
        <v>805.96</v>
      </c>
      <c r="G2147" s="21">
        <f t="shared" si="269"/>
        <v>2132.8909020886222</v>
      </c>
      <c r="H2147" s="26">
        <f t="shared" si="273"/>
        <v>132.89090208862217</v>
      </c>
      <c r="I2147" s="21">
        <f t="shared" si="274"/>
        <v>2000</v>
      </c>
      <c r="J2147" s="27">
        <f t="shared" si="275"/>
        <v>2604.6275660533624</v>
      </c>
      <c r="K2147" s="32">
        <f t="shared" si="276"/>
        <v>2000</v>
      </c>
    </row>
    <row r="2148" spans="2:11" x14ac:dyDescent="0.25">
      <c r="B2148" s="167">
        <v>86.875</v>
      </c>
      <c r="C2148" s="21">
        <f t="shared" si="270"/>
        <v>2000</v>
      </c>
      <c r="D2148" s="110">
        <f t="shared" si="271"/>
        <v>0.5663155267989235</v>
      </c>
      <c r="E2148" s="25">
        <f t="shared" si="272"/>
        <v>0.4336844732010765</v>
      </c>
      <c r="F2148" s="112">
        <v>635.44000000000005</v>
      </c>
      <c r="G2148" s="21">
        <f t="shared" si="269"/>
        <v>1681.6271214740109</v>
      </c>
      <c r="H2148" s="26">
        <f t="shared" si="273"/>
        <v>-318.37287852598911</v>
      </c>
      <c r="I2148" s="21">
        <f t="shared" si="274"/>
        <v>2000</v>
      </c>
      <c r="J2148" s="27">
        <f t="shared" si="275"/>
        <v>2286.2546875273733</v>
      </c>
      <c r="K2148" s="32">
        <f t="shared" si="276"/>
        <v>1681.6271214740109</v>
      </c>
    </row>
    <row r="2149" spans="2:11" x14ac:dyDescent="0.25">
      <c r="B2149" s="167">
        <v>86.9166666666667</v>
      </c>
      <c r="C2149" s="21">
        <f t="shared" si="270"/>
        <v>2000</v>
      </c>
      <c r="D2149" s="110">
        <f t="shared" si="271"/>
        <v>1.3109815874373921E-2</v>
      </c>
      <c r="E2149" s="25">
        <f t="shared" si="272"/>
        <v>0.98689018412562612</v>
      </c>
      <c r="F2149" s="112">
        <v>14.71</v>
      </c>
      <c r="G2149" s="21">
        <f t="shared" si="269"/>
        <v>38.928514032611581</v>
      </c>
      <c r="H2149" s="26">
        <f t="shared" si="273"/>
        <v>-1961.0714859673885</v>
      </c>
      <c r="I2149" s="21">
        <f t="shared" si="274"/>
        <v>2000</v>
      </c>
      <c r="J2149" s="27">
        <f t="shared" si="275"/>
        <v>325.18320155998481</v>
      </c>
      <c r="K2149" s="32">
        <f t="shared" si="276"/>
        <v>38.928514032611581</v>
      </c>
    </row>
    <row r="2150" spans="2:11" x14ac:dyDescent="0.25">
      <c r="B2150" s="167">
        <v>86.9583333333333</v>
      </c>
      <c r="C2150" s="21">
        <f t="shared" si="270"/>
        <v>2000</v>
      </c>
      <c r="D2150" s="110">
        <f t="shared" si="271"/>
        <v>0</v>
      </c>
      <c r="E2150" s="25">
        <f t="shared" si="272"/>
        <v>1</v>
      </c>
      <c r="F2150" s="112">
        <v>0</v>
      </c>
      <c r="G2150" s="21">
        <f t="shared" si="269"/>
        <v>0</v>
      </c>
      <c r="H2150" s="26">
        <f t="shared" si="273"/>
        <v>-2000</v>
      </c>
      <c r="I2150" s="21">
        <f t="shared" si="274"/>
        <v>325.18320155998481</v>
      </c>
      <c r="J2150" s="27">
        <f t="shared" si="275"/>
        <v>0</v>
      </c>
      <c r="K2150" s="32">
        <f t="shared" si="276"/>
        <v>0</v>
      </c>
    </row>
    <row r="2151" spans="2:11" x14ac:dyDescent="0.25">
      <c r="B2151" s="167">
        <v>87</v>
      </c>
      <c r="C2151" s="21">
        <f t="shared" si="270"/>
        <v>2000</v>
      </c>
      <c r="D2151" s="110">
        <f t="shared" si="271"/>
        <v>0</v>
      </c>
      <c r="E2151" s="25">
        <f t="shared" si="272"/>
        <v>1</v>
      </c>
      <c r="F2151" s="112">
        <v>0</v>
      </c>
      <c r="G2151" s="21">
        <f t="shared" si="269"/>
        <v>0</v>
      </c>
      <c r="H2151" s="26">
        <f t="shared" si="273"/>
        <v>-2000</v>
      </c>
      <c r="I2151" s="21">
        <f t="shared" si="274"/>
        <v>0</v>
      </c>
      <c r="J2151" s="27">
        <f t="shared" si="275"/>
        <v>0</v>
      </c>
      <c r="K2151" s="32">
        <f t="shared" si="276"/>
        <v>0</v>
      </c>
    </row>
    <row r="2152" spans="2:11" x14ac:dyDescent="0.25">
      <c r="B2152" s="167">
        <v>87.0416666666667</v>
      </c>
      <c r="C2152" s="21">
        <f t="shared" si="270"/>
        <v>2000</v>
      </c>
      <c r="D2152" s="110">
        <f t="shared" si="271"/>
        <v>0</v>
      </c>
      <c r="E2152" s="25">
        <f t="shared" si="272"/>
        <v>1</v>
      </c>
      <c r="F2152" s="112">
        <v>0</v>
      </c>
      <c r="G2152" s="21">
        <f t="shared" si="269"/>
        <v>0</v>
      </c>
      <c r="H2152" s="26">
        <f t="shared" si="273"/>
        <v>-2000</v>
      </c>
      <c r="I2152" s="21">
        <f t="shared" si="274"/>
        <v>0</v>
      </c>
      <c r="J2152" s="27">
        <f t="shared" si="275"/>
        <v>0</v>
      </c>
      <c r="K2152" s="32">
        <f t="shared" si="276"/>
        <v>0</v>
      </c>
    </row>
    <row r="2153" spans="2:11" x14ac:dyDescent="0.25">
      <c r="B2153" s="167">
        <v>87.0833333333333</v>
      </c>
      <c r="C2153" s="21">
        <f t="shared" si="270"/>
        <v>2000</v>
      </c>
      <c r="D2153" s="110">
        <f t="shared" si="271"/>
        <v>0</v>
      </c>
      <c r="E2153" s="25">
        <f t="shared" si="272"/>
        <v>1</v>
      </c>
      <c r="F2153" s="112">
        <v>0</v>
      </c>
      <c r="G2153" s="21">
        <f t="shared" si="269"/>
        <v>0</v>
      </c>
      <c r="H2153" s="26">
        <f t="shared" si="273"/>
        <v>-2000</v>
      </c>
      <c r="I2153" s="21">
        <f t="shared" si="274"/>
        <v>0</v>
      </c>
      <c r="J2153" s="27">
        <f t="shared" si="275"/>
        <v>0</v>
      </c>
      <c r="K2153" s="32">
        <f t="shared" si="276"/>
        <v>0</v>
      </c>
    </row>
    <row r="2154" spans="2:11" x14ac:dyDescent="0.25">
      <c r="B2154" s="167">
        <v>87.125</v>
      </c>
      <c r="C2154" s="21">
        <f t="shared" si="270"/>
        <v>2000</v>
      </c>
      <c r="D2154" s="110">
        <f t="shared" si="271"/>
        <v>0</v>
      </c>
      <c r="E2154" s="25">
        <f t="shared" si="272"/>
        <v>1</v>
      </c>
      <c r="F2154" s="112">
        <v>0</v>
      </c>
      <c r="G2154" s="21">
        <f t="shared" si="269"/>
        <v>0</v>
      </c>
      <c r="H2154" s="26">
        <f t="shared" si="273"/>
        <v>-2000</v>
      </c>
      <c r="I2154" s="21">
        <f t="shared" si="274"/>
        <v>0</v>
      </c>
      <c r="J2154" s="27">
        <f t="shared" si="275"/>
        <v>0</v>
      </c>
      <c r="K2154" s="32">
        <f t="shared" si="276"/>
        <v>0</v>
      </c>
    </row>
    <row r="2155" spans="2:11" x14ac:dyDescent="0.25">
      <c r="B2155" s="167">
        <v>87.1666666666667</v>
      </c>
      <c r="C2155" s="21">
        <f t="shared" si="270"/>
        <v>2000</v>
      </c>
      <c r="D2155" s="110">
        <f t="shared" si="271"/>
        <v>0</v>
      </c>
      <c r="E2155" s="25">
        <f t="shared" si="272"/>
        <v>1</v>
      </c>
      <c r="F2155" s="112">
        <v>0</v>
      </c>
      <c r="G2155" s="21">
        <f t="shared" si="269"/>
        <v>0</v>
      </c>
      <c r="H2155" s="26">
        <f t="shared" si="273"/>
        <v>-2000</v>
      </c>
      <c r="I2155" s="21">
        <f t="shared" si="274"/>
        <v>0</v>
      </c>
      <c r="J2155" s="27">
        <f t="shared" si="275"/>
        <v>0</v>
      </c>
      <c r="K2155" s="32">
        <f t="shared" si="276"/>
        <v>0</v>
      </c>
    </row>
    <row r="2156" spans="2:11" x14ac:dyDescent="0.25">
      <c r="B2156" s="167">
        <v>87.2083333333333</v>
      </c>
      <c r="C2156" s="21">
        <f t="shared" si="270"/>
        <v>2000</v>
      </c>
      <c r="D2156" s="110">
        <f t="shared" si="271"/>
        <v>0</v>
      </c>
      <c r="E2156" s="25">
        <f t="shared" si="272"/>
        <v>1</v>
      </c>
      <c r="F2156" s="112">
        <v>0</v>
      </c>
      <c r="G2156" s="21">
        <f t="shared" si="269"/>
        <v>0</v>
      </c>
      <c r="H2156" s="26">
        <f t="shared" si="273"/>
        <v>-2000</v>
      </c>
      <c r="I2156" s="21">
        <f t="shared" si="274"/>
        <v>0</v>
      </c>
      <c r="J2156" s="27">
        <f t="shared" si="275"/>
        <v>0</v>
      </c>
      <c r="K2156" s="32">
        <f t="shared" si="276"/>
        <v>0</v>
      </c>
    </row>
    <row r="2157" spans="2:11" x14ac:dyDescent="0.25">
      <c r="B2157" s="167">
        <v>87.25</v>
      </c>
      <c r="C2157" s="21">
        <f t="shared" si="270"/>
        <v>2000</v>
      </c>
      <c r="D2157" s="110">
        <f t="shared" si="271"/>
        <v>0</v>
      </c>
      <c r="E2157" s="25">
        <f t="shared" si="272"/>
        <v>1</v>
      </c>
      <c r="F2157" s="112">
        <v>0</v>
      </c>
      <c r="G2157" s="21">
        <f t="shared" si="269"/>
        <v>0</v>
      </c>
      <c r="H2157" s="26">
        <f t="shared" si="273"/>
        <v>-2000</v>
      </c>
      <c r="I2157" s="21">
        <f t="shared" si="274"/>
        <v>0</v>
      </c>
      <c r="J2157" s="27">
        <f t="shared" si="275"/>
        <v>0</v>
      </c>
      <c r="K2157" s="32">
        <f t="shared" si="276"/>
        <v>0</v>
      </c>
    </row>
    <row r="2158" spans="2:11" x14ac:dyDescent="0.25">
      <c r="B2158" s="167">
        <v>87.2916666666667</v>
      </c>
      <c r="C2158" s="21">
        <f t="shared" si="270"/>
        <v>2000</v>
      </c>
      <c r="D2158" s="110">
        <f t="shared" si="271"/>
        <v>0</v>
      </c>
      <c r="E2158" s="25">
        <f t="shared" si="272"/>
        <v>1</v>
      </c>
      <c r="F2158" s="112">
        <v>0</v>
      </c>
      <c r="G2158" s="21">
        <f t="shared" si="269"/>
        <v>0</v>
      </c>
      <c r="H2158" s="26">
        <f t="shared" si="273"/>
        <v>-2000</v>
      </c>
      <c r="I2158" s="21">
        <f t="shared" si="274"/>
        <v>0</v>
      </c>
      <c r="J2158" s="27">
        <f t="shared" si="275"/>
        <v>0</v>
      </c>
      <c r="K2158" s="32">
        <f t="shared" si="276"/>
        <v>0</v>
      </c>
    </row>
    <row r="2159" spans="2:11" x14ac:dyDescent="0.25">
      <c r="B2159" s="167">
        <v>87.3333333333333</v>
      </c>
      <c r="C2159" s="21">
        <f t="shared" si="270"/>
        <v>2000</v>
      </c>
      <c r="D2159" s="110">
        <f t="shared" si="271"/>
        <v>0</v>
      </c>
      <c r="E2159" s="25">
        <f t="shared" si="272"/>
        <v>1</v>
      </c>
      <c r="F2159" s="112">
        <v>0</v>
      </c>
      <c r="G2159" s="21">
        <f t="shared" si="269"/>
        <v>0</v>
      </c>
      <c r="H2159" s="26">
        <f t="shared" si="273"/>
        <v>-2000</v>
      </c>
      <c r="I2159" s="21">
        <f t="shared" si="274"/>
        <v>0</v>
      </c>
      <c r="J2159" s="27">
        <f t="shared" si="275"/>
        <v>0</v>
      </c>
      <c r="K2159" s="32">
        <f t="shared" si="276"/>
        <v>0</v>
      </c>
    </row>
    <row r="2160" spans="2:11" x14ac:dyDescent="0.25">
      <c r="B2160" s="167">
        <v>87.375</v>
      </c>
      <c r="C2160" s="21">
        <f t="shared" si="270"/>
        <v>2000</v>
      </c>
      <c r="D2160" s="110">
        <f t="shared" si="271"/>
        <v>0</v>
      </c>
      <c r="E2160" s="25">
        <f t="shared" si="272"/>
        <v>1</v>
      </c>
      <c r="F2160" s="112">
        <v>0</v>
      </c>
      <c r="G2160" s="21">
        <f t="shared" si="269"/>
        <v>0</v>
      </c>
      <c r="H2160" s="26">
        <f t="shared" si="273"/>
        <v>-2000</v>
      </c>
      <c r="I2160" s="21">
        <f t="shared" si="274"/>
        <v>0</v>
      </c>
      <c r="J2160" s="27">
        <f t="shared" si="275"/>
        <v>0</v>
      </c>
      <c r="K2160" s="32">
        <f t="shared" si="276"/>
        <v>0</v>
      </c>
    </row>
    <row r="2161" spans="2:11" x14ac:dyDescent="0.25">
      <c r="B2161" s="167">
        <v>87.4166666666667</v>
      </c>
      <c r="C2161" s="21">
        <f t="shared" si="270"/>
        <v>2000</v>
      </c>
      <c r="D2161" s="110">
        <f t="shared" si="271"/>
        <v>0</v>
      </c>
      <c r="E2161" s="25">
        <f t="shared" si="272"/>
        <v>1</v>
      </c>
      <c r="F2161" s="112">
        <v>0</v>
      </c>
      <c r="G2161" s="21">
        <f t="shared" si="269"/>
        <v>0</v>
      </c>
      <c r="H2161" s="26">
        <f t="shared" si="273"/>
        <v>-2000</v>
      </c>
      <c r="I2161" s="21">
        <f t="shared" si="274"/>
        <v>0</v>
      </c>
      <c r="J2161" s="27">
        <f t="shared" si="275"/>
        <v>0</v>
      </c>
      <c r="K2161" s="32">
        <f t="shared" si="276"/>
        <v>0</v>
      </c>
    </row>
    <row r="2162" spans="2:11" x14ac:dyDescent="0.25">
      <c r="B2162" s="167">
        <v>87.4583333333333</v>
      </c>
      <c r="C2162" s="21">
        <f t="shared" si="270"/>
        <v>2000</v>
      </c>
      <c r="D2162" s="110">
        <f t="shared" si="271"/>
        <v>1.7735236974849831E-2</v>
      </c>
      <c r="E2162" s="25">
        <f t="shared" si="272"/>
        <v>0.9822647630251502</v>
      </c>
      <c r="F2162" s="112">
        <v>19.899999999999999</v>
      </c>
      <c r="G2162" s="21">
        <f t="shared" si="269"/>
        <v>52.663319459481329</v>
      </c>
      <c r="H2162" s="26">
        <f t="shared" si="273"/>
        <v>-1947.3366805405187</v>
      </c>
      <c r="I2162" s="21">
        <f t="shared" si="274"/>
        <v>52.663319459481329</v>
      </c>
      <c r="J2162" s="27">
        <f t="shared" si="275"/>
        <v>0</v>
      </c>
      <c r="K2162" s="32">
        <f t="shared" si="276"/>
        <v>52.663319459481329</v>
      </c>
    </row>
    <row r="2163" spans="2:11" x14ac:dyDescent="0.25">
      <c r="B2163" s="167">
        <v>87.5</v>
      </c>
      <c r="C2163" s="21">
        <f t="shared" si="270"/>
        <v>2000</v>
      </c>
      <c r="D2163" s="110">
        <f t="shared" si="271"/>
        <v>0.51982068695078698</v>
      </c>
      <c r="E2163" s="25">
        <f t="shared" si="272"/>
        <v>0.48017931304921302</v>
      </c>
      <c r="F2163" s="112">
        <v>583.27</v>
      </c>
      <c r="G2163" s="21">
        <f t="shared" si="269"/>
        <v>1543.5645397553606</v>
      </c>
      <c r="H2163" s="26">
        <f t="shared" si="273"/>
        <v>-456.43546024463944</v>
      </c>
      <c r="I2163" s="21">
        <f t="shared" si="274"/>
        <v>1543.5645397553606</v>
      </c>
      <c r="J2163" s="27">
        <f t="shared" si="275"/>
        <v>0</v>
      </c>
      <c r="K2163" s="32">
        <f t="shared" si="276"/>
        <v>1543.5645397553606</v>
      </c>
    </row>
    <row r="2164" spans="2:11" x14ac:dyDescent="0.25">
      <c r="B2164" s="167">
        <v>87.5416666666667</v>
      </c>
      <c r="C2164" s="21">
        <f t="shared" si="270"/>
        <v>2000</v>
      </c>
      <c r="D2164" s="110">
        <f t="shared" si="271"/>
        <v>0.60773933657736667</v>
      </c>
      <c r="E2164" s="25">
        <f t="shared" si="272"/>
        <v>0.39226066342263333</v>
      </c>
      <c r="F2164" s="112">
        <v>681.92</v>
      </c>
      <c r="G2164" s="21">
        <f t="shared" si="269"/>
        <v>1804.6316987843975</v>
      </c>
      <c r="H2164" s="26">
        <f t="shared" si="273"/>
        <v>-195.36830121560251</v>
      </c>
      <c r="I2164" s="21">
        <f t="shared" si="274"/>
        <v>1804.6316987843975</v>
      </c>
      <c r="J2164" s="27">
        <f t="shared" si="275"/>
        <v>0</v>
      </c>
      <c r="K2164" s="32">
        <f t="shared" si="276"/>
        <v>1804.6316987843975</v>
      </c>
    </row>
    <row r="2165" spans="2:11" x14ac:dyDescent="0.25">
      <c r="B2165" s="167">
        <v>87.5833333333333</v>
      </c>
      <c r="C2165" s="21">
        <f t="shared" si="270"/>
        <v>2000</v>
      </c>
      <c r="D2165" s="110">
        <f t="shared" si="271"/>
        <v>0.55428408463005552</v>
      </c>
      <c r="E2165" s="25">
        <f t="shared" si="272"/>
        <v>0.44571591536994448</v>
      </c>
      <c r="F2165" s="112">
        <v>621.94000000000005</v>
      </c>
      <c r="G2165" s="21">
        <f t="shared" si="269"/>
        <v>1645.9007489763731</v>
      </c>
      <c r="H2165" s="26">
        <f t="shared" si="273"/>
        <v>-354.09925102362695</v>
      </c>
      <c r="I2165" s="21">
        <f t="shared" si="274"/>
        <v>1645.9007489763731</v>
      </c>
      <c r="J2165" s="27">
        <f t="shared" si="275"/>
        <v>0</v>
      </c>
      <c r="K2165" s="32">
        <f t="shared" si="276"/>
        <v>1645.9007489763731</v>
      </c>
    </row>
    <row r="2166" spans="2:11" x14ac:dyDescent="0.25">
      <c r="B2166" s="167">
        <v>87.625</v>
      </c>
      <c r="C2166" s="21">
        <f t="shared" si="270"/>
        <v>2000</v>
      </c>
      <c r="D2166" s="110">
        <f t="shared" si="271"/>
        <v>0.65853875906814252</v>
      </c>
      <c r="E2166" s="25">
        <f t="shared" si="272"/>
        <v>0.34146124093185748</v>
      </c>
      <c r="F2166" s="112">
        <v>738.92</v>
      </c>
      <c r="G2166" s="21">
        <f t="shared" si="269"/>
        <v>1955.4763826633139</v>
      </c>
      <c r="H2166" s="26">
        <f t="shared" si="273"/>
        <v>-44.523617336686129</v>
      </c>
      <c r="I2166" s="21">
        <f t="shared" si="274"/>
        <v>1955.4763826633139</v>
      </c>
      <c r="J2166" s="27">
        <f t="shared" si="275"/>
        <v>0</v>
      </c>
      <c r="K2166" s="32">
        <f t="shared" si="276"/>
        <v>1955.4763826633139</v>
      </c>
    </row>
    <row r="2167" spans="2:11" x14ac:dyDescent="0.25">
      <c r="B2167" s="167">
        <v>87.6666666666667</v>
      </c>
      <c r="C2167" s="21">
        <f t="shared" si="270"/>
        <v>2000</v>
      </c>
      <c r="D2167" s="110">
        <f t="shared" si="271"/>
        <v>0.67310126018216498</v>
      </c>
      <c r="E2167" s="25">
        <f t="shared" si="272"/>
        <v>0.32689873981783502</v>
      </c>
      <c r="F2167" s="112">
        <v>755.26</v>
      </c>
      <c r="G2167" s="21">
        <f t="shared" si="269"/>
        <v>1998.71852537527</v>
      </c>
      <c r="H2167" s="26">
        <f t="shared" si="273"/>
        <v>-1.2814746247299809</v>
      </c>
      <c r="I2167" s="21">
        <f t="shared" si="274"/>
        <v>1998.71852537527</v>
      </c>
      <c r="J2167" s="27">
        <f t="shared" si="275"/>
        <v>0</v>
      </c>
      <c r="K2167" s="32">
        <f t="shared" si="276"/>
        <v>1998.71852537527</v>
      </c>
    </row>
    <row r="2168" spans="2:11" x14ac:dyDescent="0.25">
      <c r="B2168" s="167">
        <v>87.7083333333333</v>
      </c>
      <c r="C2168" s="21">
        <f t="shared" si="270"/>
        <v>2000</v>
      </c>
      <c r="D2168" s="110">
        <f t="shared" si="271"/>
        <v>0.7184375167103364</v>
      </c>
      <c r="E2168" s="25">
        <f t="shared" si="272"/>
        <v>0.2815624832896636</v>
      </c>
      <c r="F2168" s="112">
        <v>806.13</v>
      </c>
      <c r="G2168" s="21">
        <f t="shared" si="269"/>
        <v>2133.3407897422958</v>
      </c>
      <c r="H2168" s="26">
        <f t="shared" si="273"/>
        <v>133.34078974229578</v>
      </c>
      <c r="I2168" s="21">
        <f t="shared" si="274"/>
        <v>2000</v>
      </c>
      <c r="J2168" s="27">
        <f t="shared" si="275"/>
        <v>133.34078974229578</v>
      </c>
      <c r="K2168" s="32">
        <f t="shared" si="276"/>
        <v>2000</v>
      </c>
    </row>
    <row r="2169" spans="2:11" x14ac:dyDescent="0.25">
      <c r="B2169" s="167">
        <v>87.75</v>
      </c>
      <c r="C2169" s="21">
        <f t="shared" si="270"/>
        <v>2000</v>
      </c>
      <c r="D2169" s="110">
        <f t="shared" si="271"/>
        <v>0.6640197493895158</v>
      </c>
      <c r="E2169" s="25">
        <f t="shared" si="272"/>
        <v>0.3359802506104842</v>
      </c>
      <c r="F2169" s="112">
        <v>745.07</v>
      </c>
      <c r="G2169" s="21">
        <f t="shared" si="269"/>
        <v>1971.7517301344601</v>
      </c>
      <c r="H2169" s="26">
        <f t="shared" si="273"/>
        <v>-28.248269865539896</v>
      </c>
      <c r="I2169" s="21">
        <f t="shared" si="274"/>
        <v>2000</v>
      </c>
      <c r="J2169" s="27">
        <f t="shared" si="275"/>
        <v>105.09251987675589</v>
      </c>
      <c r="K2169" s="32">
        <f t="shared" si="276"/>
        <v>1971.7517301344601</v>
      </c>
    </row>
    <row r="2170" spans="2:11" x14ac:dyDescent="0.25">
      <c r="B2170" s="167">
        <v>87.7916666666667</v>
      </c>
      <c r="C2170" s="21">
        <f t="shared" si="270"/>
        <v>2000</v>
      </c>
      <c r="D2170" s="110">
        <f t="shared" si="271"/>
        <v>0.65303103220861636</v>
      </c>
      <c r="E2170" s="25">
        <f t="shared" si="272"/>
        <v>0.34696896779138364</v>
      </c>
      <c r="F2170" s="112">
        <v>732.74</v>
      </c>
      <c r="G2170" s="21">
        <f t="shared" si="269"/>
        <v>1939.1216432532842</v>
      </c>
      <c r="H2170" s="26">
        <f t="shared" si="273"/>
        <v>-60.878356746715781</v>
      </c>
      <c r="I2170" s="21">
        <f t="shared" si="274"/>
        <v>2000</v>
      </c>
      <c r="J2170" s="27">
        <f t="shared" si="275"/>
        <v>44.214163130040106</v>
      </c>
      <c r="K2170" s="32">
        <f t="shared" si="276"/>
        <v>1939.1216432532842</v>
      </c>
    </row>
    <row r="2171" spans="2:11" x14ac:dyDescent="0.25">
      <c r="B2171" s="167">
        <v>87.8333333333333</v>
      </c>
      <c r="C2171" s="21">
        <f t="shared" si="270"/>
        <v>2000</v>
      </c>
      <c r="D2171" s="110">
        <f t="shared" si="271"/>
        <v>0.56038001532894854</v>
      </c>
      <c r="E2171" s="25">
        <f t="shared" si="272"/>
        <v>0.43961998467105146</v>
      </c>
      <c r="F2171" s="112">
        <v>628.78</v>
      </c>
      <c r="G2171" s="21">
        <f t="shared" si="269"/>
        <v>1664.0021110418429</v>
      </c>
      <c r="H2171" s="26">
        <f t="shared" si="273"/>
        <v>-335.99788895815709</v>
      </c>
      <c r="I2171" s="21">
        <f t="shared" si="274"/>
        <v>1708.216274171883</v>
      </c>
      <c r="J2171" s="27">
        <f t="shared" si="275"/>
        <v>0</v>
      </c>
      <c r="K2171" s="32">
        <f t="shared" si="276"/>
        <v>1664.0021110418429</v>
      </c>
    </row>
    <row r="2172" spans="2:11" x14ac:dyDescent="0.25">
      <c r="B2172" s="167">
        <v>87.875</v>
      </c>
      <c r="C2172" s="21">
        <f t="shared" si="270"/>
        <v>2000</v>
      </c>
      <c r="D2172" s="110">
        <f t="shared" si="271"/>
        <v>0.36355453362565282</v>
      </c>
      <c r="E2172" s="25">
        <f t="shared" si="272"/>
        <v>0.63644546637434718</v>
      </c>
      <c r="F2172" s="112">
        <v>407.93</v>
      </c>
      <c r="G2172" s="21">
        <f t="shared" si="269"/>
        <v>1079.5451209601117</v>
      </c>
      <c r="H2172" s="26">
        <f t="shared" si="273"/>
        <v>-920.45487903988828</v>
      </c>
      <c r="I2172" s="21">
        <f t="shared" si="274"/>
        <v>1079.5451209601117</v>
      </c>
      <c r="J2172" s="27">
        <f t="shared" si="275"/>
        <v>0</v>
      </c>
      <c r="K2172" s="32">
        <f t="shared" si="276"/>
        <v>1079.5451209601117</v>
      </c>
    </row>
    <row r="2173" spans="2:11" x14ac:dyDescent="0.25">
      <c r="B2173" s="167">
        <v>87.9166666666667</v>
      </c>
      <c r="C2173" s="21">
        <f t="shared" si="270"/>
        <v>2000</v>
      </c>
      <c r="D2173" s="110">
        <f t="shared" si="271"/>
        <v>1.5596313922606636E-2</v>
      </c>
      <c r="E2173" s="25">
        <f t="shared" si="272"/>
        <v>0.98440368607739337</v>
      </c>
      <c r="F2173" s="112">
        <v>17.5</v>
      </c>
      <c r="G2173" s="21">
        <f t="shared" si="269"/>
        <v>46.31196434879012</v>
      </c>
      <c r="H2173" s="26">
        <f t="shared" si="273"/>
        <v>-1953.6880356512099</v>
      </c>
      <c r="I2173" s="21">
        <f t="shared" si="274"/>
        <v>46.31196434879012</v>
      </c>
      <c r="J2173" s="27">
        <f t="shared" si="275"/>
        <v>0</v>
      </c>
      <c r="K2173" s="32">
        <f t="shared" si="276"/>
        <v>46.31196434879012</v>
      </c>
    </row>
    <row r="2174" spans="2:11" x14ac:dyDescent="0.25">
      <c r="B2174" s="167">
        <v>87.9583333333333</v>
      </c>
      <c r="C2174" s="21">
        <f t="shared" si="270"/>
        <v>2000</v>
      </c>
      <c r="D2174" s="110">
        <f t="shared" si="271"/>
        <v>0</v>
      </c>
      <c r="E2174" s="25">
        <f t="shared" si="272"/>
        <v>1</v>
      </c>
      <c r="F2174" s="112">
        <v>0</v>
      </c>
      <c r="G2174" s="21">
        <f t="shared" si="269"/>
        <v>0</v>
      </c>
      <c r="H2174" s="26">
        <f t="shared" si="273"/>
        <v>-2000</v>
      </c>
      <c r="I2174" s="21">
        <f t="shared" si="274"/>
        <v>0</v>
      </c>
      <c r="J2174" s="27">
        <f t="shared" si="275"/>
        <v>0</v>
      </c>
      <c r="K2174" s="32">
        <f t="shared" si="276"/>
        <v>0</v>
      </c>
    </row>
    <row r="2175" spans="2:11" x14ac:dyDescent="0.25">
      <c r="B2175" s="167">
        <v>88</v>
      </c>
      <c r="C2175" s="21">
        <f t="shared" si="270"/>
        <v>2000</v>
      </c>
      <c r="D2175" s="110">
        <f t="shared" si="271"/>
        <v>0</v>
      </c>
      <c r="E2175" s="25">
        <f t="shared" si="272"/>
        <v>1</v>
      </c>
      <c r="F2175" s="112">
        <v>0</v>
      </c>
      <c r="G2175" s="21">
        <f t="shared" si="269"/>
        <v>0</v>
      </c>
      <c r="H2175" s="26">
        <f t="shared" si="273"/>
        <v>-2000</v>
      </c>
      <c r="I2175" s="21">
        <f t="shared" si="274"/>
        <v>0</v>
      </c>
      <c r="J2175" s="27">
        <f t="shared" si="275"/>
        <v>0</v>
      </c>
      <c r="K2175" s="32">
        <f t="shared" si="276"/>
        <v>0</v>
      </c>
    </row>
    <row r="2176" spans="2:11" x14ac:dyDescent="0.25">
      <c r="B2176" s="167">
        <v>88.0416666666667</v>
      </c>
      <c r="C2176" s="21">
        <f t="shared" si="270"/>
        <v>2000</v>
      </c>
      <c r="D2176" s="110">
        <f t="shared" si="271"/>
        <v>0</v>
      </c>
      <c r="E2176" s="25">
        <f t="shared" si="272"/>
        <v>1</v>
      </c>
      <c r="F2176" s="112">
        <v>0</v>
      </c>
      <c r="G2176" s="21">
        <f t="shared" si="269"/>
        <v>0</v>
      </c>
      <c r="H2176" s="26">
        <f t="shared" si="273"/>
        <v>-2000</v>
      </c>
      <c r="I2176" s="21">
        <f t="shared" si="274"/>
        <v>0</v>
      </c>
      <c r="J2176" s="27">
        <f t="shared" si="275"/>
        <v>0</v>
      </c>
      <c r="K2176" s="32">
        <f t="shared" si="276"/>
        <v>0</v>
      </c>
    </row>
    <row r="2177" spans="2:11" x14ac:dyDescent="0.25">
      <c r="B2177" s="167">
        <v>88.0833333333333</v>
      </c>
      <c r="C2177" s="21">
        <f t="shared" si="270"/>
        <v>2000</v>
      </c>
      <c r="D2177" s="110">
        <f t="shared" si="271"/>
        <v>0</v>
      </c>
      <c r="E2177" s="25">
        <f t="shared" si="272"/>
        <v>1</v>
      </c>
      <c r="F2177" s="112">
        <v>0</v>
      </c>
      <c r="G2177" s="21">
        <f t="shared" si="269"/>
        <v>0</v>
      </c>
      <c r="H2177" s="26">
        <f t="shared" si="273"/>
        <v>-2000</v>
      </c>
      <c r="I2177" s="21">
        <f t="shared" si="274"/>
        <v>0</v>
      </c>
      <c r="J2177" s="27">
        <f t="shared" si="275"/>
        <v>0</v>
      </c>
      <c r="K2177" s="32">
        <f t="shared" si="276"/>
        <v>0</v>
      </c>
    </row>
    <row r="2178" spans="2:11" x14ac:dyDescent="0.25">
      <c r="B2178" s="167">
        <v>88.125</v>
      </c>
      <c r="C2178" s="21">
        <f t="shared" si="270"/>
        <v>2000</v>
      </c>
      <c r="D2178" s="110">
        <f t="shared" si="271"/>
        <v>0</v>
      </c>
      <c r="E2178" s="25">
        <f t="shared" si="272"/>
        <v>1</v>
      </c>
      <c r="F2178" s="112">
        <v>0</v>
      </c>
      <c r="G2178" s="21">
        <f t="shared" si="269"/>
        <v>0</v>
      </c>
      <c r="H2178" s="26">
        <f t="shared" si="273"/>
        <v>-2000</v>
      </c>
      <c r="I2178" s="21">
        <f t="shared" si="274"/>
        <v>0</v>
      </c>
      <c r="J2178" s="27">
        <f t="shared" si="275"/>
        <v>0</v>
      </c>
      <c r="K2178" s="32">
        <f t="shared" si="276"/>
        <v>0</v>
      </c>
    </row>
    <row r="2179" spans="2:11" x14ac:dyDescent="0.25">
      <c r="B2179" s="167">
        <v>88.1666666666667</v>
      </c>
      <c r="C2179" s="21">
        <f t="shared" si="270"/>
        <v>2000</v>
      </c>
      <c r="D2179" s="110">
        <f t="shared" si="271"/>
        <v>0</v>
      </c>
      <c r="E2179" s="25">
        <f t="shared" si="272"/>
        <v>1</v>
      </c>
      <c r="F2179" s="112">
        <v>0</v>
      </c>
      <c r="G2179" s="21">
        <f t="shared" si="269"/>
        <v>0</v>
      </c>
      <c r="H2179" s="26">
        <f t="shared" si="273"/>
        <v>-2000</v>
      </c>
      <c r="I2179" s="21">
        <f t="shared" si="274"/>
        <v>0</v>
      </c>
      <c r="J2179" s="27">
        <f t="shared" si="275"/>
        <v>0</v>
      </c>
      <c r="K2179" s="32">
        <f t="shared" si="276"/>
        <v>0</v>
      </c>
    </row>
    <row r="2180" spans="2:11" x14ac:dyDescent="0.25">
      <c r="B2180" s="167">
        <v>88.2083333333333</v>
      </c>
      <c r="C2180" s="21">
        <f t="shared" si="270"/>
        <v>2000</v>
      </c>
      <c r="D2180" s="110">
        <f t="shared" si="271"/>
        <v>0</v>
      </c>
      <c r="E2180" s="25">
        <f t="shared" si="272"/>
        <v>1</v>
      </c>
      <c r="F2180" s="112">
        <v>0</v>
      </c>
      <c r="G2180" s="21">
        <f t="shared" si="269"/>
        <v>0</v>
      </c>
      <c r="H2180" s="26">
        <f t="shared" si="273"/>
        <v>-2000</v>
      </c>
      <c r="I2180" s="21">
        <f t="shared" si="274"/>
        <v>0</v>
      </c>
      <c r="J2180" s="27">
        <f t="shared" si="275"/>
        <v>0</v>
      </c>
      <c r="K2180" s="32">
        <f t="shared" si="276"/>
        <v>0</v>
      </c>
    </row>
    <row r="2181" spans="2:11" x14ac:dyDescent="0.25">
      <c r="B2181" s="167">
        <v>88.25</v>
      </c>
      <c r="C2181" s="21">
        <f t="shared" si="270"/>
        <v>2000</v>
      </c>
      <c r="D2181" s="110">
        <f t="shared" si="271"/>
        <v>0</v>
      </c>
      <c r="E2181" s="25">
        <f t="shared" si="272"/>
        <v>1</v>
      </c>
      <c r="F2181" s="112">
        <v>0</v>
      </c>
      <c r="G2181" s="21">
        <f t="shared" si="269"/>
        <v>0</v>
      </c>
      <c r="H2181" s="26">
        <f t="shared" si="273"/>
        <v>-2000</v>
      </c>
      <c r="I2181" s="21">
        <f t="shared" si="274"/>
        <v>0</v>
      </c>
      <c r="J2181" s="27">
        <f t="shared" si="275"/>
        <v>0</v>
      </c>
      <c r="K2181" s="32">
        <f t="shared" si="276"/>
        <v>0</v>
      </c>
    </row>
    <row r="2182" spans="2:11" x14ac:dyDescent="0.25">
      <c r="B2182" s="167">
        <v>88.2916666666667</v>
      </c>
      <c r="C2182" s="21">
        <f t="shared" si="270"/>
        <v>2000</v>
      </c>
      <c r="D2182" s="110">
        <f t="shared" si="271"/>
        <v>0</v>
      </c>
      <c r="E2182" s="25">
        <f t="shared" si="272"/>
        <v>1</v>
      </c>
      <c r="F2182" s="112">
        <v>0</v>
      </c>
      <c r="G2182" s="21">
        <f t="shared" si="269"/>
        <v>0</v>
      </c>
      <c r="H2182" s="26">
        <f t="shared" si="273"/>
        <v>-2000</v>
      </c>
      <c r="I2182" s="21">
        <f t="shared" si="274"/>
        <v>0</v>
      </c>
      <c r="J2182" s="27">
        <f t="shared" si="275"/>
        <v>0</v>
      </c>
      <c r="K2182" s="32">
        <f t="shared" si="276"/>
        <v>0</v>
      </c>
    </row>
    <row r="2183" spans="2:11" x14ac:dyDescent="0.25">
      <c r="B2183" s="167">
        <v>88.3333333333333</v>
      </c>
      <c r="C2183" s="21">
        <f t="shared" si="270"/>
        <v>2000</v>
      </c>
      <c r="D2183" s="110">
        <f t="shared" si="271"/>
        <v>0</v>
      </c>
      <c r="E2183" s="25">
        <f t="shared" si="272"/>
        <v>1</v>
      </c>
      <c r="F2183" s="112">
        <v>0</v>
      </c>
      <c r="G2183" s="21">
        <f t="shared" si="269"/>
        <v>0</v>
      </c>
      <c r="H2183" s="26">
        <f t="shared" si="273"/>
        <v>-2000</v>
      </c>
      <c r="I2183" s="21">
        <f t="shared" si="274"/>
        <v>0</v>
      </c>
      <c r="J2183" s="27">
        <f t="shared" si="275"/>
        <v>0</v>
      </c>
      <c r="K2183" s="32">
        <f t="shared" si="276"/>
        <v>0</v>
      </c>
    </row>
    <row r="2184" spans="2:11" x14ac:dyDescent="0.25">
      <c r="B2184" s="167">
        <v>88.375</v>
      </c>
      <c r="C2184" s="21">
        <f t="shared" si="270"/>
        <v>2000</v>
      </c>
      <c r="D2184" s="110">
        <f t="shared" si="271"/>
        <v>0</v>
      </c>
      <c r="E2184" s="25">
        <f t="shared" si="272"/>
        <v>1</v>
      </c>
      <c r="F2184" s="112">
        <v>0</v>
      </c>
      <c r="G2184" s="21">
        <f t="shared" si="269"/>
        <v>0</v>
      </c>
      <c r="H2184" s="26">
        <f t="shared" si="273"/>
        <v>-2000</v>
      </c>
      <c r="I2184" s="21">
        <f t="shared" si="274"/>
        <v>0</v>
      </c>
      <c r="J2184" s="27">
        <f t="shared" si="275"/>
        <v>0</v>
      </c>
      <c r="K2184" s="32">
        <f t="shared" si="276"/>
        <v>0</v>
      </c>
    </row>
    <row r="2185" spans="2:11" x14ac:dyDescent="0.25">
      <c r="B2185" s="167">
        <v>88.4166666666667</v>
      </c>
      <c r="C2185" s="21">
        <f t="shared" si="270"/>
        <v>2000</v>
      </c>
      <c r="D2185" s="110">
        <f t="shared" si="271"/>
        <v>0</v>
      </c>
      <c r="E2185" s="25">
        <f t="shared" si="272"/>
        <v>1</v>
      </c>
      <c r="F2185" s="112">
        <v>0</v>
      </c>
      <c r="G2185" s="21">
        <f t="shared" si="269"/>
        <v>0</v>
      </c>
      <c r="H2185" s="26">
        <f t="shared" si="273"/>
        <v>-2000</v>
      </c>
      <c r="I2185" s="21">
        <f t="shared" si="274"/>
        <v>0</v>
      </c>
      <c r="J2185" s="27">
        <f t="shared" si="275"/>
        <v>0</v>
      </c>
      <c r="K2185" s="32">
        <f t="shared" si="276"/>
        <v>0</v>
      </c>
    </row>
    <row r="2186" spans="2:11" x14ac:dyDescent="0.25">
      <c r="B2186" s="167">
        <v>88.4583333333333</v>
      </c>
      <c r="C2186" s="21">
        <f t="shared" si="270"/>
        <v>2000</v>
      </c>
      <c r="D2186" s="110">
        <f t="shared" si="271"/>
        <v>1.7138120956098606E-2</v>
      </c>
      <c r="E2186" s="25">
        <f t="shared" si="272"/>
        <v>0.98286187904390143</v>
      </c>
      <c r="F2186" s="112">
        <v>19.23</v>
      </c>
      <c r="G2186" s="21">
        <f t="shared" si="269"/>
        <v>50.890232824413374</v>
      </c>
      <c r="H2186" s="26">
        <f t="shared" si="273"/>
        <v>-1949.1097671755865</v>
      </c>
      <c r="I2186" s="21">
        <f t="shared" si="274"/>
        <v>50.890232824413374</v>
      </c>
      <c r="J2186" s="27">
        <f t="shared" si="275"/>
        <v>0</v>
      </c>
      <c r="K2186" s="32">
        <f t="shared" si="276"/>
        <v>50.890232824413374</v>
      </c>
    </row>
    <row r="2187" spans="2:11" x14ac:dyDescent="0.25">
      <c r="B2187" s="167">
        <v>88.5</v>
      </c>
      <c r="C2187" s="21">
        <f t="shared" si="270"/>
        <v>2000</v>
      </c>
      <c r="D2187" s="110">
        <f t="shared" si="271"/>
        <v>0.14079460991390835</v>
      </c>
      <c r="E2187" s="25">
        <f t="shared" si="272"/>
        <v>0.85920539008609165</v>
      </c>
      <c r="F2187" s="112">
        <v>157.97999999999999</v>
      </c>
      <c r="G2187" s="21">
        <f t="shared" si="269"/>
        <v>418.07795016124925</v>
      </c>
      <c r="H2187" s="26">
        <f t="shared" si="273"/>
        <v>-1581.9220498387508</v>
      </c>
      <c r="I2187" s="21">
        <f t="shared" si="274"/>
        <v>418.07795016124925</v>
      </c>
      <c r="J2187" s="27">
        <f t="shared" si="275"/>
        <v>0</v>
      </c>
      <c r="K2187" s="32">
        <f t="shared" si="276"/>
        <v>418.07795016124925</v>
      </c>
    </row>
    <row r="2188" spans="2:11" x14ac:dyDescent="0.25">
      <c r="B2188" s="167">
        <v>88.5416666666667</v>
      </c>
      <c r="C2188" s="21">
        <f t="shared" si="270"/>
        <v>2000</v>
      </c>
      <c r="D2188" s="110">
        <f t="shared" si="271"/>
        <v>0.25757089638700248</v>
      </c>
      <c r="E2188" s="25">
        <f t="shared" si="272"/>
        <v>0.74242910361299752</v>
      </c>
      <c r="F2188" s="112">
        <v>289.01</v>
      </c>
      <c r="G2188" s="21">
        <f t="shared" si="269"/>
        <v>764.83547522536173</v>
      </c>
      <c r="H2188" s="26">
        <f t="shared" si="273"/>
        <v>-1235.1645247746383</v>
      </c>
      <c r="I2188" s="21">
        <f t="shared" si="274"/>
        <v>764.83547522536173</v>
      </c>
      <c r="J2188" s="27">
        <f t="shared" si="275"/>
        <v>0</v>
      </c>
      <c r="K2188" s="32">
        <f t="shared" si="276"/>
        <v>764.83547522536173</v>
      </c>
    </row>
    <row r="2189" spans="2:11" x14ac:dyDescent="0.25">
      <c r="B2189" s="167">
        <v>88.5833333333333</v>
      </c>
      <c r="C2189" s="21">
        <f t="shared" si="270"/>
        <v>2000</v>
      </c>
      <c r="D2189" s="110">
        <f t="shared" si="271"/>
        <v>0.43898721993476286</v>
      </c>
      <c r="E2189" s="25">
        <f t="shared" si="272"/>
        <v>0.56101278006523714</v>
      </c>
      <c r="F2189" s="112">
        <v>492.57</v>
      </c>
      <c r="G2189" s="21">
        <f t="shared" si="269"/>
        <v>1303.5362445304884</v>
      </c>
      <c r="H2189" s="26">
        <f t="shared" si="273"/>
        <v>-696.46375546951163</v>
      </c>
      <c r="I2189" s="21">
        <f t="shared" si="274"/>
        <v>1303.5362445304884</v>
      </c>
      <c r="J2189" s="27">
        <f t="shared" si="275"/>
        <v>0</v>
      </c>
      <c r="K2189" s="32">
        <f t="shared" si="276"/>
        <v>1303.5362445304884</v>
      </c>
    </row>
    <row r="2190" spans="2:11" x14ac:dyDescent="0.25">
      <c r="B2190" s="167">
        <v>88.625</v>
      </c>
      <c r="C2190" s="21">
        <f t="shared" si="270"/>
        <v>2000</v>
      </c>
      <c r="D2190" s="110">
        <f t="shared" si="271"/>
        <v>0.58279414648058037</v>
      </c>
      <c r="E2190" s="25">
        <f t="shared" si="272"/>
        <v>0.41720585351941963</v>
      </c>
      <c r="F2190" s="112">
        <v>653.92999999999995</v>
      </c>
      <c r="G2190" s="21">
        <f t="shared" si="269"/>
        <v>1730.5590198059608</v>
      </c>
      <c r="H2190" s="26">
        <f t="shared" si="273"/>
        <v>-269.44098019403918</v>
      </c>
      <c r="I2190" s="21">
        <f t="shared" si="274"/>
        <v>1730.5590198059608</v>
      </c>
      <c r="J2190" s="27">
        <f t="shared" si="275"/>
        <v>0</v>
      </c>
      <c r="K2190" s="32">
        <f t="shared" si="276"/>
        <v>1730.5590198059608</v>
      </c>
    </row>
    <row r="2191" spans="2:11" x14ac:dyDescent="0.25">
      <c r="B2191" s="167">
        <v>88.6666666666667</v>
      </c>
      <c r="C2191" s="21">
        <f t="shared" si="270"/>
        <v>2000</v>
      </c>
      <c r="D2191" s="110">
        <f t="shared" si="271"/>
        <v>0.68974029909274015</v>
      </c>
      <c r="E2191" s="25">
        <f t="shared" si="272"/>
        <v>0.31025970090725985</v>
      </c>
      <c r="F2191" s="112">
        <v>773.93</v>
      </c>
      <c r="G2191" s="21">
        <f t="shared" si="269"/>
        <v>2048.1267753405218</v>
      </c>
      <c r="H2191" s="26">
        <f t="shared" si="273"/>
        <v>48.126775340521817</v>
      </c>
      <c r="I2191" s="21">
        <f t="shared" si="274"/>
        <v>2000</v>
      </c>
      <c r="J2191" s="27">
        <f t="shared" si="275"/>
        <v>48.126775340521817</v>
      </c>
      <c r="K2191" s="32">
        <f t="shared" si="276"/>
        <v>2000</v>
      </c>
    </row>
    <row r="2192" spans="2:11" x14ac:dyDescent="0.25">
      <c r="B2192" s="167">
        <v>88.7083333333333</v>
      </c>
      <c r="C2192" s="21">
        <f t="shared" si="270"/>
        <v>2000</v>
      </c>
      <c r="D2192" s="110">
        <f t="shared" si="271"/>
        <v>0.62936028376379161</v>
      </c>
      <c r="E2192" s="25">
        <f t="shared" si="272"/>
        <v>0.37063971623620839</v>
      </c>
      <c r="F2192" s="112">
        <v>706.18</v>
      </c>
      <c r="G2192" s="21">
        <f t="shared" si="269"/>
        <v>1868.8333133616343</v>
      </c>
      <c r="H2192" s="26">
        <f t="shared" si="273"/>
        <v>-131.16668663836572</v>
      </c>
      <c r="I2192" s="21">
        <f t="shared" si="274"/>
        <v>1916.9600887021561</v>
      </c>
      <c r="J2192" s="27">
        <f t="shared" si="275"/>
        <v>0</v>
      </c>
      <c r="K2192" s="32">
        <f t="shared" si="276"/>
        <v>1868.8333133616343</v>
      </c>
    </row>
    <row r="2193" spans="2:11" x14ac:dyDescent="0.25">
      <c r="B2193" s="167">
        <v>88.75</v>
      </c>
      <c r="C2193" s="21">
        <f t="shared" si="270"/>
        <v>2000</v>
      </c>
      <c r="D2193" s="110">
        <f t="shared" si="271"/>
        <v>0.45142862235531078</v>
      </c>
      <c r="E2193" s="25">
        <f t="shared" si="272"/>
        <v>0.54857137764468922</v>
      </c>
      <c r="F2193" s="112">
        <v>506.53</v>
      </c>
      <c r="G2193" s="21">
        <f t="shared" si="269"/>
        <v>1340.4799600910087</v>
      </c>
      <c r="H2193" s="26">
        <f t="shared" si="273"/>
        <v>-659.52003990899129</v>
      </c>
      <c r="I2193" s="21">
        <f t="shared" si="274"/>
        <v>1340.4799600910087</v>
      </c>
      <c r="J2193" s="27">
        <f t="shared" si="275"/>
        <v>0</v>
      </c>
      <c r="K2193" s="32">
        <f t="shared" si="276"/>
        <v>1340.4799600910087</v>
      </c>
    </row>
    <row r="2194" spans="2:11" x14ac:dyDescent="0.25">
      <c r="B2194" s="167">
        <v>88.7916666666667</v>
      </c>
      <c r="C2194" s="21">
        <f t="shared" si="270"/>
        <v>2000</v>
      </c>
      <c r="D2194" s="110">
        <f t="shared" si="271"/>
        <v>0.52711976186656695</v>
      </c>
      <c r="E2194" s="25">
        <f t="shared" si="272"/>
        <v>0.47288023813343305</v>
      </c>
      <c r="F2194" s="112">
        <v>591.46</v>
      </c>
      <c r="G2194" s="21">
        <f t="shared" si="269"/>
        <v>1565.2385390705942</v>
      </c>
      <c r="H2194" s="26">
        <f t="shared" si="273"/>
        <v>-434.76146092940576</v>
      </c>
      <c r="I2194" s="21">
        <f t="shared" si="274"/>
        <v>1565.2385390705942</v>
      </c>
      <c r="J2194" s="27">
        <f t="shared" si="275"/>
        <v>0</v>
      </c>
      <c r="K2194" s="32">
        <f t="shared" si="276"/>
        <v>1565.2385390705942</v>
      </c>
    </row>
    <row r="2195" spans="2:11" x14ac:dyDescent="0.25">
      <c r="B2195" s="167">
        <v>88.8333333333333</v>
      </c>
      <c r="C2195" s="21">
        <f t="shared" si="270"/>
        <v>2000</v>
      </c>
      <c r="D2195" s="110">
        <f t="shared" si="271"/>
        <v>0.45961000303014105</v>
      </c>
      <c r="E2195" s="25">
        <f t="shared" si="272"/>
        <v>0.5403899969698589</v>
      </c>
      <c r="F2195" s="112">
        <v>515.71</v>
      </c>
      <c r="G2195" s="21">
        <f t="shared" si="269"/>
        <v>1364.7738933894029</v>
      </c>
      <c r="H2195" s="26">
        <f t="shared" si="273"/>
        <v>-635.22610661059707</v>
      </c>
      <c r="I2195" s="21">
        <f t="shared" si="274"/>
        <v>1364.7738933894029</v>
      </c>
      <c r="J2195" s="27">
        <f t="shared" si="275"/>
        <v>0</v>
      </c>
      <c r="K2195" s="32">
        <f t="shared" si="276"/>
        <v>1364.7738933894029</v>
      </c>
    </row>
    <row r="2196" spans="2:11" x14ac:dyDescent="0.25">
      <c r="B2196" s="167">
        <v>88.875</v>
      </c>
      <c r="C2196" s="21">
        <f t="shared" si="270"/>
        <v>2000</v>
      </c>
      <c r="D2196" s="110">
        <f t="shared" si="271"/>
        <v>0.44501185319858116</v>
      </c>
      <c r="E2196" s="25">
        <f t="shared" si="272"/>
        <v>0.55498814680141884</v>
      </c>
      <c r="F2196" s="112">
        <v>499.33</v>
      </c>
      <c r="G2196" s="21">
        <f t="shared" si="269"/>
        <v>1321.4258947589353</v>
      </c>
      <c r="H2196" s="26">
        <f t="shared" si="273"/>
        <v>-678.57410524106467</v>
      </c>
      <c r="I2196" s="21">
        <f t="shared" si="274"/>
        <v>1321.4258947589353</v>
      </c>
      <c r="J2196" s="27">
        <f t="shared" si="275"/>
        <v>0</v>
      </c>
      <c r="K2196" s="32">
        <f t="shared" si="276"/>
        <v>1321.4258947589353</v>
      </c>
    </row>
    <row r="2197" spans="2:11" x14ac:dyDescent="0.25">
      <c r="B2197" s="167">
        <v>88.9166666666667</v>
      </c>
      <c r="C2197" s="21">
        <f t="shared" si="270"/>
        <v>2000</v>
      </c>
      <c r="D2197" s="110">
        <f t="shared" si="271"/>
        <v>1.2619646008234854E-2</v>
      </c>
      <c r="E2197" s="25">
        <f t="shared" si="272"/>
        <v>0.98738035399176516</v>
      </c>
      <c r="F2197" s="112">
        <v>14.16</v>
      </c>
      <c r="G2197" s="21">
        <f t="shared" si="269"/>
        <v>37.47299515307818</v>
      </c>
      <c r="H2197" s="26">
        <f t="shared" si="273"/>
        <v>-1962.5270048469217</v>
      </c>
      <c r="I2197" s="21">
        <f t="shared" si="274"/>
        <v>37.47299515307818</v>
      </c>
      <c r="J2197" s="27">
        <f t="shared" si="275"/>
        <v>0</v>
      </c>
      <c r="K2197" s="32">
        <f t="shared" si="276"/>
        <v>37.47299515307818</v>
      </c>
    </row>
    <row r="2198" spans="2:11" x14ac:dyDescent="0.25">
      <c r="B2198" s="167">
        <v>88.9583333333333</v>
      </c>
      <c r="C2198" s="21">
        <f t="shared" si="270"/>
        <v>2000</v>
      </c>
      <c r="D2198" s="110">
        <f t="shared" si="271"/>
        <v>0</v>
      </c>
      <c r="E2198" s="25">
        <f t="shared" si="272"/>
        <v>1</v>
      </c>
      <c r="F2198" s="112">
        <v>0</v>
      </c>
      <c r="G2198" s="21">
        <f t="shared" si="269"/>
        <v>0</v>
      </c>
      <c r="H2198" s="26">
        <f t="shared" si="273"/>
        <v>-2000</v>
      </c>
      <c r="I2198" s="21">
        <f t="shared" si="274"/>
        <v>0</v>
      </c>
      <c r="J2198" s="27">
        <f t="shared" si="275"/>
        <v>0</v>
      </c>
      <c r="K2198" s="32">
        <f t="shared" si="276"/>
        <v>0</v>
      </c>
    </row>
    <row r="2199" spans="2:11" x14ac:dyDescent="0.25">
      <c r="B2199" s="167">
        <v>89</v>
      </c>
      <c r="C2199" s="21">
        <f t="shared" si="270"/>
        <v>2000</v>
      </c>
      <c r="D2199" s="110">
        <f t="shared" si="271"/>
        <v>0</v>
      </c>
      <c r="E2199" s="25">
        <f t="shared" si="272"/>
        <v>1</v>
      </c>
      <c r="F2199" s="112">
        <v>0</v>
      </c>
      <c r="G2199" s="21">
        <f t="shared" si="269"/>
        <v>0</v>
      </c>
      <c r="H2199" s="26">
        <f t="shared" si="273"/>
        <v>-2000</v>
      </c>
      <c r="I2199" s="21">
        <f t="shared" si="274"/>
        <v>0</v>
      </c>
      <c r="J2199" s="27">
        <f t="shared" si="275"/>
        <v>0</v>
      </c>
      <c r="K2199" s="32">
        <f t="shared" si="276"/>
        <v>0</v>
      </c>
    </row>
    <row r="2200" spans="2:11" x14ac:dyDescent="0.25">
      <c r="B2200" s="167">
        <v>89.0416666666667</v>
      </c>
      <c r="C2200" s="21">
        <f t="shared" si="270"/>
        <v>2000</v>
      </c>
      <c r="D2200" s="110">
        <f t="shared" si="271"/>
        <v>0</v>
      </c>
      <c r="E2200" s="25">
        <f t="shared" si="272"/>
        <v>1</v>
      </c>
      <c r="F2200" s="112">
        <v>0</v>
      </c>
      <c r="G2200" s="21">
        <f t="shared" ref="G2200:G2263" si="277">($C$9*(F2200/1000)*$C$8)/($C$7)</f>
        <v>0</v>
      </c>
      <c r="H2200" s="26">
        <f t="shared" si="273"/>
        <v>-2000</v>
      </c>
      <c r="I2200" s="21">
        <f t="shared" si="274"/>
        <v>0</v>
      </c>
      <c r="J2200" s="27">
        <f t="shared" si="275"/>
        <v>0</v>
      </c>
      <c r="K2200" s="32">
        <f t="shared" si="276"/>
        <v>0</v>
      </c>
    </row>
    <row r="2201" spans="2:11" x14ac:dyDescent="0.25">
      <c r="B2201" s="167">
        <v>89.0833333333333</v>
      </c>
      <c r="C2201" s="21">
        <f t="shared" ref="C2201:C2264" si="278">$C$2</f>
        <v>2000</v>
      </c>
      <c r="D2201" s="110">
        <f t="shared" ref="D2201:D2264" si="279">F2201/$C$3</f>
        <v>0</v>
      </c>
      <c r="E2201" s="25">
        <f t="shared" ref="E2201:E2264" si="280">100%-D2201</f>
        <v>1</v>
      </c>
      <c r="F2201" s="112">
        <v>0</v>
      </c>
      <c r="G2201" s="21">
        <f t="shared" si="277"/>
        <v>0</v>
      </c>
      <c r="H2201" s="26">
        <f t="shared" ref="H2201:H2264" si="281">G2201-C2201</f>
        <v>-2000</v>
      </c>
      <c r="I2201" s="21">
        <f t="shared" ref="I2201:I2264" si="282">MIN(C2201,IF((J2200+H2201)&gt;0,ABS(H2201)+G2201,J2200+G2201))</f>
        <v>0</v>
      </c>
      <c r="J2201" s="27">
        <f t="shared" ref="J2201:J2264" si="283">G2201-I2201+J2200</f>
        <v>0</v>
      </c>
      <c r="K2201" s="32">
        <f t="shared" ref="K2201:K2264" si="284">IF(G2201&gt;C2201,C2201,G2201)</f>
        <v>0</v>
      </c>
    </row>
    <row r="2202" spans="2:11" x14ac:dyDescent="0.25">
      <c r="B2202" s="167">
        <v>89.125</v>
      </c>
      <c r="C2202" s="21">
        <f t="shared" si="278"/>
        <v>2000</v>
      </c>
      <c r="D2202" s="110">
        <f t="shared" si="279"/>
        <v>0</v>
      </c>
      <c r="E2202" s="25">
        <f t="shared" si="280"/>
        <v>1</v>
      </c>
      <c r="F2202" s="112">
        <v>0</v>
      </c>
      <c r="G2202" s="21">
        <f t="shared" si="277"/>
        <v>0</v>
      </c>
      <c r="H2202" s="26">
        <f t="shared" si="281"/>
        <v>-2000</v>
      </c>
      <c r="I2202" s="21">
        <f t="shared" si="282"/>
        <v>0</v>
      </c>
      <c r="J2202" s="27">
        <f t="shared" si="283"/>
        <v>0</v>
      </c>
      <c r="K2202" s="32">
        <f t="shared" si="284"/>
        <v>0</v>
      </c>
    </row>
    <row r="2203" spans="2:11" x14ac:dyDescent="0.25">
      <c r="B2203" s="167">
        <v>89.1666666666667</v>
      </c>
      <c r="C2203" s="21">
        <f t="shared" si="278"/>
        <v>2000</v>
      </c>
      <c r="D2203" s="110">
        <f t="shared" si="279"/>
        <v>0</v>
      </c>
      <c r="E2203" s="25">
        <f t="shared" si="280"/>
        <v>1</v>
      </c>
      <c r="F2203" s="112">
        <v>0</v>
      </c>
      <c r="G2203" s="21">
        <f t="shared" si="277"/>
        <v>0</v>
      </c>
      <c r="H2203" s="26">
        <f t="shared" si="281"/>
        <v>-2000</v>
      </c>
      <c r="I2203" s="21">
        <f t="shared" si="282"/>
        <v>0</v>
      </c>
      <c r="J2203" s="27">
        <f t="shared" si="283"/>
        <v>0</v>
      </c>
      <c r="K2203" s="32">
        <f t="shared" si="284"/>
        <v>0</v>
      </c>
    </row>
    <row r="2204" spans="2:11" x14ac:dyDescent="0.25">
      <c r="B2204" s="167">
        <v>89.2083333333333</v>
      </c>
      <c r="C2204" s="21">
        <f t="shared" si="278"/>
        <v>2000</v>
      </c>
      <c r="D2204" s="110">
        <f t="shared" si="279"/>
        <v>0</v>
      </c>
      <c r="E2204" s="25">
        <f t="shared" si="280"/>
        <v>1</v>
      </c>
      <c r="F2204" s="112">
        <v>0</v>
      </c>
      <c r="G2204" s="21">
        <f t="shared" si="277"/>
        <v>0</v>
      </c>
      <c r="H2204" s="26">
        <f t="shared" si="281"/>
        <v>-2000</v>
      </c>
      <c r="I2204" s="21">
        <f t="shared" si="282"/>
        <v>0</v>
      </c>
      <c r="J2204" s="27">
        <f t="shared" si="283"/>
        <v>0</v>
      </c>
      <c r="K2204" s="32">
        <f t="shared" si="284"/>
        <v>0</v>
      </c>
    </row>
    <row r="2205" spans="2:11" x14ac:dyDescent="0.25">
      <c r="B2205" s="167">
        <v>89.25</v>
      </c>
      <c r="C2205" s="21">
        <f t="shared" si="278"/>
        <v>2000</v>
      </c>
      <c r="D2205" s="110">
        <f t="shared" si="279"/>
        <v>0</v>
      </c>
      <c r="E2205" s="25">
        <f t="shared" si="280"/>
        <v>1</v>
      </c>
      <c r="F2205" s="112">
        <v>0</v>
      </c>
      <c r="G2205" s="21">
        <f t="shared" si="277"/>
        <v>0</v>
      </c>
      <c r="H2205" s="26">
        <f t="shared" si="281"/>
        <v>-2000</v>
      </c>
      <c r="I2205" s="21">
        <f t="shared" si="282"/>
        <v>0</v>
      </c>
      <c r="J2205" s="27">
        <f t="shared" si="283"/>
        <v>0</v>
      </c>
      <c r="K2205" s="32">
        <f t="shared" si="284"/>
        <v>0</v>
      </c>
    </row>
    <row r="2206" spans="2:11" x14ac:dyDescent="0.25">
      <c r="B2206" s="167">
        <v>89.2916666666667</v>
      </c>
      <c r="C2206" s="21">
        <f t="shared" si="278"/>
        <v>2000</v>
      </c>
      <c r="D2206" s="110">
        <f t="shared" si="279"/>
        <v>0</v>
      </c>
      <c r="E2206" s="25">
        <f t="shared" si="280"/>
        <v>1</v>
      </c>
      <c r="F2206" s="112">
        <v>0</v>
      </c>
      <c r="G2206" s="21">
        <f t="shared" si="277"/>
        <v>0</v>
      </c>
      <c r="H2206" s="26">
        <f t="shared" si="281"/>
        <v>-2000</v>
      </c>
      <c r="I2206" s="21">
        <f t="shared" si="282"/>
        <v>0</v>
      </c>
      <c r="J2206" s="27">
        <f t="shared" si="283"/>
        <v>0</v>
      </c>
      <c r="K2206" s="32">
        <f t="shared" si="284"/>
        <v>0</v>
      </c>
    </row>
    <row r="2207" spans="2:11" x14ac:dyDescent="0.25">
      <c r="B2207" s="167">
        <v>89.3333333333333</v>
      </c>
      <c r="C2207" s="21">
        <f t="shared" si="278"/>
        <v>2000</v>
      </c>
      <c r="D2207" s="110">
        <f t="shared" si="279"/>
        <v>0</v>
      </c>
      <c r="E2207" s="25">
        <f t="shared" si="280"/>
        <v>1</v>
      </c>
      <c r="F2207" s="112">
        <v>0</v>
      </c>
      <c r="G2207" s="21">
        <f t="shared" si="277"/>
        <v>0</v>
      </c>
      <c r="H2207" s="26">
        <f t="shared" si="281"/>
        <v>-2000</v>
      </c>
      <c r="I2207" s="21">
        <f t="shared" si="282"/>
        <v>0</v>
      </c>
      <c r="J2207" s="27">
        <f t="shared" si="283"/>
        <v>0</v>
      </c>
      <c r="K2207" s="32">
        <f t="shared" si="284"/>
        <v>0</v>
      </c>
    </row>
    <row r="2208" spans="2:11" x14ac:dyDescent="0.25">
      <c r="B2208" s="167">
        <v>89.375</v>
      </c>
      <c r="C2208" s="21">
        <f t="shared" si="278"/>
        <v>2000</v>
      </c>
      <c r="D2208" s="110">
        <f t="shared" si="279"/>
        <v>0</v>
      </c>
      <c r="E2208" s="25">
        <f t="shared" si="280"/>
        <v>1</v>
      </c>
      <c r="F2208" s="112">
        <v>0</v>
      </c>
      <c r="G2208" s="21">
        <f t="shared" si="277"/>
        <v>0</v>
      </c>
      <c r="H2208" s="26">
        <f t="shared" si="281"/>
        <v>-2000</v>
      </c>
      <c r="I2208" s="21">
        <f t="shared" si="282"/>
        <v>0</v>
      </c>
      <c r="J2208" s="27">
        <f t="shared" si="283"/>
        <v>0</v>
      </c>
      <c r="K2208" s="32">
        <f t="shared" si="284"/>
        <v>0</v>
      </c>
    </row>
    <row r="2209" spans="2:11" x14ac:dyDescent="0.25">
      <c r="B2209" s="167">
        <v>89.4166666666667</v>
      </c>
      <c r="C2209" s="21">
        <f t="shared" si="278"/>
        <v>2000</v>
      </c>
      <c r="D2209" s="110">
        <f t="shared" si="279"/>
        <v>0</v>
      </c>
      <c r="E2209" s="25">
        <f t="shared" si="280"/>
        <v>1</v>
      </c>
      <c r="F2209" s="112">
        <v>0</v>
      </c>
      <c r="G2209" s="21">
        <f t="shared" si="277"/>
        <v>0</v>
      </c>
      <c r="H2209" s="26">
        <f t="shared" si="281"/>
        <v>-2000</v>
      </c>
      <c r="I2209" s="21">
        <f t="shared" si="282"/>
        <v>0</v>
      </c>
      <c r="J2209" s="27">
        <f t="shared" si="283"/>
        <v>0</v>
      </c>
      <c r="K2209" s="32">
        <f t="shared" si="284"/>
        <v>0</v>
      </c>
    </row>
    <row r="2210" spans="2:11" x14ac:dyDescent="0.25">
      <c r="B2210" s="167">
        <v>89.4583333333333</v>
      </c>
      <c r="C2210" s="21">
        <f t="shared" si="278"/>
        <v>2000</v>
      </c>
      <c r="D2210" s="110">
        <f t="shared" si="279"/>
        <v>1.8786874142202734E-2</v>
      </c>
      <c r="E2210" s="25">
        <f t="shared" si="280"/>
        <v>0.9812131258577973</v>
      </c>
      <c r="F2210" s="112">
        <v>21.08</v>
      </c>
      <c r="G2210" s="21">
        <f t="shared" si="277"/>
        <v>55.786069055571176</v>
      </c>
      <c r="H2210" s="26">
        <f t="shared" si="281"/>
        <v>-1944.2139309444287</v>
      </c>
      <c r="I2210" s="21">
        <f t="shared" si="282"/>
        <v>55.786069055571176</v>
      </c>
      <c r="J2210" s="27">
        <f t="shared" si="283"/>
        <v>0</v>
      </c>
      <c r="K2210" s="32">
        <f t="shared" si="284"/>
        <v>55.786069055571176</v>
      </c>
    </row>
    <row r="2211" spans="2:11" x14ac:dyDescent="0.25">
      <c r="B2211" s="167">
        <v>89.5</v>
      </c>
      <c r="C2211" s="21">
        <f t="shared" si="278"/>
        <v>2000</v>
      </c>
      <c r="D2211" s="110">
        <f t="shared" si="279"/>
        <v>0.58151079264923444</v>
      </c>
      <c r="E2211" s="25">
        <f t="shared" si="280"/>
        <v>0.41848920735076556</v>
      </c>
      <c r="F2211" s="112">
        <v>652.49</v>
      </c>
      <c r="G2211" s="21">
        <f t="shared" si="277"/>
        <v>1726.7482067395465</v>
      </c>
      <c r="H2211" s="26">
        <f t="shared" si="281"/>
        <v>-273.2517932604535</v>
      </c>
      <c r="I2211" s="21">
        <f t="shared" si="282"/>
        <v>1726.7482067395465</v>
      </c>
      <c r="J2211" s="27">
        <f t="shared" si="283"/>
        <v>0</v>
      </c>
      <c r="K2211" s="32">
        <f t="shared" si="284"/>
        <v>1726.7482067395465</v>
      </c>
    </row>
    <row r="2212" spans="2:11" x14ac:dyDescent="0.25">
      <c r="B2212" s="167">
        <v>89.5416666666667</v>
      </c>
      <c r="C2212" s="21">
        <f t="shared" si="278"/>
        <v>2000</v>
      </c>
      <c r="D2212" s="110">
        <f t="shared" si="279"/>
        <v>0.75086002531058949</v>
      </c>
      <c r="E2212" s="25">
        <f t="shared" si="280"/>
        <v>0.24913997468941051</v>
      </c>
      <c r="F2212" s="112">
        <v>842.51</v>
      </c>
      <c r="G2212" s="21">
        <f t="shared" si="277"/>
        <v>2229.6167476285232</v>
      </c>
      <c r="H2212" s="26">
        <f t="shared" si="281"/>
        <v>229.61674762852317</v>
      </c>
      <c r="I2212" s="21">
        <f t="shared" si="282"/>
        <v>2000</v>
      </c>
      <c r="J2212" s="27">
        <f t="shared" si="283"/>
        <v>229.61674762852317</v>
      </c>
      <c r="K2212" s="32">
        <f t="shared" si="284"/>
        <v>2000</v>
      </c>
    </row>
    <row r="2213" spans="2:11" x14ac:dyDescent="0.25">
      <c r="B2213" s="167">
        <v>89.5833333333333</v>
      </c>
      <c r="C2213" s="21">
        <f t="shared" si="278"/>
        <v>2000</v>
      </c>
      <c r="D2213" s="110">
        <f t="shared" si="279"/>
        <v>0.75441598488494377</v>
      </c>
      <c r="E2213" s="25">
        <f t="shared" si="280"/>
        <v>0.24558401511505623</v>
      </c>
      <c r="F2213" s="112">
        <v>846.5</v>
      </c>
      <c r="G2213" s="21">
        <f t="shared" si="277"/>
        <v>2240.1758755000478</v>
      </c>
      <c r="H2213" s="26">
        <f t="shared" si="281"/>
        <v>240.17587550004782</v>
      </c>
      <c r="I2213" s="21">
        <f t="shared" si="282"/>
        <v>2000</v>
      </c>
      <c r="J2213" s="27">
        <f t="shared" si="283"/>
        <v>469.79262312857099</v>
      </c>
      <c r="K2213" s="32">
        <f t="shared" si="284"/>
        <v>2000</v>
      </c>
    </row>
    <row r="2214" spans="2:11" x14ac:dyDescent="0.25">
      <c r="B2214" s="167">
        <v>89.625</v>
      </c>
      <c r="C2214" s="21">
        <f t="shared" si="278"/>
        <v>2000</v>
      </c>
      <c r="D2214" s="110">
        <f t="shared" si="279"/>
        <v>0.71855337504233285</v>
      </c>
      <c r="E2214" s="25">
        <f t="shared" si="280"/>
        <v>0.28144662495766715</v>
      </c>
      <c r="F2214" s="112">
        <v>806.26</v>
      </c>
      <c r="G2214" s="21">
        <f t="shared" si="277"/>
        <v>2133.6848214774582</v>
      </c>
      <c r="H2214" s="26">
        <f t="shared" si="281"/>
        <v>133.68482147745817</v>
      </c>
      <c r="I2214" s="21">
        <f t="shared" si="282"/>
        <v>2000</v>
      </c>
      <c r="J2214" s="27">
        <f t="shared" si="283"/>
        <v>603.47744460602917</v>
      </c>
      <c r="K2214" s="32">
        <f t="shared" si="284"/>
        <v>2000</v>
      </c>
    </row>
    <row r="2215" spans="2:11" x14ac:dyDescent="0.25">
      <c r="B2215" s="167">
        <v>89.6666666666667</v>
      </c>
      <c r="C2215" s="21">
        <f t="shared" si="278"/>
        <v>2000</v>
      </c>
      <c r="D2215" s="110">
        <f t="shared" si="279"/>
        <v>0.79592891645723052</v>
      </c>
      <c r="E2215" s="25">
        <f t="shared" si="280"/>
        <v>0.20407108354276948</v>
      </c>
      <c r="F2215" s="112">
        <v>893.08</v>
      </c>
      <c r="G2215" s="21">
        <f t="shared" si="277"/>
        <v>2363.4450926067134</v>
      </c>
      <c r="H2215" s="26">
        <f t="shared" si="281"/>
        <v>363.44509260671339</v>
      </c>
      <c r="I2215" s="21">
        <f t="shared" si="282"/>
        <v>2000</v>
      </c>
      <c r="J2215" s="27">
        <f t="shared" si="283"/>
        <v>966.92253721274255</v>
      </c>
      <c r="K2215" s="32">
        <f t="shared" si="284"/>
        <v>2000</v>
      </c>
    </row>
    <row r="2216" spans="2:11" x14ac:dyDescent="0.25">
      <c r="B2216" s="167">
        <v>89.7083333333333</v>
      </c>
      <c r="C2216" s="21">
        <f t="shared" si="278"/>
        <v>2000</v>
      </c>
      <c r="D2216" s="110">
        <f t="shared" si="279"/>
        <v>0.75540523679660632</v>
      </c>
      <c r="E2216" s="25">
        <f t="shared" si="280"/>
        <v>0.24459476320339368</v>
      </c>
      <c r="F2216" s="112">
        <v>847.61</v>
      </c>
      <c r="G2216" s="21">
        <f t="shared" si="277"/>
        <v>2243.113377238742</v>
      </c>
      <c r="H2216" s="26">
        <f t="shared" si="281"/>
        <v>243.11337723874203</v>
      </c>
      <c r="I2216" s="21">
        <f t="shared" si="282"/>
        <v>2000</v>
      </c>
      <c r="J2216" s="27">
        <f t="shared" si="283"/>
        <v>1210.0359144514846</v>
      </c>
      <c r="K2216" s="32">
        <f t="shared" si="284"/>
        <v>2000</v>
      </c>
    </row>
    <row r="2217" spans="2:11" x14ac:dyDescent="0.25">
      <c r="B2217" s="167">
        <v>89.75</v>
      </c>
      <c r="C2217" s="21">
        <f t="shared" si="278"/>
        <v>2000</v>
      </c>
      <c r="D2217" s="110">
        <f t="shared" si="279"/>
        <v>0.75757089638700248</v>
      </c>
      <c r="E2217" s="25">
        <f t="shared" si="280"/>
        <v>0.24242910361299752</v>
      </c>
      <c r="F2217" s="112">
        <v>850.04</v>
      </c>
      <c r="G2217" s="21">
        <f t="shared" si="277"/>
        <v>2249.5441242883171</v>
      </c>
      <c r="H2217" s="26">
        <f t="shared" si="281"/>
        <v>249.54412428831711</v>
      </c>
      <c r="I2217" s="21">
        <f t="shared" si="282"/>
        <v>2000</v>
      </c>
      <c r="J2217" s="27">
        <f t="shared" si="283"/>
        <v>1459.5800387398017</v>
      </c>
      <c r="K2217" s="32">
        <f t="shared" si="284"/>
        <v>2000</v>
      </c>
    </row>
    <row r="2218" spans="2:11" x14ac:dyDescent="0.25">
      <c r="B2218" s="167">
        <v>89.7916666666667</v>
      </c>
      <c r="C2218" s="21">
        <f t="shared" si="278"/>
        <v>2000</v>
      </c>
      <c r="D2218" s="110">
        <f t="shared" si="279"/>
        <v>0.53977505659233904</v>
      </c>
      <c r="E2218" s="25">
        <f t="shared" si="280"/>
        <v>0.46022494340766096</v>
      </c>
      <c r="F2218" s="112">
        <v>605.66</v>
      </c>
      <c r="G2218" s="21">
        <f t="shared" si="277"/>
        <v>1602.817390142184</v>
      </c>
      <c r="H2218" s="26">
        <f t="shared" si="281"/>
        <v>-397.18260985781603</v>
      </c>
      <c r="I2218" s="21">
        <f t="shared" si="282"/>
        <v>2000</v>
      </c>
      <c r="J2218" s="27">
        <f t="shared" si="283"/>
        <v>1062.3974288819857</v>
      </c>
      <c r="K2218" s="32">
        <f t="shared" si="284"/>
        <v>1602.817390142184</v>
      </c>
    </row>
    <row r="2219" spans="2:11" x14ac:dyDescent="0.25">
      <c r="B2219" s="167">
        <v>89.8333333333333</v>
      </c>
      <c r="C2219" s="21">
        <f t="shared" si="278"/>
        <v>2000</v>
      </c>
      <c r="D2219" s="110">
        <f t="shared" si="279"/>
        <v>0.44212430707805289</v>
      </c>
      <c r="E2219" s="25">
        <f t="shared" si="280"/>
        <v>0.55787569292194705</v>
      </c>
      <c r="F2219" s="112">
        <v>496.09</v>
      </c>
      <c r="G2219" s="21">
        <f t="shared" si="277"/>
        <v>1312.851565359502</v>
      </c>
      <c r="H2219" s="26">
        <f t="shared" si="281"/>
        <v>-687.14843464049795</v>
      </c>
      <c r="I2219" s="21">
        <f t="shared" si="282"/>
        <v>2000</v>
      </c>
      <c r="J2219" s="27">
        <f t="shared" si="283"/>
        <v>375.24899424148771</v>
      </c>
      <c r="K2219" s="32">
        <f t="shared" si="284"/>
        <v>1312.851565359502</v>
      </c>
    </row>
    <row r="2220" spans="2:11" x14ac:dyDescent="0.25">
      <c r="B2220" s="167">
        <v>89.875</v>
      </c>
      <c r="C2220" s="21">
        <f t="shared" si="278"/>
        <v>2000</v>
      </c>
      <c r="D2220" s="110">
        <f t="shared" si="279"/>
        <v>0.35950840418515945</v>
      </c>
      <c r="E2220" s="25">
        <f t="shared" si="280"/>
        <v>0.6404915958148405</v>
      </c>
      <c r="F2220" s="112">
        <v>403.39</v>
      </c>
      <c r="G2220" s="21">
        <f t="shared" si="277"/>
        <v>1067.5304742090541</v>
      </c>
      <c r="H2220" s="26">
        <f t="shared" si="281"/>
        <v>-932.46952579094591</v>
      </c>
      <c r="I2220" s="21">
        <f t="shared" si="282"/>
        <v>1442.7794684505418</v>
      </c>
      <c r="J2220" s="27">
        <f t="shared" si="283"/>
        <v>0</v>
      </c>
      <c r="K2220" s="32">
        <f t="shared" si="284"/>
        <v>1067.5304742090541</v>
      </c>
    </row>
    <row r="2221" spans="2:11" x14ac:dyDescent="0.25">
      <c r="B2221" s="167">
        <v>89.9166666666667</v>
      </c>
      <c r="C2221" s="21">
        <f t="shared" si="278"/>
        <v>2000</v>
      </c>
      <c r="D2221" s="110">
        <f t="shared" si="279"/>
        <v>8.4487460563606228E-3</v>
      </c>
      <c r="E2221" s="25">
        <f t="shared" si="280"/>
        <v>0.99155125394363941</v>
      </c>
      <c r="F2221" s="112">
        <v>9.48</v>
      </c>
      <c r="G2221" s="21">
        <f t="shared" si="277"/>
        <v>25.087852687230306</v>
      </c>
      <c r="H2221" s="26">
        <f t="shared" si="281"/>
        <v>-1974.9121473127698</v>
      </c>
      <c r="I2221" s="21">
        <f t="shared" si="282"/>
        <v>25.087852687230306</v>
      </c>
      <c r="J2221" s="27">
        <f t="shared" si="283"/>
        <v>0</v>
      </c>
      <c r="K2221" s="32">
        <f t="shared" si="284"/>
        <v>25.087852687230306</v>
      </c>
    </row>
    <row r="2222" spans="2:11" x14ac:dyDescent="0.25">
      <c r="B2222" s="167">
        <v>89.9583333333333</v>
      </c>
      <c r="C2222" s="21">
        <f t="shared" si="278"/>
        <v>2000</v>
      </c>
      <c r="D2222" s="110">
        <f t="shared" si="279"/>
        <v>0</v>
      </c>
      <c r="E2222" s="25">
        <f t="shared" si="280"/>
        <v>1</v>
      </c>
      <c r="F2222" s="112">
        <v>0</v>
      </c>
      <c r="G2222" s="21">
        <f t="shared" si="277"/>
        <v>0</v>
      </c>
      <c r="H2222" s="26">
        <f t="shared" si="281"/>
        <v>-2000</v>
      </c>
      <c r="I2222" s="21">
        <f t="shared" si="282"/>
        <v>0</v>
      </c>
      <c r="J2222" s="27">
        <f t="shared" si="283"/>
        <v>0</v>
      </c>
      <c r="K2222" s="32">
        <f t="shared" si="284"/>
        <v>0</v>
      </c>
    </row>
    <row r="2223" spans="2:11" x14ac:dyDescent="0.25">
      <c r="B2223" s="167">
        <v>90</v>
      </c>
      <c r="C2223" s="21">
        <f t="shared" si="278"/>
        <v>2000</v>
      </c>
      <c r="D2223" s="110">
        <f t="shared" si="279"/>
        <v>0</v>
      </c>
      <c r="E2223" s="25">
        <f t="shared" si="280"/>
        <v>1</v>
      </c>
      <c r="F2223" s="112">
        <v>0</v>
      </c>
      <c r="G2223" s="21">
        <f t="shared" si="277"/>
        <v>0</v>
      </c>
      <c r="H2223" s="26">
        <f t="shared" si="281"/>
        <v>-2000</v>
      </c>
      <c r="I2223" s="21">
        <f t="shared" si="282"/>
        <v>0</v>
      </c>
      <c r="J2223" s="27">
        <f t="shared" si="283"/>
        <v>0</v>
      </c>
      <c r="K2223" s="32">
        <f t="shared" si="284"/>
        <v>0</v>
      </c>
    </row>
    <row r="2224" spans="2:11" x14ac:dyDescent="0.25">
      <c r="B2224" s="167">
        <v>90.0416666666667</v>
      </c>
      <c r="C2224" s="21">
        <f t="shared" si="278"/>
        <v>2000</v>
      </c>
      <c r="D2224" s="110">
        <f t="shared" si="279"/>
        <v>0</v>
      </c>
      <c r="E2224" s="25">
        <f t="shared" si="280"/>
        <v>1</v>
      </c>
      <c r="F2224" s="112">
        <v>0</v>
      </c>
      <c r="G2224" s="21">
        <f t="shared" si="277"/>
        <v>0</v>
      </c>
      <c r="H2224" s="26">
        <f t="shared" si="281"/>
        <v>-2000</v>
      </c>
      <c r="I2224" s="21">
        <f t="shared" si="282"/>
        <v>0</v>
      </c>
      <c r="J2224" s="27">
        <f t="shared" si="283"/>
        <v>0</v>
      </c>
      <c r="K2224" s="32">
        <f t="shared" si="284"/>
        <v>0</v>
      </c>
    </row>
    <row r="2225" spans="2:11" x14ac:dyDescent="0.25">
      <c r="B2225" s="167">
        <v>90.0833333333333</v>
      </c>
      <c r="C2225" s="21">
        <f t="shared" si="278"/>
        <v>2000</v>
      </c>
      <c r="D2225" s="110">
        <f t="shared" si="279"/>
        <v>0</v>
      </c>
      <c r="E2225" s="25">
        <f t="shared" si="280"/>
        <v>1</v>
      </c>
      <c r="F2225" s="112">
        <v>0</v>
      </c>
      <c r="G2225" s="21">
        <f t="shared" si="277"/>
        <v>0</v>
      </c>
      <c r="H2225" s="26">
        <f t="shared" si="281"/>
        <v>-2000</v>
      </c>
      <c r="I2225" s="21">
        <f t="shared" si="282"/>
        <v>0</v>
      </c>
      <c r="J2225" s="27">
        <f t="shared" si="283"/>
        <v>0</v>
      </c>
      <c r="K2225" s="32">
        <f t="shared" si="284"/>
        <v>0</v>
      </c>
    </row>
    <row r="2226" spans="2:11" x14ac:dyDescent="0.25">
      <c r="B2226" s="167">
        <v>90.125</v>
      </c>
      <c r="C2226" s="21">
        <f t="shared" si="278"/>
        <v>2000</v>
      </c>
      <c r="D2226" s="110">
        <f t="shared" si="279"/>
        <v>0</v>
      </c>
      <c r="E2226" s="25">
        <f t="shared" si="280"/>
        <v>1</v>
      </c>
      <c r="F2226" s="112">
        <v>0</v>
      </c>
      <c r="G2226" s="21">
        <f t="shared" si="277"/>
        <v>0</v>
      </c>
      <c r="H2226" s="26">
        <f t="shared" si="281"/>
        <v>-2000</v>
      </c>
      <c r="I2226" s="21">
        <f t="shared" si="282"/>
        <v>0</v>
      </c>
      <c r="J2226" s="27">
        <f t="shared" si="283"/>
        <v>0</v>
      </c>
      <c r="K2226" s="32">
        <f t="shared" si="284"/>
        <v>0</v>
      </c>
    </row>
    <row r="2227" spans="2:11" x14ac:dyDescent="0.25">
      <c r="B2227" s="167">
        <v>90.1666666666667</v>
      </c>
      <c r="C2227" s="21">
        <f t="shared" si="278"/>
        <v>2000</v>
      </c>
      <c r="D2227" s="110">
        <f t="shared" si="279"/>
        <v>0</v>
      </c>
      <c r="E2227" s="25">
        <f t="shared" si="280"/>
        <v>1</v>
      </c>
      <c r="F2227" s="112">
        <v>0</v>
      </c>
      <c r="G2227" s="21">
        <f t="shared" si="277"/>
        <v>0</v>
      </c>
      <c r="H2227" s="26">
        <f t="shared" si="281"/>
        <v>-2000</v>
      </c>
      <c r="I2227" s="21">
        <f t="shared" si="282"/>
        <v>0</v>
      </c>
      <c r="J2227" s="27">
        <f t="shared" si="283"/>
        <v>0</v>
      </c>
      <c r="K2227" s="32">
        <f t="shared" si="284"/>
        <v>0</v>
      </c>
    </row>
    <row r="2228" spans="2:11" x14ac:dyDescent="0.25">
      <c r="B2228" s="167">
        <v>90.2083333333333</v>
      </c>
      <c r="C2228" s="21">
        <f t="shared" si="278"/>
        <v>2000</v>
      </c>
      <c r="D2228" s="110">
        <f t="shared" si="279"/>
        <v>0</v>
      </c>
      <c r="E2228" s="25">
        <f t="shared" si="280"/>
        <v>1</v>
      </c>
      <c r="F2228" s="112">
        <v>0</v>
      </c>
      <c r="G2228" s="21">
        <f t="shared" si="277"/>
        <v>0</v>
      </c>
      <c r="H2228" s="26">
        <f t="shared" si="281"/>
        <v>-2000</v>
      </c>
      <c r="I2228" s="21">
        <f t="shared" si="282"/>
        <v>0</v>
      </c>
      <c r="J2228" s="27">
        <f t="shared" si="283"/>
        <v>0</v>
      </c>
      <c r="K2228" s="32">
        <f t="shared" si="284"/>
        <v>0</v>
      </c>
    </row>
    <row r="2229" spans="2:11" x14ac:dyDescent="0.25">
      <c r="B2229" s="167">
        <v>90.25</v>
      </c>
      <c r="C2229" s="21">
        <f t="shared" si="278"/>
        <v>2000</v>
      </c>
      <c r="D2229" s="110">
        <f t="shared" si="279"/>
        <v>0</v>
      </c>
      <c r="E2229" s="25">
        <f t="shared" si="280"/>
        <v>1</v>
      </c>
      <c r="F2229" s="112">
        <v>0</v>
      </c>
      <c r="G2229" s="21">
        <f t="shared" si="277"/>
        <v>0</v>
      </c>
      <c r="H2229" s="26">
        <f t="shared" si="281"/>
        <v>-2000</v>
      </c>
      <c r="I2229" s="21">
        <f t="shared" si="282"/>
        <v>0</v>
      </c>
      <c r="J2229" s="27">
        <f t="shared" si="283"/>
        <v>0</v>
      </c>
      <c r="K2229" s="32">
        <f t="shared" si="284"/>
        <v>0</v>
      </c>
    </row>
    <row r="2230" spans="2:11" x14ac:dyDescent="0.25">
      <c r="B2230" s="167">
        <v>90.2916666666667</v>
      </c>
      <c r="C2230" s="21">
        <f t="shared" si="278"/>
        <v>2000</v>
      </c>
      <c r="D2230" s="110">
        <f t="shared" si="279"/>
        <v>0</v>
      </c>
      <c r="E2230" s="25">
        <f t="shared" si="280"/>
        <v>1</v>
      </c>
      <c r="F2230" s="112">
        <v>0</v>
      </c>
      <c r="G2230" s="21">
        <f t="shared" si="277"/>
        <v>0</v>
      </c>
      <c r="H2230" s="26">
        <f t="shared" si="281"/>
        <v>-2000</v>
      </c>
      <c r="I2230" s="21">
        <f t="shared" si="282"/>
        <v>0</v>
      </c>
      <c r="J2230" s="27">
        <f t="shared" si="283"/>
        <v>0</v>
      </c>
      <c r="K2230" s="32">
        <f t="shared" si="284"/>
        <v>0</v>
      </c>
    </row>
    <row r="2231" spans="2:11" x14ac:dyDescent="0.25">
      <c r="B2231" s="167">
        <v>90.3333333333333</v>
      </c>
      <c r="C2231" s="21">
        <f t="shared" si="278"/>
        <v>2000</v>
      </c>
      <c r="D2231" s="110">
        <f t="shared" si="279"/>
        <v>0</v>
      </c>
      <c r="E2231" s="25">
        <f t="shared" si="280"/>
        <v>1</v>
      </c>
      <c r="F2231" s="112">
        <v>0</v>
      </c>
      <c r="G2231" s="21">
        <f t="shared" si="277"/>
        <v>0</v>
      </c>
      <c r="H2231" s="26">
        <f t="shared" si="281"/>
        <v>-2000</v>
      </c>
      <c r="I2231" s="21">
        <f t="shared" si="282"/>
        <v>0</v>
      </c>
      <c r="J2231" s="27">
        <f t="shared" si="283"/>
        <v>0</v>
      </c>
      <c r="K2231" s="32">
        <f t="shared" si="284"/>
        <v>0</v>
      </c>
    </row>
    <row r="2232" spans="2:11" x14ac:dyDescent="0.25">
      <c r="B2232" s="167">
        <v>90.375</v>
      </c>
      <c r="C2232" s="21">
        <f t="shared" si="278"/>
        <v>2000</v>
      </c>
      <c r="D2232" s="110">
        <f t="shared" si="279"/>
        <v>0</v>
      </c>
      <c r="E2232" s="25">
        <f t="shared" si="280"/>
        <v>1</v>
      </c>
      <c r="F2232" s="112">
        <v>0</v>
      </c>
      <c r="G2232" s="21">
        <f t="shared" si="277"/>
        <v>0</v>
      </c>
      <c r="H2232" s="26">
        <f t="shared" si="281"/>
        <v>-2000</v>
      </c>
      <c r="I2232" s="21">
        <f t="shared" si="282"/>
        <v>0</v>
      </c>
      <c r="J2232" s="27">
        <f t="shared" si="283"/>
        <v>0</v>
      </c>
      <c r="K2232" s="32">
        <f t="shared" si="284"/>
        <v>0</v>
      </c>
    </row>
    <row r="2233" spans="2:11" x14ac:dyDescent="0.25">
      <c r="B2233" s="167">
        <v>90.4166666666667</v>
      </c>
      <c r="C2233" s="21">
        <f t="shared" si="278"/>
        <v>2000</v>
      </c>
      <c r="D2233" s="110">
        <f t="shared" si="279"/>
        <v>0</v>
      </c>
      <c r="E2233" s="25">
        <f t="shared" si="280"/>
        <v>1</v>
      </c>
      <c r="F2233" s="112">
        <v>0</v>
      </c>
      <c r="G2233" s="21">
        <f t="shared" si="277"/>
        <v>0</v>
      </c>
      <c r="H2233" s="26">
        <f t="shared" si="281"/>
        <v>-2000</v>
      </c>
      <c r="I2233" s="21">
        <f t="shared" si="282"/>
        <v>0</v>
      </c>
      <c r="J2233" s="27">
        <f t="shared" si="283"/>
        <v>0</v>
      </c>
      <c r="K2233" s="32">
        <f t="shared" si="284"/>
        <v>0</v>
      </c>
    </row>
    <row r="2234" spans="2:11" x14ac:dyDescent="0.25">
      <c r="B2234" s="167">
        <v>90.4583333333333</v>
      </c>
      <c r="C2234" s="21">
        <f t="shared" si="278"/>
        <v>2000</v>
      </c>
      <c r="D2234" s="110">
        <f t="shared" si="279"/>
        <v>1.6701424166265619E-2</v>
      </c>
      <c r="E2234" s="25">
        <f t="shared" si="280"/>
        <v>0.98329857583373437</v>
      </c>
      <c r="F2234" s="112">
        <v>18.739999999999998</v>
      </c>
      <c r="G2234" s="21">
        <f t="shared" si="277"/>
        <v>49.593497822647244</v>
      </c>
      <c r="H2234" s="26">
        <f t="shared" si="281"/>
        <v>-1950.4065021773526</v>
      </c>
      <c r="I2234" s="21">
        <f t="shared" si="282"/>
        <v>49.593497822647244</v>
      </c>
      <c r="J2234" s="27">
        <f t="shared" si="283"/>
        <v>0</v>
      </c>
      <c r="K2234" s="32">
        <f t="shared" si="284"/>
        <v>49.593497822647244</v>
      </c>
    </row>
    <row r="2235" spans="2:11" x14ac:dyDescent="0.25">
      <c r="B2235" s="167">
        <v>90.5</v>
      </c>
      <c r="C2235" s="21">
        <f t="shared" si="278"/>
        <v>2000</v>
      </c>
      <c r="D2235" s="110">
        <f t="shared" si="279"/>
        <v>0.5171559453148673</v>
      </c>
      <c r="E2235" s="25">
        <f t="shared" si="280"/>
        <v>0.4828440546851327</v>
      </c>
      <c r="F2235" s="112">
        <v>580.28</v>
      </c>
      <c r="G2235" s="21">
        <f t="shared" si="277"/>
        <v>1535.6518098466245</v>
      </c>
      <c r="H2235" s="26">
        <f t="shared" si="281"/>
        <v>-464.34819015337553</v>
      </c>
      <c r="I2235" s="21">
        <f t="shared" si="282"/>
        <v>1535.6518098466245</v>
      </c>
      <c r="J2235" s="27">
        <f t="shared" si="283"/>
        <v>0</v>
      </c>
      <c r="K2235" s="32">
        <f t="shared" si="284"/>
        <v>1535.6518098466245</v>
      </c>
    </row>
    <row r="2236" spans="2:11" x14ac:dyDescent="0.25">
      <c r="B2236" s="167">
        <v>90.5416666666667</v>
      </c>
      <c r="C2236" s="21">
        <f t="shared" si="278"/>
        <v>2000</v>
      </c>
      <c r="D2236" s="110">
        <f t="shared" si="279"/>
        <v>0.46524250040104809</v>
      </c>
      <c r="E2236" s="25">
        <f t="shared" si="280"/>
        <v>0.53475749959895191</v>
      </c>
      <c r="F2236" s="112">
        <v>522.03</v>
      </c>
      <c r="G2236" s="21">
        <f t="shared" si="277"/>
        <v>1381.4991285142232</v>
      </c>
      <c r="H2236" s="26">
        <f t="shared" si="281"/>
        <v>-618.50087148577677</v>
      </c>
      <c r="I2236" s="21">
        <f t="shared" si="282"/>
        <v>1381.4991285142232</v>
      </c>
      <c r="J2236" s="27">
        <f t="shared" si="283"/>
        <v>0</v>
      </c>
      <c r="K2236" s="32">
        <f t="shared" si="284"/>
        <v>1381.4991285142232</v>
      </c>
    </row>
    <row r="2237" spans="2:11" x14ac:dyDescent="0.25">
      <c r="B2237" s="167">
        <v>90.5833333333333</v>
      </c>
      <c r="C2237" s="21">
        <f t="shared" si="278"/>
        <v>2000</v>
      </c>
      <c r="D2237" s="110">
        <f t="shared" si="279"/>
        <v>0.53352761884391209</v>
      </c>
      <c r="E2237" s="25">
        <f t="shared" si="280"/>
        <v>0.46647238115608791</v>
      </c>
      <c r="F2237" s="112">
        <v>598.65</v>
      </c>
      <c r="G2237" s="21">
        <f t="shared" si="277"/>
        <v>1584.2661404230403</v>
      </c>
      <c r="H2237" s="26">
        <f t="shared" si="281"/>
        <v>-415.73385957695973</v>
      </c>
      <c r="I2237" s="21">
        <f t="shared" si="282"/>
        <v>1584.2661404230403</v>
      </c>
      <c r="J2237" s="27">
        <f t="shared" si="283"/>
        <v>0</v>
      </c>
      <c r="K2237" s="32">
        <f t="shared" si="284"/>
        <v>1584.2661404230403</v>
      </c>
    </row>
    <row r="2238" spans="2:11" x14ac:dyDescent="0.25">
      <c r="B2238" s="167">
        <v>90.625</v>
      </c>
      <c r="C2238" s="21">
        <f t="shared" si="278"/>
        <v>2000</v>
      </c>
      <c r="D2238" s="110">
        <f t="shared" si="279"/>
        <v>0.7439085253907991</v>
      </c>
      <c r="E2238" s="25">
        <f t="shared" si="280"/>
        <v>0.2560914746092009</v>
      </c>
      <c r="F2238" s="112">
        <v>834.71</v>
      </c>
      <c r="G2238" s="21">
        <f t="shared" si="277"/>
        <v>2208.9748435187776</v>
      </c>
      <c r="H2238" s="26">
        <f t="shared" si="281"/>
        <v>208.97484351877756</v>
      </c>
      <c r="I2238" s="21">
        <f t="shared" si="282"/>
        <v>2000</v>
      </c>
      <c r="J2238" s="27">
        <f t="shared" si="283"/>
        <v>208.97484351877756</v>
      </c>
      <c r="K2238" s="32">
        <f t="shared" si="284"/>
        <v>2000</v>
      </c>
    </row>
    <row r="2239" spans="2:11" x14ac:dyDescent="0.25">
      <c r="B2239" s="167">
        <v>90.6666666666667</v>
      </c>
      <c r="C2239" s="21">
        <f t="shared" si="278"/>
        <v>2000</v>
      </c>
      <c r="D2239" s="110">
        <f t="shared" si="279"/>
        <v>0.605074594941447</v>
      </c>
      <c r="E2239" s="25">
        <f t="shared" si="280"/>
        <v>0.394925405058553</v>
      </c>
      <c r="F2239" s="112">
        <v>678.93</v>
      </c>
      <c r="G2239" s="21">
        <f t="shared" si="277"/>
        <v>1796.7189688756612</v>
      </c>
      <c r="H2239" s="26">
        <f t="shared" si="281"/>
        <v>-203.28103112433882</v>
      </c>
      <c r="I2239" s="21">
        <f t="shared" si="282"/>
        <v>2000</v>
      </c>
      <c r="J2239" s="27">
        <f t="shared" si="283"/>
        <v>5.6938123944387371</v>
      </c>
      <c r="K2239" s="32">
        <f t="shared" si="284"/>
        <v>1796.7189688756612</v>
      </c>
    </row>
    <row r="2240" spans="2:11" x14ac:dyDescent="0.25">
      <c r="B2240" s="167">
        <v>90.7083333333333</v>
      </c>
      <c r="C2240" s="21">
        <f t="shared" si="278"/>
        <v>2000</v>
      </c>
      <c r="D2240" s="110">
        <f t="shared" si="279"/>
        <v>0.74013867351122054</v>
      </c>
      <c r="E2240" s="25">
        <f t="shared" si="280"/>
        <v>0.25986132648877946</v>
      </c>
      <c r="F2240" s="112">
        <v>830.48</v>
      </c>
      <c r="G2240" s="21">
        <f t="shared" si="277"/>
        <v>2197.7805801361837</v>
      </c>
      <c r="H2240" s="26">
        <f t="shared" si="281"/>
        <v>197.78058013618374</v>
      </c>
      <c r="I2240" s="21">
        <f t="shared" si="282"/>
        <v>2000</v>
      </c>
      <c r="J2240" s="27">
        <f t="shared" si="283"/>
        <v>203.47439253062248</v>
      </c>
      <c r="K2240" s="32">
        <f t="shared" si="284"/>
        <v>2000</v>
      </c>
    </row>
    <row r="2241" spans="2:11" x14ac:dyDescent="0.25">
      <c r="B2241" s="167">
        <v>90.75</v>
      </c>
      <c r="C2241" s="21">
        <f t="shared" si="278"/>
        <v>2000</v>
      </c>
      <c r="D2241" s="110">
        <f t="shared" si="279"/>
        <v>0.47066110546673084</v>
      </c>
      <c r="E2241" s="25">
        <f t="shared" si="280"/>
        <v>0.5293388945332691</v>
      </c>
      <c r="F2241" s="112">
        <v>528.11</v>
      </c>
      <c r="G2241" s="21">
        <f t="shared" si="277"/>
        <v>1397.5892281279741</v>
      </c>
      <c r="H2241" s="26">
        <f t="shared" si="281"/>
        <v>-602.41077187202586</v>
      </c>
      <c r="I2241" s="21">
        <f t="shared" si="282"/>
        <v>1601.0636206585966</v>
      </c>
      <c r="J2241" s="27">
        <f t="shared" si="283"/>
        <v>0</v>
      </c>
      <c r="K2241" s="32">
        <f t="shared" si="284"/>
        <v>1397.5892281279741</v>
      </c>
    </row>
    <row r="2242" spans="2:11" x14ac:dyDescent="0.25">
      <c r="B2242" s="167">
        <v>90.7916666666667</v>
      </c>
      <c r="C2242" s="21">
        <f t="shared" si="278"/>
        <v>2000</v>
      </c>
      <c r="D2242" s="110">
        <f t="shared" si="279"/>
        <v>0.34397447551824323</v>
      </c>
      <c r="E2242" s="25">
        <f t="shared" si="280"/>
        <v>0.65602552448175677</v>
      </c>
      <c r="F2242" s="112">
        <v>385.96</v>
      </c>
      <c r="G2242" s="21">
        <f t="shared" si="277"/>
        <v>1021.403757717659</v>
      </c>
      <c r="H2242" s="26">
        <f t="shared" si="281"/>
        <v>-978.596242282341</v>
      </c>
      <c r="I2242" s="21">
        <f t="shared" si="282"/>
        <v>1021.403757717659</v>
      </c>
      <c r="J2242" s="27">
        <f t="shared" si="283"/>
        <v>0</v>
      </c>
      <c r="K2242" s="32">
        <f t="shared" si="284"/>
        <v>1021.403757717659</v>
      </c>
    </row>
    <row r="2243" spans="2:11" x14ac:dyDescent="0.25">
      <c r="B2243" s="167">
        <v>90.8333333333333</v>
      </c>
      <c r="C2243" s="21">
        <f t="shared" si="278"/>
        <v>2000</v>
      </c>
      <c r="D2243" s="110">
        <f t="shared" si="279"/>
        <v>0.39227848778140212</v>
      </c>
      <c r="E2243" s="25">
        <f t="shared" si="280"/>
        <v>0.60772151221859794</v>
      </c>
      <c r="F2243" s="112">
        <v>440.16</v>
      </c>
      <c r="G2243" s="21">
        <f t="shared" si="277"/>
        <v>1164.8385273007691</v>
      </c>
      <c r="H2243" s="26">
        <f t="shared" si="281"/>
        <v>-835.1614726992309</v>
      </c>
      <c r="I2243" s="21">
        <f t="shared" si="282"/>
        <v>1164.8385273007691</v>
      </c>
      <c r="J2243" s="27">
        <f t="shared" si="283"/>
        <v>0</v>
      </c>
      <c r="K2243" s="32">
        <f t="shared" si="284"/>
        <v>1164.8385273007691</v>
      </c>
    </row>
    <row r="2244" spans="2:11" x14ac:dyDescent="0.25">
      <c r="B2244" s="167">
        <v>90.875</v>
      </c>
      <c r="C2244" s="21">
        <f t="shared" si="278"/>
        <v>2000</v>
      </c>
      <c r="D2244" s="110">
        <f t="shared" si="279"/>
        <v>0.39194873714418127</v>
      </c>
      <c r="E2244" s="25">
        <f t="shared" si="280"/>
        <v>0.60805126285581879</v>
      </c>
      <c r="F2244" s="112">
        <v>439.79</v>
      </c>
      <c r="G2244" s="21">
        <f t="shared" si="277"/>
        <v>1163.8593600545373</v>
      </c>
      <c r="H2244" s="26">
        <f t="shared" si="281"/>
        <v>-836.14063994546268</v>
      </c>
      <c r="I2244" s="21">
        <f t="shared" si="282"/>
        <v>1163.8593600545373</v>
      </c>
      <c r="J2244" s="27">
        <f t="shared" si="283"/>
        <v>0</v>
      </c>
      <c r="K2244" s="32">
        <f t="shared" si="284"/>
        <v>1163.8593600545373</v>
      </c>
    </row>
    <row r="2245" spans="2:11" x14ac:dyDescent="0.25">
      <c r="B2245" s="167">
        <v>90.9166666666667</v>
      </c>
      <c r="C2245" s="21">
        <f t="shared" si="278"/>
        <v>2000</v>
      </c>
      <c r="D2245" s="110">
        <f t="shared" si="279"/>
        <v>9.0547742544961948E-3</v>
      </c>
      <c r="E2245" s="25">
        <f t="shared" si="280"/>
        <v>0.99094522574550381</v>
      </c>
      <c r="F2245" s="112">
        <v>10.16</v>
      </c>
      <c r="G2245" s="21">
        <f t="shared" si="277"/>
        <v>26.887403301926149</v>
      </c>
      <c r="H2245" s="26">
        <f t="shared" si="281"/>
        <v>-1973.112596698074</v>
      </c>
      <c r="I2245" s="21">
        <f t="shared" si="282"/>
        <v>26.887403301926149</v>
      </c>
      <c r="J2245" s="27">
        <f t="shared" si="283"/>
        <v>0</v>
      </c>
      <c r="K2245" s="32">
        <f t="shared" si="284"/>
        <v>26.887403301926149</v>
      </c>
    </row>
    <row r="2246" spans="2:11" x14ac:dyDescent="0.25">
      <c r="B2246" s="167">
        <v>90.9583333333333</v>
      </c>
      <c r="C2246" s="21">
        <f t="shared" si="278"/>
        <v>2000</v>
      </c>
      <c r="D2246" s="110">
        <f t="shared" si="279"/>
        <v>0</v>
      </c>
      <c r="E2246" s="25">
        <f t="shared" si="280"/>
        <v>1</v>
      </c>
      <c r="F2246" s="112">
        <v>0</v>
      </c>
      <c r="G2246" s="21">
        <f t="shared" si="277"/>
        <v>0</v>
      </c>
      <c r="H2246" s="26">
        <f t="shared" si="281"/>
        <v>-2000</v>
      </c>
      <c r="I2246" s="21">
        <f t="shared" si="282"/>
        <v>0</v>
      </c>
      <c r="J2246" s="27">
        <f t="shared" si="283"/>
        <v>0</v>
      </c>
      <c r="K2246" s="32">
        <f t="shared" si="284"/>
        <v>0</v>
      </c>
    </row>
    <row r="2247" spans="2:11" x14ac:dyDescent="0.25">
      <c r="B2247" s="167">
        <v>91</v>
      </c>
      <c r="C2247" s="21">
        <f t="shared" si="278"/>
        <v>2000</v>
      </c>
      <c r="D2247" s="110">
        <f t="shared" si="279"/>
        <v>0</v>
      </c>
      <c r="E2247" s="25">
        <f t="shared" si="280"/>
        <v>1</v>
      </c>
      <c r="F2247" s="112">
        <v>0</v>
      </c>
      <c r="G2247" s="21">
        <f t="shared" si="277"/>
        <v>0</v>
      </c>
      <c r="H2247" s="26">
        <f t="shared" si="281"/>
        <v>-2000</v>
      </c>
      <c r="I2247" s="21">
        <f t="shared" si="282"/>
        <v>0</v>
      </c>
      <c r="J2247" s="27">
        <f t="shared" si="283"/>
        <v>0</v>
      </c>
      <c r="K2247" s="32">
        <f t="shared" si="284"/>
        <v>0</v>
      </c>
    </row>
    <row r="2248" spans="2:11" x14ac:dyDescent="0.25">
      <c r="B2248" s="167">
        <v>91.0416666666667</v>
      </c>
      <c r="C2248" s="21">
        <f t="shared" si="278"/>
        <v>2000</v>
      </c>
      <c r="D2248" s="110">
        <f t="shared" si="279"/>
        <v>0</v>
      </c>
      <c r="E2248" s="25">
        <f t="shared" si="280"/>
        <v>1</v>
      </c>
      <c r="F2248" s="112">
        <v>0</v>
      </c>
      <c r="G2248" s="21">
        <f t="shared" si="277"/>
        <v>0</v>
      </c>
      <c r="H2248" s="26">
        <f t="shared" si="281"/>
        <v>-2000</v>
      </c>
      <c r="I2248" s="21">
        <f t="shared" si="282"/>
        <v>0</v>
      </c>
      <c r="J2248" s="27">
        <f t="shared" si="283"/>
        <v>0</v>
      </c>
      <c r="K2248" s="32">
        <f t="shared" si="284"/>
        <v>0</v>
      </c>
    </row>
    <row r="2249" spans="2:11" x14ac:dyDescent="0.25">
      <c r="B2249" s="167">
        <v>91.0833333333333</v>
      </c>
      <c r="C2249" s="21">
        <f t="shared" si="278"/>
        <v>2000</v>
      </c>
      <c r="D2249" s="110">
        <f t="shared" si="279"/>
        <v>0</v>
      </c>
      <c r="E2249" s="25">
        <f t="shared" si="280"/>
        <v>1</v>
      </c>
      <c r="F2249" s="112">
        <v>0</v>
      </c>
      <c r="G2249" s="21">
        <f t="shared" si="277"/>
        <v>0</v>
      </c>
      <c r="H2249" s="26">
        <f t="shared" si="281"/>
        <v>-2000</v>
      </c>
      <c r="I2249" s="21">
        <f t="shared" si="282"/>
        <v>0</v>
      </c>
      <c r="J2249" s="27">
        <f t="shared" si="283"/>
        <v>0</v>
      </c>
      <c r="K2249" s="32">
        <f t="shared" si="284"/>
        <v>0</v>
      </c>
    </row>
    <row r="2250" spans="2:11" x14ac:dyDescent="0.25">
      <c r="B2250" s="167">
        <v>91.125</v>
      </c>
      <c r="C2250" s="21">
        <f t="shared" si="278"/>
        <v>2000</v>
      </c>
      <c r="D2250" s="110">
        <f t="shared" si="279"/>
        <v>0</v>
      </c>
      <c r="E2250" s="25">
        <f t="shared" si="280"/>
        <v>1</v>
      </c>
      <c r="F2250" s="112">
        <v>0</v>
      </c>
      <c r="G2250" s="21">
        <f t="shared" si="277"/>
        <v>0</v>
      </c>
      <c r="H2250" s="26">
        <f t="shared" si="281"/>
        <v>-2000</v>
      </c>
      <c r="I2250" s="21">
        <f t="shared" si="282"/>
        <v>0</v>
      </c>
      <c r="J2250" s="27">
        <f t="shared" si="283"/>
        <v>0</v>
      </c>
      <c r="K2250" s="32">
        <f t="shared" si="284"/>
        <v>0</v>
      </c>
    </row>
    <row r="2251" spans="2:11" x14ac:dyDescent="0.25">
      <c r="B2251" s="167">
        <v>91.1666666666667</v>
      </c>
      <c r="C2251" s="21">
        <f t="shared" si="278"/>
        <v>2000</v>
      </c>
      <c r="D2251" s="110">
        <f t="shared" si="279"/>
        <v>0</v>
      </c>
      <c r="E2251" s="25">
        <f t="shared" si="280"/>
        <v>1</v>
      </c>
      <c r="F2251" s="112">
        <v>0</v>
      </c>
      <c r="G2251" s="21">
        <f t="shared" si="277"/>
        <v>0</v>
      </c>
      <c r="H2251" s="26">
        <f t="shared" si="281"/>
        <v>-2000</v>
      </c>
      <c r="I2251" s="21">
        <f t="shared" si="282"/>
        <v>0</v>
      </c>
      <c r="J2251" s="27">
        <f t="shared" si="283"/>
        <v>0</v>
      </c>
      <c r="K2251" s="32">
        <f t="shared" si="284"/>
        <v>0</v>
      </c>
    </row>
    <row r="2252" spans="2:11" x14ac:dyDescent="0.25">
      <c r="B2252" s="167">
        <v>91.2083333333333</v>
      </c>
      <c r="C2252" s="21">
        <f t="shared" si="278"/>
        <v>2000</v>
      </c>
      <c r="D2252" s="110">
        <f t="shared" si="279"/>
        <v>0</v>
      </c>
      <c r="E2252" s="25">
        <f t="shared" si="280"/>
        <v>1</v>
      </c>
      <c r="F2252" s="112">
        <v>0</v>
      </c>
      <c r="G2252" s="21">
        <f t="shared" si="277"/>
        <v>0</v>
      </c>
      <c r="H2252" s="26">
        <f t="shared" si="281"/>
        <v>-2000</v>
      </c>
      <c r="I2252" s="21">
        <f t="shared" si="282"/>
        <v>0</v>
      </c>
      <c r="J2252" s="27">
        <f t="shared" si="283"/>
        <v>0</v>
      </c>
      <c r="K2252" s="32">
        <f t="shared" si="284"/>
        <v>0</v>
      </c>
    </row>
    <row r="2253" spans="2:11" x14ac:dyDescent="0.25">
      <c r="B2253" s="167">
        <v>91.25</v>
      </c>
      <c r="C2253" s="21">
        <f t="shared" si="278"/>
        <v>2000</v>
      </c>
      <c r="D2253" s="110">
        <f t="shared" si="279"/>
        <v>0</v>
      </c>
      <c r="E2253" s="25">
        <f t="shared" si="280"/>
        <v>1</v>
      </c>
      <c r="F2253" s="112">
        <v>0</v>
      </c>
      <c r="G2253" s="21">
        <f t="shared" si="277"/>
        <v>0</v>
      </c>
      <c r="H2253" s="26">
        <f t="shared" si="281"/>
        <v>-2000</v>
      </c>
      <c r="I2253" s="21">
        <f t="shared" si="282"/>
        <v>0</v>
      </c>
      <c r="J2253" s="27">
        <f t="shared" si="283"/>
        <v>0</v>
      </c>
      <c r="K2253" s="32">
        <f t="shared" si="284"/>
        <v>0</v>
      </c>
    </row>
    <row r="2254" spans="2:11" x14ac:dyDescent="0.25">
      <c r="B2254" s="167">
        <v>91.2916666666667</v>
      </c>
      <c r="C2254" s="21">
        <f t="shared" si="278"/>
        <v>2000</v>
      </c>
      <c r="D2254" s="110">
        <f t="shared" si="279"/>
        <v>0</v>
      </c>
      <c r="E2254" s="25">
        <f t="shared" si="280"/>
        <v>1</v>
      </c>
      <c r="F2254" s="112">
        <v>0</v>
      </c>
      <c r="G2254" s="21">
        <f t="shared" si="277"/>
        <v>0</v>
      </c>
      <c r="H2254" s="26">
        <f t="shared" si="281"/>
        <v>-2000</v>
      </c>
      <c r="I2254" s="21">
        <f t="shared" si="282"/>
        <v>0</v>
      </c>
      <c r="J2254" s="27">
        <f t="shared" si="283"/>
        <v>0</v>
      </c>
      <c r="K2254" s="32">
        <f t="shared" si="284"/>
        <v>0</v>
      </c>
    </row>
    <row r="2255" spans="2:11" x14ac:dyDescent="0.25">
      <c r="B2255" s="167">
        <v>91.3333333333333</v>
      </c>
      <c r="C2255" s="21">
        <f t="shared" si="278"/>
        <v>2000</v>
      </c>
      <c r="D2255" s="110">
        <f t="shared" si="279"/>
        <v>0</v>
      </c>
      <c r="E2255" s="25">
        <f t="shared" si="280"/>
        <v>1</v>
      </c>
      <c r="F2255" s="112">
        <v>0</v>
      </c>
      <c r="G2255" s="21">
        <f t="shared" si="277"/>
        <v>0</v>
      </c>
      <c r="H2255" s="26">
        <f t="shared" si="281"/>
        <v>-2000</v>
      </c>
      <c r="I2255" s="21">
        <f t="shared" si="282"/>
        <v>0</v>
      </c>
      <c r="J2255" s="27">
        <f t="shared" si="283"/>
        <v>0</v>
      </c>
      <c r="K2255" s="32">
        <f t="shared" si="284"/>
        <v>0</v>
      </c>
    </row>
    <row r="2256" spans="2:11" x14ac:dyDescent="0.25">
      <c r="B2256" s="167">
        <v>91.375</v>
      </c>
      <c r="C2256" s="21">
        <f t="shared" si="278"/>
        <v>2000</v>
      </c>
      <c r="D2256" s="110">
        <f t="shared" si="279"/>
        <v>0</v>
      </c>
      <c r="E2256" s="25">
        <f t="shared" si="280"/>
        <v>1</v>
      </c>
      <c r="F2256" s="112">
        <v>0</v>
      </c>
      <c r="G2256" s="21">
        <f t="shared" si="277"/>
        <v>0</v>
      </c>
      <c r="H2256" s="26">
        <f t="shared" si="281"/>
        <v>-2000</v>
      </c>
      <c r="I2256" s="21">
        <f t="shared" si="282"/>
        <v>0</v>
      </c>
      <c r="J2256" s="27">
        <f t="shared" si="283"/>
        <v>0</v>
      </c>
      <c r="K2256" s="32">
        <f t="shared" si="284"/>
        <v>0</v>
      </c>
    </row>
    <row r="2257" spans="2:11" x14ac:dyDescent="0.25">
      <c r="B2257" s="167">
        <v>91.4166666666667</v>
      </c>
      <c r="C2257" s="21">
        <f t="shared" si="278"/>
        <v>2000</v>
      </c>
      <c r="D2257" s="110">
        <f t="shared" si="279"/>
        <v>0</v>
      </c>
      <c r="E2257" s="25">
        <f t="shared" si="280"/>
        <v>1</v>
      </c>
      <c r="F2257" s="112">
        <v>0</v>
      </c>
      <c r="G2257" s="21">
        <f t="shared" si="277"/>
        <v>0</v>
      </c>
      <c r="H2257" s="26">
        <f t="shared" si="281"/>
        <v>-2000</v>
      </c>
      <c r="I2257" s="21">
        <f t="shared" si="282"/>
        <v>0</v>
      </c>
      <c r="J2257" s="27">
        <f t="shared" si="283"/>
        <v>0</v>
      </c>
      <c r="K2257" s="32">
        <f t="shared" si="284"/>
        <v>0</v>
      </c>
    </row>
    <row r="2258" spans="2:11" x14ac:dyDescent="0.25">
      <c r="B2258" s="167">
        <v>91.4583333333333</v>
      </c>
      <c r="C2258" s="21">
        <f t="shared" si="278"/>
        <v>2000</v>
      </c>
      <c r="D2258" s="110">
        <f t="shared" si="279"/>
        <v>1.1184785127355044E-2</v>
      </c>
      <c r="E2258" s="25">
        <f t="shared" si="280"/>
        <v>0.98881521487264501</v>
      </c>
      <c r="F2258" s="112">
        <v>12.55</v>
      </c>
      <c r="G2258" s="21">
        <f t="shared" si="277"/>
        <v>33.212294432989488</v>
      </c>
      <c r="H2258" s="26">
        <f t="shared" si="281"/>
        <v>-1966.7877055670106</v>
      </c>
      <c r="I2258" s="21">
        <f t="shared" si="282"/>
        <v>33.212294432989488</v>
      </c>
      <c r="J2258" s="27">
        <f t="shared" si="283"/>
        <v>0</v>
      </c>
      <c r="K2258" s="32">
        <f t="shared" si="284"/>
        <v>33.212294432989488</v>
      </c>
    </row>
    <row r="2259" spans="2:11" x14ac:dyDescent="0.25">
      <c r="B2259" s="167">
        <v>91.5</v>
      </c>
      <c r="C2259" s="21">
        <f t="shared" si="278"/>
        <v>2000</v>
      </c>
      <c r="D2259" s="110">
        <f t="shared" si="279"/>
        <v>0.48799529436928502</v>
      </c>
      <c r="E2259" s="25">
        <f t="shared" si="280"/>
        <v>0.51200470563071498</v>
      </c>
      <c r="F2259" s="112">
        <v>547.55999999999995</v>
      </c>
      <c r="G2259" s="21">
        <f t="shared" si="277"/>
        <v>1449.0616685042007</v>
      </c>
      <c r="H2259" s="26">
        <f t="shared" si="281"/>
        <v>-550.93833149579928</v>
      </c>
      <c r="I2259" s="21">
        <f t="shared" si="282"/>
        <v>1449.0616685042007</v>
      </c>
      <c r="J2259" s="27">
        <f t="shared" si="283"/>
        <v>0</v>
      </c>
      <c r="K2259" s="32">
        <f t="shared" si="284"/>
        <v>1449.0616685042007</v>
      </c>
    </row>
    <row r="2260" spans="2:11" x14ac:dyDescent="0.25">
      <c r="B2260" s="167">
        <v>91.5416666666667</v>
      </c>
      <c r="C2260" s="21">
        <f t="shared" si="278"/>
        <v>2000</v>
      </c>
      <c r="D2260" s="110">
        <f t="shared" si="279"/>
        <v>0.52893784646097364</v>
      </c>
      <c r="E2260" s="25">
        <f t="shared" si="280"/>
        <v>0.47106215353902636</v>
      </c>
      <c r="F2260" s="112">
        <v>593.5</v>
      </c>
      <c r="G2260" s="21">
        <f t="shared" si="277"/>
        <v>1570.6371909146819</v>
      </c>
      <c r="H2260" s="26">
        <f t="shared" si="281"/>
        <v>-429.36280908531808</v>
      </c>
      <c r="I2260" s="21">
        <f t="shared" si="282"/>
        <v>1570.6371909146819</v>
      </c>
      <c r="J2260" s="27">
        <f t="shared" si="283"/>
        <v>0</v>
      </c>
      <c r="K2260" s="32">
        <f t="shared" si="284"/>
        <v>1570.6371909146819</v>
      </c>
    </row>
    <row r="2261" spans="2:11" x14ac:dyDescent="0.25">
      <c r="B2261" s="167">
        <v>91.5833333333333</v>
      </c>
      <c r="C2261" s="21">
        <f t="shared" si="278"/>
        <v>2000</v>
      </c>
      <c r="D2261" s="110">
        <f t="shared" si="279"/>
        <v>0.62703420494447715</v>
      </c>
      <c r="E2261" s="25">
        <f t="shared" si="280"/>
        <v>0.37296579505552285</v>
      </c>
      <c r="F2261" s="112">
        <v>703.57</v>
      </c>
      <c r="G2261" s="21">
        <f t="shared" si="277"/>
        <v>1861.926214678758</v>
      </c>
      <c r="H2261" s="26">
        <f t="shared" si="281"/>
        <v>-138.07378532124199</v>
      </c>
      <c r="I2261" s="21">
        <f t="shared" si="282"/>
        <v>1861.926214678758</v>
      </c>
      <c r="J2261" s="27">
        <f t="shared" si="283"/>
        <v>0</v>
      </c>
      <c r="K2261" s="32">
        <f t="shared" si="284"/>
        <v>1861.926214678758</v>
      </c>
    </row>
    <row r="2262" spans="2:11" x14ac:dyDescent="0.25">
      <c r="B2262" s="167">
        <v>91.625</v>
      </c>
      <c r="C2262" s="21">
        <f t="shared" si="278"/>
        <v>2000</v>
      </c>
      <c r="D2262" s="110">
        <f t="shared" si="279"/>
        <v>0.60615296864695289</v>
      </c>
      <c r="E2262" s="25">
        <f t="shared" si="280"/>
        <v>0.39384703135304711</v>
      </c>
      <c r="F2262" s="112">
        <v>680.14</v>
      </c>
      <c r="G2262" s="21">
        <f t="shared" si="277"/>
        <v>1799.9211104106348</v>
      </c>
      <c r="H2262" s="26">
        <f t="shared" si="281"/>
        <v>-200.07888958936519</v>
      </c>
      <c r="I2262" s="21">
        <f t="shared" si="282"/>
        <v>1799.9211104106348</v>
      </c>
      <c r="J2262" s="27">
        <f t="shared" si="283"/>
        <v>0</v>
      </c>
      <c r="K2262" s="32">
        <f t="shared" si="284"/>
        <v>1799.9211104106348</v>
      </c>
    </row>
    <row r="2263" spans="2:11" x14ac:dyDescent="0.25">
      <c r="B2263" s="167">
        <v>91.6666666666667</v>
      </c>
      <c r="C2263" s="21">
        <f t="shared" si="278"/>
        <v>2000</v>
      </c>
      <c r="D2263" s="110">
        <f t="shared" si="279"/>
        <v>0.55691317754843772</v>
      </c>
      <c r="E2263" s="25">
        <f t="shared" si="280"/>
        <v>0.44308682245156228</v>
      </c>
      <c r="F2263" s="112">
        <v>624.89</v>
      </c>
      <c r="G2263" s="21">
        <f t="shared" si="277"/>
        <v>1653.7076229665975</v>
      </c>
      <c r="H2263" s="26">
        <f t="shared" si="281"/>
        <v>-346.29237703340254</v>
      </c>
      <c r="I2263" s="21">
        <f t="shared" si="282"/>
        <v>1653.7076229665975</v>
      </c>
      <c r="J2263" s="27">
        <f t="shared" si="283"/>
        <v>0</v>
      </c>
      <c r="K2263" s="32">
        <f t="shared" si="284"/>
        <v>1653.7076229665975</v>
      </c>
    </row>
    <row r="2264" spans="2:11" x14ac:dyDescent="0.25">
      <c r="B2264" s="167">
        <v>91.7083333333333</v>
      </c>
      <c r="C2264" s="21">
        <f t="shared" si="278"/>
        <v>2000</v>
      </c>
      <c r="D2264" s="110">
        <f t="shared" si="279"/>
        <v>0.66459012887011393</v>
      </c>
      <c r="E2264" s="25">
        <f t="shared" si="280"/>
        <v>0.33540987112988607</v>
      </c>
      <c r="F2264" s="112">
        <v>745.71</v>
      </c>
      <c r="G2264" s="21">
        <f t="shared" ref="G2264:G2327" si="285">($C$9*(F2264/1000)*$C$8)/($C$7)</f>
        <v>1973.4454248306445</v>
      </c>
      <c r="H2264" s="26">
        <f t="shared" si="281"/>
        <v>-26.55457516935553</v>
      </c>
      <c r="I2264" s="21">
        <f t="shared" si="282"/>
        <v>1973.4454248306445</v>
      </c>
      <c r="J2264" s="27">
        <f t="shared" si="283"/>
        <v>0</v>
      </c>
      <c r="K2264" s="32">
        <f t="shared" si="284"/>
        <v>1973.4454248306445</v>
      </c>
    </row>
    <row r="2265" spans="2:11" x14ac:dyDescent="0.25">
      <c r="B2265" s="167">
        <v>91.75</v>
      </c>
      <c r="C2265" s="21">
        <f t="shared" ref="C2265:C2328" si="286">$C$2</f>
        <v>2000</v>
      </c>
      <c r="D2265" s="110">
        <f t="shared" ref="D2265:D2328" si="287">F2265/$C$3</f>
        <v>0.50543642942445144</v>
      </c>
      <c r="E2265" s="25">
        <f t="shared" ref="E2265:E2328" si="288">100%-D2265</f>
        <v>0.49456357057554856</v>
      </c>
      <c r="F2265" s="112">
        <v>567.13</v>
      </c>
      <c r="G2265" s="21">
        <f t="shared" si="285"/>
        <v>1500.8516766359623</v>
      </c>
      <c r="H2265" s="26">
        <f t="shared" ref="H2265:H2328" si="289">G2265-C2265</f>
        <v>-499.14832336403765</v>
      </c>
      <c r="I2265" s="21">
        <f t="shared" ref="I2265:I2328" si="290">MIN(C2265,IF((J2264+H2265)&gt;0,ABS(H2265)+G2265,J2264+G2265))</f>
        <v>1500.8516766359623</v>
      </c>
      <c r="J2265" s="27">
        <f t="shared" ref="J2265:J2328" si="291">G2265-I2265+J2264</f>
        <v>0</v>
      </c>
      <c r="K2265" s="32">
        <f t="shared" ref="K2265:K2328" si="292">IF(G2265&gt;C2265,C2265,G2265)</f>
        <v>1500.8516766359623</v>
      </c>
    </row>
    <row r="2266" spans="2:11" x14ac:dyDescent="0.25">
      <c r="B2266" s="167">
        <v>91.7916666666667</v>
      </c>
      <c r="C2266" s="21">
        <f t="shared" si="286"/>
        <v>2000</v>
      </c>
      <c r="D2266" s="110">
        <f t="shared" si="287"/>
        <v>0.46970750227260571</v>
      </c>
      <c r="E2266" s="25">
        <f t="shared" si="288"/>
        <v>0.53029249772739429</v>
      </c>
      <c r="F2266" s="112">
        <v>527.04</v>
      </c>
      <c r="G2266" s="21">
        <f t="shared" si="285"/>
        <v>1394.7575823077909</v>
      </c>
      <c r="H2266" s="26">
        <f t="shared" si="289"/>
        <v>-605.24241769220907</v>
      </c>
      <c r="I2266" s="21">
        <f t="shared" si="290"/>
        <v>1394.7575823077909</v>
      </c>
      <c r="J2266" s="27">
        <f t="shared" si="291"/>
        <v>0</v>
      </c>
      <c r="K2266" s="32">
        <f t="shared" si="292"/>
        <v>1394.7575823077909</v>
      </c>
    </row>
    <row r="2267" spans="2:11" x14ac:dyDescent="0.25">
      <c r="B2267" s="167">
        <v>91.8333333333333</v>
      </c>
      <c r="C2267" s="21">
        <f t="shared" si="286"/>
        <v>2000</v>
      </c>
      <c r="D2267" s="110">
        <f t="shared" si="287"/>
        <v>0.606179705185106</v>
      </c>
      <c r="E2267" s="25">
        <f t="shared" si="288"/>
        <v>0.393820294814894</v>
      </c>
      <c r="F2267" s="112">
        <v>680.17</v>
      </c>
      <c r="G2267" s="21">
        <f t="shared" si="285"/>
        <v>1800.0005023495185</v>
      </c>
      <c r="H2267" s="26">
        <f t="shared" si="289"/>
        <v>-199.99949765048154</v>
      </c>
      <c r="I2267" s="21">
        <f t="shared" si="290"/>
        <v>1800.0005023495185</v>
      </c>
      <c r="J2267" s="27">
        <f t="shared" si="291"/>
        <v>0</v>
      </c>
      <c r="K2267" s="32">
        <f t="shared" si="292"/>
        <v>1800.0005023495185</v>
      </c>
    </row>
    <row r="2268" spans="2:11" x14ac:dyDescent="0.25">
      <c r="B2268" s="167">
        <v>91.875</v>
      </c>
      <c r="C2268" s="21">
        <f t="shared" si="286"/>
        <v>2000</v>
      </c>
      <c r="D2268" s="110">
        <f t="shared" si="287"/>
        <v>0.44214213143682157</v>
      </c>
      <c r="E2268" s="25">
        <f t="shared" si="288"/>
        <v>0.55785786856317843</v>
      </c>
      <c r="F2268" s="112">
        <v>496.11</v>
      </c>
      <c r="G2268" s="21">
        <f t="shared" si="285"/>
        <v>1312.9044933187581</v>
      </c>
      <c r="H2268" s="26">
        <f t="shared" si="289"/>
        <v>-687.09550668124189</v>
      </c>
      <c r="I2268" s="21">
        <f t="shared" si="290"/>
        <v>1312.9044933187581</v>
      </c>
      <c r="J2268" s="27">
        <f t="shared" si="291"/>
        <v>0</v>
      </c>
      <c r="K2268" s="32">
        <f t="shared" si="292"/>
        <v>1312.9044933187581</v>
      </c>
    </row>
    <row r="2269" spans="2:11" x14ac:dyDescent="0.25">
      <c r="B2269" s="167">
        <v>91.9166666666667</v>
      </c>
      <c r="C2269" s="21">
        <f t="shared" si="286"/>
        <v>2000</v>
      </c>
      <c r="D2269" s="110">
        <f t="shared" si="287"/>
        <v>1.1068926795358537E-2</v>
      </c>
      <c r="E2269" s="25">
        <f t="shared" si="288"/>
        <v>0.98893107320464146</v>
      </c>
      <c r="F2269" s="112">
        <v>12.42</v>
      </c>
      <c r="G2269" s="21">
        <f t="shared" si="285"/>
        <v>32.868262697827042</v>
      </c>
      <c r="H2269" s="26">
        <f t="shared" si="289"/>
        <v>-1967.131737302173</v>
      </c>
      <c r="I2269" s="21">
        <f t="shared" si="290"/>
        <v>32.868262697827042</v>
      </c>
      <c r="J2269" s="27">
        <f t="shared" si="291"/>
        <v>0</v>
      </c>
      <c r="K2269" s="32">
        <f t="shared" si="292"/>
        <v>32.868262697827042</v>
      </c>
    </row>
    <row r="2270" spans="2:11" x14ac:dyDescent="0.25">
      <c r="B2270" s="167">
        <v>91.9583333333333</v>
      </c>
      <c r="C2270" s="21">
        <f t="shared" si="286"/>
        <v>2000</v>
      </c>
      <c r="D2270" s="110">
        <f t="shared" si="287"/>
        <v>0</v>
      </c>
      <c r="E2270" s="25">
        <f t="shared" si="288"/>
        <v>1</v>
      </c>
      <c r="F2270" s="112">
        <v>0</v>
      </c>
      <c r="G2270" s="21">
        <f t="shared" si="285"/>
        <v>0</v>
      </c>
      <c r="H2270" s="26">
        <f t="shared" si="289"/>
        <v>-2000</v>
      </c>
      <c r="I2270" s="21">
        <f t="shared" si="290"/>
        <v>0</v>
      </c>
      <c r="J2270" s="27">
        <f t="shared" si="291"/>
        <v>0</v>
      </c>
      <c r="K2270" s="32">
        <f t="shared" si="292"/>
        <v>0</v>
      </c>
    </row>
    <row r="2271" spans="2:11" x14ac:dyDescent="0.25">
      <c r="B2271" s="167">
        <v>92</v>
      </c>
      <c r="C2271" s="21">
        <f t="shared" si="286"/>
        <v>2000</v>
      </c>
      <c r="D2271" s="110">
        <f t="shared" si="287"/>
        <v>0</v>
      </c>
      <c r="E2271" s="25">
        <f t="shared" si="288"/>
        <v>1</v>
      </c>
      <c r="F2271" s="112">
        <v>0</v>
      </c>
      <c r="G2271" s="21">
        <f t="shared" si="285"/>
        <v>0</v>
      </c>
      <c r="H2271" s="26">
        <f t="shared" si="289"/>
        <v>-2000</v>
      </c>
      <c r="I2271" s="21">
        <f t="shared" si="290"/>
        <v>0</v>
      </c>
      <c r="J2271" s="27">
        <f t="shared" si="291"/>
        <v>0</v>
      </c>
      <c r="K2271" s="32">
        <f t="shared" si="292"/>
        <v>0</v>
      </c>
    </row>
    <row r="2272" spans="2:11" x14ac:dyDescent="0.25">
      <c r="B2272" s="167">
        <v>92.0416666666667</v>
      </c>
      <c r="C2272" s="21">
        <f t="shared" si="286"/>
        <v>2000</v>
      </c>
      <c r="D2272" s="110">
        <f t="shared" si="287"/>
        <v>0</v>
      </c>
      <c r="E2272" s="25">
        <f t="shared" si="288"/>
        <v>1</v>
      </c>
      <c r="F2272" s="112">
        <v>0</v>
      </c>
      <c r="G2272" s="21">
        <f t="shared" si="285"/>
        <v>0</v>
      </c>
      <c r="H2272" s="26">
        <f t="shared" si="289"/>
        <v>-2000</v>
      </c>
      <c r="I2272" s="21">
        <f t="shared" si="290"/>
        <v>0</v>
      </c>
      <c r="J2272" s="27">
        <f t="shared" si="291"/>
        <v>0</v>
      </c>
      <c r="K2272" s="32">
        <f t="shared" si="292"/>
        <v>0</v>
      </c>
    </row>
    <row r="2273" spans="2:11" x14ac:dyDescent="0.25">
      <c r="B2273" s="167">
        <v>92.0833333333333</v>
      </c>
      <c r="C2273" s="21">
        <f t="shared" si="286"/>
        <v>2000</v>
      </c>
      <c r="D2273" s="110">
        <f t="shared" si="287"/>
        <v>0</v>
      </c>
      <c r="E2273" s="25">
        <f t="shared" si="288"/>
        <v>1</v>
      </c>
      <c r="F2273" s="112">
        <v>0</v>
      </c>
      <c r="G2273" s="21">
        <f t="shared" si="285"/>
        <v>0</v>
      </c>
      <c r="H2273" s="26">
        <f t="shared" si="289"/>
        <v>-2000</v>
      </c>
      <c r="I2273" s="21">
        <f t="shared" si="290"/>
        <v>0</v>
      </c>
      <c r="J2273" s="27">
        <f t="shared" si="291"/>
        <v>0</v>
      </c>
      <c r="K2273" s="32">
        <f t="shared" si="292"/>
        <v>0</v>
      </c>
    </row>
    <row r="2274" spans="2:11" x14ac:dyDescent="0.25">
      <c r="B2274" s="167">
        <v>92.125</v>
      </c>
      <c r="C2274" s="21">
        <f t="shared" si="286"/>
        <v>2000</v>
      </c>
      <c r="D2274" s="110">
        <f t="shared" si="287"/>
        <v>0</v>
      </c>
      <c r="E2274" s="25">
        <f t="shared" si="288"/>
        <v>1</v>
      </c>
      <c r="F2274" s="112">
        <v>0</v>
      </c>
      <c r="G2274" s="21">
        <f t="shared" si="285"/>
        <v>0</v>
      </c>
      <c r="H2274" s="26">
        <f t="shared" si="289"/>
        <v>-2000</v>
      </c>
      <c r="I2274" s="21">
        <f t="shared" si="290"/>
        <v>0</v>
      </c>
      <c r="J2274" s="27">
        <f t="shared" si="291"/>
        <v>0</v>
      </c>
      <c r="K2274" s="32">
        <f t="shared" si="292"/>
        <v>0</v>
      </c>
    </row>
    <row r="2275" spans="2:11" x14ac:dyDescent="0.25">
      <c r="B2275" s="167">
        <v>92.1666666666667</v>
      </c>
      <c r="C2275" s="21">
        <f t="shared" si="286"/>
        <v>2000</v>
      </c>
      <c r="D2275" s="110">
        <f t="shared" si="287"/>
        <v>0</v>
      </c>
      <c r="E2275" s="25">
        <f t="shared" si="288"/>
        <v>1</v>
      </c>
      <c r="F2275" s="112">
        <v>0</v>
      </c>
      <c r="G2275" s="21">
        <f t="shared" si="285"/>
        <v>0</v>
      </c>
      <c r="H2275" s="26">
        <f t="shared" si="289"/>
        <v>-2000</v>
      </c>
      <c r="I2275" s="21">
        <f t="shared" si="290"/>
        <v>0</v>
      </c>
      <c r="J2275" s="27">
        <f t="shared" si="291"/>
        <v>0</v>
      </c>
      <c r="K2275" s="32">
        <f t="shared" si="292"/>
        <v>0</v>
      </c>
    </row>
    <row r="2276" spans="2:11" x14ac:dyDescent="0.25">
      <c r="B2276" s="167">
        <v>92.2083333333333</v>
      </c>
      <c r="C2276" s="21">
        <f t="shared" si="286"/>
        <v>2000</v>
      </c>
      <c r="D2276" s="110">
        <f t="shared" si="287"/>
        <v>0</v>
      </c>
      <c r="E2276" s="25">
        <f t="shared" si="288"/>
        <v>1</v>
      </c>
      <c r="F2276" s="112">
        <v>0</v>
      </c>
      <c r="G2276" s="21">
        <f t="shared" si="285"/>
        <v>0</v>
      </c>
      <c r="H2276" s="26">
        <f t="shared" si="289"/>
        <v>-2000</v>
      </c>
      <c r="I2276" s="21">
        <f t="shared" si="290"/>
        <v>0</v>
      </c>
      <c r="J2276" s="27">
        <f t="shared" si="291"/>
        <v>0</v>
      </c>
      <c r="K2276" s="32">
        <f t="shared" si="292"/>
        <v>0</v>
      </c>
    </row>
    <row r="2277" spans="2:11" x14ac:dyDescent="0.25">
      <c r="B2277" s="167">
        <v>92.25</v>
      </c>
      <c r="C2277" s="21">
        <f t="shared" si="286"/>
        <v>2000</v>
      </c>
      <c r="D2277" s="110">
        <f t="shared" si="287"/>
        <v>0</v>
      </c>
      <c r="E2277" s="25">
        <f t="shared" si="288"/>
        <v>1</v>
      </c>
      <c r="F2277" s="112">
        <v>0</v>
      </c>
      <c r="G2277" s="21">
        <f t="shared" si="285"/>
        <v>0</v>
      </c>
      <c r="H2277" s="26">
        <f t="shared" si="289"/>
        <v>-2000</v>
      </c>
      <c r="I2277" s="21">
        <f t="shared" si="290"/>
        <v>0</v>
      </c>
      <c r="J2277" s="27">
        <f t="shared" si="291"/>
        <v>0</v>
      </c>
      <c r="K2277" s="32">
        <f t="shared" si="292"/>
        <v>0</v>
      </c>
    </row>
    <row r="2278" spans="2:11" x14ac:dyDescent="0.25">
      <c r="B2278" s="167">
        <v>92.2916666666667</v>
      </c>
      <c r="C2278" s="21">
        <f t="shared" si="286"/>
        <v>2000</v>
      </c>
      <c r="D2278" s="110">
        <f t="shared" si="287"/>
        <v>0</v>
      </c>
      <c r="E2278" s="25">
        <f t="shared" si="288"/>
        <v>1</v>
      </c>
      <c r="F2278" s="112">
        <v>0</v>
      </c>
      <c r="G2278" s="21">
        <f t="shared" si="285"/>
        <v>0</v>
      </c>
      <c r="H2278" s="26">
        <f t="shared" si="289"/>
        <v>-2000</v>
      </c>
      <c r="I2278" s="21">
        <f t="shared" si="290"/>
        <v>0</v>
      </c>
      <c r="J2278" s="27">
        <f t="shared" si="291"/>
        <v>0</v>
      </c>
      <c r="K2278" s="32">
        <f t="shared" si="292"/>
        <v>0</v>
      </c>
    </row>
    <row r="2279" spans="2:11" x14ac:dyDescent="0.25">
      <c r="B2279" s="167">
        <v>92.3333333333333</v>
      </c>
      <c r="C2279" s="21">
        <f t="shared" si="286"/>
        <v>2000</v>
      </c>
      <c r="D2279" s="110">
        <f t="shared" si="287"/>
        <v>0</v>
      </c>
      <c r="E2279" s="25">
        <f t="shared" si="288"/>
        <v>1</v>
      </c>
      <c r="F2279" s="112">
        <v>0</v>
      </c>
      <c r="G2279" s="21">
        <f t="shared" si="285"/>
        <v>0</v>
      </c>
      <c r="H2279" s="26">
        <f t="shared" si="289"/>
        <v>-2000</v>
      </c>
      <c r="I2279" s="21">
        <f t="shared" si="290"/>
        <v>0</v>
      </c>
      <c r="J2279" s="27">
        <f t="shared" si="291"/>
        <v>0</v>
      </c>
      <c r="K2279" s="32">
        <f t="shared" si="292"/>
        <v>0</v>
      </c>
    </row>
    <row r="2280" spans="2:11" x14ac:dyDescent="0.25">
      <c r="B2280" s="167">
        <v>92.375</v>
      </c>
      <c r="C2280" s="21">
        <f t="shared" si="286"/>
        <v>2000</v>
      </c>
      <c r="D2280" s="110">
        <f t="shared" si="287"/>
        <v>0</v>
      </c>
      <c r="E2280" s="25">
        <f t="shared" si="288"/>
        <v>1</v>
      </c>
      <c r="F2280" s="112">
        <v>0</v>
      </c>
      <c r="G2280" s="21">
        <f t="shared" si="285"/>
        <v>0</v>
      </c>
      <c r="H2280" s="26">
        <f t="shared" si="289"/>
        <v>-2000</v>
      </c>
      <c r="I2280" s="21">
        <f t="shared" si="290"/>
        <v>0</v>
      </c>
      <c r="J2280" s="27">
        <f t="shared" si="291"/>
        <v>0</v>
      </c>
      <c r="K2280" s="32">
        <f t="shared" si="292"/>
        <v>0</v>
      </c>
    </row>
    <row r="2281" spans="2:11" x14ac:dyDescent="0.25">
      <c r="B2281" s="167">
        <v>92.4166666666667</v>
      </c>
      <c r="C2281" s="21">
        <f t="shared" si="286"/>
        <v>2000</v>
      </c>
      <c r="D2281" s="110">
        <f t="shared" si="287"/>
        <v>0</v>
      </c>
      <c r="E2281" s="25">
        <f t="shared" si="288"/>
        <v>1</v>
      </c>
      <c r="F2281" s="112">
        <v>0</v>
      </c>
      <c r="G2281" s="21">
        <f t="shared" si="285"/>
        <v>0</v>
      </c>
      <c r="H2281" s="26">
        <f t="shared" si="289"/>
        <v>-2000</v>
      </c>
      <c r="I2281" s="21">
        <f t="shared" si="290"/>
        <v>0</v>
      </c>
      <c r="J2281" s="27">
        <f t="shared" si="291"/>
        <v>0</v>
      </c>
      <c r="K2281" s="32">
        <f t="shared" si="292"/>
        <v>0</v>
      </c>
    </row>
    <row r="2282" spans="2:11" x14ac:dyDescent="0.25">
      <c r="B2282" s="167">
        <v>92.4583333333333</v>
      </c>
      <c r="C2282" s="21">
        <f t="shared" si="286"/>
        <v>2000</v>
      </c>
      <c r="D2282" s="110">
        <f t="shared" si="287"/>
        <v>1.92770440083418E-2</v>
      </c>
      <c r="E2282" s="25">
        <f t="shared" si="288"/>
        <v>0.98072295599165815</v>
      </c>
      <c r="F2282" s="112">
        <v>21.63</v>
      </c>
      <c r="G2282" s="21">
        <f t="shared" si="285"/>
        <v>57.241587935104583</v>
      </c>
      <c r="H2282" s="26">
        <f t="shared" si="289"/>
        <v>-1942.7584120648953</v>
      </c>
      <c r="I2282" s="21">
        <f t="shared" si="290"/>
        <v>57.241587935104583</v>
      </c>
      <c r="J2282" s="27">
        <f t="shared" si="291"/>
        <v>0</v>
      </c>
      <c r="K2282" s="32">
        <f t="shared" si="292"/>
        <v>57.241587935104583</v>
      </c>
    </row>
    <row r="2283" spans="2:11" x14ac:dyDescent="0.25">
      <c r="B2283" s="167">
        <v>92.5</v>
      </c>
      <c r="C2283" s="21">
        <f t="shared" si="286"/>
        <v>2000</v>
      </c>
      <c r="D2283" s="110">
        <f t="shared" si="287"/>
        <v>0.52843876441545024</v>
      </c>
      <c r="E2283" s="25">
        <f t="shared" si="288"/>
        <v>0.47156123558454976</v>
      </c>
      <c r="F2283" s="112">
        <v>592.94000000000005</v>
      </c>
      <c r="G2283" s="21">
        <f t="shared" si="285"/>
        <v>1569.1552080555209</v>
      </c>
      <c r="H2283" s="26">
        <f t="shared" si="289"/>
        <v>-430.84479194447908</v>
      </c>
      <c r="I2283" s="21">
        <f t="shared" si="290"/>
        <v>1569.1552080555209</v>
      </c>
      <c r="J2283" s="27">
        <f t="shared" si="291"/>
        <v>0</v>
      </c>
      <c r="K2283" s="32">
        <f t="shared" si="292"/>
        <v>1569.1552080555209</v>
      </c>
    </row>
    <row r="2284" spans="2:11" x14ac:dyDescent="0.25">
      <c r="B2284" s="167">
        <v>92.5416666666667</v>
      </c>
      <c r="C2284" s="21">
        <f t="shared" si="286"/>
        <v>2000</v>
      </c>
      <c r="D2284" s="110">
        <f t="shared" si="287"/>
        <v>0.49855622693973584</v>
      </c>
      <c r="E2284" s="25">
        <f t="shared" si="288"/>
        <v>0.50144377306026411</v>
      </c>
      <c r="F2284" s="112">
        <v>559.41</v>
      </c>
      <c r="G2284" s="21">
        <f t="shared" si="285"/>
        <v>1480.4214843632387</v>
      </c>
      <c r="H2284" s="26">
        <f t="shared" si="289"/>
        <v>-519.57851563676127</v>
      </c>
      <c r="I2284" s="21">
        <f t="shared" si="290"/>
        <v>1480.4214843632387</v>
      </c>
      <c r="J2284" s="27">
        <f t="shared" si="291"/>
        <v>0</v>
      </c>
      <c r="K2284" s="32">
        <f t="shared" si="292"/>
        <v>1480.4214843632387</v>
      </c>
    </row>
    <row r="2285" spans="2:11" x14ac:dyDescent="0.25">
      <c r="B2285" s="167">
        <v>92.5833333333333</v>
      </c>
      <c r="C2285" s="21">
        <f t="shared" si="286"/>
        <v>2000</v>
      </c>
      <c r="D2285" s="110">
        <f t="shared" si="287"/>
        <v>0.46684669269023055</v>
      </c>
      <c r="E2285" s="25">
        <f t="shared" si="288"/>
        <v>0.5331533073097694</v>
      </c>
      <c r="F2285" s="112">
        <v>523.83000000000004</v>
      </c>
      <c r="G2285" s="21">
        <f t="shared" si="285"/>
        <v>1386.2626448472417</v>
      </c>
      <c r="H2285" s="26">
        <f t="shared" si="289"/>
        <v>-613.73735515275825</v>
      </c>
      <c r="I2285" s="21">
        <f t="shared" si="290"/>
        <v>1386.2626448472417</v>
      </c>
      <c r="J2285" s="27">
        <f t="shared" si="291"/>
        <v>0</v>
      </c>
      <c r="K2285" s="32">
        <f t="shared" si="292"/>
        <v>1386.2626448472417</v>
      </c>
    </row>
    <row r="2286" spans="2:11" x14ac:dyDescent="0.25">
      <c r="B2286" s="167">
        <v>92.625</v>
      </c>
      <c r="C2286" s="21">
        <f t="shared" si="286"/>
        <v>2000</v>
      </c>
      <c r="D2286" s="110">
        <f t="shared" si="287"/>
        <v>0.61158048589202008</v>
      </c>
      <c r="E2286" s="25">
        <f t="shared" si="288"/>
        <v>0.38841951410797992</v>
      </c>
      <c r="F2286" s="112">
        <v>686.23</v>
      </c>
      <c r="G2286" s="21">
        <f t="shared" si="285"/>
        <v>1816.037674004014</v>
      </c>
      <c r="H2286" s="26">
        <f t="shared" si="289"/>
        <v>-183.96232599598602</v>
      </c>
      <c r="I2286" s="21">
        <f t="shared" si="290"/>
        <v>1816.037674004014</v>
      </c>
      <c r="J2286" s="27">
        <f t="shared" si="291"/>
        <v>0</v>
      </c>
      <c r="K2286" s="32">
        <f t="shared" si="292"/>
        <v>1816.037674004014</v>
      </c>
    </row>
    <row r="2287" spans="2:11" x14ac:dyDescent="0.25">
      <c r="B2287" s="167">
        <v>92.6666666666667</v>
      </c>
      <c r="C2287" s="21">
        <f t="shared" si="286"/>
        <v>2000</v>
      </c>
      <c r="D2287" s="110">
        <f t="shared" si="287"/>
        <v>0.48166764700639902</v>
      </c>
      <c r="E2287" s="25">
        <f t="shared" si="288"/>
        <v>0.51833235299360103</v>
      </c>
      <c r="F2287" s="112">
        <v>540.46</v>
      </c>
      <c r="G2287" s="21">
        <f t="shared" si="285"/>
        <v>1430.2722429684063</v>
      </c>
      <c r="H2287" s="26">
        <f t="shared" si="289"/>
        <v>-569.72775703159368</v>
      </c>
      <c r="I2287" s="21">
        <f t="shared" si="290"/>
        <v>1430.2722429684063</v>
      </c>
      <c r="J2287" s="27">
        <f t="shared" si="291"/>
        <v>0</v>
      </c>
      <c r="K2287" s="32">
        <f t="shared" si="292"/>
        <v>1430.2722429684063</v>
      </c>
    </row>
    <row r="2288" spans="2:11" x14ac:dyDescent="0.25">
      <c r="B2288" s="167">
        <v>92.7083333333333</v>
      </c>
      <c r="C2288" s="21">
        <f t="shared" si="286"/>
        <v>2000</v>
      </c>
      <c r="D2288" s="110">
        <f t="shared" si="287"/>
        <v>0.61559096661497603</v>
      </c>
      <c r="E2288" s="25">
        <f t="shared" si="288"/>
        <v>0.38440903338502397</v>
      </c>
      <c r="F2288" s="112">
        <v>690.73</v>
      </c>
      <c r="G2288" s="21">
        <f t="shared" si="285"/>
        <v>1827.9464648365599</v>
      </c>
      <c r="H2288" s="26">
        <f t="shared" si="289"/>
        <v>-172.05353516344007</v>
      </c>
      <c r="I2288" s="21">
        <f t="shared" si="290"/>
        <v>1827.9464648365599</v>
      </c>
      <c r="J2288" s="27">
        <f t="shared" si="291"/>
        <v>0</v>
      </c>
      <c r="K2288" s="32">
        <f t="shared" si="292"/>
        <v>1827.9464648365599</v>
      </c>
    </row>
    <row r="2289" spans="2:11" x14ac:dyDescent="0.25">
      <c r="B2289" s="167">
        <v>92.75</v>
      </c>
      <c r="C2289" s="21">
        <f t="shared" si="286"/>
        <v>2000</v>
      </c>
      <c r="D2289" s="110">
        <f t="shared" si="287"/>
        <v>0.56840988895424482</v>
      </c>
      <c r="E2289" s="25">
        <f t="shared" si="288"/>
        <v>0.43159011104575518</v>
      </c>
      <c r="F2289" s="112">
        <v>637.79</v>
      </c>
      <c r="G2289" s="21">
        <f t="shared" si="285"/>
        <v>1687.8461566865628</v>
      </c>
      <c r="H2289" s="26">
        <f t="shared" si="289"/>
        <v>-312.15384331343716</v>
      </c>
      <c r="I2289" s="21">
        <f t="shared" si="290"/>
        <v>1687.8461566865628</v>
      </c>
      <c r="J2289" s="27">
        <f t="shared" si="291"/>
        <v>0</v>
      </c>
      <c r="K2289" s="32">
        <f t="shared" si="292"/>
        <v>1687.8461566865628</v>
      </c>
    </row>
    <row r="2290" spans="2:11" x14ac:dyDescent="0.25">
      <c r="B2290" s="167">
        <v>92.7916666666667</v>
      </c>
      <c r="C2290" s="21">
        <f t="shared" si="286"/>
        <v>2000</v>
      </c>
      <c r="D2290" s="110">
        <f t="shared" si="287"/>
        <v>0.55760832754041667</v>
      </c>
      <c r="E2290" s="25">
        <f t="shared" si="288"/>
        <v>0.44239167245958333</v>
      </c>
      <c r="F2290" s="112">
        <v>625.66999999999996</v>
      </c>
      <c r="G2290" s="21">
        <f t="shared" si="285"/>
        <v>1655.771813377572</v>
      </c>
      <c r="H2290" s="26">
        <f t="shared" si="289"/>
        <v>-344.22818662242798</v>
      </c>
      <c r="I2290" s="21">
        <f t="shared" si="290"/>
        <v>1655.771813377572</v>
      </c>
      <c r="J2290" s="27">
        <f t="shared" si="291"/>
        <v>0</v>
      </c>
      <c r="K2290" s="32">
        <f t="shared" si="292"/>
        <v>1655.771813377572</v>
      </c>
    </row>
    <row r="2291" spans="2:11" x14ac:dyDescent="0.25">
      <c r="B2291" s="167">
        <v>92.8333333333333</v>
      </c>
      <c r="C2291" s="21">
        <f t="shared" si="286"/>
        <v>2000</v>
      </c>
      <c r="D2291" s="110">
        <f t="shared" si="287"/>
        <v>0.58800777142042315</v>
      </c>
      <c r="E2291" s="25">
        <f t="shared" si="288"/>
        <v>0.41199222857957685</v>
      </c>
      <c r="F2291" s="112">
        <v>659.78</v>
      </c>
      <c r="G2291" s="21">
        <f t="shared" si="285"/>
        <v>1746.040447888271</v>
      </c>
      <c r="H2291" s="26">
        <f t="shared" si="289"/>
        <v>-253.95955211172895</v>
      </c>
      <c r="I2291" s="21">
        <f t="shared" si="290"/>
        <v>1746.040447888271</v>
      </c>
      <c r="J2291" s="27">
        <f t="shared" si="291"/>
        <v>0</v>
      </c>
      <c r="K2291" s="32">
        <f t="shared" si="292"/>
        <v>1746.040447888271</v>
      </c>
    </row>
    <row r="2292" spans="2:11" x14ac:dyDescent="0.25">
      <c r="B2292" s="167">
        <v>92.875</v>
      </c>
      <c r="C2292" s="21">
        <f t="shared" si="286"/>
        <v>2000</v>
      </c>
      <c r="D2292" s="110">
        <f t="shared" si="287"/>
        <v>0.34455376717822578</v>
      </c>
      <c r="E2292" s="25">
        <f t="shared" si="288"/>
        <v>0.65544623282177428</v>
      </c>
      <c r="F2292" s="112">
        <v>386.61</v>
      </c>
      <c r="G2292" s="21">
        <f t="shared" si="285"/>
        <v>1023.1239163934713</v>
      </c>
      <c r="H2292" s="26">
        <f t="shared" si="289"/>
        <v>-976.87608360652871</v>
      </c>
      <c r="I2292" s="21">
        <f t="shared" si="290"/>
        <v>1023.1239163934713</v>
      </c>
      <c r="J2292" s="27">
        <f t="shared" si="291"/>
        <v>0</v>
      </c>
      <c r="K2292" s="32">
        <f t="shared" si="292"/>
        <v>1023.1239163934713</v>
      </c>
    </row>
    <row r="2293" spans="2:11" x14ac:dyDescent="0.25">
      <c r="B2293" s="167">
        <v>92.9166666666667</v>
      </c>
      <c r="C2293" s="21">
        <f t="shared" si="286"/>
        <v>2000</v>
      </c>
      <c r="D2293" s="110">
        <f t="shared" si="287"/>
        <v>1.0052938345543019E-2</v>
      </c>
      <c r="E2293" s="25">
        <f t="shared" si="288"/>
        <v>0.98994706165445701</v>
      </c>
      <c r="F2293" s="112">
        <v>11.28</v>
      </c>
      <c r="G2293" s="21">
        <f t="shared" si="285"/>
        <v>29.851369020248715</v>
      </c>
      <c r="H2293" s="26">
        <f t="shared" si="289"/>
        <v>-1970.1486309797513</v>
      </c>
      <c r="I2293" s="21">
        <f t="shared" si="290"/>
        <v>29.851369020248715</v>
      </c>
      <c r="J2293" s="27">
        <f t="shared" si="291"/>
        <v>0</v>
      </c>
      <c r="K2293" s="32">
        <f t="shared" si="292"/>
        <v>29.851369020248715</v>
      </c>
    </row>
    <row r="2294" spans="2:11" x14ac:dyDescent="0.25">
      <c r="B2294" s="167">
        <v>92.9583333333333</v>
      </c>
      <c r="C2294" s="21">
        <f t="shared" si="286"/>
        <v>2000</v>
      </c>
      <c r="D2294" s="110">
        <f t="shared" si="287"/>
        <v>0</v>
      </c>
      <c r="E2294" s="25">
        <f t="shared" si="288"/>
        <v>1</v>
      </c>
      <c r="F2294" s="112">
        <v>0</v>
      </c>
      <c r="G2294" s="21">
        <f t="shared" si="285"/>
        <v>0</v>
      </c>
      <c r="H2294" s="26">
        <f t="shared" si="289"/>
        <v>-2000</v>
      </c>
      <c r="I2294" s="21">
        <f t="shared" si="290"/>
        <v>0</v>
      </c>
      <c r="J2294" s="27">
        <f t="shared" si="291"/>
        <v>0</v>
      </c>
      <c r="K2294" s="32">
        <f t="shared" si="292"/>
        <v>0</v>
      </c>
    </row>
    <row r="2295" spans="2:11" x14ac:dyDescent="0.25">
      <c r="B2295" s="167">
        <v>93</v>
      </c>
      <c r="C2295" s="21">
        <f t="shared" si="286"/>
        <v>2000</v>
      </c>
      <c r="D2295" s="110">
        <f t="shared" si="287"/>
        <v>0</v>
      </c>
      <c r="E2295" s="25">
        <f t="shared" si="288"/>
        <v>1</v>
      </c>
      <c r="F2295" s="112">
        <v>0</v>
      </c>
      <c r="G2295" s="21">
        <f t="shared" si="285"/>
        <v>0</v>
      </c>
      <c r="H2295" s="26">
        <f t="shared" si="289"/>
        <v>-2000</v>
      </c>
      <c r="I2295" s="21">
        <f t="shared" si="290"/>
        <v>0</v>
      </c>
      <c r="J2295" s="27">
        <f t="shared" si="291"/>
        <v>0</v>
      </c>
      <c r="K2295" s="32">
        <f t="shared" si="292"/>
        <v>0</v>
      </c>
    </row>
    <row r="2296" spans="2:11" x14ac:dyDescent="0.25">
      <c r="B2296" s="167">
        <v>93.0416666666667</v>
      </c>
      <c r="C2296" s="21">
        <f t="shared" si="286"/>
        <v>2000</v>
      </c>
      <c r="D2296" s="110">
        <f t="shared" si="287"/>
        <v>0</v>
      </c>
      <c r="E2296" s="25">
        <f t="shared" si="288"/>
        <v>1</v>
      </c>
      <c r="F2296" s="112">
        <v>0</v>
      </c>
      <c r="G2296" s="21">
        <f t="shared" si="285"/>
        <v>0</v>
      </c>
      <c r="H2296" s="26">
        <f t="shared" si="289"/>
        <v>-2000</v>
      </c>
      <c r="I2296" s="21">
        <f t="shared" si="290"/>
        <v>0</v>
      </c>
      <c r="J2296" s="27">
        <f t="shared" si="291"/>
        <v>0</v>
      </c>
      <c r="K2296" s="32">
        <f t="shared" si="292"/>
        <v>0</v>
      </c>
    </row>
    <row r="2297" spans="2:11" x14ac:dyDescent="0.25">
      <c r="B2297" s="167">
        <v>93.0833333333333</v>
      </c>
      <c r="C2297" s="21">
        <f t="shared" si="286"/>
        <v>2000</v>
      </c>
      <c r="D2297" s="110">
        <f t="shared" si="287"/>
        <v>0</v>
      </c>
      <c r="E2297" s="25">
        <f t="shared" si="288"/>
        <v>1</v>
      </c>
      <c r="F2297" s="112">
        <v>0</v>
      </c>
      <c r="G2297" s="21">
        <f t="shared" si="285"/>
        <v>0</v>
      </c>
      <c r="H2297" s="26">
        <f t="shared" si="289"/>
        <v>-2000</v>
      </c>
      <c r="I2297" s="21">
        <f t="shared" si="290"/>
        <v>0</v>
      </c>
      <c r="J2297" s="27">
        <f t="shared" si="291"/>
        <v>0</v>
      </c>
      <c r="K2297" s="32">
        <f t="shared" si="292"/>
        <v>0</v>
      </c>
    </row>
    <row r="2298" spans="2:11" x14ac:dyDescent="0.25">
      <c r="B2298" s="167">
        <v>93.125</v>
      </c>
      <c r="C2298" s="21">
        <f t="shared" si="286"/>
        <v>2000</v>
      </c>
      <c r="D2298" s="110">
        <f t="shared" si="287"/>
        <v>0</v>
      </c>
      <c r="E2298" s="25">
        <f t="shared" si="288"/>
        <v>1</v>
      </c>
      <c r="F2298" s="112">
        <v>0</v>
      </c>
      <c r="G2298" s="21">
        <f t="shared" si="285"/>
        <v>0</v>
      </c>
      <c r="H2298" s="26">
        <f t="shared" si="289"/>
        <v>-2000</v>
      </c>
      <c r="I2298" s="21">
        <f t="shared" si="290"/>
        <v>0</v>
      </c>
      <c r="J2298" s="27">
        <f t="shared" si="291"/>
        <v>0</v>
      </c>
      <c r="K2298" s="32">
        <f t="shared" si="292"/>
        <v>0</v>
      </c>
    </row>
    <row r="2299" spans="2:11" x14ac:dyDescent="0.25">
      <c r="B2299" s="167">
        <v>93.1666666666667</v>
      </c>
      <c r="C2299" s="21">
        <f t="shared" si="286"/>
        <v>2000</v>
      </c>
      <c r="D2299" s="110">
        <f t="shared" si="287"/>
        <v>0</v>
      </c>
      <c r="E2299" s="25">
        <f t="shared" si="288"/>
        <v>1</v>
      </c>
      <c r="F2299" s="112">
        <v>0</v>
      </c>
      <c r="G2299" s="21">
        <f t="shared" si="285"/>
        <v>0</v>
      </c>
      <c r="H2299" s="26">
        <f t="shared" si="289"/>
        <v>-2000</v>
      </c>
      <c r="I2299" s="21">
        <f t="shared" si="290"/>
        <v>0</v>
      </c>
      <c r="J2299" s="27">
        <f t="shared" si="291"/>
        <v>0</v>
      </c>
      <c r="K2299" s="32">
        <f t="shared" si="292"/>
        <v>0</v>
      </c>
    </row>
    <row r="2300" spans="2:11" x14ac:dyDescent="0.25">
      <c r="B2300" s="167">
        <v>93.2083333333333</v>
      </c>
      <c r="C2300" s="21">
        <f t="shared" si="286"/>
        <v>2000</v>
      </c>
      <c r="D2300" s="110">
        <f t="shared" si="287"/>
        <v>0</v>
      </c>
      <c r="E2300" s="25">
        <f t="shared" si="288"/>
        <v>1</v>
      </c>
      <c r="F2300" s="112">
        <v>0</v>
      </c>
      <c r="G2300" s="21">
        <f t="shared" si="285"/>
        <v>0</v>
      </c>
      <c r="H2300" s="26">
        <f t="shared" si="289"/>
        <v>-2000</v>
      </c>
      <c r="I2300" s="21">
        <f t="shared" si="290"/>
        <v>0</v>
      </c>
      <c r="J2300" s="27">
        <f t="shared" si="291"/>
        <v>0</v>
      </c>
      <c r="K2300" s="32">
        <f t="shared" si="292"/>
        <v>0</v>
      </c>
    </row>
    <row r="2301" spans="2:11" x14ac:dyDescent="0.25">
      <c r="B2301" s="167">
        <v>93.25</v>
      </c>
      <c r="C2301" s="21">
        <f t="shared" si="286"/>
        <v>2000</v>
      </c>
      <c r="D2301" s="110">
        <f t="shared" si="287"/>
        <v>0</v>
      </c>
      <c r="E2301" s="25">
        <f t="shared" si="288"/>
        <v>1</v>
      </c>
      <c r="F2301" s="112">
        <v>0</v>
      </c>
      <c r="G2301" s="21">
        <f t="shared" si="285"/>
        <v>0</v>
      </c>
      <c r="H2301" s="26">
        <f t="shared" si="289"/>
        <v>-2000</v>
      </c>
      <c r="I2301" s="21">
        <f t="shared" si="290"/>
        <v>0</v>
      </c>
      <c r="J2301" s="27">
        <f t="shared" si="291"/>
        <v>0</v>
      </c>
      <c r="K2301" s="32">
        <f t="shared" si="292"/>
        <v>0</v>
      </c>
    </row>
    <row r="2302" spans="2:11" x14ac:dyDescent="0.25">
      <c r="B2302" s="167">
        <v>93.2916666666667</v>
      </c>
      <c r="C2302" s="21">
        <f t="shared" si="286"/>
        <v>2000</v>
      </c>
      <c r="D2302" s="110">
        <f t="shared" si="287"/>
        <v>0</v>
      </c>
      <c r="E2302" s="25">
        <f t="shared" si="288"/>
        <v>1</v>
      </c>
      <c r="F2302" s="112">
        <v>0</v>
      </c>
      <c r="G2302" s="21">
        <f t="shared" si="285"/>
        <v>0</v>
      </c>
      <c r="H2302" s="26">
        <f t="shared" si="289"/>
        <v>-2000</v>
      </c>
      <c r="I2302" s="21">
        <f t="shared" si="290"/>
        <v>0</v>
      </c>
      <c r="J2302" s="27">
        <f t="shared" si="291"/>
        <v>0</v>
      </c>
      <c r="K2302" s="32">
        <f t="shared" si="292"/>
        <v>0</v>
      </c>
    </row>
    <row r="2303" spans="2:11" x14ac:dyDescent="0.25">
      <c r="B2303" s="167">
        <v>93.3333333333333</v>
      </c>
      <c r="C2303" s="21">
        <f t="shared" si="286"/>
        <v>2000</v>
      </c>
      <c r="D2303" s="110">
        <f t="shared" si="287"/>
        <v>0</v>
      </c>
      <c r="E2303" s="25">
        <f t="shared" si="288"/>
        <v>1</v>
      </c>
      <c r="F2303" s="112">
        <v>0</v>
      </c>
      <c r="G2303" s="21">
        <f t="shared" si="285"/>
        <v>0</v>
      </c>
      <c r="H2303" s="26">
        <f t="shared" si="289"/>
        <v>-2000</v>
      </c>
      <c r="I2303" s="21">
        <f t="shared" si="290"/>
        <v>0</v>
      </c>
      <c r="J2303" s="27">
        <f t="shared" si="291"/>
        <v>0</v>
      </c>
      <c r="K2303" s="32">
        <f t="shared" si="292"/>
        <v>0</v>
      </c>
    </row>
    <row r="2304" spans="2:11" x14ac:dyDescent="0.25">
      <c r="B2304" s="167">
        <v>93.375</v>
      </c>
      <c r="C2304" s="21">
        <f t="shared" si="286"/>
        <v>2000</v>
      </c>
      <c r="D2304" s="110">
        <f t="shared" si="287"/>
        <v>0</v>
      </c>
      <c r="E2304" s="25">
        <f t="shared" si="288"/>
        <v>1</v>
      </c>
      <c r="F2304" s="112">
        <v>0</v>
      </c>
      <c r="G2304" s="21">
        <f t="shared" si="285"/>
        <v>0</v>
      </c>
      <c r="H2304" s="26">
        <f t="shared" si="289"/>
        <v>-2000</v>
      </c>
      <c r="I2304" s="21">
        <f t="shared" si="290"/>
        <v>0</v>
      </c>
      <c r="J2304" s="27">
        <f t="shared" si="291"/>
        <v>0</v>
      </c>
      <c r="K2304" s="32">
        <f t="shared" si="292"/>
        <v>0</v>
      </c>
    </row>
    <row r="2305" spans="2:11" x14ac:dyDescent="0.25">
      <c r="B2305" s="167">
        <v>93.4166666666667</v>
      </c>
      <c r="C2305" s="21">
        <f t="shared" si="286"/>
        <v>2000</v>
      </c>
      <c r="D2305" s="110">
        <f t="shared" si="287"/>
        <v>0</v>
      </c>
      <c r="E2305" s="25">
        <f t="shared" si="288"/>
        <v>1</v>
      </c>
      <c r="F2305" s="112">
        <v>0</v>
      </c>
      <c r="G2305" s="21">
        <f t="shared" si="285"/>
        <v>0</v>
      </c>
      <c r="H2305" s="26">
        <f t="shared" si="289"/>
        <v>-2000</v>
      </c>
      <c r="I2305" s="21">
        <f t="shared" si="290"/>
        <v>0</v>
      </c>
      <c r="J2305" s="27">
        <f t="shared" si="291"/>
        <v>0</v>
      </c>
      <c r="K2305" s="32">
        <f t="shared" si="292"/>
        <v>0</v>
      </c>
    </row>
    <row r="2306" spans="2:11" x14ac:dyDescent="0.25">
      <c r="B2306" s="167">
        <v>93.4583333333333</v>
      </c>
      <c r="C2306" s="21">
        <f t="shared" si="286"/>
        <v>2000</v>
      </c>
      <c r="D2306" s="110">
        <f t="shared" si="287"/>
        <v>1.4910076110011944E-2</v>
      </c>
      <c r="E2306" s="25">
        <f t="shared" si="288"/>
        <v>0.98508992388998806</v>
      </c>
      <c r="F2306" s="112">
        <v>16.73</v>
      </c>
      <c r="G2306" s="21">
        <f t="shared" si="285"/>
        <v>44.274237917443358</v>
      </c>
      <c r="H2306" s="26">
        <f t="shared" si="289"/>
        <v>-1955.7257620825567</v>
      </c>
      <c r="I2306" s="21">
        <f t="shared" si="290"/>
        <v>44.274237917443358</v>
      </c>
      <c r="J2306" s="27">
        <f t="shared" si="291"/>
        <v>0</v>
      </c>
      <c r="K2306" s="32">
        <f t="shared" si="292"/>
        <v>44.274237917443358</v>
      </c>
    </row>
    <row r="2307" spans="2:11" x14ac:dyDescent="0.25">
      <c r="B2307" s="167">
        <v>93.5</v>
      </c>
      <c r="C2307" s="21">
        <f t="shared" si="286"/>
        <v>2000</v>
      </c>
      <c r="D2307" s="110">
        <f t="shared" si="287"/>
        <v>0.29894123308913961</v>
      </c>
      <c r="E2307" s="25">
        <f t="shared" si="288"/>
        <v>0.70105876691086033</v>
      </c>
      <c r="F2307" s="112">
        <v>335.43</v>
      </c>
      <c r="G2307" s="21">
        <f t="shared" si="285"/>
        <v>887.68126865798115</v>
      </c>
      <c r="H2307" s="26">
        <f t="shared" si="289"/>
        <v>-1112.318731342019</v>
      </c>
      <c r="I2307" s="21">
        <f t="shared" si="290"/>
        <v>887.68126865798115</v>
      </c>
      <c r="J2307" s="27">
        <f t="shared" si="291"/>
        <v>0</v>
      </c>
      <c r="K2307" s="32">
        <f t="shared" si="292"/>
        <v>887.68126865798115</v>
      </c>
    </row>
    <row r="2308" spans="2:11" x14ac:dyDescent="0.25">
      <c r="B2308" s="167">
        <v>93.5416666666667</v>
      </c>
      <c r="C2308" s="21">
        <f t="shared" si="286"/>
        <v>2000</v>
      </c>
      <c r="D2308" s="110">
        <f t="shared" si="287"/>
        <v>0.44938773327629544</v>
      </c>
      <c r="E2308" s="25">
        <f t="shared" si="288"/>
        <v>0.55061226672370456</v>
      </c>
      <c r="F2308" s="112">
        <v>504.24</v>
      </c>
      <c r="G2308" s="21">
        <f t="shared" si="285"/>
        <v>1334.4197087562245</v>
      </c>
      <c r="H2308" s="26">
        <f t="shared" si="289"/>
        <v>-665.58029124377549</v>
      </c>
      <c r="I2308" s="21">
        <f t="shared" si="290"/>
        <v>1334.4197087562245</v>
      </c>
      <c r="J2308" s="27">
        <f t="shared" si="291"/>
        <v>0</v>
      </c>
      <c r="K2308" s="32">
        <f t="shared" si="292"/>
        <v>1334.4197087562245</v>
      </c>
    </row>
    <row r="2309" spans="2:11" x14ac:dyDescent="0.25">
      <c r="B2309" s="167">
        <v>93.5833333333333</v>
      </c>
      <c r="C2309" s="21">
        <f t="shared" si="286"/>
        <v>2000</v>
      </c>
      <c r="D2309" s="110">
        <f t="shared" si="287"/>
        <v>0.36465073168992751</v>
      </c>
      <c r="E2309" s="25">
        <f t="shared" si="288"/>
        <v>0.63534926831007255</v>
      </c>
      <c r="F2309" s="112">
        <v>409.16</v>
      </c>
      <c r="G2309" s="21">
        <f t="shared" si="285"/>
        <v>1082.8001904543407</v>
      </c>
      <c r="H2309" s="26">
        <f t="shared" si="289"/>
        <v>-917.19980954565926</v>
      </c>
      <c r="I2309" s="21">
        <f t="shared" si="290"/>
        <v>1082.8001904543407</v>
      </c>
      <c r="J2309" s="27">
        <f t="shared" si="291"/>
        <v>0</v>
      </c>
      <c r="K2309" s="32">
        <f t="shared" si="292"/>
        <v>1082.8001904543407</v>
      </c>
    </row>
    <row r="2310" spans="2:11" x14ac:dyDescent="0.25">
      <c r="B2310" s="167">
        <v>93.625</v>
      </c>
      <c r="C2310" s="21">
        <f t="shared" si="286"/>
        <v>2000</v>
      </c>
      <c r="D2310" s="110">
        <f t="shared" si="287"/>
        <v>0.35596135679018953</v>
      </c>
      <c r="E2310" s="25">
        <f t="shared" si="288"/>
        <v>0.64403864320981041</v>
      </c>
      <c r="F2310" s="112">
        <v>399.41</v>
      </c>
      <c r="G2310" s="21">
        <f t="shared" si="285"/>
        <v>1056.9978103171579</v>
      </c>
      <c r="H2310" s="26">
        <f t="shared" si="289"/>
        <v>-943.00218968284207</v>
      </c>
      <c r="I2310" s="21">
        <f t="shared" si="290"/>
        <v>1056.9978103171579</v>
      </c>
      <c r="J2310" s="27">
        <f t="shared" si="291"/>
        <v>0</v>
      </c>
      <c r="K2310" s="32">
        <f t="shared" si="292"/>
        <v>1056.9978103171579</v>
      </c>
    </row>
    <row r="2311" spans="2:11" x14ac:dyDescent="0.25">
      <c r="B2311" s="167">
        <v>93.6666666666667</v>
      </c>
      <c r="C2311" s="21">
        <f t="shared" si="286"/>
        <v>2000</v>
      </c>
      <c r="D2311" s="110">
        <f t="shared" si="287"/>
        <v>0.37261822005953338</v>
      </c>
      <c r="E2311" s="25">
        <f t="shared" si="288"/>
        <v>0.62738177994046662</v>
      </c>
      <c r="F2311" s="112">
        <v>418.1</v>
      </c>
      <c r="G2311" s="21">
        <f t="shared" si="285"/>
        <v>1106.4589882416658</v>
      </c>
      <c r="H2311" s="26">
        <f t="shared" si="289"/>
        <v>-893.54101175833421</v>
      </c>
      <c r="I2311" s="21">
        <f t="shared" si="290"/>
        <v>1106.4589882416658</v>
      </c>
      <c r="J2311" s="27">
        <f t="shared" si="291"/>
        <v>0</v>
      </c>
      <c r="K2311" s="32">
        <f t="shared" si="292"/>
        <v>1106.4589882416658</v>
      </c>
    </row>
    <row r="2312" spans="2:11" x14ac:dyDescent="0.25">
      <c r="B2312" s="167">
        <v>93.7083333333333</v>
      </c>
      <c r="C2312" s="21">
        <f t="shared" si="286"/>
        <v>2000</v>
      </c>
      <c r="D2312" s="110">
        <f t="shared" si="287"/>
        <v>0.53923141364989391</v>
      </c>
      <c r="E2312" s="25">
        <f t="shared" si="288"/>
        <v>0.46076858635010609</v>
      </c>
      <c r="F2312" s="112">
        <v>605.04999999999995</v>
      </c>
      <c r="G2312" s="21">
        <f t="shared" si="285"/>
        <v>1601.2030873848832</v>
      </c>
      <c r="H2312" s="26">
        <f t="shared" si="289"/>
        <v>-398.79691261511675</v>
      </c>
      <c r="I2312" s="21">
        <f t="shared" si="290"/>
        <v>1601.2030873848832</v>
      </c>
      <c r="J2312" s="27">
        <f t="shared" si="291"/>
        <v>0</v>
      </c>
      <c r="K2312" s="32">
        <f t="shared" si="292"/>
        <v>1601.2030873848832</v>
      </c>
    </row>
    <row r="2313" spans="2:11" x14ac:dyDescent="0.25">
      <c r="B2313" s="167">
        <v>93.75</v>
      </c>
      <c r="C2313" s="21">
        <f t="shared" si="286"/>
        <v>2000</v>
      </c>
      <c r="D2313" s="110">
        <f t="shared" si="287"/>
        <v>0.23843644724881025</v>
      </c>
      <c r="E2313" s="25">
        <f t="shared" si="288"/>
        <v>0.7615635527511897</v>
      </c>
      <c r="F2313" s="112">
        <v>267.54000000000002</v>
      </c>
      <c r="G2313" s="21">
        <f t="shared" si="285"/>
        <v>708.01731096430342</v>
      </c>
      <c r="H2313" s="26">
        <f t="shared" si="289"/>
        <v>-1291.9826890356967</v>
      </c>
      <c r="I2313" s="21">
        <f t="shared" si="290"/>
        <v>708.01731096430342</v>
      </c>
      <c r="J2313" s="27">
        <f t="shared" si="291"/>
        <v>0</v>
      </c>
      <c r="K2313" s="32">
        <f t="shared" si="292"/>
        <v>708.01731096430342</v>
      </c>
    </row>
    <row r="2314" spans="2:11" x14ac:dyDescent="0.25">
      <c r="B2314" s="167">
        <v>93.7916666666667</v>
      </c>
      <c r="C2314" s="21">
        <f t="shared" si="286"/>
        <v>2000</v>
      </c>
      <c r="D2314" s="110">
        <f t="shared" si="287"/>
        <v>0.19476676826551165</v>
      </c>
      <c r="E2314" s="25">
        <f t="shared" si="288"/>
        <v>0.80523323173448835</v>
      </c>
      <c r="F2314" s="112">
        <v>218.54</v>
      </c>
      <c r="G2314" s="21">
        <f t="shared" si="285"/>
        <v>578.34381078769093</v>
      </c>
      <c r="H2314" s="26">
        <f t="shared" si="289"/>
        <v>-1421.6561892123091</v>
      </c>
      <c r="I2314" s="21">
        <f t="shared" si="290"/>
        <v>578.34381078769093</v>
      </c>
      <c r="J2314" s="27">
        <f t="shared" si="291"/>
        <v>0</v>
      </c>
      <c r="K2314" s="32">
        <f t="shared" si="292"/>
        <v>578.34381078769093</v>
      </c>
    </row>
    <row r="2315" spans="2:11" x14ac:dyDescent="0.25">
      <c r="B2315" s="167">
        <v>93.8333333333333</v>
      </c>
      <c r="C2315" s="21">
        <f t="shared" si="286"/>
        <v>2000</v>
      </c>
      <c r="D2315" s="110">
        <f t="shared" si="287"/>
        <v>7.774094076965582E-2</v>
      </c>
      <c r="E2315" s="25">
        <f t="shared" si="288"/>
        <v>0.92225905923034412</v>
      </c>
      <c r="F2315" s="112">
        <v>87.23</v>
      </c>
      <c r="G2315" s="21">
        <f t="shared" si="285"/>
        <v>230.84529429399782</v>
      </c>
      <c r="H2315" s="26">
        <f t="shared" si="289"/>
        <v>-1769.1547057060022</v>
      </c>
      <c r="I2315" s="21">
        <f t="shared" si="290"/>
        <v>230.84529429399782</v>
      </c>
      <c r="J2315" s="27">
        <f t="shared" si="291"/>
        <v>0</v>
      </c>
      <c r="K2315" s="32">
        <f t="shared" si="292"/>
        <v>230.84529429399782</v>
      </c>
    </row>
    <row r="2316" spans="2:11" x14ac:dyDescent="0.25">
      <c r="B2316" s="167">
        <v>93.875</v>
      </c>
      <c r="C2316" s="21">
        <f t="shared" si="286"/>
        <v>2000</v>
      </c>
      <c r="D2316" s="110">
        <f t="shared" si="287"/>
        <v>6.2652621071956932E-2</v>
      </c>
      <c r="E2316" s="25">
        <f t="shared" si="288"/>
        <v>0.9373473789280431</v>
      </c>
      <c r="F2316" s="112">
        <v>70.3</v>
      </c>
      <c r="G2316" s="21">
        <f t="shared" si="285"/>
        <v>186.04177678399688</v>
      </c>
      <c r="H2316" s="26">
        <f t="shared" si="289"/>
        <v>-1813.958223216003</v>
      </c>
      <c r="I2316" s="21">
        <f t="shared" si="290"/>
        <v>186.04177678399688</v>
      </c>
      <c r="J2316" s="27">
        <f t="shared" si="291"/>
        <v>0</v>
      </c>
      <c r="K2316" s="32">
        <f t="shared" si="292"/>
        <v>186.04177678399688</v>
      </c>
    </row>
    <row r="2317" spans="2:11" x14ac:dyDescent="0.25">
      <c r="B2317" s="167">
        <v>93.9166666666667</v>
      </c>
      <c r="C2317" s="21">
        <f t="shared" si="286"/>
        <v>2000</v>
      </c>
      <c r="D2317" s="110">
        <f t="shared" si="287"/>
        <v>6.3187351835017735E-3</v>
      </c>
      <c r="E2317" s="25">
        <f t="shared" si="288"/>
        <v>0.99368126481649821</v>
      </c>
      <c r="F2317" s="112">
        <v>7.09</v>
      </c>
      <c r="G2317" s="21">
        <f t="shared" si="285"/>
        <v>18.762961556166967</v>
      </c>
      <c r="H2317" s="26">
        <f t="shared" si="289"/>
        <v>-1981.2370384438329</v>
      </c>
      <c r="I2317" s="21">
        <f t="shared" si="290"/>
        <v>18.762961556166967</v>
      </c>
      <c r="J2317" s="27">
        <f t="shared" si="291"/>
        <v>0</v>
      </c>
      <c r="K2317" s="32">
        <f t="shared" si="292"/>
        <v>18.762961556166967</v>
      </c>
    </row>
    <row r="2318" spans="2:11" x14ac:dyDescent="0.25">
      <c r="B2318" s="167">
        <v>93.9583333333333</v>
      </c>
      <c r="C2318" s="21">
        <f t="shared" si="286"/>
        <v>2000</v>
      </c>
      <c r="D2318" s="110">
        <f t="shared" si="287"/>
        <v>0</v>
      </c>
      <c r="E2318" s="25">
        <f t="shared" si="288"/>
        <v>1</v>
      </c>
      <c r="F2318" s="112">
        <v>0</v>
      </c>
      <c r="G2318" s="21">
        <f t="shared" si="285"/>
        <v>0</v>
      </c>
      <c r="H2318" s="26">
        <f t="shared" si="289"/>
        <v>-2000</v>
      </c>
      <c r="I2318" s="21">
        <f t="shared" si="290"/>
        <v>0</v>
      </c>
      <c r="J2318" s="27">
        <f t="shared" si="291"/>
        <v>0</v>
      </c>
      <c r="K2318" s="32">
        <f t="shared" si="292"/>
        <v>0</v>
      </c>
    </row>
    <row r="2319" spans="2:11" x14ac:dyDescent="0.25">
      <c r="B2319" s="167">
        <v>94</v>
      </c>
      <c r="C2319" s="21">
        <f t="shared" si="286"/>
        <v>2000</v>
      </c>
      <c r="D2319" s="110">
        <f t="shared" si="287"/>
        <v>0</v>
      </c>
      <c r="E2319" s="25">
        <f t="shared" si="288"/>
        <v>1</v>
      </c>
      <c r="F2319" s="112">
        <v>0</v>
      </c>
      <c r="G2319" s="21">
        <f t="shared" si="285"/>
        <v>0</v>
      </c>
      <c r="H2319" s="26">
        <f t="shared" si="289"/>
        <v>-2000</v>
      </c>
      <c r="I2319" s="21">
        <f t="shared" si="290"/>
        <v>0</v>
      </c>
      <c r="J2319" s="27">
        <f t="shared" si="291"/>
        <v>0</v>
      </c>
      <c r="K2319" s="32">
        <f t="shared" si="292"/>
        <v>0</v>
      </c>
    </row>
    <row r="2320" spans="2:11" x14ac:dyDescent="0.25">
      <c r="B2320" s="167">
        <v>94.0416666666667</v>
      </c>
      <c r="C2320" s="21">
        <f t="shared" si="286"/>
        <v>2000</v>
      </c>
      <c r="D2320" s="110">
        <f t="shared" si="287"/>
        <v>0</v>
      </c>
      <c r="E2320" s="25">
        <f t="shared" si="288"/>
        <v>1</v>
      </c>
      <c r="F2320" s="112">
        <v>0</v>
      </c>
      <c r="G2320" s="21">
        <f t="shared" si="285"/>
        <v>0</v>
      </c>
      <c r="H2320" s="26">
        <f t="shared" si="289"/>
        <v>-2000</v>
      </c>
      <c r="I2320" s="21">
        <f t="shared" si="290"/>
        <v>0</v>
      </c>
      <c r="J2320" s="27">
        <f t="shared" si="291"/>
        <v>0</v>
      </c>
      <c r="K2320" s="32">
        <f t="shared" si="292"/>
        <v>0</v>
      </c>
    </row>
    <row r="2321" spans="2:11" x14ac:dyDescent="0.25">
      <c r="B2321" s="167">
        <v>94.0833333333333</v>
      </c>
      <c r="C2321" s="21">
        <f t="shared" si="286"/>
        <v>2000</v>
      </c>
      <c r="D2321" s="110">
        <f t="shared" si="287"/>
        <v>0</v>
      </c>
      <c r="E2321" s="25">
        <f t="shared" si="288"/>
        <v>1</v>
      </c>
      <c r="F2321" s="112">
        <v>0</v>
      </c>
      <c r="G2321" s="21">
        <f t="shared" si="285"/>
        <v>0</v>
      </c>
      <c r="H2321" s="26">
        <f t="shared" si="289"/>
        <v>-2000</v>
      </c>
      <c r="I2321" s="21">
        <f t="shared" si="290"/>
        <v>0</v>
      </c>
      <c r="J2321" s="27">
        <f t="shared" si="291"/>
        <v>0</v>
      </c>
      <c r="K2321" s="32">
        <f t="shared" si="292"/>
        <v>0</v>
      </c>
    </row>
    <row r="2322" spans="2:11" x14ac:dyDescent="0.25">
      <c r="B2322" s="167">
        <v>94.125</v>
      </c>
      <c r="C2322" s="21">
        <f t="shared" si="286"/>
        <v>2000</v>
      </c>
      <c r="D2322" s="110">
        <f t="shared" si="287"/>
        <v>0</v>
      </c>
      <c r="E2322" s="25">
        <f t="shared" si="288"/>
        <v>1</v>
      </c>
      <c r="F2322" s="112">
        <v>0</v>
      </c>
      <c r="G2322" s="21">
        <f t="shared" si="285"/>
        <v>0</v>
      </c>
      <c r="H2322" s="26">
        <f t="shared" si="289"/>
        <v>-2000</v>
      </c>
      <c r="I2322" s="21">
        <f t="shared" si="290"/>
        <v>0</v>
      </c>
      <c r="J2322" s="27">
        <f t="shared" si="291"/>
        <v>0</v>
      </c>
      <c r="K2322" s="32">
        <f t="shared" si="292"/>
        <v>0</v>
      </c>
    </row>
    <row r="2323" spans="2:11" x14ac:dyDescent="0.25">
      <c r="B2323" s="167">
        <v>94.1666666666667</v>
      </c>
      <c r="C2323" s="21">
        <f t="shared" si="286"/>
        <v>2000</v>
      </c>
      <c r="D2323" s="110">
        <f t="shared" si="287"/>
        <v>0</v>
      </c>
      <c r="E2323" s="25">
        <f t="shared" si="288"/>
        <v>1</v>
      </c>
      <c r="F2323" s="112">
        <v>0</v>
      </c>
      <c r="G2323" s="21">
        <f t="shared" si="285"/>
        <v>0</v>
      </c>
      <c r="H2323" s="26">
        <f t="shared" si="289"/>
        <v>-2000</v>
      </c>
      <c r="I2323" s="21">
        <f t="shared" si="290"/>
        <v>0</v>
      </c>
      <c r="J2323" s="27">
        <f t="shared" si="291"/>
        <v>0</v>
      </c>
      <c r="K2323" s="32">
        <f t="shared" si="292"/>
        <v>0</v>
      </c>
    </row>
    <row r="2324" spans="2:11" x14ac:dyDescent="0.25">
      <c r="B2324" s="167">
        <v>94.2083333333333</v>
      </c>
      <c r="C2324" s="21">
        <f t="shared" si="286"/>
        <v>2000</v>
      </c>
      <c r="D2324" s="110">
        <f t="shared" si="287"/>
        <v>0</v>
      </c>
      <c r="E2324" s="25">
        <f t="shared" si="288"/>
        <v>1</v>
      </c>
      <c r="F2324" s="112">
        <v>0</v>
      </c>
      <c r="G2324" s="21">
        <f t="shared" si="285"/>
        <v>0</v>
      </c>
      <c r="H2324" s="26">
        <f t="shared" si="289"/>
        <v>-2000</v>
      </c>
      <c r="I2324" s="21">
        <f t="shared" si="290"/>
        <v>0</v>
      </c>
      <c r="J2324" s="27">
        <f t="shared" si="291"/>
        <v>0</v>
      </c>
      <c r="K2324" s="32">
        <f t="shared" si="292"/>
        <v>0</v>
      </c>
    </row>
    <row r="2325" spans="2:11" x14ac:dyDescent="0.25">
      <c r="B2325" s="167">
        <v>94.25</v>
      </c>
      <c r="C2325" s="21">
        <f t="shared" si="286"/>
        <v>2000</v>
      </c>
      <c r="D2325" s="110">
        <f t="shared" si="287"/>
        <v>0</v>
      </c>
      <c r="E2325" s="25">
        <f t="shared" si="288"/>
        <v>1</v>
      </c>
      <c r="F2325" s="112">
        <v>0</v>
      </c>
      <c r="G2325" s="21">
        <f t="shared" si="285"/>
        <v>0</v>
      </c>
      <c r="H2325" s="26">
        <f t="shared" si="289"/>
        <v>-2000</v>
      </c>
      <c r="I2325" s="21">
        <f t="shared" si="290"/>
        <v>0</v>
      </c>
      <c r="J2325" s="27">
        <f t="shared" si="291"/>
        <v>0</v>
      </c>
      <c r="K2325" s="32">
        <f t="shared" si="292"/>
        <v>0</v>
      </c>
    </row>
    <row r="2326" spans="2:11" x14ac:dyDescent="0.25">
      <c r="B2326" s="167">
        <v>94.2916666666667</v>
      </c>
      <c r="C2326" s="21">
        <f t="shared" si="286"/>
        <v>2000</v>
      </c>
      <c r="D2326" s="110">
        <f t="shared" si="287"/>
        <v>0</v>
      </c>
      <c r="E2326" s="25">
        <f t="shared" si="288"/>
        <v>1</v>
      </c>
      <c r="F2326" s="112">
        <v>0</v>
      </c>
      <c r="G2326" s="21">
        <f t="shared" si="285"/>
        <v>0</v>
      </c>
      <c r="H2326" s="26">
        <f t="shared" si="289"/>
        <v>-2000</v>
      </c>
      <c r="I2326" s="21">
        <f t="shared" si="290"/>
        <v>0</v>
      </c>
      <c r="J2326" s="27">
        <f t="shared" si="291"/>
        <v>0</v>
      </c>
      <c r="K2326" s="32">
        <f t="shared" si="292"/>
        <v>0</v>
      </c>
    </row>
    <row r="2327" spans="2:11" x14ac:dyDescent="0.25">
      <c r="B2327" s="167">
        <v>94.3333333333333</v>
      </c>
      <c r="C2327" s="21">
        <f t="shared" si="286"/>
        <v>2000</v>
      </c>
      <c r="D2327" s="110">
        <f t="shared" si="287"/>
        <v>0</v>
      </c>
      <c r="E2327" s="25">
        <f t="shared" si="288"/>
        <v>1</v>
      </c>
      <c r="F2327" s="112">
        <v>0</v>
      </c>
      <c r="G2327" s="21">
        <f t="shared" si="285"/>
        <v>0</v>
      </c>
      <c r="H2327" s="26">
        <f t="shared" si="289"/>
        <v>-2000</v>
      </c>
      <c r="I2327" s="21">
        <f t="shared" si="290"/>
        <v>0</v>
      </c>
      <c r="J2327" s="27">
        <f t="shared" si="291"/>
        <v>0</v>
      </c>
      <c r="K2327" s="32">
        <f t="shared" si="292"/>
        <v>0</v>
      </c>
    </row>
    <row r="2328" spans="2:11" x14ac:dyDescent="0.25">
      <c r="B2328" s="167">
        <v>94.375</v>
      </c>
      <c r="C2328" s="21">
        <f t="shared" si="286"/>
        <v>2000</v>
      </c>
      <c r="D2328" s="110">
        <f t="shared" si="287"/>
        <v>0</v>
      </c>
      <c r="E2328" s="25">
        <f t="shared" si="288"/>
        <v>1</v>
      </c>
      <c r="F2328" s="112">
        <v>0</v>
      </c>
      <c r="G2328" s="21">
        <f t="shared" ref="G2328:G2391" si="293">($C$9*(F2328/1000)*$C$8)/($C$7)</f>
        <v>0</v>
      </c>
      <c r="H2328" s="26">
        <f t="shared" si="289"/>
        <v>-2000</v>
      </c>
      <c r="I2328" s="21">
        <f t="shared" si="290"/>
        <v>0</v>
      </c>
      <c r="J2328" s="27">
        <f t="shared" si="291"/>
        <v>0</v>
      </c>
      <c r="K2328" s="32">
        <f t="shared" si="292"/>
        <v>0</v>
      </c>
    </row>
    <row r="2329" spans="2:11" x14ac:dyDescent="0.25">
      <c r="B2329" s="167">
        <v>94.4166666666667</v>
      </c>
      <c r="C2329" s="21">
        <f t="shared" ref="C2329:C2392" si="294">$C$2</f>
        <v>2000</v>
      </c>
      <c r="D2329" s="110">
        <f t="shared" ref="D2329:D2392" si="295">F2329/$C$3</f>
        <v>0</v>
      </c>
      <c r="E2329" s="25">
        <f t="shared" ref="E2329:E2392" si="296">100%-D2329</f>
        <v>1</v>
      </c>
      <c r="F2329" s="112">
        <v>0</v>
      </c>
      <c r="G2329" s="21">
        <f t="shared" si="293"/>
        <v>0</v>
      </c>
      <c r="H2329" s="26">
        <f t="shared" ref="H2329:H2392" si="297">G2329-C2329</f>
        <v>-2000</v>
      </c>
      <c r="I2329" s="21">
        <f t="shared" ref="I2329:I2392" si="298">MIN(C2329,IF((J2328+H2329)&gt;0,ABS(H2329)+G2329,J2328+G2329))</f>
        <v>0</v>
      </c>
      <c r="J2329" s="27">
        <f t="shared" ref="J2329:J2392" si="299">G2329-I2329+J2328</f>
        <v>0</v>
      </c>
      <c r="K2329" s="32">
        <f t="shared" ref="K2329:K2392" si="300">IF(G2329&gt;C2329,C2329,G2329)</f>
        <v>0</v>
      </c>
    </row>
    <row r="2330" spans="2:11" x14ac:dyDescent="0.25">
      <c r="B2330" s="167">
        <v>94.4583333333333</v>
      </c>
      <c r="C2330" s="21">
        <f t="shared" si="294"/>
        <v>2000</v>
      </c>
      <c r="D2330" s="110">
        <f t="shared" si="295"/>
        <v>1.6576653654884768E-2</v>
      </c>
      <c r="E2330" s="25">
        <f t="shared" si="296"/>
        <v>0.98342334634511519</v>
      </c>
      <c r="F2330" s="112">
        <v>18.600000000000001</v>
      </c>
      <c r="G2330" s="21">
        <f t="shared" si="293"/>
        <v>49.223002107856928</v>
      </c>
      <c r="H2330" s="26">
        <f t="shared" si="297"/>
        <v>-1950.7769978921431</v>
      </c>
      <c r="I2330" s="21">
        <f t="shared" si="298"/>
        <v>49.223002107856928</v>
      </c>
      <c r="J2330" s="27">
        <f t="shared" si="299"/>
        <v>0</v>
      </c>
      <c r="K2330" s="32">
        <f t="shared" si="300"/>
        <v>49.223002107856928</v>
      </c>
    </row>
    <row r="2331" spans="2:11" x14ac:dyDescent="0.25">
      <c r="B2331" s="167">
        <v>94.5</v>
      </c>
      <c r="C2331" s="21">
        <f t="shared" si="294"/>
        <v>2000</v>
      </c>
      <c r="D2331" s="110">
        <f t="shared" si="295"/>
        <v>0.19985562269397358</v>
      </c>
      <c r="E2331" s="25">
        <f t="shared" si="296"/>
        <v>0.80014437730602639</v>
      </c>
      <c r="F2331" s="112">
        <v>224.25</v>
      </c>
      <c r="G2331" s="21">
        <f t="shared" si="293"/>
        <v>593.45474315521051</v>
      </c>
      <c r="H2331" s="26">
        <f t="shared" si="297"/>
        <v>-1406.5452568447895</v>
      </c>
      <c r="I2331" s="21">
        <f t="shared" si="298"/>
        <v>593.45474315521051</v>
      </c>
      <c r="J2331" s="27">
        <f t="shared" si="299"/>
        <v>0</v>
      </c>
      <c r="K2331" s="32">
        <f t="shared" si="300"/>
        <v>593.45474315521051</v>
      </c>
    </row>
    <row r="2332" spans="2:11" x14ac:dyDescent="0.25">
      <c r="B2332" s="167">
        <v>94.5416666666667</v>
      </c>
      <c r="C2332" s="21">
        <f t="shared" si="294"/>
        <v>2000</v>
      </c>
      <c r="D2332" s="110">
        <f t="shared" si="295"/>
        <v>0.36926724061101901</v>
      </c>
      <c r="E2332" s="25">
        <f t="shared" si="296"/>
        <v>0.63073275938898099</v>
      </c>
      <c r="F2332" s="112">
        <v>414.34</v>
      </c>
      <c r="G2332" s="21">
        <f t="shared" si="293"/>
        <v>1096.5085319015827</v>
      </c>
      <c r="H2332" s="26">
        <f t="shared" si="297"/>
        <v>-903.49146809841727</v>
      </c>
      <c r="I2332" s="21">
        <f t="shared" si="298"/>
        <v>1096.5085319015827</v>
      </c>
      <c r="J2332" s="27">
        <f t="shared" si="299"/>
        <v>0</v>
      </c>
      <c r="K2332" s="32">
        <f t="shared" si="300"/>
        <v>1096.5085319015827</v>
      </c>
    </row>
    <row r="2333" spans="2:11" x14ac:dyDescent="0.25">
      <c r="B2333" s="167">
        <v>94.5833333333333</v>
      </c>
      <c r="C2333" s="21">
        <f t="shared" si="294"/>
        <v>2000</v>
      </c>
      <c r="D2333" s="110">
        <f t="shared" si="295"/>
        <v>0.41612747981391374</v>
      </c>
      <c r="E2333" s="25">
        <f t="shared" si="296"/>
        <v>0.58387252018608626</v>
      </c>
      <c r="F2333" s="112">
        <v>466.92</v>
      </c>
      <c r="G2333" s="21">
        <f t="shared" si="293"/>
        <v>1235.6561367849763</v>
      </c>
      <c r="H2333" s="26">
        <f t="shared" si="297"/>
        <v>-764.3438632150237</v>
      </c>
      <c r="I2333" s="21">
        <f t="shared" si="298"/>
        <v>1235.6561367849763</v>
      </c>
      <c r="J2333" s="27">
        <f t="shared" si="299"/>
        <v>0</v>
      </c>
      <c r="K2333" s="32">
        <f t="shared" si="300"/>
        <v>1235.6561367849763</v>
      </c>
    </row>
    <row r="2334" spans="2:11" x14ac:dyDescent="0.25">
      <c r="B2334" s="167">
        <v>94.625</v>
      </c>
      <c r="C2334" s="21">
        <f t="shared" si="294"/>
        <v>2000</v>
      </c>
      <c r="D2334" s="110">
        <f t="shared" si="295"/>
        <v>0.35834090868581003</v>
      </c>
      <c r="E2334" s="25">
        <f t="shared" si="296"/>
        <v>0.64165909131418997</v>
      </c>
      <c r="F2334" s="112">
        <v>402.08</v>
      </c>
      <c r="G2334" s="21">
        <f t="shared" si="293"/>
        <v>1064.0636928778017</v>
      </c>
      <c r="H2334" s="26">
        <f t="shared" si="297"/>
        <v>-935.93630712219829</v>
      </c>
      <c r="I2334" s="21">
        <f t="shared" si="298"/>
        <v>1064.0636928778017</v>
      </c>
      <c r="J2334" s="27">
        <f t="shared" si="299"/>
        <v>0</v>
      </c>
      <c r="K2334" s="32">
        <f t="shared" si="300"/>
        <v>1064.0636928778017</v>
      </c>
    </row>
    <row r="2335" spans="2:11" x14ac:dyDescent="0.25">
      <c r="B2335" s="167">
        <v>94.6666666666667</v>
      </c>
      <c r="C2335" s="21">
        <f t="shared" si="294"/>
        <v>2000</v>
      </c>
      <c r="D2335" s="110">
        <f t="shared" si="295"/>
        <v>0.31628433417107821</v>
      </c>
      <c r="E2335" s="25">
        <f t="shared" si="296"/>
        <v>0.68371566582892185</v>
      </c>
      <c r="F2335" s="112">
        <v>354.89</v>
      </c>
      <c r="G2335" s="21">
        <f t="shared" si="293"/>
        <v>939.18017301383566</v>
      </c>
      <c r="H2335" s="26">
        <f t="shared" si="297"/>
        <v>-1060.8198269861643</v>
      </c>
      <c r="I2335" s="21">
        <f t="shared" si="298"/>
        <v>939.18017301383566</v>
      </c>
      <c r="J2335" s="27">
        <f t="shared" si="299"/>
        <v>0</v>
      </c>
      <c r="K2335" s="32">
        <f t="shared" si="300"/>
        <v>939.18017301383566</v>
      </c>
    </row>
    <row r="2336" spans="2:11" x14ac:dyDescent="0.25">
      <c r="B2336" s="167">
        <v>94.7083333333333</v>
      </c>
      <c r="C2336" s="21">
        <f t="shared" si="294"/>
        <v>2000</v>
      </c>
      <c r="D2336" s="110">
        <f t="shared" si="295"/>
        <v>0.23179687360747195</v>
      </c>
      <c r="E2336" s="25">
        <f t="shared" si="296"/>
        <v>0.76820312639252808</v>
      </c>
      <c r="F2336" s="112">
        <v>260.08999999999997</v>
      </c>
      <c r="G2336" s="21">
        <f t="shared" si="293"/>
        <v>688.30164614153261</v>
      </c>
      <c r="H2336" s="26">
        <f t="shared" si="297"/>
        <v>-1311.6983538584673</v>
      </c>
      <c r="I2336" s="21">
        <f t="shared" si="298"/>
        <v>688.30164614153261</v>
      </c>
      <c r="J2336" s="27">
        <f t="shared" si="299"/>
        <v>0</v>
      </c>
      <c r="K2336" s="32">
        <f t="shared" si="300"/>
        <v>688.30164614153261</v>
      </c>
    </row>
    <row r="2337" spans="2:11" x14ac:dyDescent="0.25">
      <c r="B2337" s="167">
        <v>94.75</v>
      </c>
      <c r="C2337" s="21">
        <f t="shared" si="294"/>
        <v>2000</v>
      </c>
      <c r="D2337" s="110">
        <f t="shared" si="295"/>
        <v>0.21400816355631608</v>
      </c>
      <c r="E2337" s="25">
        <f t="shared" si="296"/>
        <v>0.78599183644368398</v>
      </c>
      <c r="F2337" s="112">
        <v>240.13</v>
      </c>
      <c r="G2337" s="21">
        <f t="shared" si="293"/>
        <v>635.47954280428405</v>
      </c>
      <c r="H2337" s="26">
        <f t="shared" si="297"/>
        <v>-1364.5204571957161</v>
      </c>
      <c r="I2337" s="21">
        <f t="shared" si="298"/>
        <v>635.47954280428405</v>
      </c>
      <c r="J2337" s="27">
        <f t="shared" si="299"/>
        <v>0</v>
      </c>
      <c r="K2337" s="32">
        <f t="shared" si="300"/>
        <v>635.47954280428405</v>
      </c>
    </row>
    <row r="2338" spans="2:11" x14ac:dyDescent="0.25">
      <c r="B2338" s="167">
        <v>94.7916666666667</v>
      </c>
      <c r="C2338" s="21">
        <f t="shared" si="294"/>
        <v>2000</v>
      </c>
      <c r="D2338" s="110">
        <f t="shared" si="295"/>
        <v>0.36415164964440411</v>
      </c>
      <c r="E2338" s="25">
        <f t="shared" si="296"/>
        <v>0.63584835035559584</v>
      </c>
      <c r="F2338" s="112">
        <v>408.6</v>
      </c>
      <c r="G2338" s="21">
        <f t="shared" si="293"/>
        <v>1081.3182075951795</v>
      </c>
      <c r="H2338" s="26">
        <f t="shared" si="297"/>
        <v>-918.6817924048205</v>
      </c>
      <c r="I2338" s="21">
        <f t="shared" si="298"/>
        <v>1081.3182075951795</v>
      </c>
      <c r="J2338" s="27">
        <f t="shared" si="299"/>
        <v>0</v>
      </c>
      <c r="K2338" s="32">
        <f t="shared" si="300"/>
        <v>1081.3182075951795</v>
      </c>
    </row>
    <row r="2339" spans="2:11" x14ac:dyDescent="0.25">
      <c r="B2339" s="167">
        <v>94.8333333333333</v>
      </c>
      <c r="C2339" s="21">
        <f t="shared" si="294"/>
        <v>2000</v>
      </c>
      <c r="D2339" s="110">
        <f t="shared" si="295"/>
        <v>0.46240842735682586</v>
      </c>
      <c r="E2339" s="25">
        <f t="shared" si="296"/>
        <v>0.53759157264317414</v>
      </c>
      <c r="F2339" s="112">
        <v>518.85</v>
      </c>
      <c r="G2339" s="21">
        <f t="shared" si="293"/>
        <v>1373.0835829925575</v>
      </c>
      <c r="H2339" s="26">
        <f t="shared" si="297"/>
        <v>-626.91641700744253</v>
      </c>
      <c r="I2339" s="21">
        <f t="shared" si="298"/>
        <v>1373.0835829925575</v>
      </c>
      <c r="J2339" s="27">
        <f t="shared" si="299"/>
        <v>0</v>
      </c>
      <c r="K2339" s="32">
        <f t="shared" si="300"/>
        <v>1373.0835829925575</v>
      </c>
    </row>
    <row r="2340" spans="2:11" x14ac:dyDescent="0.25">
      <c r="B2340" s="167">
        <v>94.875</v>
      </c>
      <c r="C2340" s="21">
        <f t="shared" si="294"/>
        <v>2000</v>
      </c>
      <c r="D2340" s="110">
        <f t="shared" si="295"/>
        <v>0.34341300821702941</v>
      </c>
      <c r="E2340" s="25">
        <f t="shared" si="296"/>
        <v>0.65658699178297053</v>
      </c>
      <c r="F2340" s="112">
        <v>385.33</v>
      </c>
      <c r="G2340" s="21">
        <f t="shared" si="293"/>
        <v>1019.7365270011027</v>
      </c>
      <c r="H2340" s="26">
        <f t="shared" si="297"/>
        <v>-980.26347299889733</v>
      </c>
      <c r="I2340" s="21">
        <f t="shared" si="298"/>
        <v>1019.7365270011027</v>
      </c>
      <c r="J2340" s="27">
        <f t="shared" si="299"/>
        <v>0</v>
      </c>
      <c r="K2340" s="32">
        <f t="shared" si="300"/>
        <v>1019.7365270011027</v>
      </c>
    </row>
    <row r="2341" spans="2:11" x14ac:dyDescent="0.25">
      <c r="B2341" s="167">
        <v>94.9166666666667</v>
      </c>
      <c r="C2341" s="21">
        <f t="shared" si="294"/>
        <v>2000</v>
      </c>
      <c r="D2341" s="110">
        <f t="shared" si="295"/>
        <v>1.8020426715148922E-2</v>
      </c>
      <c r="E2341" s="25">
        <f t="shared" si="296"/>
        <v>0.98197957328485108</v>
      </c>
      <c r="F2341" s="112">
        <v>20.22</v>
      </c>
      <c r="G2341" s="21">
        <f t="shared" si="293"/>
        <v>53.510166807573491</v>
      </c>
      <c r="H2341" s="26">
        <f t="shared" si="297"/>
        <v>-1946.4898331924264</v>
      </c>
      <c r="I2341" s="21">
        <f t="shared" si="298"/>
        <v>53.510166807573491</v>
      </c>
      <c r="J2341" s="27">
        <f t="shared" si="299"/>
        <v>0</v>
      </c>
      <c r="K2341" s="32">
        <f t="shared" si="300"/>
        <v>53.510166807573491</v>
      </c>
    </row>
    <row r="2342" spans="2:11" x14ac:dyDescent="0.25">
      <c r="B2342" s="167">
        <v>94.9583333333333</v>
      </c>
      <c r="C2342" s="21">
        <f t="shared" si="294"/>
        <v>2000</v>
      </c>
      <c r="D2342" s="110">
        <f t="shared" si="295"/>
        <v>0</v>
      </c>
      <c r="E2342" s="25">
        <f t="shared" si="296"/>
        <v>1</v>
      </c>
      <c r="F2342" s="112">
        <v>0</v>
      </c>
      <c r="G2342" s="21">
        <f t="shared" si="293"/>
        <v>0</v>
      </c>
      <c r="H2342" s="26">
        <f t="shared" si="297"/>
        <v>-2000</v>
      </c>
      <c r="I2342" s="21">
        <f t="shared" si="298"/>
        <v>0</v>
      </c>
      <c r="J2342" s="27">
        <f t="shared" si="299"/>
        <v>0</v>
      </c>
      <c r="K2342" s="32">
        <f t="shared" si="300"/>
        <v>0</v>
      </c>
    </row>
    <row r="2343" spans="2:11" x14ac:dyDescent="0.25">
      <c r="B2343" s="167">
        <v>95</v>
      </c>
      <c r="C2343" s="21">
        <f t="shared" si="294"/>
        <v>2000</v>
      </c>
      <c r="D2343" s="110">
        <f t="shared" si="295"/>
        <v>0</v>
      </c>
      <c r="E2343" s="25">
        <f t="shared" si="296"/>
        <v>1</v>
      </c>
      <c r="F2343" s="112">
        <v>0</v>
      </c>
      <c r="G2343" s="21">
        <f t="shared" si="293"/>
        <v>0</v>
      </c>
      <c r="H2343" s="26">
        <f t="shared" si="297"/>
        <v>-2000</v>
      </c>
      <c r="I2343" s="21">
        <f t="shared" si="298"/>
        <v>0</v>
      </c>
      <c r="J2343" s="27">
        <f t="shared" si="299"/>
        <v>0</v>
      </c>
      <c r="K2343" s="32">
        <f t="shared" si="300"/>
        <v>0</v>
      </c>
    </row>
    <row r="2344" spans="2:11" x14ac:dyDescent="0.25">
      <c r="B2344" s="167">
        <v>95.0416666666667</v>
      </c>
      <c r="C2344" s="21">
        <f t="shared" si="294"/>
        <v>2000</v>
      </c>
      <c r="D2344" s="110">
        <f t="shared" si="295"/>
        <v>0</v>
      </c>
      <c r="E2344" s="25">
        <f t="shared" si="296"/>
        <v>1</v>
      </c>
      <c r="F2344" s="112">
        <v>0</v>
      </c>
      <c r="G2344" s="21">
        <f t="shared" si="293"/>
        <v>0</v>
      </c>
      <c r="H2344" s="26">
        <f t="shared" si="297"/>
        <v>-2000</v>
      </c>
      <c r="I2344" s="21">
        <f t="shared" si="298"/>
        <v>0</v>
      </c>
      <c r="J2344" s="27">
        <f t="shared" si="299"/>
        <v>0</v>
      </c>
      <c r="K2344" s="32">
        <f t="shared" si="300"/>
        <v>0</v>
      </c>
    </row>
    <row r="2345" spans="2:11" x14ac:dyDescent="0.25">
      <c r="B2345" s="167">
        <v>95.0833333333333</v>
      </c>
      <c r="C2345" s="21">
        <f t="shared" si="294"/>
        <v>2000</v>
      </c>
      <c r="D2345" s="110">
        <f t="shared" si="295"/>
        <v>0</v>
      </c>
      <c r="E2345" s="25">
        <f t="shared" si="296"/>
        <v>1</v>
      </c>
      <c r="F2345" s="112">
        <v>0</v>
      </c>
      <c r="G2345" s="21">
        <f t="shared" si="293"/>
        <v>0</v>
      </c>
      <c r="H2345" s="26">
        <f t="shared" si="297"/>
        <v>-2000</v>
      </c>
      <c r="I2345" s="21">
        <f t="shared" si="298"/>
        <v>0</v>
      </c>
      <c r="J2345" s="27">
        <f t="shared" si="299"/>
        <v>0</v>
      </c>
      <c r="K2345" s="32">
        <f t="shared" si="300"/>
        <v>0</v>
      </c>
    </row>
    <row r="2346" spans="2:11" x14ac:dyDescent="0.25">
      <c r="B2346" s="167">
        <v>95.125</v>
      </c>
      <c r="C2346" s="21">
        <f t="shared" si="294"/>
        <v>2000</v>
      </c>
      <c r="D2346" s="110">
        <f t="shared" si="295"/>
        <v>0</v>
      </c>
      <c r="E2346" s="25">
        <f t="shared" si="296"/>
        <v>1</v>
      </c>
      <c r="F2346" s="112">
        <v>0</v>
      </c>
      <c r="G2346" s="21">
        <f t="shared" si="293"/>
        <v>0</v>
      </c>
      <c r="H2346" s="26">
        <f t="shared" si="297"/>
        <v>-2000</v>
      </c>
      <c r="I2346" s="21">
        <f t="shared" si="298"/>
        <v>0</v>
      </c>
      <c r="J2346" s="27">
        <f t="shared" si="299"/>
        <v>0</v>
      </c>
      <c r="K2346" s="32">
        <f t="shared" si="300"/>
        <v>0</v>
      </c>
    </row>
    <row r="2347" spans="2:11" x14ac:dyDescent="0.25">
      <c r="B2347" s="167">
        <v>95.1666666666667</v>
      </c>
      <c r="C2347" s="21">
        <f t="shared" si="294"/>
        <v>2000</v>
      </c>
      <c r="D2347" s="110">
        <f t="shared" si="295"/>
        <v>0</v>
      </c>
      <c r="E2347" s="25">
        <f t="shared" si="296"/>
        <v>1</v>
      </c>
      <c r="F2347" s="112">
        <v>0</v>
      </c>
      <c r="G2347" s="21">
        <f t="shared" si="293"/>
        <v>0</v>
      </c>
      <c r="H2347" s="26">
        <f t="shared" si="297"/>
        <v>-2000</v>
      </c>
      <c r="I2347" s="21">
        <f t="shared" si="298"/>
        <v>0</v>
      </c>
      <c r="J2347" s="27">
        <f t="shared" si="299"/>
        <v>0</v>
      </c>
      <c r="K2347" s="32">
        <f t="shared" si="300"/>
        <v>0</v>
      </c>
    </row>
    <row r="2348" spans="2:11" x14ac:dyDescent="0.25">
      <c r="B2348" s="167">
        <v>95.2083333333333</v>
      </c>
      <c r="C2348" s="21">
        <f t="shared" si="294"/>
        <v>2000</v>
      </c>
      <c r="D2348" s="110">
        <f t="shared" si="295"/>
        <v>0</v>
      </c>
      <c r="E2348" s="25">
        <f t="shared" si="296"/>
        <v>1</v>
      </c>
      <c r="F2348" s="112">
        <v>0</v>
      </c>
      <c r="G2348" s="21">
        <f t="shared" si="293"/>
        <v>0</v>
      </c>
      <c r="H2348" s="26">
        <f t="shared" si="297"/>
        <v>-2000</v>
      </c>
      <c r="I2348" s="21">
        <f t="shared" si="298"/>
        <v>0</v>
      </c>
      <c r="J2348" s="27">
        <f t="shared" si="299"/>
        <v>0</v>
      </c>
      <c r="K2348" s="32">
        <f t="shared" si="300"/>
        <v>0</v>
      </c>
    </row>
    <row r="2349" spans="2:11" x14ac:dyDescent="0.25">
      <c r="B2349" s="167">
        <v>95.25</v>
      </c>
      <c r="C2349" s="21">
        <f t="shared" si="294"/>
        <v>2000</v>
      </c>
      <c r="D2349" s="110">
        <f t="shared" si="295"/>
        <v>0</v>
      </c>
      <c r="E2349" s="25">
        <f t="shared" si="296"/>
        <v>1</v>
      </c>
      <c r="F2349" s="112">
        <v>0</v>
      </c>
      <c r="G2349" s="21">
        <f t="shared" si="293"/>
        <v>0</v>
      </c>
      <c r="H2349" s="26">
        <f t="shared" si="297"/>
        <v>-2000</v>
      </c>
      <c r="I2349" s="21">
        <f t="shared" si="298"/>
        <v>0</v>
      </c>
      <c r="J2349" s="27">
        <f t="shared" si="299"/>
        <v>0</v>
      </c>
      <c r="K2349" s="32">
        <f t="shared" si="300"/>
        <v>0</v>
      </c>
    </row>
    <row r="2350" spans="2:11" x14ac:dyDescent="0.25">
      <c r="B2350" s="167">
        <v>95.2916666666667</v>
      </c>
      <c r="C2350" s="21">
        <f t="shared" si="294"/>
        <v>2000</v>
      </c>
      <c r="D2350" s="110">
        <f t="shared" si="295"/>
        <v>0</v>
      </c>
      <c r="E2350" s="25">
        <f t="shared" si="296"/>
        <v>1</v>
      </c>
      <c r="F2350" s="112">
        <v>0</v>
      </c>
      <c r="G2350" s="21">
        <f t="shared" si="293"/>
        <v>0</v>
      </c>
      <c r="H2350" s="26">
        <f t="shared" si="297"/>
        <v>-2000</v>
      </c>
      <c r="I2350" s="21">
        <f t="shared" si="298"/>
        <v>0</v>
      </c>
      <c r="J2350" s="27">
        <f t="shared" si="299"/>
        <v>0</v>
      </c>
      <c r="K2350" s="32">
        <f t="shared" si="300"/>
        <v>0</v>
      </c>
    </row>
    <row r="2351" spans="2:11" x14ac:dyDescent="0.25">
      <c r="B2351" s="167">
        <v>95.3333333333333</v>
      </c>
      <c r="C2351" s="21">
        <f t="shared" si="294"/>
        <v>2000</v>
      </c>
      <c r="D2351" s="110">
        <f t="shared" si="295"/>
        <v>0</v>
      </c>
      <c r="E2351" s="25">
        <f t="shared" si="296"/>
        <v>1</v>
      </c>
      <c r="F2351" s="112">
        <v>0</v>
      </c>
      <c r="G2351" s="21">
        <f t="shared" si="293"/>
        <v>0</v>
      </c>
      <c r="H2351" s="26">
        <f t="shared" si="297"/>
        <v>-2000</v>
      </c>
      <c r="I2351" s="21">
        <f t="shared" si="298"/>
        <v>0</v>
      </c>
      <c r="J2351" s="27">
        <f t="shared" si="299"/>
        <v>0</v>
      </c>
      <c r="K2351" s="32">
        <f t="shared" si="300"/>
        <v>0</v>
      </c>
    </row>
    <row r="2352" spans="2:11" x14ac:dyDescent="0.25">
      <c r="B2352" s="167">
        <v>95.375</v>
      </c>
      <c r="C2352" s="21">
        <f t="shared" si="294"/>
        <v>2000</v>
      </c>
      <c r="D2352" s="110">
        <f t="shared" si="295"/>
        <v>0</v>
      </c>
      <c r="E2352" s="25">
        <f t="shared" si="296"/>
        <v>1</v>
      </c>
      <c r="F2352" s="112">
        <v>0</v>
      </c>
      <c r="G2352" s="21">
        <f t="shared" si="293"/>
        <v>0</v>
      </c>
      <c r="H2352" s="26">
        <f t="shared" si="297"/>
        <v>-2000</v>
      </c>
      <c r="I2352" s="21">
        <f t="shared" si="298"/>
        <v>0</v>
      </c>
      <c r="J2352" s="27">
        <f t="shared" si="299"/>
        <v>0</v>
      </c>
      <c r="K2352" s="32">
        <f t="shared" si="300"/>
        <v>0</v>
      </c>
    </row>
    <row r="2353" spans="2:11" x14ac:dyDescent="0.25">
      <c r="B2353" s="167">
        <v>95.4166666666667</v>
      </c>
      <c r="C2353" s="21">
        <f t="shared" si="294"/>
        <v>2000</v>
      </c>
      <c r="D2353" s="110">
        <f t="shared" si="295"/>
        <v>0</v>
      </c>
      <c r="E2353" s="25">
        <f t="shared" si="296"/>
        <v>1</v>
      </c>
      <c r="F2353" s="112">
        <v>0</v>
      </c>
      <c r="G2353" s="21">
        <f t="shared" si="293"/>
        <v>0</v>
      </c>
      <c r="H2353" s="26">
        <f t="shared" si="297"/>
        <v>-2000</v>
      </c>
      <c r="I2353" s="21">
        <f t="shared" si="298"/>
        <v>0</v>
      </c>
      <c r="J2353" s="27">
        <f t="shared" si="299"/>
        <v>0</v>
      </c>
      <c r="K2353" s="32">
        <f t="shared" si="300"/>
        <v>0</v>
      </c>
    </row>
    <row r="2354" spans="2:11" x14ac:dyDescent="0.25">
      <c r="B2354" s="167">
        <v>95.4583333333333</v>
      </c>
      <c r="C2354" s="21">
        <f t="shared" si="294"/>
        <v>2000</v>
      </c>
      <c r="D2354" s="110">
        <f t="shared" si="295"/>
        <v>1.8831435039124468E-2</v>
      </c>
      <c r="E2354" s="25">
        <f t="shared" si="296"/>
        <v>0.98116856496087557</v>
      </c>
      <c r="F2354" s="112">
        <v>21.13</v>
      </c>
      <c r="G2354" s="21">
        <f t="shared" si="293"/>
        <v>55.918388953710576</v>
      </c>
      <c r="H2354" s="26">
        <f t="shared" si="297"/>
        <v>-1944.0816110462895</v>
      </c>
      <c r="I2354" s="21">
        <f t="shared" si="298"/>
        <v>55.918388953710576</v>
      </c>
      <c r="J2354" s="27">
        <f t="shared" si="299"/>
        <v>0</v>
      </c>
      <c r="K2354" s="32">
        <f t="shared" si="300"/>
        <v>55.918388953710576</v>
      </c>
    </row>
    <row r="2355" spans="2:11" x14ac:dyDescent="0.25">
      <c r="B2355" s="167">
        <v>95.5</v>
      </c>
      <c r="C2355" s="21">
        <f t="shared" si="294"/>
        <v>2000</v>
      </c>
      <c r="D2355" s="110">
        <f t="shared" si="295"/>
        <v>0.52304689588792042</v>
      </c>
      <c r="E2355" s="25">
        <f t="shared" si="296"/>
        <v>0.47695310411207958</v>
      </c>
      <c r="F2355" s="112">
        <v>586.89</v>
      </c>
      <c r="G2355" s="21">
        <f t="shared" si="293"/>
        <v>1553.1445003806532</v>
      </c>
      <c r="H2355" s="26">
        <f t="shared" si="297"/>
        <v>-446.8554996193468</v>
      </c>
      <c r="I2355" s="21">
        <f t="shared" si="298"/>
        <v>1553.1445003806532</v>
      </c>
      <c r="J2355" s="27">
        <f t="shared" si="299"/>
        <v>0</v>
      </c>
      <c r="K2355" s="32">
        <f t="shared" si="300"/>
        <v>1553.1445003806532</v>
      </c>
    </row>
    <row r="2356" spans="2:11" x14ac:dyDescent="0.25">
      <c r="B2356" s="167">
        <v>95.5416666666667</v>
      </c>
      <c r="C2356" s="21">
        <f t="shared" si="294"/>
        <v>2000</v>
      </c>
      <c r="D2356" s="110">
        <f t="shared" si="295"/>
        <v>0.5096340659144788</v>
      </c>
      <c r="E2356" s="25">
        <f t="shared" si="296"/>
        <v>0.4903659340855212</v>
      </c>
      <c r="F2356" s="112">
        <v>571.84</v>
      </c>
      <c r="G2356" s="21">
        <f t="shared" si="293"/>
        <v>1513.3162110406938</v>
      </c>
      <c r="H2356" s="26">
        <f t="shared" si="297"/>
        <v>-486.68378895930618</v>
      </c>
      <c r="I2356" s="21">
        <f t="shared" si="298"/>
        <v>1513.3162110406938</v>
      </c>
      <c r="J2356" s="27">
        <f t="shared" si="299"/>
        <v>0</v>
      </c>
      <c r="K2356" s="32">
        <f t="shared" si="300"/>
        <v>1513.3162110406938</v>
      </c>
    </row>
    <row r="2357" spans="2:11" x14ac:dyDescent="0.25">
      <c r="B2357" s="167">
        <v>95.5833333333333</v>
      </c>
      <c r="C2357" s="21">
        <f t="shared" si="294"/>
        <v>2000</v>
      </c>
      <c r="D2357" s="110">
        <f t="shared" si="295"/>
        <v>0.53269878616116795</v>
      </c>
      <c r="E2357" s="25">
        <f t="shared" si="296"/>
        <v>0.46730121383883205</v>
      </c>
      <c r="F2357" s="112">
        <v>597.72</v>
      </c>
      <c r="G2357" s="21">
        <f t="shared" si="293"/>
        <v>1581.8049903176475</v>
      </c>
      <c r="H2357" s="26">
        <f t="shared" si="297"/>
        <v>-418.19500968235252</v>
      </c>
      <c r="I2357" s="21">
        <f t="shared" si="298"/>
        <v>1581.8049903176475</v>
      </c>
      <c r="J2357" s="27">
        <f t="shared" si="299"/>
        <v>0</v>
      </c>
      <c r="K2357" s="32">
        <f t="shared" si="300"/>
        <v>1581.8049903176475</v>
      </c>
    </row>
    <row r="2358" spans="2:11" x14ac:dyDescent="0.25">
      <c r="B2358" s="167">
        <v>95.625</v>
      </c>
      <c r="C2358" s="21">
        <f t="shared" si="294"/>
        <v>2000</v>
      </c>
      <c r="D2358" s="110">
        <f t="shared" si="295"/>
        <v>0.57708143949521418</v>
      </c>
      <c r="E2358" s="25">
        <f t="shared" si="296"/>
        <v>0.42291856050478582</v>
      </c>
      <c r="F2358" s="112">
        <v>647.52</v>
      </c>
      <c r="G2358" s="21">
        <f t="shared" si="293"/>
        <v>1713.5956088644903</v>
      </c>
      <c r="H2358" s="26">
        <f t="shared" si="297"/>
        <v>-286.40439113550974</v>
      </c>
      <c r="I2358" s="21">
        <f t="shared" si="298"/>
        <v>1713.5956088644903</v>
      </c>
      <c r="J2358" s="27">
        <f t="shared" si="299"/>
        <v>0</v>
      </c>
      <c r="K2358" s="32">
        <f t="shared" si="300"/>
        <v>1713.5956088644903</v>
      </c>
    </row>
    <row r="2359" spans="2:11" x14ac:dyDescent="0.25">
      <c r="B2359" s="167">
        <v>95.6666666666667</v>
      </c>
      <c r="C2359" s="21">
        <f t="shared" si="294"/>
        <v>2000</v>
      </c>
      <c r="D2359" s="110">
        <f t="shared" si="295"/>
        <v>0.58472808940698362</v>
      </c>
      <c r="E2359" s="25">
        <f t="shared" si="296"/>
        <v>0.41527191059301638</v>
      </c>
      <c r="F2359" s="112">
        <v>656.1</v>
      </c>
      <c r="G2359" s="21">
        <f t="shared" si="293"/>
        <v>1736.3017033852111</v>
      </c>
      <c r="H2359" s="26">
        <f t="shared" si="297"/>
        <v>-263.69829661478889</v>
      </c>
      <c r="I2359" s="21">
        <f t="shared" si="298"/>
        <v>1736.3017033852111</v>
      </c>
      <c r="J2359" s="27">
        <f t="shared" si="299"/>
        <v>0</v>
      </c>
      <c r="K2359" s="32">
        <f t="shared" si="300"/>
        <v>1736.3017033852111</v>
      </c>
    </row>
    <row r="2360" spans="2:11" x14ac:dyDescent="0.25">
      <c r="B2360" s="167">
        <v>95.7083333333333</v>
      </c>
      <c r="C2360" s="21">
        <f t="shared" si="294"/>
        <v>2000</v>
      </c>
      <c r="D2360" s="110">
        <f t="shared" si="295"/>
        <v>0.58595797016202344</v>
      </c>
      <c r="E2360" s="25">
        <f t="shared" si="296"/>
        <v>0.41404202983797656</v>
      </c>
      <c r="F2360" s="112">
        <v>657.48</v>
      </c>
      <c r="G2360" s="21">
        <f t="shared" si="293"/>
        <v>1739.9537325738588</v>
      </c>
      <c r="H2360" s="26">
        <f t="shared" si="297"/>
        <v>-260.04626742614118</v>
      </c>
      <c r="I2360" s="21">
        <f t="shared" si="298"/>
        <v>1739.9537325738588</v>
      </c>
      <c r="J2360" s="27">
        <f t="shared" si="299"/>
        <v>0</v>
      </c>
      <c r="K2360" s="32">
        <f t="shared" si="300"/>
        <v>1739.9537325738588</v>
      </c>
    </row>
    <row r="2361" spans="2:11" x14ac:dyDescent="0.25">
      <c r="B2361" s="167">
        <v>95.75</v>
      </c>
      <c r="C2361" s="21">
        <f t="shared" si="294"/>
        <v>2000</v>
      </c>
      <c r="D2361" s="110">
        <f t="shared" si="295"/>
        <v>0.32490241163574141</v>
      </c>
      <c r="E2361" s="25">
        <f t="shared" si="296"/>
        <v>0.67509758836425859</v>
      </c>
      <c r="F2361" s="112">
        <v>364.56</v>
      </c>
      <c r="G2361" s="21">
        <f t="shared" si="293"/>
        <v>964.77084131399567</v>
      </c>
      <c r="H2361" s="26">
        <f t="shared" si="297"/>
        <v>-1035.2291586860042</v>
      </c>
      <c r="I2361" s="21">
        <f t="shared" si="298"/>
        <v>964.77084131399567</v>
      </c>
      <c r="J2361" s="27">
        <f t="shared" si="299"/>
        <v>0</v>
      </c>
      <c r="K2361" s="32">
        <f t="shared" si="300"/>
        <v>964.77084131399567</v>
      </c>
    </row>
    <row r="2362" spans="2:11" x14ac:dyDescent="0.25">
      <c r="B2362" s="167">
        <v>95.7916666666667</v>
      </c>
      <c r="C2362" s="21">
        <f t="shared" si="294"/>
        <v>2000</v>
      </c>
      <c r="D2362" s="110">
        <f t="shared" si="295"/>
        <v>0.29634778888829472</v>
      </c>
      <c r="E2362" s="25">
        <f t="shared" si="296"/>
        <v>0.70365221111170528</v>
      </c>
      <c r="F2362" s="112">
        <v>332.52</v>
      </c>
      <c r="G2362" s="21">
        <f t="shared" si="293"/>
        <v>879.98025058626786</v>
      </c>
      <c r="H2362" s="26">
        <f t="shared" si="297"/>
        <v>-1120.0197494137321</v>
      </c>
      <c r="I2362" s="21">
        <f t="shared" si="298"/>
        <v>879.98025058626786</v>
      </c>
      <c r="J2362" s="27">
        <f t="shared" si="299"/>
        <v>0</v>
      </c>
      <c r="K2362" s="32">
        <f t="shared" si="300"/>
        <v>879.98025058626786</v>
      </c>
    </row>
    <row r="2363" spans="2:11" x14ac:dyDescent="0.25">
      <c r="B2363" s="167">
        <v>95.8333333333333</v>
      </c>
      <c r="C2363" s="21">
        <f t="shared" si="294"/>
        <v>2000</v>
      </c>
      <c r="D2363" s="110">
        <f t="shared" si="295"/>
        <v>0.32205942641213486</v>
      </c>
      <c r="E2363" s="25">
        <f t="shared" si="296"/>
        <v>0.67794057358786519</v>
      </c>
      <c r="F2363" s="112">
        <v>361.37</v>
      </c>
      <c r="G2363" s="21">
        <f t="shared" si="293"/>
        <v>956.32883181270199</v>
      </c>
      <c r="H2363" s="26">
        <f t="shared" si="297"/>
        <v>-1043.671168187298</v>
      </c>
      <c r="I2363" s="21">
        <f t="shared" si="298"/>
        <v>956.32883181270199</v>
      </c>
      <c r="J2363" s="27">
        <f t="shared" si="299"/>
        <v>0</v>
      </c>
      <c r="K2363" s="32">
        <f t="shared" si="300"/>
        <v>956.32883181270199</v>
      </c>
    </row>
    <row r="2364" spans="2:11" x14ac:dyDescent="0.25">
      <c r="B2364" s="167">
        <v>95.875</v>
      </c>
      <c r="C2364" s="21">
        <f t="shared" si="294"/>
        <v>2000</v>
      </c>
      <c r="D2364" s="110">
        <f t="shared" si="295"/>
        <v>0.14273746501969592</v>
      </c>
      <c r="E2364" s="25">
        <f t="shared" si="296"/>
        <v>0.85726253498030403</v>
      </c>
      <c r="F2364" s="112">
        <v>160.16</v>
      </c>
      <c r="G2364" s="21">
        <f t="shared" si="293"/>
        <v>423.84709772012718</v>
      </c>
      <c r="H2364" s="26">
        <f t="shared" si="297"/>
        <v>-1576.1529022798727</v>
      </c>
      <c r="I2364" s="21">
        <f t="shared" si="298"/>
        <v>423.84709772012718</v>
      </c>
      <c r="J2364" s="27">
        <f t="shared" si="299"/>
        <v>0</v>
      </c>
      <c r="K2364" s="32">
        <f t="shared" si="300"/>
        <v>423.84709772012718</v>
      </c>
    </row>
    <row r="2365" spans="2:11" x14ac:dyDescent="0.25">
      <c r="B2365" s="167">
        <v>95.9166666666667</v>
      </c>
      <c r="C2365" s="21">
        <f t="shared" si="294"/>
        <v>2000</v>
      </c>
      <c r="D2365" s="110">
        <f t="shared" si="295"/>
        <v>1.1621481917188028E-2</v>
      </c>
      <c r="E2365" s="25">
        <f t="shared" si="296"/>
        <v>0.98837851808281196</v>
      </c>
      <c r="F2365" s="112">
        <v>13.04</v>
      </c>
      <c r="G2365" s="21">
        <f t="shared" si="293"/>
        <v>34.509029434755611</v>
      </c>
      <c r="H2365" s="26">
        <f t="shared" si="297"/>
        <v>-1965.4909705652444</v>
      </c>
      <c r="I2365" s="21">
        <f t="shared" si="298"/>
        <v>34.509029434755611</v>
      </c>
      <c r="J2365" s="27">
        <f t="shared" si="299"/>
        <v>0</v>
      </c>
      <c r="K2365" s="32">
        <f t="shared" si="300"/>
        <v>34.509029434755611</v>
      </c>
    </row>
    <row r="2366" spans="2:11" x14ac:dyDescent="0.25">
      <c r="B2366" s="167">
        <v>95.9583333333333</v>
      </c>
      <c r="C2366" s="21">
        <f t="shared" si="294"/>
        <v>2000</v>
      </c>
      <c r="D2366" s="110">
        <f t="shared" si="295"/>
        <v>0</v>
      </c>
      <c r="E2366" s="25">
        <f t="shared" si="296"/>
        <v>1</v>
      </c>
      <c r="F2366" s="112">
        <v>0</v>
      </c>
      <c r="G2366" s="21">
        <f t="shared" si="293"/>
        <v>0</v>
      </c>
      <c r="H2366" s="26">
        <f t="shared" si="297"/>
        <v>-2000</v>
      </c>
      <c r="I2366" s="21">
        <f t="shared" si="298"/>
        <v>0</v>
      </c>
      <c r="J2366" s="27">
        <f t="shared" si="299"/>
        <v>0</v>
      </c>
      <c r="K2366" s="32">
        <f t="shared" si="300"/>
        <v>0</v>
      </c>
    </row>
    <row r="2367" spans="2:11" x14ac:dyDescent="0.25">
      <c r="B2367" s="167">
        <v>96</v>
      </c>
      <c r="C2367" s="21">
        <f t="shared" si="294"/>
        <v>2000</v>
      </c>
      <c r="D2367" s="110">
        <f t="shared" si="295"/>
        <v>0</v>
      </c>
      <c r="E2367" s="25">
        <f t="shared" si="296"/>
        <v>1</v>
      </c>
      <c r="F2367" s="112">
        <v>0</v>
      </c>
      <c r="G2367" s="21">
        <f t="shared" si="293"/>
        <v>0</v>
      </c>
      <c r="H2367" s="26">
        <f t="shared" si="297"/>
        <v>-2000</v>
      </c>
      <c r="I2367" s="21">
        <f t="shared" si="298"/>
        <v>0</v>
      </c>
      <c r="J2367" s="27">
        <f t="shared" si="299"/>
        <v>0</v>
      </c>
      <c r="K2367" s="32">
        <f t="shared" si="300"/>
        <v>0</v>
      </c>
    </row>
    <row r="2368" spans="2:11" x14ac:dyDescent="0.25">
      <c r="B2368" s="167">
        <v>96.0416666666667</v>
      </c>
      <c r="C2368" s="21">
        <f t="shared" si="294"/>
        <v>2000</v>
      </c>
      <c r="D2368" s="110">
        <f t="shared" si="295"/>
        <v>0</v>
      </c>
      <c r="E2368" s="25">
        <f t="shared" si="296"/>
        <v>1</v>
      </c>
      <c r="F2368" s="112">
        <v>0</v>
      </c>
      <c r="G2368" s="21">
        <f t="shared" si="293"/>
        <v>0</v>
      </c>
      <c r="H2368" s="26">
        <f t="shared" si="297"/>
        <v>-2000</v>
      </c>
      <c r="I2368" s="21">
        <f t="shared" si="298"/>
        <v>0</v>
      </c>
      <c r="J2368" s="27">
        <f t="shared" si="299"/>
        <v>0</v>
      </c>
      <c r="K2368" s="32">
        <f t="shared" si="300"/>
        <v>0</v>
      </c>
    </row>
    <row r="2369" spans="2:11" x14ac:dyDescent="0.25">
      <c r="B2369" s="167">
        <v>96.0833333333333</v>
      </c>
      <c r="C2369" s="21">
        <f t="shared" si="294"/>
        <v>2000</v>
      </c>
      <c r="D2369" s="110">
        <f t="shared" si="295"/>
        <v>0</v>
      </c>
      <c r="E2369" s="25">
        <f t="shared" si="296"/>
        <v>1</v>
      </c>
      <c r="F2369" s="112">
        <v>0</v>
      </c>
      <c r="G2369" s="21">
        <f t="shared" si="293"/>
        <v>0</v>
      </c>
      <c r="H2369" s="26">
        <f t="shared" si="297"/>
        <v>-2000</v>
      </c>
      <c r="I2369" s="21">
        <f t="shared" si="298"/>
        <v>0</v>
      </c>
      <c r="J2369" s="27">
        <f t="shared" si="299"/>
        <v>0</v>
      </c>
      <c r="K2369" s="32">
        <f t="shared" si="300"/>
        <v>0</v>
      </c>
    </row>
    <row r="2370" spans="2:11" x14ac:dyDescent="0.25">
      <c r="B2370" s="167">
        <v>96.125</v>
      </c>
      <c r="C2370" s="21">
        <f t="shared" si="294"/>
        <v>2000</v>
      </c>
      <c r="D2370" s="110">
        <f t="shared" si="295"/>
        <v>0</v>
      </c>
      <c r="E2370" s="25">
        <f t="shared" si="296"/>
        <v>1</v>
      </c>
      <c r="F2370" s="112">
        <v>0</v>
      </c>
      <c r="G2370" s="21">
        <f t="shared" si="293"/>
        <v>0</v>
      </c>
      <c r="H2370" s="26">
        <f t="shared" si="297"/>
        <v>-2000</v>
      </c>
      <c r="I2370" s="21">
        <f t="shared" si="298"/>
        <v>0</v>
      </c>
      <c r="J2370" s="27">
        <f t="shared" si="299"/>
        <v>0</v>
      </c>
      <c r="K2370" s="32">
        <f t="shared" si="300"/>
        <v>0</v>
      </c>
    </row>
    <row r="2371" spans="2:11" x14ac:dyDescent="0.25">
      <c r="B2371" s="167">
        <v>96.1666666666667</v>
      </c>
      <c r="C2371" s="21">
        <f t="shared" si="294"/>
        <v>2000</v>
      </c>
      <c r="D2371" s="110">
        <f t="shared" si="295"/>
        <v>0</v>
      </c>
      <c r="E2371" s="25">
        <f t="shared" si="296"/>
        <v>1</v>
      </c>
      <c r="F2371" s="112">
        <v>0</v>
      </c>
      <c r="G2371" s="21">
        <f t="shared" si="293"/>
        <v>0</v>
      </c>
      <c r="H2371" s="26">
        <f t="shared" si="297"/>
        <v>-2000</v>
      </c>
      <c r="I2371" s="21">
        <f t="shared" si="298"/>
        <v>0</v>
      </c>
      <c r="J2371" s="27">
        <f t="shared" si="299"/>
        <v>0</v>
      </c>
      <c r="K2371" s="32">
        <f t="shared" si="300"/>
        <v>0</v>
      </c>
    </row>
    <row r="2372" spans="2:11" x14ac:dyDescent="0.25">
      <c r="B2372" s="167">
        <v>96.2083333333333</v>
      </c>
      <c r="C2372" s="21">
        <f t="shared" si="294"/>
        <v>2000</v>
      </c>
      <c r="D2372" s="110">
        <f t="shared" si="295"/>
        <v>0</v>
      </c>
      <c r="E2372" s="25">
        <f t="shared" si="296"/>
        <v>1</v>
      </c>
      <c r="F2372" s="112">
        <v>0</v>
      </c>
      <c r="G2372" s="21">
        <f t="shared" si="293"/>
        <v>0</v>
      </c>
      <c r="H2372" s="26">
        <f t="shared" si="297"/>
        <v>-2000</v>
      </c>
      <c r="I2372" s="21">
        <f t="shared" si="298"/>
        <v>0</v>
      </c>
      <c r="J2372" s="27">
        <f t="shared" si="299"/>
        <v>0</v>
      </c>
      <c r="K2372" s="32">
        <f t="shared" si="300"/>
        <v>0</v>
      </c>
    </row>
    <row r="2373" spans="2:11" x14ac:dyDescent="0.25">
      <c r="B2373" s="167">
        <v>96.25</v>
      </c>
      <c r="C2373" s="21">
        <f t="shared" si="294"/>
        <v>2000</v>
      </c>
      <c r="D2373" s="110">
        <f t="shared" si="295"/>
        <v>0</v>
      </c>
      <c r="E2373" s="25">
        <f t="shared" si="296"/>
        <v>1</v>
      </c>
      <c r="F2373" s="112">
        <v>0</v>
      </c>
      <c r="G2373" s="21">
        <f t="shared" si="293"/>
        <v>0</v>
      </c>
      <c r="H2373" s="26">
        <f t="shared" si="297"/>
        <v>-2000</v>
      </c>
      <c r="I2373" s="21">
        <f t="shared" si="298"/>
        <v>0</v>
      </c>
      <c r="J2373" s="27">
        <f t="shared" si="299"/>
        <v>0</v>
      </c>
      <c r="K2373" s="32">
        <f t="shared" si="300"/>
        <v>0</v>
      </c>
    </row>
    <row r="2374" spans="2:11" x14ac:dyDescent="0.25">
      <c r="B2374" s="167">
        <v>96.2916666666667</v>
      </c>
      <c r="C2374" s="21">
        <f t="shared" si="294"/>
        <v>2000</v>
      </c>
      <c r="D2374" s="110">
        <f t="shared" si="295"/>
        <v>0</v>
      </c>
      <c r="E2374" s="25">
        <f t="shared" si="296"/>
        <v>1</v>
      </c>
      <c r="F2374" s="112">
        <v>0</v>
      </c>
      <c r="G2374" s="21">
        <f t="shared" si="293"/>
        <v>0</v>
      </c>
      <c r="H2374" s="26">
        <f t="shared" si="297"/>
        <v>-2000</v>
      </c>
      <c r="I2374" s="21">
        <f t="shared" si="298"/>
        <v>0</v>
      </c>
      <c r="J2374" s="27">
        <f t="shared" si="299"/>
        <v>0</v>
      </c>
      <c r="K2374" s="32">
        <f t="shared" si="300"/>
        <v>0</v>
      </c>
    </row>
    <row r="2375" spans="2:11" x14ac:dyDescent="0.25">
      <c r="B2375" s="167">
        <v>96.3333333333333</v>
      </c>
      <c r="C2375" s="21">
        <f t="shared" si="294"/>
        <v>2000</v>
      </c>
      <c r="D2375" s="110">
        <f t="shared" si="295"/>
        <v>0</v>
      </c>
      <c r="E2375" s="25">
        <f t="shared" si="296"/>
        <v>1</v>
      </c>
      <c r="F2375" s="112">
        <v>0</v>
      </c>
      <c r="G2375" s="21">
        <f t="shared" si="293"/>
        <v>0</v>
      </c>
      <c r="H2375" s="26">
        <f t="shared" si="297"/>
        <v>-2000</v>
      </c>
      <c r="I2375" s="21">
        <f t="shared" si="298"/>
        <v>0</v>
      </c>
      <c r="J2375" s="27">
        <f t="shared" si="299"/>
        <v>0</v>
      </c>
      <c r="K2375" s="32">
        <f t="shared" si="300"/>
        <v>0</v>
      </c>
    </row>
    <row r="2376" spans="2:11" x14ac:dyDescent="0.25">
      <c r="B2376" s="167">
        <v>96.375</v>
      </c>
      <c r="C2376" s="21">
        <f t="shared" si="294"/>
        <v>2000</v>
      </c>
      <c r="D2376" s="110">
        <f t="shared" si="295"/>
        <v>0</v>
      </c>
      <c r="E2376" s="25">
        <f t="shared" si="296"/>
        <v>1</v>
      </c>
      <c r="F2376" s="112">
        <v>0</v>
      </c>
      <c r="G2376" s="21">
        <f t="shared" si="293"/>
        <v>0</v>
      </c>
      <c r="H2376" s="26">
        <f t="shared" si="297"/>
        <v>-2000</v>
      </c>
      <c r="I2376" s="21">
        <f t="shared" si="298"/>
        <v>0</v>
      </c>
      <c r="J2376" s="27">
        <f t="shared" si="299"/>
        <v>0</v>
      </c>
      <c r="K2376" s="32">
        <f t="shared" si="300"/>
        <v>0</v>
      </c>
    </row>
    <row r="2377" spans="2:11" x14ac:dyDescent="0.25">
      <c r="B2377" s="167">
        <v>96.4166666666667</v>
      </c>
      <c r="C2377" s="21">
        <f t="shared" si="294"/>
        <v>2000</v>
      </c>
      <c r="D2377" s="110">
        <f t="shared" si="295"/>
        <v>0</v>
      </c>
      <c r="E2377" s="25">
        <f t="shared" si="296"/>
        <v>1</v>
      </c>
      <c r="F2377" s="112">
        <v>0</v>
      </c>
      <c r="G2377" s="21">
        <f t="shared" si="293"/>
        <v>0</v>
      </c>
      <c r="H2377" s="26">
        <f t="shared" si="297"/>
        <v>-2000</v>
      </c>
      <c r="I2377" s="21">
        <f t="shared" si="298"/>
        <v>0</v>
      </c>
      <c r="J2377" s="27">
        <f t="shared" si="299"/>
        <v>0</v>
      </c>
      <c r="K2377" s="32">
        <f t="shared" si="300"/>
        <v>0</v>
      </c>
    </row>
    <row r="2378" spans="2:11" x14ac:dyDescent="0.25">
      <c r="B2378" s="167">
        <v>96.4583333333333</v>
      </c>
      <c r="C2378" s="21">
        <f t="shared" si="294"/>
        <v>2000</v>
      </c>
      <c r="D2378" s="110">
        <f t="shared" si="295"/>
        <v>2.1888312567955367E-2</v>
      </c>
      <c r="E2378" s="25">
        <f t="shared" si="296"/>
        <v>0.97811168743204469</v>
      </c>
      <c r="F2378" s="112">
        <v>24.56</v>
      </c>
      <c r="G2378" s="21">
        <f t="shared" si="293"/>
        <v>64.995533966073438</v>
      </c>
      <c r="H2378" s="26">
        <f t="shared" si="297"/>
        <v>-1935.0044660339265</v>
      </c>
      <c r="I2378" s="21">
        <f t="shared" si="298"/>
        <v>64.995533966073438</v>
      </c>
      <c r="J2378" s="27">
        <f t="shared" si="299"/>
        <v>0</v>
      </c>
      <c r="K2378" s="32">
        <f t="shared" si="300"/>
        <v>64.995533966073438</v>
      </c>
    </row>
    <row r="2379" spans="2:11" x14ac:dyDescent="0.25">
      <c r="B2379" s="167">
        <v>96.5</v>
      </c>
      <c r="C2379" s="21">
        <f t="shared" si="294"/>
        <v>2000</v>
      </c>
      <c r="D2379" s="110">
        <f t="shared" si="295"/>
        <v>0.491898828939629</v>
      </c>
      <c r="E2379" s="25">
        <f t="shared" si="296"/>
        <v>0.508101171060371</v>
      </c>
      <c r="F2379" s="112">
        <v>551.94000000000005</v>
      </c>
      <c r="G2379" s="21">
        <f t="shared" si="293"/>
        <v>1460.6528915812128</v>
      </c>
      <c r="H2379" s="26">
        <f t="shared" si="297"/>
        <v>-539.34710841878723</v>
      </c>
      <c r="I2379" s="21">
        <f t="shared" si="298"/>
        <v>1460.6528915812128</v>
      </c>
      <c r="J2379" s="27">
        <f t="shared" si="299"/>
        <v>0</v>
      </c>
      <c r="K2379" s="32">
        <f t="shared" si="300"/>
        <v>1460.6528915812128</v>
      </c>
    </row>
    <row r="2380" spans="2:11" x14ac:dyDescent="0.25">
      <c r="B2380" s="167">
        <v>96.5416666666667</v>
      </c>
      <c r="C2380" s="21">
        <f t="shared" si="294"/>
        <v>2000</v>
      </c>
      <c r="D2380" s="110">
        <f t="shared" si="295"/>
        <v>0.45015418070334923</v>
      </c>
      <c r="E2380" s="25">
        <f t="shared" si="296"/>
        <v>0.54984581929665077</v>
      </c>
      <c r="F2380" s="112">
        <v>505.1</v>
      </c>
      <c r="G2380" s="21">
        <f t="shared" si="293"/>
        <v>1336.6956110042222</v>
      </c>
      <c r="H2380" s="26">
        <f t="shared" si="297"/>
        <v>-663.3043889957778</v>
      </c>
      <c r="I2380" s="21">
        <f t="shared" si="298"/>
        <v>1336.6956110042222</v>
      </c>
      <c r="J2380" s="27">
        <f t="shared" si="299"/>
        <v>0</v>
      </c>
      <c r="K2380" s="32">
        <f t="shared" si="300"/>
        <v>1336.6956110042222</v>
      </c>
    </row>
    <row r="2381" spans="2:11" x14ac:dyDescent="0.25">
      <c r="B2381" s="167">
        <v>96.5833333333333</v>
      </c>
      <c r="C2381" s="21">
        <f t="shared" si="294"/>
        <v>2000</v>
      </c>
      <c r="D2381" s="110">
        <f t="shared" si="295"/>
        <v>0.69670962337129927</v>
      </c>
      <c r="E2381" s="25">
        <f t="shared" si="296"/>
        <v>0.30329037662870073</v>
      </c>
      <c r="F2381" s="112">
        <v>781.75</v>
      </c>
      <c r="G2381" s="21">
        <f t="shared" si="293"/>
        <v>2068.8216074095239</v>
      </c>
      <c r="H2381" s="26">
        <f t="shared" si="297"/>
        <v>68.821607409523949</v>
      </c>
      <c r="I2381" s="21">
        <f t="shared" si="298"/>
        <v>2000</v>
      </c>
      <c r="J2381" s="27">
        <f t="shared" si="299"/>
        <v>68.821607409523949</v>
      </c>
      <c r="K2381" s="32">
        <f t="shared" si="300"/>
        <v>2000</v>
      </c>
    </row>
    <row r="2382" spans="2:11" x14ac:dyDescent="0.25">
      <c r="B2382" s="167">
        <v>96.625</v>
      </c>
      <c r="C2382" s="21">
        <f t="shared" si="294"/>
        <v>2000</v>
      </c>
      <c r="D2382" s="110">
        <f t="shared" si="295"/>
        <v>0.55756376664349505</v>
      </c>
      <c r="E2382" s="25">
        <f t="shared" si="296"/>
        <v>0.44243623335650495</v>
      </c>
      <c r="F2382" s="112">
        <v>625.62</v>
      </c>
      <c r="G2382" s="21">
        <f t="shared" si="293"/>
        <v>1655.6394934794325</v>
      </c>
      <c r="H2382" s="26">
        <f t="shared" si="297"/>
        <v>-344.36050652056747</v>
      </c>
      <c r="I2382" s="21">
        <f t="shared" si="298"/>
        <v>1724.4611008889565</v>
      </c>
      <c r="J2382" s="27">
        <f t="shared" si="299"/>
        <v>0</v>
      </c>
      <c r="K2382" s="32">
        <f t="shared" si="300"/>
        <v>1655.6394934794325</v>
      </c>
    </row>
    <row r="2383" spans="2:11" x14ac:dyDescent="0.25">
      <c r="B2383" s="167">
        <v>96.6666666666667</v>
      </c>
      <c r="C2383" s="21">
        <f t="shared" si="294"/>
        <v>2000</v>
      </c>
      <c r="D2383" s="110">
        <f t="shared" si="295"/>
        <v>0.69894658039677027</v>
      </c>
      <c r="E2383" s="25">
        <f t="shared" si="296"/>
        <v>0.30105341960322973</v>
      </c>
      <c r="F2383" s="112">
        <v>784.26</v>
      </c>
      <c r="G2383" s="21">
        <f t="shared" si="293"/>
        <v>2075.4640662961219</v>
      </c>
      <c r="H2383" s="26">
        <f t="shared" si="297"/>
        <v>75.464066296121928</v>
      </c>
      <c r="I2383" s="21">
        <f t="shared" si="298"/>
        <v>2000</v>
      </c>
      <c r="J2383" s="27">
        <f t="shared" si="299"/>
        <v>75.464066296121928</v>
      </c>
      <c r="K2383" s="32">
        <f t="shared" si="300"/>
        <v>2000</v>
      </c>
    </row>
    <row r="2384" spans="2:11" x14ac:dyDescent="0.25">
      <c r="B2384" s="167">
        <v>96.7083333333333</v>
      </c>
      <c r="C2384" s="21">
        <f t="shared" si="294"/>
        <v>2000</v>
      </c>
      <c r="D2384" s="110">
        <f t="shared" si="295"/>
        <v>0.62027877297114242</v>
      </c>
      <c r="E2384" s="25">
        <f t="shared" si="296"/>
        <v>0.37972122702885758</v>
      </c>
      <c r="F2384" s="112">
        <v>695.99</v>
      </c>
      <c r="G2384" s="21">
        <f t="shared" si="293"/>
        <v>1841.8665181208248</v>
      </c>
      <c r="H2384" s="26">
        <f t="shared" si="297"/>
        <v>-158.13348187917518</v>
      </c>
      <c r="I2384" s="21">
        <f t="shared" si="298"/>
        <v>1917.3305844169467</v>
      </c>
      <c r="J2384" s="27">
        <f t="shared" si="299"/>
        <v>0</v>
      </c>
      <c r="K2384" s="32">
        <f t="shared" si="300"/>
        <v>1841.8665181208248</v>
      </c>
    </row>
    <row r="2385" spans="2:11" x14ac:dyDescent="0.25">
      <c r="B2385" s="167">
        <v>96.75</v>
      </c>
      <c r="C2385" s="21">
        <f t="shared" si="294"/>
        <v>2000</v>
      </c>
      <c r="D2385" s="110">
        <f t="shared" si="295"/>
        <v>0.57824893499456365</v>
      </c>
      <c r="E2385" s="25">
        <f t="shared" si="296"/>
        <v>0.42175106500543635</v>
      </c>
      <c r="F2385" s="112">
        <v>648.83000000000004</v>
      </c>
      <c r="G2385" s="21">
        <f t="shared" si="293"/>
        <v>1717.0623901957424</v>
      </c>
      <c r="H2385" s="26">
        <f t="shared" si="297"/>
        <v>-282.93760980425759</v>
      </c>
      <c r="I2385" s="21">
        <f t="shared" si="298"/>
        <v>1717.0623901957424</v>
      </c>
      <c r="J2385" s="27">
        <f t="shared" si="299"/>
        <v>0</v>
      </c>
      <c r="K2385" s="32">
        <f t="shared" si="300"/>
        <v>1717.0623901957424</v>
      </c>
    </row>
    <row r="2386" spans="2:11" x14ac:dyDescent="0.25">
      <c r="B2386" s="167">
        <v>96.7916666666667</v>
      </c>
      <c r="C2386" s="21">
        <f t="shared" si="294"/>
        <v>2000</v>
      </c>
      <c r="D2386" s="110">
        <f t="shared" si="295"/>
        <v>0.55784004420440969</v>
      </c>
      <c r="E2386" s="25">
        <f t="shared" si="296"/>
        <v>0.44215995579559031</v>
      </c>
      <c r="F2386" s="112">
        <v>625.92999999999995</v>
      </c>
      <c r="G2386" s="21">
        <f t="shared" si="293"/>
        <v>1656.459876847897</v>
      </c>
      <c r="H2386" s="26">
        <f t="shared" si="297"/>
        <v>-343.54012315210298</v>
      </c>
      <c r="I2386" s="21">
        <f t="shared" si="298"/>
        <v>1656.459876847897</v>
      </c>
      <c r="J2386" s="27">
        <f t="shared" si="299"/>
        <v>0</v>
      </c>
      <c r="K2386" s="32">
        <f t="shared" si="300"/>
        <v>1656.459876847897</v>
      </c>
    </row>
    <row r="2387" spans="2:11" x14ac:dyDescent="0.25">
      <c r="B2387" s="167">
        <v>96.8333333333333</v>
      </c>
      <c r="C2387" s="21">
        <f t="shared" si="294"/>
        <v>2000</v>
      </c>
      <c r="D2387" s="110">
        <f t="shared" si="295"/>
        <v>0.49767392118068549</v>
      </c>
      <c r="E2387" s="25">
        <f t="shared" si="296"/>
        <v>0.50232607881931446</v>
      </c>
      <c r="F2387" s="112">
        <v>558.41999999999996</v>
      </c>
      <c r="G2387" s="21">
        <f t="shared" si="293"/>
        <v>1477.8015503800787</v>
      </c>
      <c r="H2387" s="26">
        <f t="shared" si="297"/>
        <v>-522.19844961992135</v>
      </c>
      <c r="I2387" s="21">
        <f t="shared" si="298"/>
        <v>1477.8015503800787</v>
      </c>
      <c r="J2387" s="27">
        <f t="shared" si="299"/>
        <v>0</v>
      </c>
      <c r="K2387" s="32">
        <f t="shared" si="300"/>
        <v>1477.8015503800787</v>
      </c>
    </row>
    <row r="2388" spans="2:11" x14ac:dyDescent="0.25">
      <c r="B2388" s="167">
        <v>96.875</v>
      </c>
      <c r="C2388" s="21">
        <f t="shared" si="294"/>
        <v>2000</v>
      </c>
      <c r="D2388" s="110">
        <f t="shared" si="295"/>
        <v>0.30767516888579938</v>
      </c>
      <c r="E2388" s="25">
        <f t="shared" si="296"/>
        <v>0.69232483111420062</v>
      </c>
      <c r="F2388" s="112">
        <v>345.23</v>
      </c>
      <c r="G2388" s="21">
        <f t="shared" si="293"/>
        <v>913.61596869330367</v>
      </c>
      <c r="H2388" s="26">
        <f t="shared" si="297"/>
        <v>-1086.3840313066962</v>
      </c>
      <c r="I2388" s="21">
        <f t="shared" si="298"/>
        <v>913.61596869330367</v>
      </c>
      <c r="J2388" s="27">
        <f t="shared" si="299"/>
        <v>0</v>
      </c>
      <c r="K2388" s="32">
        <f t="shared" si="300"/>
        <v>913.61596869330367</v>
      </c>
    </row>
    <row r="2389" spans="2:11" x14ac:dyDescent="0.25">
      <c r="B2389" s="167">
        <v>96.9166666666667</v>
      </c>
      <c r="C2389" s="21">
        <f t="shared" si="294"/>
        <v>2000</v>
      </c>
      <c r="D2389" s="110">
        <f t="shared" si="295"/>
        <v>1.4571413293406771E-2</v>
      </c>
      <c r="E2389" s="25">
        <f t="shared" si="296"/>
        <v>0.98542858670659328</v>
      </c>
      <c r="F2389" s="112">
        <v>16.350000000000001</v>
      </c>
      <c r="G2389" s="21">
        <f t="shared" si="293"/>
        <v>43.268606691583905</v>
      </c>
      <c r="H2389" s="26">
        <f t="shared" si="297"/>
        <v>-1956.731393308416</v>
      </c>
      <c r="I2389" s="21">
        <f t="shared" si="298"/>
        <v>43.268606691583905</v>
      </c>
      <c r="J2389" s="27">
        <f t="shared" si="299"/>
        <v>0</v>
      </c>
      <c r="K2389" s="32">
        <f t="shared" si="300"/>
        <v>43.268606691583905</v>
      </c>
    </row>
    <row r="2390" spans="2:11" x14ac:dyDescent="0.25">
      <c r="B2390" s="167">
        <v>96.9583333333333</v>
      </c>
      <c r="C2390" s="21">
        <f t="shared" si="294"/>
        <v>2000</v>
      </c>
      <c r="D2390" s="110">
        <f t="shared" si="295"/>
        <v>0</v>
      </c>
      <c r="E2390" s="25">
        <f t="shared" si="296"/>
        <v>1</v>
      </c>
      <c r="F2390" s="112">
        <v>0</v>
      </c>
      <c r="G2390" s="21">
        <f t="shared" si="293"/>
        <v>0</v>
      </c>
      <c r="H2390" s="26">
        <f t="shared" si="297"/>
        <v>-2000</v>
      </c>
      <c r="I2390" s="21">
        <f t="shared" si="298"/>
        <v>0</v>
      </c>
      <c r="J2390" s="27">
        <f t="shared" si="299"/>
        <v>0</v>
      </c>
      <c r="K2390" s="32">
        <f t="shared" si="300"/>
        <v>0</v>
      </c>
    </row>
    <row r="2391" spans="2:11" x14ac:dyDescent="0.25">
      <c r="B2391" s="167">
        <v>97</v>
      </c>
      <c r="C2391" s="21">
        <f t="shared" si="294"/>
        <v>2000</v>
      </c>
      <c r="D2391" s="110">
        <f t="shared" si="295"/>
        <v>0</v>
      </c>
      <c r="E2391" s="25">
        <f t="shared" si="296"/>
        <v>1</v>
      </c>
      <c r="F2391" s="112">
        <v>0</v>
      </c>
      <c r="G2391" s="21">
        <f t="shared" si="293"/>
        <v>0</v>
      </c>
      <c r="H2391" s="26">
        <f t="shared" si="297"/>
        <v>-2000</v>
      </c>
      <c r="I2391" s="21">
        <f t="shared" si="298"/>
        <v>0</v>
      </c>
      <c r="J2391" s="27">
        <f t="shared" si="299"/>
        <v>0</v>
      </c>
      <c r="K2391" s="32">
        <f t="shared" si="300"/>
        <v>0</v>
      </c>
    </row>
    <row r="2392" spans="2:11" x14ac:dyDescent="0.25">
      <c r="B2392" s="167">
        <v>97.0416666666667</v>
      </c>
      <c r="C2392" s="21">
        <f t="shared" si="294"/>
        <v>2000</v>
      </c>
      <c r="D2392" s="110">
        <f t="shared" si="295"/>
        <v>0</v>
      </c>
      <c r="E2392" s="25">
        <f t="shared" si="296"/>
        <v>1</v>
      </c>
      <c r="F2392" s="112">
        <v>0</v>
      </c>
      <c r="G2392" s="21">
        <f t="shared" ref="G2392:G2455" si="301">($C$9*(F2392/1000)*$C$8)/($C$7)</f>
        <v>0</v>
      </c>
      <c r="H2392" s="26">
        <f t="shared" si="297"/>
        <v>-2000</v>
      </c>
      <c r="I2392" s="21">
        <f t="shared" si="298"/>
        <v>0</v>
      </c>
      <c r="J2392" s="27">
        <f t="shared" si="299"/>
        <v>0</v>
      </c>
      <c r="K2392" s="32">
        <f t="shared" si="300"/>
        <v>0</v>
      </c>
    </row>
    <row r="2393" spans="2:11" x14ac:dyDescent="0.25">
      <c r="B2393" s="167">
        <v>97.0833333333333</v>
      </c>
      <c r="C2393" s="21">
        <f t="shared" ref="C2393:C2456" si="302">$C$2</f>
        <v>2000</v>
      </c>
      <c r="D2393" s="110">
        <f t="shared" ref="D2393:D2456" si="303">F2393/$C$3</f>
        <v>0</v>
      </c>
      <c r="E2393" s="25">
        <f t="shared" ref="E2393:E2456" si="304">100%-D2393</f>
        <v>1</v>
      </c>
      <c r="F2393" s="112">
        <v>0</v>
      </c>
      <c r="G2393" s="21">
        <f t="shared" si="301"/>
        <v>0</v>
      </c>
      <c r="H2393" s="26">
        <f t="shared" ref="H2393:H2456" si="305">G2393-C2393</f>
        <v>-2000</v>
      </c>
      <c r="I2393" s="21">
        <f t="shared" ref="I2393:I2456" si="306">MIN(C2393,IF((J2392+H2393)&gt;0,ABS(H2393)+G2393,J2392+G2393))</f>
        <v>0</v>
      </c>
      <c r="J2393" s="27">
        <f t="shared" ref="J2393:J2456" si="307">G2393-I2393+J2392</f>
        <v>0</v>
      </c>
      <c r="K2393" s="32">
        <f t="shared" ref="K2393:K2456" si="308">IF(G2393&gt;C2393,C2393,G2393)</f>
        <v>0</v>
      </c>
    </row>
    <row r="2394" spans="2:11" x14ac:dyDescent="0.25">
      <c r="B2394" s="167">
        <v>97.125</v>
      </c>
      <c r="C2394" s="21">
        <f t="shared" si="302"/>
        <v>2000</v>
      </c>
      <c r="D2394" s="110">
        <f t="shared" si="303"/>
        <v>0</v>
      </c>
      <c r="E2394" s="25">
        <f t="shared" si="304"/>
        <v>1</v>
      </c>
      <c r="F2394" s="112">
        <v>0</v>
      </c>
      <c r="G2394" s="21">
        <f t="shared" si="301"/>
        <v>0</v>
      </c>
      <c r="H2394" s="26">
        <f t="shared" si="305"/>
        <v>-2000</v>
      </c>
      <c r="I2394" s="21">
        <f t="shared" si="306"/>
        <v>0</v>
      </c>
      <c r="J2394" s="27">
        <f t="shared" si="307"/>
        <v>0</v>
      </c>
      <c r="K2394" s="32">
        <f t="shared" si="308"/>
        <v>0</v>
      </c>
    </row>
    <row r="2395" spans="2:11" x14ac:dyDescent="0.25">
      <c r="B2395" s="167">
        <v>97.1666666666667</v>
      </c>
      <c r="C2395" s="21">
        <f t="shared" si="302"/>
        <v>2000</v>
      </c>
      <c r="D2395" s="110">
        <f t="shared" si="303"/>
        <v>0</v>
      </c>
      <c r="E2395" s="25">
        <f t="shared" si="304"/>
        <v>1</v>
      </c>
      <c r="F2395" s="112">
        <v>0</v>
      </c>
      <c r="G2395" s="21">
        <f t="shared" si="301"/>
        <v>0</v>
      </c>
      <c r="H2395" s="26">
        <f t="shared" si="305"/>
        <v>-2000</v>
      </c>
      <c r="I2395" s="21">
        <f t="shared" si="306"/>
        <v>0</v>
      </c>
      <c r="J2395" s="27">
        <f t="shared" si="307"/>
        <v>0</v>
      </c>
      <c r="K2395" s="32">
        <f t="shared" si="308"/>
        <v>0</v>
      </c>
    </row>
    <row r="2396" spans="2:11" x14ac:dyDescent="0.25">
      <c r="B2396" s="167">
        <v>97.2083333333333</v>
      </c>
      <c r="C2396" s="21">
        <f t="shared" si="302"/>
        <v>2000</v>
      </c>
      <c r="D2396" s="110">
        <f t="shared" si="303"/>
        <v>0</v>
      </c>
      <c r="E2396" s="25">
        <f t="shared" si="304"/>
        <v>1</v>
      </c>
      <c r="F2396" s="112">
        <v>0</v>
      </c>
      <c r="G2396" s="21">
        <f t="shared" si="301"/>
        <v>0</v>
      </c>
      <c r="H2396" s="26">
        <f t="shared" si="305"/>
        <v>-2000</v>
      </c>
      <c r="I2396" s="21">
        <f t="shared" si="306"/>
        <v>0</v>
      </c>
      <c r="J2396" s="27">
        <f t="shared" si="307"/>
        <v>0</v>
      </c>
      <c r="K2396" s="32">
        <f t="shared" si="308"/>
        <v>0</v>
      </c>
    </row>
    <row r="2397" spans="2:11" x14ac:dyDescent="0.25">
      <c r="B2397" s="167">
        <v>97.25</v>
      </c>
      <c r="C2397" s="21">
        <f t="shared" si="302"/>
        <v>2000</v>
      </c>
      <c r="D2397" s="110">
        <f t="shared" si="303"/>
        <v>0</v>
      </c>
      <c r="E2397" s="25">
        <f t="shared" si="304"/>
        <v>1</v>
      </c>
      <c r="F2397" s="112">
        <v>0</v>
      </c>
      <c r="G2397" s="21">
        <f t="shared" si="301"/>
        <v>0</v>
      </c>
      <c r="H2397" s="26">
        <f t="shared" si="305"/>
        <v>-2000</v>
      </c>
      <c r="I2397" s="21">
        <f t="shared" si="306"/>
        <v>0</v>
      </c>
      <c r="J2397" s="27">
        <f t="shared" si="307"/>
        <v>0</v>
      </c>
      <c r="K2397" s="32">
        <f t="shared" si="308"/>
        <v>0</v>
      </c>
    </row>
    <row r="2398" spans="2:11" x14ac:dyDescent="0.25">
      <c r="B2398" s="167">
        <v>97.2916666666667</v>
      </c>
      <c r="C2398" s="21">
        <f t="shared" si="302"/>
        <v>2000</v>
      </c>
      <c r="D2398" s="110">
        <f t="shared" si="303"/>
        <v>0</v>
      </c>
      <c r="E2398" s="25">
        <f t="shared" si="304"/>
        <v>1</v>
      </c>
      <c r="F2398" s="112">
        <v>0</v>
      </c>
      <c r="G2398" s="21">
        <f t="shared" si="301"/>
        <v>0</v>
      </c>
      <c r="H2398" s="26">
        <f t="shared" si="305"/>
        <v>-2000</v>
      </c>
      <c r="I2398" s="21">
        <f t="shared" si="306"/>
        <v>0</v>
      </c>
      <c r="J2398" s="27">
        <f t="shared" si="307"/>
        <v>0</v>
      </c>
      <c r="K2398" s="32">
        <f t="shared" si="308"/>
        <v>0</v>
      </c>
    </row>
    <row r="2399" spans="2:11" x14ac:dyDescent="0.25">
      <c r="B2399" s="167">
        <v>97.3333333333333</v>
      </c>
      <c r="C2399" s="21">
        <f t="shared" si="302"/>
        <v>2000</v>
      </c>
      <c r="D2399" s="110">
        <f t="shared" si="303"/>
        <v>0</v>
      </c>
      <c r="E2399" s="25">
        <f t="shared" si="304"/>
        <v>1</v>
      </c>
      <c r="F2399" s="112">
        <v>0</v>
      </c>
      <c r="G2399" s="21">
        <f t="shared" si="301"/>
        <v>0</v>
      </c>
      <c r="H2399" s="26">
        <f t="shared" si="305"/>
        <v>-2000</v>
      </c>
      <c r="I2399" s="21">
        <f t="shared" si="306"/>
        <v>0</v>
      </c>
      <c r="J2399" s="27">
        <f t="shared" si="307"/>
        <v>0</v>
      </c>
      <c r="K2399" s="32">
        <f t="shared" si="308"/>
        <v>0</v>
      </c>
    </row>
    <row r="2400" spans="2:11" x14ac:dyDescent="0.25">
      <c r="B2400" s="167">
        <v>97.375</v>
      </c>
      <c r="C2400" s="21">
        <f t="shared" si="302"/>
        <v>2000</v>
      </c>
      <c r="D2400" s="110">
        <f t="shared" si="303"/>
        <v>0</v>
      </c>
      <c r="E2400" s="25">
        <f t="shared" si="304"/>
        <v>1</v>
      </c>
      <c r="F2400" s="112">
        <v>0</v>
      </c>
      <c r="G2400" s="21">
        <f t="shared" si="301"/>
        <v>0</v>
      </c>
      <c r="H2400" s="26">
        <f t="shared" si="305"/>
        <v>-2000</v>
      </c>
      <c r="I2400" s="21">
        <f t="shared" si="306"/>
        <v>0</v>
      </c>
      <c r="J2400" s="27">
        <f t="shared" si="307"/>
        <v>0</v>
      </c>
      <c r="K2400" s="32">
        <f t="shared" si="308"/>
        <v>0</v>
      </c>
    </row>
    <row r="2401" spans="2:11" x14ac:dyDescent="0.25">
      <c r="B2401" s="167">
        <v>97.4166666666667</v>
      </c>
      <c r="C2401" s="21">
        <f t="shared" si="302"/>
        <v>2000</v>
      </c>
      <c r="D2401" s="110">
        <f t="shared" si="303"/>
        <v>0</v>
      </c>
      <c r="E2401" s="25">
        <f t="shared" si="304"/>
        <v>1</v>
      </c>
      <c r="F2401" s="112">
        <v>0</v>
      </c>
      <c r="G2401" s="21">
        <f t="shared" si="301"/>
        <v>0</v>
      </c>
      <c r="H2401" s="26">
        <f t="shared" si="305"/>
        <v>-2000</v>
      </c>
      <c r="I2401" s="21">
        <f t="shared" si="306"/>
        <v>0</v>
      </c>
      <c r="J2401" s="27">
        <f t="shared" si="307"/>
        <v>0</v>
      </c>
      <c r="K2401" s="32">
        <f t="shared" si="308"/>
        <v>0</v>
      </c>
    </row>
    <row r="2402" spans="2:11" x14ac:dyDescent="0.25">
      <c r="B2402" s="167">
        <v>97.4583333333333</v>
      </c>
      <c r="C2402" s="21">
        <f t="shared" si="302"/>
        <v>2000</v>
      </c>
      <c r="D2402" s="110">
        <f t="shared" si="303"/>
        <v>1.6630126731190846E-2</v>
      </c>
      <c r="E2402" s="25">
        <f t="shared" si="304"/>
        <v>0.9833698732688092</v>
      </c>
      <c r="F2402" s="112">
        <v>18.66</v>
      </c>
      <c r="G2402" s="21">
        <f t="shared" si="301"/>
        <v>49.381785985624205</v>
      </c>
      <c r="H2402" s="26">
        <f t="shared" si="305"/>
        <v>-1950.6182140143758</v>
      </c>
      <c r="I2402" s="21">
        <f t="shared" si="306"/>
        <v>49.381785985624205</v>
      </c>
      <c r="J2402" s="27">
        <f t="shared" si="307"/>
        <v>0</v>
      </c>
      <c r="K2402" s="32">
        <f t="shared" si="308"/>
        <v>49.381785985624205</v>
      </c>
    </row>
    <row r="2403" spans="2:11" x14ac:dyDescent="0.25">
      <c r="B2403" s="167">
        <v>97.5</v>
      </c>
      <c r="C2403" s="21">
        <f t="shared" si="302"/>
        <v>2000</v>
      </c>
      <c r="D2403" s="110">
        <f t="shared" si="303"/>
        <v>0.24490668948184591</v>
      </c>
      <c r="E2403" s="25">
        <f t="shared" si="304"/>
        <v>0.75509331051815409</v>
      </c>
      <c r="F2403" s="112">
        <v>274.8</v>
      </c>
      <c r="G2403" s="21">
        <f t="shared" si="301"/>
        <v>727.2301601741442</v>
      </c>
      <c r="H2403" s="26">
        <f t="shared" si="305"/>
        <v>-1272.7698398258558</v>
      </c>
      <c r="I2403" s="21">
        <f t="shared" si="306"/>
        <v>727.2301601741442</v>
      </c>
      <c r="J2403" s="27">
        <f t="shared" si="307"/>
        <v>0</v>
      </c>
      <c r="K2403" s="32">
        <f t="shared" si="308"/>
        <v>727.2301601741442</v>
      </c>
    </row>
    <row r="2404" spans="2:11" x14ac:dyDescent="0.25">
      <c r="B2404" s="167">
        <v>97.5416666666667</v>
      </c>
      <c r="C2404" s="21">
        <f t="shared" si="302"/>
        <v>2000</v>
      </c>
      <c r="D2404" s="110">
        <f t="shared" si="303"/>
        <v>0.39841897937721693</v>
      </c>
      <c r="E2404" s="25">
        <f t="shared" si="304"/>
        <v>0.60158102062278307</v>
      </c>
      <c r="F2404" s="112">
        <v>447.05</v>
      </c>
      <c r="G2404" s="21">
        <f t="shared" si="301"/>
        <v>1183.0722092643784</v>
      </c>
      <c r="H2404" s="26">
        <f t="shared" si="305"/>
        <v>-816.92779073562156</v>
      </c>
      <c r="I2404" s="21">
        <f t="shared" si="306"/>
        <v>1183.0722092643784</v>
      </c>
      <c r="J2404" s="27">
        <f t="shared" si="307"/>
        <v>0</v>
      </c>
      <c r="K2404" s="32">
        <f t="shared" si="308"/>
        <v>1183.0722092643784</v>
      </c>
    </row>
    <row r="2405" spans="2:11" x14ac:dyDescent="0.25">
      <c r="B2405" s="167">
        <v>97.5833333333333</v>
      </c>
      <c r="C2405" s="21">
        <f t="shared" si="302"/>
        <v>2000</v>
      </c>
      <c r="D2405" s="110">
        <f t="shared" si="303"/>
        <v>0.38992567242393456</v>
      </c>
      <c r="E2405" s="25">
        <f t="shared" si="304"/>
        <v>0.61007432757606539</v>
      </c>
      <c r="F2405" s="112">
        <v>437.52</v>
      </c>
      <c r="G2405" s="21">
        <f t="shared" si="301"/>
        <v>1157.8520366790085</v>
      </c>
      <c r="H2405" s="26">
        <f t="shared" si="305"/>
        <v>-842.14796332099149</v>
      </c>
      <c r="I2405" s="21">
        <f t="shared" si="306"/>
        <v>1157.8520366790085</v>
      </c>
      <c r="J2405" s="27">
        <f t="shared" si="307"/>
        <v>0</v>
      </c>
      <c r="K2405" s="32">
        <f t="shared" si="308"/>
        <v>1157.8520366790085</v>
      </c>
    </row>
    <row r="2406" spans="2:11" x14ac:dyDescent="0.25">
      <c r="B2406" s="167">
        <v>97.625</v>
      </c>
      <c r="C2406" s="21">
        <f t="shared" si="302"/>
        <v>2000</v>
      </c>
      <c r="D2406" s="110">
        <f t="shared" si="303"/>
        <v>0.60702636222661888</v>
      </c>
      <c r="E2406" s="25">
        <f t="shared" si="304"/>
        <v>0.39297363777338112</v>
      </c>
      <c r="F2406" s="112">
        <v>681.12</v>
      </c>
      <c r="G2406" s="21">
        <f t="shared" si="301"/>
        <v>1802.5145804141673</v>
      </c>
      <c r="H2406" s="26">
        <f t="shared" si="305"/>
        <v>-197.48541958583269</v>
      </c>
      <c r="I2406" s="21">
        <f t="shared" si="306"/>
        <v>1802.5145804141673</v>
      </c>
      <c r="J2406" s="27">
        <f t="shared" si="307"/>
        <v>0</v>
      </c>
      <c r="K2406" s="32">
        <f t="shared" si="308"/>
        <v>1802.5145804141673</v>
      </c>
    </row>
    <row r="2407" spans="2:11" x14ac:dyDescent="0.25">
      <c r="B2407" s="167">
        <v>97.6666666666667</v>
      </c>
      <c r="C2407" s="21">
        <f t="shared" si="302"/>
        <v>2000</v>
      </c>
      <c r="D2407" s="110">
        <f t="shared" si="303"/>
        <v>0.54272498796855784</v>
      </c>
      <c r="E2407" s="25">
        <f t="shared" si="304"/>
        <v>0.45727501203144216</v>
      </c>
      <c r="F2407" s="112">
        <v>608.97</v>
      </c>
      <c r="G2407" s="21">
        <f t="shared" si="301"/>
        <v>1611.5769673990126</v>
      </c>
      <c r="H2407" s="26">
        <f t="shared" si="305"/>
        <v>-388.42303260098743</v>
      </c>
      <c r="I2407" s="21">
        <f t="shared" si="306"/>
        <v>1611.5769673990126</v>
      </c>
      <c r="J2407" s="27">
        <f t="shared" si="307"/>
        <v>0</v>
      </c>
      <c r="K2407" s="32">
        <f t="shared" si="308"/>
        <v>1611.5769673990126</v>
      </c>
    </row>
    <row r="2408" spans="2:11" x14ac:dyDescent="0.25">
      <c r="B2408" s="167">
        <v>97.7083333333333</v>
      </c>
      <c r="C2408" s="21">
        <f t="shared" si="302"/>
        <v>2000</v>
      </c>
      <c r="D2408" s="110">
        <f t="shared" si="303"/>
        <v>0.4626223196620502</v>
      </c>
      <c r="E2408" s="25">
        <f t="shared" si="304"/>
        <v>0.53737768033794975</v>
      </c>
      <c r="F2408" s="112">
        <v>519.09</v>
      </c>
      <c r="G2408" s="21">
        <f t="shared" si="301"/>
        <v>1373.7187185036266</v>
      </c>
      <c r="H2408" s="26">
        <f t="shared" si="305"/>
        <v>-626.28128149637337</v>
      </c>
      <c r="I2408" s="21">
        <f t="shared" si="306"/>
        <v>1373.7187185036266</v>
      </c>
      <c r="J2408" s="27">
        <f t="shared" si="307"/>
        <v>0</v>
      </c>
      <c r="K2408" s="32">
        <f t="shared" si="308"/>
        <v>1373.7187185036266</v>
      </c>
    </row>
    <row r="2409" spans="2:11" x14ac:dyDescent="0.25">
      <c r="B2409" s="167">
        <v>97.75</v>
      </c>
      <c r="C2409" s="21">
        <f t="shared" si="302"/>
        <v>2000</v>
      </c>
      <c r="D2409" s="110">
        <f t="shared" si="303"/>
        <v>0.32518760137604052</v>
      </c>
      <c r="E2409" s="25">
        <f t="shared" si="304"/>
        <v>0.67481239862395948</v>
      </c>
      <c r="F2409" s="112">
        <v>364.88</v>
      </c>
      <c r="G2409" s="21">
        <f t="shared" si="301"/>
        <v>965.61768866208786</v>
      </c>
      <c r="H2409" s="26">
        <f t="shared" si="305"/>
        <v>-1034.3823113379121</v>
      </c>
      <c r="I2409" s="21">
        <f t="shared" si="306"/>
        <v>965.61768866208786</v>
      </c>
      <c r="J2409" s="27">
        <f t="shared" si="307"/>
        <v>0</v>
      </c>
      <c r="K2409" s="32">
        <f t="shared" si="308"/>
        <v>965.61768866208786</v>
      </c>
    </row>
    <row r="2410" spans="2:11" x14ac:dyDescent="0.25">
      <c r="B2410" s="167">
        <v>97.7916666666667</v>
      </c>
      <c r="C2410" s="21">
        <f t="shared" si="302"/>
        <v>2000</v>
      </c>
      <c r="D2410" s="110">
        <f t="shared" si="303"/>
        <v>0.37057733098051798</v>
      </c>
      <c r="E2410" s="25">
        <f t="shared" si="304"/>
        <v>0.62942266901948196</v>
      </c>
      <c r="F2410" s="112">
        <v>415.81</v>
      </c>
      <c r="G2410" s="21">
        <f t="shared" si="301"/>
        <v>1100.3987369068811</v>
      </c>
      <c r="H2410" s="26">
        <f t="shared" si="305"/>
        <v>-899.60126309311886</v>
      </c>
      <c r="I2410" s="21">
        <f t="shared" si="306"/>
        <v>1100.3987369068811</v>
      </c>
      <c r="J2410" s="27">
        <f t="shared" si="307"/>
        <v>0</v>
      </c>
      <c r="K2410" s="32">
        <f t="shared" si="308"/>
        <v>1100.3987369068811</v>
      </c>
    </row>
    <row r="2411" spans="2:11" x14ac:dyDescent="0.25">
      <c r="B2411" s="167">
        <v>97.8333333333333</v>
      </c>
      <c r="C2411" s="21">
        <f t="shared" si="302"/>
        <v>2000</v>
      </c>
      <c r="D2411" s="110">
        <f t="shared" si="303"/>
        <v>0.36826016434058784</v>
      </c>
      <c r="E2411" s="25">
        <f t="shared" si="304"/>
        <v>0.63173983565941216</v>
      </c>
      <c r="F2411" s="112">
        <v>413.21</v>
      </c>
      <c r="G2411" s="21">
        <f t="shared" si="301"/>
        <v>1093.5181022036322</v>
      </c>
      <c r="H2411" s="26">
        <f t="shared" si="305"/>
        <v>-906.48189779636778</v>
      </c>
      <c r="I2411" s="21">
        <f t="shared" si="306"/>
        <v>1093.5181022036322</v>
      </c>
      <c r="J2411" s="27">
        <f t="shared" si="307"/>
        <v>0</v>
      </c>
      <c r="K2411" s="32">
        <f t="shared" si="308"/>
        <v>1093.5181022036322</v>
      </c>
    </row>
    <row r="2412" spans="2:11" x14ac:dyDescent="0.25">
      <c r="B2412" s="167">
        <v>97.875</v>
      </c>
      <c r="C2412" s="21">
        <f t="shared" si="302"/>
        <v>2000</v>
      </c>
      <c r="D2412" s="110">
        <f t="shared" si="303"/>
        <v>0.20884801169277936</v>
      </c>
      <c r="E2412" s="25">
        <f t="shared" si="304"/>
        <v>0.79115198830722067</v>
      </c>
      <c r="F2412" s="112">
        <v>234.34</v>
      </c>
      <c r="G2412" s="21">
        <f t="shared" si="301"/>
        <v>620.15689859974157</v>
      </c>
      <c r="H2412" s="26">
        <f t="shared" si="305"/>
        <v>-1379.8431014002585</v>
      </c>
      <c r="I2412" s="21">
        <f t="shared" si="306"/>
        <v>620.15689859974157</v>
      </c>
      <c r="J2412" s="27">
        <f t="shared" si="307"/>
        <v>0</v>
      </c>
      <c r="K2412" s="32">
        <f t="shared" si="308"/>
        <v>620.15689859974157</v>
      </c>
    </row>
    <row r="2413" spans="2:11" x14ac:dyDescent="0.25">
      <c r="B2413" s="167">
        <v>97.9166666666667</v>
      </c>
      <c r="C2413" s="21">
        <f t="shared" si="302"/>
        <v>2000</v>
      </c>
      <c r="D2413" s="110">
        <f t="shared" si="303"/>
        <v>1.2815713954690481E-2</v>
      </c>
      <c r="E2413" s="25">
        <f t="shared" si="304"/>
        <v>0.9871842860453095</v>
      </c>
      <c r="F2413" s="112">
        <v>14.38</v>
      </c>
      <c r="G2413" s="21">
        <f t="shared" si="301"/>
        <v>38.055202704891535</v>
      </c>
      <c r="H2413" s="26">
        <f t="shared" si="305"/>
        <v>-1961.9447972951084</v>
      </c>
      <c r="I2413" s="21">
        <f t="shared" si="306"/>
        <v>38.055202704891535</v>
      </c>
      <c r="J2413" s="27">
        <f t="shared" si="307"/>
        <v>0</v>
      </c>
      <c r="K2413" s="32">
        <f t="shared" si="308"/>
        <v>38.055202704891535</v>
      </c>
    </row>
    <row r="2414" spans="2:11" x14ac:dyDescent="0.25">
      <c r="B2414" s="167">
        <v>97.9583333333333</v>
      </c>
      <c r="C2414" s="21">
        <f t="shared" si="302"/>
        <v>2000</v>
      </c>
      <c r="D2414" s="110">
        <f t="shared" si="303"/>
        <v>0</v>
      </c>
      <c r="E2414" s="25">
        <f t="shared" si="304"/>
        <v>1</v>
      </c>
      <c r="F2414" s="112">
        <v>0</v>
      </c>
      <c r="G2414" s="21">
        <f t="shared" si="301"/>
        <v>0</v>
      </c>
      <c r="H2414" s="26">
        <f t="shared" si="305"/>
        <v>-2000</v>
      </c>
      <c r="I2414" s="21">
        <f t="shared" si="306"/>
        <v>0</v>
      </c>
      <c r="J2414" s="27">
        <f t="shared" si="307"/>
        <v>0</v>
      </c>
      <c r="K2414" s="32">
        <f t="shared" si="308"/>
        <v>0</v>
      </c>
    </row>
    <row r="2415" spans="2:11" x14ac:dyDescent="0.25">
      <c r="B2415" s="167">
        <v>98</v>
      </c>
      <c r="C2415" s="21">
        <f t="shared" si="302"/>
        <v>2000</v>
      </c>
      <c r="D2415" s="110">
        <f t="shared" si="303"/>
        <v>0</v>
      </c>
      <c r="E2415" s="25">
        <f t="shared" si="304"/>
        <v>1</v>
      </c>
      <c r="F2415" s="112">
        <v>0</v>
      </c>
      <c r="G2415" s="21">
        <f t="shared" si="301"/>
        <v>0</v>
      </c>
      <c r="H2415" s="26">
        <f t="shared" si="305"/>
        <v>-2000</v>
      </c>
      <c r="I2415" s="21">
        <f t="shared" si="306"/>
        <v>0</v>
      </c>
      <c r="J2415" s="27">
        <f t="shared" si="307"/>
        <v>0</v>
      </c>
      <c r="K2415" s="32">
        <f t="shared" si="308"/>
        <v>0</v>
      </c>
    </row>
    <row r="2416" spans="2:11" x14ac:dyDescent="0.25">
      <c r="B2416" s="167">
        <v>98.0416666666667</v>
      </c>
      <c r="C2416" s="21">
        <f t="shared" si="302"/>
        <v>2000</v>
      </c>
      <c r="D2416" s="110">
        <f t="shared" si="303"/>
        <v>0</v>
      </c>
      <c r="E2416" s="25">
        <f t="shared" si="304"/>
        <v>1</v>
      </c>
      <c r="F2416" s="112">
        <v>0</v>
      </c>
      <c r="G2416" s="21">
        <f t="shared" si="301"/>
        <v>0</v>
      </c>
      <c r="H2416" s="26">
        <f t="shared" si="305"/>
        <v>-2000</v>
      </c>
      <c r="I2416" s="21">
        <f t="shared" si="306"/>
        <v>0</v>
      </c>
      <c r="J2416" s="27">
        <f t="shared" si="307"/>
        <v>0</v>
      </c>
      <c r="K2416" s="32">
        <f t="shared" si="308"/>
        <v>0</v>
      </c>
    </row>
    <row r="2417" spans="2:11" x14ac:dyDescent="0.25">
      <c r="B2417" s="167">
        <v>98.0833333333333</v>
      </c>
      <c r="C2417" s="21">
        <f t="shared" si="302"/>
        <v>2000</v>
      </c>
      <c r="D2417" s="110">
        <f t="shared" si="303"/>
        <v>0</v>
      </c>
      <c r="E2417" s="25">
        <f t="shared" si="304"/>
        <v>1</v>
      </c>
      <c r="F2417" s="112">
        <v>0</v>
      </c>
      <c r="G2417" s="21">
        <f t="shared" si="301"/>
        <v>0</v>
      </c>
      <c r="H2417" s="26">
        <f t="shared" si="305"/>
        <v>-2000</v>
      </c>
      <c r="I2417" s="21">
        <f t="shared" si="306"/>
        <v>0</v>
      </c>
      <c r="J2417" s="27">
        <f t="shared" si="307"/>
        <v>0</v>
      </c>
      <c r="K2417" s="32">
        <f t="shared" si="308"/>
        <v>0</v>
      </c>
    </row>
    <row r="2418" spans="2:11" x14ac:dyDescent="0.25">
      <c r="B2418" s="167">
        <v>98.125</v>
      </c>
      <c r="C2418" s="21">
        <f t="shared" si="302"/>
        <v>2000</v>
      </c>
      <c r="D2418" s="110">
        <f t="shared" si="303"/>
        <v>0</v>
      </c>
      <c r="E2418" s="25">
        <f t="shared" si="304"/>
        <v>1</v>
      </c>
      <c r="F2418" s="112">
        <v>0</v>
      </c>
      <c r="G2418" s="21">
        <f t="shared" si="301"/>
        <v>0</v>
      </c>
      <c r="H2418" s="26">
        <f t="shared" si="305"/>
        <v>-2000</v>
      </c>
      <c r="I2418" s="21">
        <f t="shared" si="306"/>
        <v>0</v>
      </c>
      <c r="J2418" s="27">
        <f t="shared" si="307"/>
        <v>0</v>
      </c>
      <c r="K2418" s="32">
        <f t="shared" si="308"/>
        <v>0</v>
      </c>
    </row>
    <row r="2419" spans="2:11" x14ac:dyDescent="0.25">
      <c r="B2419" s="167">
        <v>98.1666666666667</v>
      </c>
      <c r="C2419" s="21">
        <f t="shared" si="302"/>
        <v>2000</v>
      </c>
      <c r="D2419" s="110">
        <f t="shared" si="303"/>
        <v>0</v>
      </c>
      <c r="E2419" s="25">
        <f t="shared" si="304"/>
        <v>1</v>
      </c>
      <c r="F2419" s="112">
        <v>0</v>
      </c>
      <c r="G2419" s="21">
        <f t="shared" si="301"/>
        <v>0</v>
      </c>
      <c r="H2419" s="26">
        <f t="shared" si="305"/>
        <v>-2000</v>
      </c>
      <c r="I2419" s="21">
        <f t="shared" si="306"/>
        <v>0</v>
      </c>
      <c r="J2419" s="27">
        <f t="shared" si="307"/>
        <v>0</v>
      </c>
      <c r="K2419" s="32">
        <f t="shared" si="308"/>
        <v>0</v>
      </c>
    </row>
    <row r="2420" spans="2:11" x14ac:dyDescent="0.25">
      <c r="B2420" s="167">
        <v>98.2083333333333</v>
      </c>
      <c r="C2420" s="21">
        <f t="shared" si="302"/>
        <v>2000</v>
      </c>
      <c r="D2420" s="110">
        <f t="shared" si="303"/>
        <v>0</v>
      </c>
      <c r="E2420" s="25">
        <f t="shared" si="304"/>
        <v>1</v>
      </c>
      <c r="F2420" s="112">
        <v>0</v>
      </c>
      <c r="G2420" s="21">
        <f t="shared" si="301"/>
        <v>0</v>
      </c>
      <c r="H2420" s="26">
        <f t="shared" si="305"/>
        <v>-2000</v>
      </c>
      <c r="I2420" s="21">
        <f t="shared" si="306"/>
        <v>0</v>
      </c>
      <c r="J2420" s="27">
        <f t="shared" si="307"/>
        <v>0</v>
      </c>
      <c r="K2420" s="32">
        <f t="shared" si="308"/>
        <v>0</v>
      </c>
    </row>
    <row r="2421" spans="2:11" x14ac:dyDescent="0.25">
      <c r="B2421" s="167">
        <v>98.25</v>
      </c>
      <c r="C2421" s="21">
        <f t="shared" si="302"/>
        <v>2000</v>
      </c>
      <c r="D2421" s="110">
        <f t="shared" si="303"/>
        <v>0</v>
      </c>
      <c r="E2421" s="25">
        <f t="shared" si="304"/>
        <v>1</v>
      </c>
      <c r="F2421" s="112">
        <v>0</v>
      </c>
      <c r="G2421" s="21">
        <f t="shared" si="301"/>
        <v>0</v>
      </c>
      <c r="H2421" s="26">
        <f t="shared" si="305"/>
        <v>-2000</v>
      </c>
      <c r="I2421" s="21">
        <f t="shared" si="306"/>
        <v>0</v>
      </c>
      <c r="J2421" s="27">
        <f t="shared" si="307"/>
        <v>0</v>
      </c>
      <c r="K2421" s="32">
        <f t="shared" si="308"/>
        <v>0</v>
      </c>
    </row>
    <row r="2422" spans="2:11" x14ac:dyDescent="0.25">
      <c r="B2422" s="167">
        <v>98.2916666666667</v>
      </c>
      <c r="C2422" s="21">
        <f t="shared" si="302"/>
        <v>2000</v>
      </c>
      <c r="D2422" s="110">
        <f t="shared" si="303"/>
        <v>0</v>
      </c>
      <c r="E2422" s="25">
        <f t="shared" si="304"/>
        <v>1</v>
      </c>
      <c r="F2422" s="112">
        <v>0</v>
      </c>
      <c r="G2422" s="21">
        <f t="shared" si="301"/>
        <v>0</v>
      </c>
      <c r="H2422" s="26">
        <f t="shared" si="305"/>
        <v>-2000</v>
      </c>
      <c r="I2422" s="21">
        <f t="shared" si="306"/>
        <v>0</v>
      </c>
      <c r="J2422" s="27">
        <f t="shared" si="307"/>
        <v>0</v>
      </c>
      <c r="K2422" s="32">
        <f t="shared" si="308"/>
        <v>0</v>
      </c>
    </row>
    <row r="2423" spans="2:11" x14ac:dyDescent="0.25">
      <c r="B2423" s="167">
        <v>98.3333333333333</v>
      </c>
      <c r="C2423" s="21">
        <f t="shared" si="302"/>
        <v>2000</v>
      </c>
      <c r="D2423" s="110">
        <f t="shared" si="303"/>
        <v>0</v>
      </c>
      <c r="E2423" s="25">
        <f t="shared" si="304"/>
        <v>1</v>
      </c>
      <c r="F2423" s="112">
        <v>0</v>
      </c>
      <c r="G2423" s="21">
        <f t="shared" si="301"/>
        <v>0</v>
      </c>
      <c r="H2423" s="26">
        <f t="shared" si="305"/>
        <v>-2000</v>
      </c>
      <c r="I2423" s="21">
        <f t="shared" si="306"/>
        <v>0</v>
      </c>
      <c r="J2423" s="27">
        <f t="shared" si="307"/>
        <v>0</v>
      </c>
      <c r="K2423" s="32">
        <f t="shared" si="308"/>
        <v>0</v>
      </c>
    </row>
    <row r="2424" spans="2:11" x14ac:dyDescent="0.25">
      <c r="B2424" s="167">
        <v>98.375</v>
      </c>
      <c r="C2424" s="21">
        <f t="shared" si="302"/>
        <v>2000</v>
      </c>
      <c r="D2424" s="110">
        <f t="shared" si="303"/>
        <v>0</v>
      </c>
      <c r="E2424" s="25">
        <f t="shared" si="304"/>
        <v>1</v>
      </c>
      <c r="F2424" s="112">
        <v>0</v>
      </c>
      <c r="G2424" s="21">
        <f t="shared" si="301"/>
        <v>0</v>
      </c>
      <c r="H2424" s="26">
        <f t="shared" si="305"/>
        <v>-2000</v>
      </c>
      <c r="I2424" s="21">
        <f t="shared" si="306"/>
        <v>0</v>
      </c>
      <c r="J2424" s="27">
        <f t="shared" si="307"/>
        <v>0</v>
      </c>
      <c r="K2424" s="32">
        <f t="shared" si="308"/>
        <v>0</v>
      </c>
    </row>
    <row r="2425" spans="2:11" x14ac:dyDescent="0.25">
      <c r="B2425" s="167">
        <v>98.4166666666667</v>
      </c>
      <c r="C2425" s="21">
        <f t="shared" si="302"/>
        <v>2000</v>
      </c>
      <c r="D2425" s="110">
        <f t="shared" si="303"/>
        <v>0</v>
      </c>
      <c r="E2425" s="25">
        <f t="shared" si="304"/>
        <v>1</v>
      </c>
      <c r="F2425" s="112">
        <v>0</v>
      </c>
      <c r="G2425" s="21">
        <f t="shared" si="301"/>
        <v>0</v>
      </c>
      <c r="H2425" s="26">
        <f t="shared" si="305"/>
        <v>-2000</v>
      </c>
      <c r="I2425" s="21">
        <f t="shared" si="306"/>
        <v>0</v>
      </c>
      <c r="J2425" s="27">
        <f t="shared" si="307"/>
        <v>0</v>
      </c>
      <c r="K2425" s="32">
        <f t="shared" si="308"/>
        <v>0</v>
      </c>
    </row>
    <row r="2426" spans="2:11" x14ac:dyDescent="0.25">
      <c r="B2426" s="167">
        <v>98.4583333333333</v>
      </c>
      <c r="C2426" s="21">
        <f t="shared" si="302"/>
        <v>2000</v>
      </c>
      <c r="D2426" s="110">
        <f t="shared" si="303"/>
        <v>1.1523447943960216E-2</v>
      </c>
      <c r="E2426" s="25">
        <f t="shared" si="304"/>
        <v>0.98847655205603979</v>
      </c>
      <c r="F2426" s="112">
        <v>12.93</v>
      </c>
      <c r="G2426" s="21">
        <f t="shared" si="301"/>
        <v>34.217925658848934</v>
      </c>
      <c r="H2426" s="26">
        <f t="shared" si="305"/>
        <v>-1965.782074341151</v>
      </c>
      <c r="I2426" s="21">
        <f t="shared" si="306"/>
        <v>34.217925658848934</v>
      </c>
      <c r="J2426" s="27">
        <f t="shared" si="307"/>
        <v>0</v>
      </c>
      <c r="K2426" s="32">
        <f t="shared" si="308"/>
        <v>34.217925658848934</v>
      </c>
    </row>
    <row r="2427" spans="2:11" x14ac:dyDescent="0.25">
      <c r="B2427" s="167">
        <v>98.5</v>
      </c>
      <c r="C2427" s="21">
        <f t="shared" si="302"/>
        <v>2000</v>
      </c>
      <c r="D2427" s="110">
        <f t="shared" si="303"/>
        <v>0.1526299841363207</v>
      </c>
      <c r="E2427" s="25">
        <f t="shared" si="304"/>
        <v>0.84737001586367933</v>
      </c>
      <c r="F2427" s="112">
        <v>171.26</v>
      </c>
      <c r="G2427" s="21">
        <f t="shared" si="301"/>
        <v>453.22211510707399</v>
      </c>
      <c r="H2427" s="26">
        <f t="shared" si="305"/>
        <v>-1546.7778848929261</v>
      </c>
      <c r="I2427" s="21">
        <f t="shared" si="306"/>
        <v>453.22211510707399</v>
      </c>
      <c r="J2427" s="27">
        <f t="shared" si="307"/>
        <v>0</v>
      </c>
      <c r="K2427" s="32">
        <f t="shared" si="308"/>
        <v>453.22211510707399</v>
      </c>
    </row>
    <row r="2428" spans="2:11" x14ac:dyDescent="0.25">
      <c r="B2428" s="167">
        <v>98.5416666666667</v>
      </c>
      <c r="C2428" s="21">
        <f t="shared" si="302"/>
        <v>2000</v>
      </c>
      <c r="D2428" s="110">
        <f t="shared" si="303"/>
        <v>8.8622711797943066E-2</v>
      </c>
      <c r="E2428" s="25">
        <f t="shared" si="304"/>
        <v>0.91137728820205699</v>
      </c>
      <c r="F2428" s="112">
        <v>99.44</v>
      </c>
      <c r="G2428" s="21">
        <f t="shared" si="301"/>
        <v>263.15781341963935</v>
      </c>
      <c r="H2428" s="26">
        <f t="shared" si="305"/>
        <v>-1736.8421865803607</v>
      </c>
      <c r="I2428" s="21">
        <f t="shared" si="306"/>
        <v>263.15781341963935</v>
      </c>
      <c r="J2428" s="27">
        <f t="shared" si="307"/>
        <v>0</v>
      </c>
      <c r="K2428" s="32">
        <f t="shared" si="308"/>
        <v>263.15781341963935</v>
      </c>
    </row>
    <row r="2429" spans="2:11" x14ac:dyDescent="0.25">
      <c r="B2429" s="167">
        <v>98.5833333333333</v>
      </c>
      <c r="C2429" s="21">
        <f t="shared" si="302"/>
        <v>2000</v>
      </c>
      <c r="D2429" s="110">
        <f t="shared" si="303"/>
        <v>0.12970785875978111</v>
      </c>
      <c r="E2429" s="25">
        <f t="shared" si="304"/>
        <v>0.87029214124021892</v>
      </c>
      <c r="F2429" s="112">
        <v>145.54</v>
      </c>
      <c r="G2429" s="21">
        <f t="shared" si="301"/>
        <v>385.15675950416653</v>
      </c>
      <c r="H2429" s="26">
        <f t="shared" si="305"/>
        <v>-1614.8432404958335</v>
      </c>
      <c r="I2429" s="21">
        <f t="shared" si="306"/>
        <v>385.15675950416653</v>
      </c>
      <c r="J2429" s="27">
        <f t="shared" si="307"/>
        <v>0</v>
      </c>
      <c r="K2429" s="32">
        <f t="shared" si="308"/>
        <v>385.15675950416653</v>
      </c>
    </row>
    <row r="2430" spans="2:11" x14ac:dyDescent="0.25">
      <c r="B2430" s="167">
        <v>98.625</v>
      </c>
      <c r="C2430" s="21">
        <f t="shared" si="302"/>
        <v>2000</v>
      </c>
      <c r="D2430" s="110">
        <f t="shared" si="303"/>
        <v>0.19605012209685757</v>
      </c>
      <c r="E2430" s="25">
        <f t="shared" si="304"/>
        <v>0.80394987790314243</v>
      </c>
      <c r="F2430" s="112">
        <v>219.98</v>
      </c>
      <c r="G2430" s="21">
        <f t="shared" si="301"/>
        <v>582.15462385410558</v>
      </c>
      <c r="H2430" s="26">
        <f t="shared" si="305"/>
        <v>-1417.8453761458945</v>
      </c>
      <c r="I2430" s="21">
        <f t="shared" si="306"/>
        <v>582.15462385410558</v>
      </c>
      <c r="J2430" s="27">
        <f t="shared" si="307"/>
        <v>0</v>
      </c>
      <c r="K2430" s="32">
        <f t="shared" si="308"/>
        <v>582.15462385410558</v>
      </c>
    </row>
    <row r="2431" spans="2:11" x14ac:dyDescent="0.25">
      <c r="B2431" s="167">
        <v>98.6666666666667</v>
      </c>
      <c r="C2431" s="21">
        <f t="shared" si="302"/>
        <v>2000</v>
      </c>
      <c r="D2431" s="110">
        <f t="shared" si="303"/>
        <v>0.3961374614548242</v>
      </c>
      <c r="E2431" s="25">
        <f t="shared" si="304"/>
        <v>0.6038625385451758</v>
      </c>
      <c r="F2431" s="112">
        <v>444.49</v>
      </c>
      <c r="G2431" s="21">
        <f t="shared" si="301"/>
        <v>1176.2974304796412</v>
      </c>
      <c r="H2431" s="26">
        <f t="shared" si="305"/>
        <v>-823.70256952035879</v>
      </c>
      <c r="I2431" s="21">
        <f t="shared" si="306"/>
        <v>1176.2974304796412</v>
      </c>
      <c r="J2431" s="27">
        <f t="shared" si="307"/>
        <v>0</v>
      </c>
      <c r="K2431" s="32">
        <f t="shared" si="308"/>
        <v>1176.2974304796412</v>
      </c>
    </row>
    <row r="2432" spans="2:11" x14ac:dyDescent="0.25">
      <c r="B2432" s="167">
        <v>98.7083333333333</v>
      </c>
      <c r="C2432" s="21">
        <f t="shared" si="302"/>
        <v>2000</v>
      </c>
      <c r="D2432" s="110">
        <f t="shared" si="303"/>
        <v>0.3678502040889079</v>
      </c>
      <c r="E2432" s="25">
        <f t="shared" si="304"/>
        <v>0.6321497959110921</v>
      </c>
      <c r="F2432" s="112">
        <v>412.75</v>
      </c>
      <c r="G2432" s="21">
        <f t="shared" si="301"/>
        <v>1092.30075914075</v>
      </c>
      <c r="H2432" s="26">
        <f t="shared" si="305"/>
        <v>-907.69924085925004</v>
      </c>
      <c r="I2432" s="21">
        <f t="shared" si="306"/>
        <v>1092.30075914075</v>
      </c>
      <c r="J2432" s="27">
        <f t="shared" si="307"/>
        <v>0</v>
      </c>
      <c r="K2432" s="32">
        <f t="shared" si="308"/>
        <v>1092.30075914075</v>
      </c>
    </row>
    <row r="2433" spans="2:11" x14ac:dyDescent="0.25">
      <c r="B2433" s="167">
        <v>98.75</v>
      </c>
      <c r="C2433" s="21">
        <f t="shared" si="302"/>
        <v>2000</v>
      </c>
      <c r="D2433" s="110">
        <f t="shared" si="303"/>
        <v>0.50590877493182185</v>
      </c>
      <c r="E2433" s="25">
        <f t="shared" si="304"/>
        <v>0.49409122506817815</v>
      </c>
      <c r="F2433" s="112">
        <v>567.66</v>
      </c>
      <c r="G2433" s="21">
        <f t="shared" si="301"/>
        <v>1502.2542675562397</v>
      </c>
      <c r="H2433" s="26">
        <f t="shared" si="305"/>
        <v>-497.74573244376029</v>
      </c>
      <c r="I2433" s="21">
        <f t="shared" si="306"/>
        <v>1502.2542675562397</v>
      </c>
      <c r="J2433" s="27">
        <f t="shared" si="307"/>
        <v>0</v>
      </c>
      <c r="K2433" s="32">
        <f t="shared" si="308"/>
        <v>1502.2542675562397</v>
      </c>
    </row>
    <row r="2434" spans="2:11" x14ac:dyDescent="0.25">
      <c r="B2434" s="167">
        <v>98.7916666666667</v>
      </c>
      <c r="C2434" s="21">
        <f t="shared" si="302"/>
        <v>2000</v>
      </c>
      <c r="D2434" s="110">
        <f t="shared" si="303"/>
        <v>0.58746412847797802</v>
      </c>
      <c r="E2434" s="25">
        <f t="shared" si="304"/>
        <v>0.41253587152202198</v>
      </c>
      <c r="F2434" s="112">
        <v>659.17</v>
      </c>
      <c r="G2434" s="21">
        <f t="shared" si="301"/>
        <v>1744.4261451309703</v>
      </c>
      <c r="H2434" s="26">
        <f t="shared" si="305"/>
        <v>-255.57385486902967</v>
      </c>
      <c r="I2434" s="21">
        <f t="shared" si="306"/>
        <v>1744.4261451309703</v>
      </c>
      <c r="J2434" s="27">
        <f t="shared" si="307"/>
        <v>0</v>
      </c>
      <c r="K2434" s="32">
        <f t="shared" si="308"/>
        <v>1744.4261451309703</v>
      </c>
    </row>
    <row r="2435" spans="2:11" x14ac:dyDescent="0.25">
      <c r="B2435" s="167">
        <v>98.8333333333333</v>
      </c>
      <c r="C2435" s="21">
        <f t="shared" si="302"/>
        <v>2000</v>
      </c>
      <c r="D2435" s="110">
        <f t="shared" si="303"/>
        <v>0.38159278469957048</v>
      </c>
      <c r="E2435" s="25">
        <f t="shared" si="304"/>
        <v>0.61840721530042952</v>
      </c>
      <c r="F2435" s="112">
        <v>428.17</v>
      </c>
      <c r="G2435" s="21">
        <f t="shared" si="301"/>
        <v>1133.1082157269407</v>
      </c>
      <c r="H2435" s="26">
        <f t="shared" si="305"/>
        <v>-866.89178427305933</v>
      </c>
      <c r="I2435" s="21">
        <f t="shared" si="306"/>
        <v>1133.1082157269407</v>
      </c>
      <c r="J2435" s="27">
        <f t="shared" si="307"/>
        <v>0</v>
      </c>
      <c r="K2435" s="32">
        <f t="shared" si="308"/>
        <v>1133.1082157269407</v>
      </c>
    </row>
    <row r="2436" spans="2:11" x14ac:dyDescent="0.25">
      <c r="B2436" s="167">
        <v>98.875</v>
      </c>
      <c r="C2436" s="21">
        <f t="shared" si="302"/>
        <v>2000</v>
      </c>
      <c r="D2436" s="110">
        <f t="shared" si="303"/>
        <v>0.35593462025203643</v>
      </c>
      <c r="E2436" s="25">
        <f t="shared" si="304"/>
        <v>0.64406537974796363</v>
      </c>
      <c r="F2436" s="112">
        <v>399.38</v>
      </c>
      <c r="G2436" s="21">
        <f t="shared" si="301"/>
        <v>1056.9184183782743</v>
      </c>
      <c r="H2436" s="26">
        <f t="shared" si="305"/>
        <v>-943.08158162172572</v>
      </c>
      <c r="I2436" s="21">
        <f t="shared" si="306"/>
        <v>1056.9184183782743</v>
      </c>
      <c r="J2436" s="27">
        <f t="shared" si="307"/>
        <v>0</v>
      </c>
      <c r="K2436" s="32">
        <f t="shared" si="308"/>
        <v>1056.9184183782743</v>
      </c>
    </row>
    <row r="2437" spans="2:11" x14ac:dyDescent="0.25">
      <c r="B2437" s="167">
        <v>98.9166666666667</v>
      </c>
      <c r="C2437" s="21">
        <f t="shared" si="302"/>
        <v>2000</v>
      </c>
      <c r="D2437" s="110">
        <f t="shared" si="303"/>
        <v>8.921091563730995E-3</v>
      </c>
      <c r="E2437" s="25">
        <f t="shared" si="304"/>
        <v>0.991078908436269</v>
      </c>
      <c r="F2437" s="112">
        <v>10.01</v>
      </c>
      <c r="G2437" s="21">
        <f t="shared" si="301"/>
        <v>26.490443607507949</v>
      </c>
      <c r="H2437" s="26">
        <f t="shared" si="305"/>
        <v>-1973.509556392492</v>
      </c>
      <c r="I2437" s="21">
        <f t="shared" si="306"/>
        <v>26.490443607507949</v>
      </c>
      <c r="J2437" s="27">
        <f t="shared" si="307"/>
        <v>0</v>
      </c>
      <c r="K2437" s="32">
        <f t="shared" si="308"/>
        <v>26.490443607507949</v>
      </c>
    </row>
    <row r="2438" spans="2:11" x14ac:dyDescent="0.25">
      <c r="B2438" s="167">
        <v>98.9583333333333</v>
      </c>
      <c r="C2438" s="21">
        <f t="shared" si="302"/>
        <v>2000</v>
      </c>
      <c r="D2438" s="110">
        <f t="shared" si="303"/>
        <v>0</v>
      </c>
      <c r="E2438" s="25">
        <f t="shared" si="304"/>
        <v>1</v>
      </c>
      <c r="F2438" s="112">
        <v>0</v>
      </c>
      <c r="G2438" s="21">
        <f t="shared" si="301"/>
        <v>0</v>
      </c>
      <c r="H2438" s="26">
        <f t="shared" si="305"/>
        <v>-2000</v>
      </c>
      <c r="I2438" s="21">
        <f t="shared" si="306"/>
        <v>0</v>
      </c>
      <c r="J2438" s="27">
        <f t="shared" si="307"/>
        <v>0</v>
      </c>
      <c r="K2438" s="32">
        <f t="shared" si="308"/>
        <v>0</v>
      </c>
    </row>
    <row r="2439" spans="2:11" x14ac:dyDescent="0.25">
      <c r="B2439" s="167">
        <v>99</v>
      </c>
      <c r="C2439" s="21">
        <f t="shared" si="302"/>
        <v>2000</v>
      </c>
      <c r="D2439" s="110">
        <f t="shared" si="303"/>
        <v>0</v>
      </c>
      <c r="E2439" s="25">
        <f t="shared" si="304"/>
        <v>1</v>
      </c>
      <c r="F2439" s="112">
        <v>0</v>
      </c>
      <c r="G2439" s="21">
        <f t="shared" si="301"/>
        <v>0</v>
      </c>
      <c r="H2439" s="26">
        <f t="shared" si="305"/>
        <v>-2000</v>
      </c>
      <c r="I2439" s="21">
        <f t="shared" si="306"/>
        <v>0</v>
      </c>
      <c r="J2439" s="27">
        <f t="shared" si="307"/>
        <v>0</v>
      </c>
      <c r="K2439" s="32">
        <f t="shared" si="308"/>
        <v>0</v>
      </c>
    </row>
    <row r="2440" spans="2:11" x14ac:dyDescent="0.25">
      <c r="B2440" s="167">
        <v>99.0416666666667</v>
      </c>
      <c r="C2440" s="21">
        <f t="shared" si="302"/>
        <v>2000</v>
      </c>
      <c r="D2440" s="110">
        <f t="shared" si="303"/>
        <v>0</v>
      </c>
      <c r="E2440" s="25">
        <f t="shared" si="304"/>
        <v>1</v>
      </c>
      <c r="F2440" s="112">
        <v>0</v>
      </c>
      <c r="G2440" s="21">
        <f t="shared" si="301"/>
        <v>0</v>
      </c>
      <c r="H2440" s="26">
        <f t="shared" si="305"/>
        <v>-2000</v>
      </c>
      <c r="I2440" s="21">
        <f t="shared" si="306"/>
        <v>0</v>
      </c>
      <c r="J2440" s="27">
        <f t="shared" si="307"/>
        <v>0</v>
      </c>
      <c r="K2440" s="32">
        <f t="shared" si="308"/>
        <v>0</v>
      </c>
    </row>
    <row r="2441" spans="2:11" x14ac:dyDescent="0.25">
      <c r="B2441" s="167">
        <v>99.0833333333333</v>
      </c>
      <c r="C2441" s="21">
        <f t="shared" si="302"/>
        <v>2000</v>
      </c>
      <c r="D2441" s="110">
        <f t="shared" si="303"/>
        <v>0</v>
      </c>
      <c r="E2441" s="25">
        <f t="shared" si="304"/>
        <v>1</v>
      </c>
      <c r="F2441" s="112">
        <v>0</v>
      </c>
      <c r="G2441" s="21">
        <f t="shared" si="301"/>
        <v>0</v>
      </c>
      <c r="H2441" s="26">
        <f t="shared" si="305"/>
        <v>-2000</v>
      </c>
      <c r="I2441" s="21">
        <f t="shared" si="306"/>
        <v>0</v>
      </c>
      <c r="J2441" s="27">
        <f t="shared" si="307"/>
        <v>0</v>
      </c>
      <c r="K2441" s="32">
        <f t="shared" si="308"/>
        <v>0</v>
      </c>
    </row>
    <row r="2442" spans="2:11" x14ac:dyDescent="0.25">
      <c r="B2442" s="167">
        <v>99.125</v>
      </c>
      <c r="C2442" s="21">
        <f t="shared" si="302"/>
        <v>2000</v>
      </c>
      <c r="D2442" s="110">
        <f t="shared" si="303"/>
        <v>0</v>
      </c>
      <c r="E2442" s="25">
        <f t="shared" si="304"/>
        <v>1</v>
      </c>
      <c r="F2442" s="112">
        <v>0</v>
      </c>
      <c r="G2442" s="21">
        <f t="shared" si="301"/>
        <v>0</v>
      </c>
      <c r="H2442" s="26">
        <f t="shared" si="305"/>
        <v>-2000</v>
      </c>
      <c r="I2442" s="21">
        <f t="shared" si="306"/>
        <v>0</v>
      </c>
      <c r="J2442" s="27">
        <f t="shared" si="307"/>
        <v>0</v>
      </c>
      <c r="K2442" s="32">
        <f t="shared" si="308"/>
        <v>0</v>
      </c>
    </row>
    <row r="2443" spans="2:11" x14ac:dyDescent="0.25">
      <c r="B2443" s="167">
        <v>99.1666666666667</v>
      </c>
      <c r="C2443" s="21">
        <f t="shared" si="302"/>
        <v>2000</v>
      </c>
      <c r="D2443" s="110">
        <f t="shared" si="303"/>
        <v>0</v>
      </c>
      <c r="E2443" s="25">
        <f t="shared" si="304"/>
        <v>1</v>
      </c>
      <c r="F2443" s="112">
        <v>0</v>
      </c>
      <c r="G2443" s="21">
        <f t="shared" si="301"/>
        <v>0</v>
      </c>
      <c r="H2443" s="26">
        <f t="shared" si="305"/>
        <v>-2000</v>
      </c>
      <c r="I2443" s="21">
        <f t="shared" si="306"/>
        <v>0</v>
      </c>
      <c r="J2443" s="27">
        <f t="shared" si="307"/>
        <v>0</v>
      </c>
      <c r="K2443" s="32">
        <f t="shared" si="308"/>
        <v>0</v>
      </c>
    </row>
    <row r="2444" spans="2:11" x14ac:dyDescent="0.25">
      <c r="B2444" s="167">
        <v>99.2083333333333</v>
      </c>
      <c r="C2444" s="21">
        <f t="shared" si="302"/>
        <v>2000</v>
      </c>
      <c r="D2444" s="110">
        <f t="shared" si="303"/>
        <v>0</v>
      </c>
      <c r="E2444" s="25">
        <f t="shared" si="304"/>
        <v>1</v>
      </c>
      <c r="F2444" s="112">
        <v>0</v>
      </c>
      <c r="G2444" s="21">
        <f t="shared" si="301"/>
        <v>0</v>
      </c>
      <c r="H2444" s="26">
        <f t="shared" si="305"/>
        <v>-2000</v>
      </c>
      <c r="I2444" s="21">
        <f t="shared" si="306"/>
        <v>0</v>
      </c>
      <c r="J2444" s="27">
        <f t="shared" si="307"/>
        <v>0</v>
      </c>
      <c r="K2444" s="32">
        <f t="shared" si="308"/>
        <v>0</v>
      </c>
    </row>
    <row r="2445" spans="2:11" x14ac:dyDescent="0.25">
      <c r="B2445" s="167">
        <v>99.25</v>
      </c>
      <c r="C2445" s="21">
        <f t="shared" si="302"/>
        <v>2000</v>
      </c>
      <c r="D2445" s="110">
        <f t="shared" si="303"/>
        <v>0</v>
      </c>
      <c r="E2445" s="25">
        <f t="shared" si="304"/>
        <v>1</v>
      </c>
      <c r="F2445" s="112">
        <v>0</v>
      </c>
      <c r="G2445" s="21">
        <f t="shared" si="301"/>
        <v>0</v>
      </c>
      <c r="H2445" s="26">
        <f t="shared" si="305"/>
        <v>-2000</v>
      </c>
      <c r="I2445" s="21">
        <f t="shared" si="306"/>
        <v>0</v>
      </c>
      <c r="J2445" s="27">
        <f t="shared" si="307"/>
        <v>0</v>
      </c>
      <c r="K2445" s="32">
        <f t="shared" si="308"/>
        <v>0</v>
      </c>
    </row>
    <row r="2446" spans="2:11" x14ac:dyDescent="0.25">
      <c r="B2446" s="167">
        <v>99.2916666666667</v>
      </c>
      <c r="C2446" s="21">
        <f t="shared" si="302"/>
        <v>2000</v>
      </c>
      <c r="D2446" s="110">
        <f t="shared" si="303"/>
        <v>0</v>
      </c>
      <c r="E2446" s="25">
        <f t="shared" si="304"/>
        <v>1</v>
      </c>
      <c r="F2446" s="112">
        <v>0</v>
      </c>
      <c r="G2446" s="21">
        <f t="shared" si="301"/>
        <v>0</v>
      </c>
      <c r="H2446" s="26">
        <f t="shared" si="305"/>
        <v>-2000</v>
      </c>
      <c r="I2446" s="21">
        <f t="shared" si="306"/>
        <v>0</v>
      </c>
      <c r="J2446" s="27">
        <f t="shared" si="307"/>
        <v>0</v>
      </c>
      <c r="K2446" s="32">
        <f t="shared" si="308"/>
        <v>0</v>
      </c>
    </row>
    <row r="2447" spans="2:11" x14ac:dyDescent="0.25">
      <c r="B2447" s="167">
        <v>99.3333333333333</v>
      </c>
      <c r="C2447" s="21">
        <f t="shared" si="302"/>
        <v>2000</v>
      </c>
      <c r="D2447" s="110">
        <f t="shared" si="303"/>
        <v>0</v>
      </c>
      <c r="E2447" s="25">
        <f t="shared" si="304"/>
        <v>1</v>
      </c>
      <c r="F2447" s="112">
        <v>0</v>
      </c>
      <c r="G2447" s="21">
        <f t="shared" si="301"/>
        <v>0</v>
      </c>
      <c r="H2447" s="26">
        <f t="shared" si="305"/>
        <v>-2000</v>
      </c>
      <c r="I2447" s="21">
        <f t="shared" si="306"/>
        <v>0</v>
      </c>
      <c r="J2447" s="27">
        <f t="shared" si="307"/>
        <v>0</v>
      </c>
      <c r="K2447" s="32">
        <f t="shared" si="308"/>
        <v>0</v>
      </c>
    </row>
    <row r="2448" spans="2:11" x14ac:dyDescent="0.25">
      <c r="B2448" s="167">
        <v>99.375</v>
      </c>
      <c r="C2448" s="21">
        <f t="shared" si="302"/>
        <v>2000</v>
      </c>
      <c r="D2448" s="110">
        <f t="shared" si="303"/>
        <v>0</v>
      </c>
      <c r="E2448" s="25">
        <f t="shared" si="304"/>
        <v>1</v>
      </c>
      <c r="F2448" s="112">
        <v>0</v>
      </c>
      <c r="G2448" s="21">
        <f t="shared" si="301"/>
        <v>0</v>
      </c>
      <c r="H2448" s="26">
        <f t="shared" si="305"/>
        <v>-2000</v>
      </c>
      <c r="I2448" s="21">
        <f t="shared" si="306"/>
        <v>0</v>
      </c>
      <c r="J2448" s="27">
        <f t="shared" si="307"/>
        <v>0</v>
      </c>
      <c r="K2448" s="32">
        <f t="shared" si="308"/>
        <v>0</v>
      </c>
    </row>
    <row r="2449" spans="2:11" x14ac:dyDescent="0.25">
      <c r="B2449" s="167">
        <v>99.4166666666667</v>
      </c>
      <c r="C2449" s="21">
        <f t="shared" si="302"/>
        <v>2000</v>
      </c>
      <c r="D2449" s="110">
        <f t="shared" si="303"/>
        <v>0</v>
      </c>
      <c r="E2449" s="25">
        <f t="shared" si="304"/>
        <v>1</v>
      </c>
      <c r="F2449" s="112">
        <v>0</v>
      </c>
      <c r="G2449" s="21">
        <f t="shared" si="301"/>
        <v>0</v>
      </c>
      <c r="H2449" s="26">
        <f t="shared" si="305"/>
        <v>-2000</v>
      </c>
      <c r="I2449" s="21">
        <f t="shared" si="306"/>
        <v>0</v>
      </c>
      <c r="J2449" s="27">
        <f t="shared" si="307"/>
        <v>0</v>
      </c>
      <c r="K2449" s="32">
        <f t="shared" si="308"/>
        <v>0</v>
      </c>
    </row>
    <row r="2450" spans="2:11" x14ac:dyDescent="0.25">
      <c r="B2450" s="167">
        <v>99.4583333333333</v>
      </c>
      <c r="C2450" s="21">
        <f t="shared" si="302"/>
        <v>2000</v>
      </c>
      <c r="D2450" s="110">
        <f t="shared" si="303"/>
        <v>1.4482291499563303E-2</v>
      </c>
      <c r="E2450" s="25">
        <f t="shared" si="304"/>
        <v>0.98551770850043674</v>
      </c>
      <c r="F2450" s="112">
        <v>16.25</v>
      </c>
      <c r="G2450" s="21">
        <f t="shared" si="301"/>
        <v>43.003966895305112</v>
      </c>
      <c r="H2450" s="26">
        <f t="shared" si="305"/>
        <v>-1956.9960331046948</v>
      </c>
      <c r="I2450" s="21">
        <f t="shared" si="306"/>
        <v>43.003966895305112</v>
      </c>
      <c r="J2450" s="27">
        <f t="shared" si="307"/>
        <v>0</v>
      </c>
      <c r="K2450" s="32">
        <f t="shared" si="308"/>
        <v>43.003966895305112</v>
      </c>
    </row>
    <row r="2451" spans="2:11" x14ac:dyDescent="0.25">
      <c r="B2451" s="167">
        <v>99.5</v>
      </c>
      <c r="C2451" s="21">
        <f t="shared" si="302"/>
        <v>2000</v>
      </c>
      <c r="D2451" s="110">
        <f t="shared" si="303"/>
        <v>0.10749870773398928</v>
      </c>
      <c r="E2451" s="25">
        <f t="shared" si="304"/>
        <v>0.89250129226601072</v>
      </c>
      <c r="F2451" s="112">
        <v>120.62</v>
      </c>
      <c r="G2451" s="21">
        <f t="shared" si="301"/>
        <v>319.20852227148936</v>
      </c>
      <c r="H2451" s="26">
        <f t="shared" si="305"/>
        <v>-1680.7914777285107</v>
      </c>
      <c r="I2451" s="21">
        <f t="shared" si="306"/>
        <v>319.20852227148936</v>
      </c>
      <c r="J2451" s="27">
        <f t="shared" si="307"/>
        <v>0</v>
      </c>
      <c r="K2451" s="32">
        <f t="shared" si="308"/>
        <v>319.20852227148936</v>
      </c>
    </row>
    <row r="2452" spans="2:11" x14ac:dyDescent="0.25">
      <c r="B2452" s="167">
        <v>99.5416666666667</v>
      </c>
      <c r="C2452" s="21">
        <f t="shared" si="302"/>
        <v>2000</v>
      </c>
      <c r="D2452" s="110">
        <f t="shared" si="303"/>
        <v>0.30899417143468261</v>
      </c>
      <c r="E2452" s="25">
        <f t="shared" si="304"/>
        <v>0.69100582856531734</v>
      </c>
      <c r="F2452" s="112">
        <v>346.71</v>
      </c>
      <c r="G2452" s="21">
        <f t="shared" si="301"/>
        <v>917.53263767822978</v>
      </c>
      <c r="H2452" s="26">
        <f t="shared" si="305"/>
        <v>-1082.4673623217702</v>
      </c>
      <c r="I2452" s="21">
        <f t="shared" si="306"/>
        <v>917.53263767822978</v>
      </c>
      <c r="J2452" s="27">
        <f t="shared" si="307"/>
        <v>0</v>
      </c>
      <c r="K2452" s="32">
        <f t="shared" si="308"/>
        <v>917.53263767822978</v>
      </c>
    </row>
    <row r="2453" spans="2:11" x14ac:dyDescent="0.25">
      <c r="B2453" s="167">
        <v>99.5833333333333</v>
      </c>
      <c r="C2453" s="21">
        <f t="shared" si="302"/>
        <v>2000</v>
      </c>
      <c r="D2453" s="110">
        <f t="shared" si="303"/>
        <v>0.35217368055184217</v>
      </c>
      <c r="E2453" s="25">
        <f t="shared" si="304"/>
        <v>0.64782631944815783</v>
      </c>
      <c r="F2453" s="112">
        <v>395.16</v>
      </c>
      <c r="G2453" s="21">
        <f t="shared" si="301"/>
        <v>1045.7506189753087</v>
      </c>
      <c r="H2453" s="26">
        <f t="shared" si="305"/>
        <v>-954.24938102469127</v>
      </c>
      <c r="I2453" s="21">
        <f t="shared" si="306"/>
        <v>1045.7506189753087</v>
      </c>
      <c r="J2453" s="27">
        <f t="shared" si="307"/>
        <v>0</v>
      </c>
      <c r="K2453" s="32">
        <f t="shared" si="308"/>
        <v>1045.7506189753087</v>
      </c>
    </row>
    <row r="2454" spans="2:11" x14ac:dyDescent="0.25">
      <c r="B2454" s="167">
        <v>99.625</v>
      </c>
      <c r="C2454" s="21">
        <f t="shared" si="302"/>
        <v>2000</v>
      </c>
      <c r="D2454" s="110">
        <f t="shared" si="303"/>
        <v>0.33358287435609507</v>
      </c>
      <c r="E2454" s="25">
        <f t="shared" si="304"/>
        <v>0.66641712564390487</v>
      </c>
      <c r="F2454" s="112">
        <v>374.3</v>
      </c>
      <c r="G2454" s="21">
        <f t="shared" si="301"/>
        <v>990.54675747155102</v>
      </c>
      <c r="H2454" s="26">
        <f t="shared" si="305"/>
        <v>-1009.453242528449</v>
      </c>
      <c r="I2454" s="21">
        <f t="shared" si="306"/>
        <v>990.54675747155102</v>
      </c>
      <c r="J2454" s="27">
        <f t="shared" si="307"/>
        <v>0</v>
      </c>
      <c r="K2454" s="32">
        <f t="shared" si="308"/>
        <v>990.54675747155102</v>
      </c>
    </row>
    <row r="2455" spans="2:11" x14ac:dyDescent="0.25">
      <c r="B2455" s="167">
        <v>99.6666666666667</v>
      </c>
      <c r="C2455" s="21">
        <f t="shared" si="302"/>
        <v>2000</v>
      </c>
      <c r="D2455" s="110">
        <f t="shared" si="303"/>
        <v>0.57291945172272429</v>
      </c>
      <c r="E2455" s="25">
        <f t="shared" si="304"/>
        <v>0.42708054827727571</v>
      </c>
      <c r="F2455" s="112">
        <v>642.85</v>
      </c>
      <c r="G2455" s="21">
        <f t="shared" si="301"/>
        <v>1701.23693037827</v>
      </c>
      <c r="H2455" s="26">
        <f t="shared" si="305"/>
        <v>-298.76306962172998</v>
      </c>
      <c r="I2455" s="21">
        <f t="shared" si="306"/>
        <v>1701.23693037827</v>
      </c>
      <c r="J2455" s="27">
        <f t="shared" si="307"/>
        <v>0</v>
      </c>
      <c r="K2455" s="32">
        <f t="shared" si="308"/>
        <v>1701.23693037827</v>
      </c>
    </row>
    <row r="2456" spans="2:11" x14ac:dyDescent="0.25">
      <c r="B2456" s="167">
        <v>99.7083333333333</v>
      </c>
      <c r="C2456" s="21">
        <f t="shared" si="302"/>
        <v>2000</v>
      </c>
      <c r="D2456" s="110">
        <f t="shared" si="303"/>
        <v>0.56767017806534414</v>
      </c>
      <c r="E2456" s="25">
        <f t="shared" si="304"/>
        <v>0.43232982193465586</v>
      </c>
      <c r="F2456" s="112">
        <v>636.96</v>
      </c>
      <c r="G2456" s="21">
        <f t="shared" ref="G2456:G2519" si="309">($C$9*(F2456/1000)*$C$8)/($C$7)</f>
        <v>1685.6496463774488</v>
      </c>
      <c r="H2456" s="26">
        <f t="shared" si="305"/>
        <v>-314.35035362255121</v>
      </c>
      <c r="I2456" s="21">
        <f t="shared" si="306"/>
        <v>1685.6496463774488</v>
      </c>
      <c r="J2456" s="27">
        <f t="shared" si="307"/>
        <v>0</v>
      </c>
      <c r="K2456" s="32">
        <f t="shared" si="308"/>
        <v>1685.6496463774488</v>
      </c>
    </row>
    <row r="2457" spans="2:11" x14ac:dyDescent="0.25">
      <c r="B2457" s="167">
        <v>99.75</v>
      </c>
      <c r="C2457" s="21">
        <f t="shared" ref="C2457:C2520" si="310">$C$2</f>
        <v>2000</v>
      </c>
      <c r="D2457" s="110">
        <f t="shared" ref="D2457:D2520" si="311">F2457/$C$3</f>
        <v>0.59078837138833928</v>
      </c>
      <c r="E2457" s="25">
        <f t="shared" ref="E2457:E2520" si="312">100%-D2457</f>
        <v>0.40921162861166072</v>
      </c>
      <c r="F2457" s="112">
        <v>662.9</v>
      </c>
      <c r="G2457" s="21">
        <f t="shared" si="309"/>
        <v>1754.2972095321695</v>
      </c>
      <c r="H2457" s="26">
        <f t="shared" ref="H2457:H2520" si="313">G2457-C2457</f>
        <v>-245.70279046783048</v>
      </c>
      <c r="I2457" s="21">
        <f t="shared" ref="I2457:I2520" si="314">MIN(C2457,IF((J2456+H2457)&gt;0,ABS(H2457)+G2457,J2456+G2457))</f>
        <v>1754.2972095321695</v>
      </c>
      <c r="J2457" s="27">
        <f t="shared" ref="J2457:J2520" si="315">G2457-I2457+J2456</f>
        <v>0</v>
      </c>
      <c r="K2457" s="32">
        <f t="shared" ref="K2457:K2520" si="316">IF(G2457&gt;C2457,C2457,G2457)</f>
        <v>1754.2972095321695</v>
      </c>
    </row>
    <row r="2458" spans="2:11" x14ac:dyDescent="0.25">
      <c r="B2458" s="167">
        <v>99.7916666666667</v>
      </c>
      <c r="C2458" s="21">
        <f t="shared" si="310"/>
        <v>2000</v>
      </c>
      <c r="D2458" s="110">
        <f t="shared" si="311"/>
        <v>0.58589558490633298</v>
      </c>
      <c r="E2458" s="25">
        <f t="shared" si="312"/>
        <v>0.41410441509366702</v>
      </c>
      <c r="F2458" s="112">
        <v>657.41</v>
      </c>
      <c r="G2458" s="21">
        <f t="shared" si="309"/>
        <v>1739.7684847164635</v>
      </c>
      <c r="H2458" s="26">
        <f t="shared" si="313"/>
        <v>-260.23151528353651</v>
      </c>
      <c r="I2458" s="21">
        <f t="shared" si="314"/>
        <v>1739.7684847164635</v>
      </c>
      <c r="J2458" s="27">
        <f t="shared" si="315"/>
        <v>0</v>
      </c>
      <c r="K2458" s="32">
        <f t="shared" si="316"/>
        <v>1739.7684847164635</v>
      </c>
    </row>
    <row r="2459" spans="2:11" x14ac:dyDescent="0.25">
      <c r="B2459" s="167">
        <v>99.8333333333333</v>
      </c>
      <c r="C2459" s="21">
        <f t="shared" si="310"/>
        <v>2000</v>
      </c>
      <c r="D2459" s="110">
        <f t="shared" si="311"/>
        <v>0.37884783344919165</v>
      </c>
      <c r="E2459" s="25">
        <f t="shared" si="312"/>
        <v>0.6211521665508084</v>
      </c>
      <c r="F2459" s="112">
        <v>425.09</v>
      </c>
      <c r="G2459" s="21">
        <f t="shared" si="309"/>
        <v>1124.9573100015537</v>
      </c>
      <c r="H2459" s="26">
        <f t="shared" si="313"/>
        <v>-875.04268999844635</v>
      </c>
      <c r="I2459" s="21">
        <f t="shared" si="314"/>
        <v>1124.9573100015537</v>
      </c>
      <c r="J2459" s="27">
        <f t="shared" si="315"/>
        <v>0</v>
      </c>
      <c r="K2459" s="32">
        <f t="shared" si="316"/>
        <v>1124.9573100015537</v>
      </c>
    </row>
    <row r="2460" spans="2:11" x14ac:dyDescent="0.25">
      <c r="B2460" s="167">
        <v>99.875</v>
      </c>
      <c r="C2460" s="21">
        <f t="shared" si="310"/>
        <v>2000</v>
      </c>
      <c r="D2460" s="110">
        <f t="shared" si="311"/>
        <v>0.48395807710817601</v>
      </c>
      <c r="E2460" s="25">
        <f t="shared" si="312"/>
        <v>0.51604192289182405</v>
      </c>
      <c r="F2460" s="112">
        <v>543.03</v>
      </c>
      <c r="G2460" s="21">
        <f t="shared" si="309"/>
        <v>1437.0734857327714</v>
      </c>
      <c r="H2460" s="26">
        <f t="shared" si="313"/>
        <v>-562.92651426722864</v>
      </c>
      <c r="I2460" s="21">
        <f t="shared" si="314"/>
        <v>1437.0734857327714</v>
      </c>
      <c r="J2460" s="27">
        <f t="shared" si="315"/>
        <v>0</v>
      </c>
      <c r="K2460" s="32">
        <f t="shared" si="316"/>
        <v>1437.0734857327714</v>
      </c>
    </row>
    <row r="2461" spans="2:11" x14ac:dyDescent="0.25">
      <c r="B2461" s="167">
        <v>99.9166666666667</v>
      </c>
      <c r="C2461" s="21">
        <f t="shared" si="310"/>
        <v>2000</v>
      </c>
      <c r="D2461" s="110">
        <f t="shared" si="311"/>
        <v>1.2200773577170561E-2</v>
      </c>
      <c r="E2461" s="25">
        <f t="shared" si="312"/>
        <v>0.98779922642282947</v>
      </c>
      <c r="F2461" s="112">
        <v>13.69</v>
      </c>
      <c r="G2461" s="21">
        <f t="shared" si="309"/>
        <v>36.229188110567812</v>
      </c>
      <c r="H2461" s="26">
        <f t="shared" si="313"/>
        <v>-1963.7708118894323</v>
      </c>
      <c r="I2461" s="21">
        <f t="shared" si="314"/>
        <v>36.229188110567812</v>
      </c>
      <c r="J2461" s="27">
        <f t="shared" si="315"/>
        <v>0</v>
      </c>
      <c r="K2461" s="32">
        <f t="shared" si="316"/>
        <v>36.229188110567812</v>
      </c>
    </row>
    <row r="2462" spans="2:11" x14ac:dyDescent="0.25">
      <c r="B2462" s="167">
        <v>99.9583333333333</v>
      </c>
      <c r="C2462" s="21">
        <f t="shared" si="310"/>
        <v>2000</v>
      </c>
      <c r="D2462" s="110">
        <f t="shared" si="311"/>
        <v>0</v>
      </c>
      <c r="E2462" s="25">
        <f t="shared" si="312"/>
        <v>1</v>
      </c>
      <c r="F2462" s="112">
        <v>0</v>
      </c>
      <c r="G2462" s="21">
        <f t="shared" si="309"/>
        <v>0</v>
      </c>
      <c r="H2462" s="26">
        <f t="shared" si="313"/>
        <v>-2000</v>
      </c>
      <c r="I2462" s="21">
        <f t="shared" si="314"/>
        <v>0</v>
      </c>
      <c r="J2462" s="27">
        <f t="shared" si="315"/>
        <v>0</v>
      </c>
      <c r="K2462" s="32">
        <f t="shared" si="316"/>
        <v>0</v>
      </c>
    </row>
    <row r="2463" spans="2:11" x14ac:dyDescent="0.25">
      <c r="B2463" s="167">
        <v>100</v>
      </c>
      <c r="C2463" s="21">
        <f t="shared" si="310"/>
        <v>2000</v>
      </c>
      <c r="D2463" s="110">
        <f t="shared" si="311"/>
        <v>0</v>
      </c>
      <c r="E2463" s="25">
        <f t="shared" si="312"/>
        <v>1</v>
      </c>
      <c r="F2463" s="112">
        <v>0</v>
      </c>
      <c r="G2463" s="21">
        <f t="shared" si="309"/>
        <v>0</v>
      </c>
      <c r="H2463" s="26">
        <f t="shared" si="313"/>
        <v>-2000</v>
      </c>
      <c r="I2463" s="21">
        <f t="shared" si="314"/>
        <v>0</v>
      </c>
      <c r="J2463" s="27">
        <f t="shared" si="315"/>
        <v>0</v>
      </c>
      <c r="K2463" s="32">
        <f t="shared" si="316"/>
        <v>0</v>
      </c>
    </row>
    <row r="2464" spans="2:11" x14ac:dyDescent="0.25">
      <c r="B2464" s="167">
        <v>100.041666666667</v>
      </c>
      <c r="C2464" s="21">
        <f t="shared" si="310"/>
        <v>2000</v>
      </c>
      <c r="D2464" s="110">
        <f t="shared" si="311"/>
        <v>0</v>
      </c>
      <c r="E2464" s="25">
        <f t="shared" si="312"/>
        <v>1</v>
      </c>
      <c r="F2464" s="112">
        <v>0</v>
      </c>
      <c r="G2464" s="21">
        <f t="shared" si="309"/>
        <v>0</v>
      </c>
      <c r="H2464" s="26">
        <f t="shared" si="313"/>
        <v>-2000</v>
      </c>
      <c r="I2464" s="21">
        <f t="shared" si="314"/>
        <v>0</v>
      </c>
      <c r="J2464" s="27">
        <f t="shared" si="315"/>
        <v>0</v>
      </c>
      <c r="K2464" s="32">
        <f t="shared" si="316"/>
        <v>0</v>
      </c>
    </row>
    <row r="2465" spans="2:11" x14ac:dyDescent="0.25">
      <c r="B2465" s="167">
        <v>100.083333333333</v>
      </c>
      <c r="C2465" s="21">
        <f t="shared" si="310"/>
        <v>2000</v>
      </c>
      <c r="D2465" s="110">
        <f t="shared" si="311"/>
        <v>0</v>
      </c>
      <c r="E2465" s="25">
        <f t="shared" si="312"/>
        <v>1</v>
      </c>
      <c r="F2465" s="112">
        <v>0</v>
      </c>
      <c r="G2465" s="21">
        <f t="shared" si="309"/>
        <v>0</v>
      </c>
      <c r="H2465" s="26">
        <f t="shared" si="313"/>
        <v>-2000</v>
      </c>
      <c r="I2465" s="21">
        <f t="shared" si="314"/>
        <v>0</v>
      </c>
      <c r="J2465" s="27">
        <f t="shared" si="315"/>
        <v>0</v>
      </c>
      <c r="K2465" s="32">
        <f t="shared" si="316"/>
        <v>0</v>
      </c>
    </row>
    <row r="2466" spans="2:11" x14ac:dyDescent="0.25">
      <c r="B2466" s="167">
        <v>100.125</v>
      </c>
      <c r="C2466" s="21">
        <f t="shared" si="310"/>
        <v>2000</v>
      </c>
      <c r="D2466" s="110">
        <f t="shared" si="311"/>
        <v>0</v>
      </c>
      <c r="E2466" s="25">
        <f t="shared" si="312"/>
        <v>1</v>
      </c>
      <c r="F2466" s="112">
        <v>0</v>
      </c>
      <c r="G2466" s="21">
        <f t="shared" si="309"/>
        <v>0</v>
      </c>
      <c r="H2466" s="26">
        <f t="shared" si="313"/>
        <v>-2000</v>
      </c>
      <c r="I2466" s="21">
        <f t="shared" si="314"/>
        <v>0</v>
      </c>
      <c r="J2466" s="27">
        <f t="shared" si="315"/>
        <v>0</v>
      </c>
      <c r="K2466" s="32">
        <f t="shared" si="316"/>
        <v>0</v>
      </c>
    </row>
    <row r="2467" spans="2:11" x14ac:dyDescent="0.25">
      <c r="B2467" s="167">
        <v>100.166666666667</v>
      </c>
      <c r="C2467" s="21">
        <f t="shared" si="310"/>
        <v>2000</v>
      </c>
      <c r="D2467" s="110">
        <f t="shared" si="311"/>
        <v>0</v>
      </c>
      <c r="E2467" s="25">
        <f t="shared" si="312"/>
        <v>1</v>
      </c>
      <c r="F2467" s="112">
        <v>0</v>
      </c>
      <c r="G2467" s="21">
        <f t="shared" si="309"/>
        <v>0</v>
      </c>
      <c r="H2467" s="26">
        <f t="shared" si="313"/>
        <v>-2000</v>
      </c>
      <c r="I2467" s="21">
        <f t="shared" si="314"/>
        <v>0</v>
      </c>
      <c r="J2467" s="27">
        <f t="shared" si="315"/>
        <v>0</v>
      </c>
      <c r="K2467" s="32">
        <f t="shared" si="316"/>
        <v>0</v>
      </c>
    </row>
    <row r="2468" spans="2:11" x14ac:dyDescent="0.25">
      <c r="B2468" s="167">
        <v>100.208333333333</v>
      </c>
      <c r="C2468" s="21">
        <f t="shared" si="310"/>
        <v>2000</v>
      </c>
      <c r="D2468" s="110">
        <f t="shared" si="311"/>
        <v>0</v>
      </c>
      <c r="E2468" s="25">
        <f t="shared" si="312"/>
        <v>1</v>
      </c>
      <c r="F2468" s="112">
        <v>0</v>
      </c>
      <c r="G2468" s="21">
        <f t="shared" si="309"/>
        <v>0</v>
      </c>
      <c r="H2468" s="26">
        <f t="shared" si="313"/>
        <v>-2000</v>
      </c>
      <c r="I2468" s="21">
        <f t="shared" si="314"/>
        <v>0</v>
      </c>
      <c r="J2468" s="27">
        <f t="shared" si="315"/>
        <v>0</v>
      </c>
      <c r="K2468" s="32">
        <f t="shared" si="316"/>
        <v>0</v>
      </c>
    </row>
    <row r="2469" spans="2:11" x14ac:dyDescent="0.25">
      <c r="B2469" s="167">
        <v>100.25</v>
      </c>
      <c r="C2469" s="21">
        <f t="shared" si="310"/>
        <v>2000</v>
      </c>
      <c r="D2469" s="110">
        <f t="shared" si="311"/>
        <v>0</v>
      </c>
      <c r="E2469" s="25">
        <f t="shared" si="312"/>
        <v>1</v>
      </c>
      <c r="F2469" s="112">
        <v>0</v>
      </c>
      <c r="G2469" s="21">
        <f t="shared" si="309"/>
        <v>0</v>
      </c>
      <c r="H2469" s="26">
        <f t="shared" si="313"/>
        <v>-2000</v>
      </c>
      <c r="I2469" s="21">
        <f t="shared" si="314"/>
        <v>0</v>
      </c>
      <c r="J2469" s="27">
        <f t="shared" si="315"/>
        <v>0</v>
      </c>
      <c r="K2469" s="32">
        <f t="shared" si="316"/>
        <v>0</v>
      </c>
    </row>
    <row r="2470" spans="2:11" x14ac:dyDescent="0.25">
      <c r="B2470" s="167">
        <v>100.291666666667</v>
      </c>
      <c r="C2470" s="21">
        <f t="shared" si="310"/>
        <v>2000</v>
      </c>
      <c r="D2470" s="110">
        <f t="shared" si="311"/>
        <v>0</v>
      </c>
      <c r="E2470" s="25">
        <f t="shared" si="312"/>
        <v>1</v>
      </c>
      <c r="F2470" s="112">
        <v>0</v>
      </c>
      <c r="G2470" s="21">
        <f t="shared" si="309"/>
        <v>0</v>
      </c>
      <c r="H2470" s="26">
        <f t="shared" si="313"/>
        <v>-2000</v>
      </c>
      <c r="I2470" s="21">
        <f t="shared" si="314"/>
        <v>0</v>
      </c>
      <c r="J2470" s="27">
        <f t="shared" si="315"/>
        <v>0</v>
      </c>
      <c r="K2470" s="32">
        <f t="shared" si="316"/>
        <v>0</v>
      </c>
    </row>
    <row r="2471" spans="2:11" x14ac:dyDescent="0.25">
      <c r="B2471" s="167">
        <v>100.333333333333</v>
      </c>
      <c r="C2471" s="21">
        <f t="shared" si="310"/>
        <v>2000</v>
      </c>
      <c r="D2471" s="110">
        <f t="shared" si="311"/>
        <v>0</v>
      </c>
      <c r="E2471" s="25">
        <f t="shared" si="312"/>
        <v>1</v>
      </c>
      <c r="F2471" s="112">
        <v>0</v>
      </c>
      <c r="G2471" s="21">
        <f t="shared" si="309"/>
        <v>0</v>
      </c>
      <c r="H2471" s="26">
        <f t="shared" si="313"/>
        <v>-2000</v>
      </c>
      <c r="I2471" s="21">
        <f t="shared" si="314"/>
        <v>0</v>
      </c>
      <c r="J2471" s="27">
        <f t="shared" si="315"/>
        <v>0</v>
      </c>
      <c r="K2471" s="32">
        <f t="shared" si="316"/>
        <v>0</v>
      </c>
    </row>
    <row r="2472" spans="2:11" x14ac:dyDescent="0.25">
      <c r="B2472" s="167">
        <v>100.375</v>
      </c>
      <c r="C2472" s="21">
        <f t="shared" si="310"/>
        <v>2000</v>
      </c>
      <c r="D2472" s="110">
        <f t="shared" si="311"/>
        <v>0</v>
      </c>
      <c r="E2472" s="25">
        <f t="shared" si="312"/>
        <v>1</v>
      </c>
      <c r="F2472" s="112">
        <v>0</v>
      </c>
      <c r="G2472" s="21">
        <f t="shared" si="309"/>
        <v>0</v>
      </c>
      <c r="H2472" s="26">
        <f t="shared" si="313"/>
        <v>-2000</v>
      </c>
      <c r="I2472" s="21">
        <f t="shared" si="314"/>
        <v>0</v>
      </c>
      <c r="J2472" s="27">
        <f t="shared" si="315"/>
        <v>0</v>
      </c>
      <c r="K2472" s="32">
        <f t="shared" si="316"/>
        <v>0</v>
      </c>
    </row>
    <row r="2473" spans="2:11" x14ac:dyDescent="0.25">
      <c r="B2473" s="167">
        <v>100.416666666667</v>
      </c>
      <c r="C2473" s="21">
        <f t="shared" si="310"/>
        <v>2000</v>
      </c>
      <c r="D2473" s="110">
        <f t="shared" si="311"/>
        <v>0</v>
      </c>
      <c r="E2473" s="25">
        <f t="shared" si="312"/>
        <v>1</v>
      </c>
      <c r="F2473" s="112">
        <v>0</v>
      </c>
      <c r="G2473" s="21">
        <f t="shared" si="309"/>
        <v>0</v>
      </c>
      <c r="H2473" s="26">
        <f t="shared" si="313"/>
        <v>-2000</v>
      </c>
      <c r="I2473" s="21">
        <f t="shared" si="314"/>
        <v>0</v>
      </c>
      <c r="J2473" s="27">
        <f t="shared" si="315"/>
        <v>0</v>
      </c>
      <c r="K2473" s="32">
        <f t="shared" si="316"/>
        <v>0</v>
      </c>
    </row>
    <row r="2474" spans="2:11" x14ac:dyDescent="0.25">
      <c r="B2474" s="167">
        <v>100.458333333333</v>
      </c>
      <c r="C2474" s="21">
        <f t="shared" si="310"/>
        <v>2000</v>
      </c>
      <c r="D2474" s="110">
        <f t="shared" si="311"/>
        <v>1.1060014615974192E-2</v>
      </c>
      <c r="E2474" s="25">
        <f t="shared" si="312"/>
        <v>0.98893998538402583</v>
      </c>
      <c r="F2474" s="112">
        <v>12.41</v>
      </c>
      <c r="G2474" s="21">
        <f t="shared" si="309"/>
        <v>32.841798718199165</v>
      </c>
      <c r="H2474" s="26">
        <f t="shared" si="313"/>
        <v>-1967.1582012818008</v>
      </c>
      <c r="I2474" s="21">
        <f t="shared" si="314"/>
        <v>32.841798718199165</v>
      </c>
      <c r="J2474" s="27">
        <f t="shared" si="315"/>
        <v>0</v>
      </c>
      <c r="K2474" s="32">
        <f t="shared" si="316"/>
        <v>32.841798718199165</v>
      </c>
    </row>
    <row r="2475" spans="2:11" x14ac:dyDescent="0.25">
      <c r="B2475" s="167">
        <v>100.5</v>
      </c>
      <c r="C2475" s="21">
        <f t="shared" si="310"/>
        <v>2000</v>
      </c>
      <c r="D2475" s="110">
        <f t="shared" si="311"/>
        <v>0.10591233980357558</v>
      </c>
      <c r="E2475" s="25">
        <f t="shared" si="312"/>
        <v>0.89408766019642438</v>
      </c>
      <c r="F2475" s="112">
        <v>118.84</v>
      </c>
      <c r="G2475" s="21">
        <f t="shared" si="309"/>
        <v>314.49793389772668</v>
      </c>
      <c r="H2475" s="26">
        <f t="shared" si="313"/>
        <v>-1685.5020661022734</v>
      </c>
      <c r="I2475" s="21">
        <f t="shared" si="314"/>
        <v>314.49793389772668</v>
      </c>
      <c r="J2475" s="27">
        <f t="shared" si="315"/>
        <v>0</v>
      </c>
      <c r="K2475" s="32">
        <f t="shared" si="316"/>
        <v>314.49793389772668</v>
      </c>
    </row>
    <row r="2476" spans="2:11" x14ac:dyDescent="0.25">
      <c r="B2476" s="167">
        <v>100.541666666667</v>
      </c>
      <c r="C2476" s="21">
        <f t="shared" si="310"/>
        <v>2000</v>
      </c>
      <c r="D2476" s="110">
        <f t="shared" si="311"/>
        <v>0.36212858492415734</v>
      </c>
      <c r="E2476" s="25">
        <f t="shared" si="312"/>
        <v>0.63787141507584266</v>
      </c>
      <c r="F2476" s="112">
        <v>406.33</v>
      </c>
      <c r="G2476" s="21">
        <f t="shared" si="309"/>
        <v>1075.3108842196507</v>
      </c>
      <c r="H2476" s="26">
        <f t="shared" si="313"/>
        <v>-924.68911578034931</v>
      </c>
      <c r="I2476" s="21">
        <f t="shared" si="314"/>
        <v>1075.3108842196507</v>
      </c>
      <c r="J2476" s="27">
        <f t="shared" si="315"/>
        <v>0</v>
      </c>
      <c r="K2476" s="32">
        <f t="shared" si="316"/>
        <v>1075.3108842196507</v>
      </c>
    </row>
    <row r="2477" spans="2:11" x14ac:dyDescent="0.25">
      <c r="B2477" s="167">
        <v>100.583333333333</v>
      </c>
      <c r="C2477" s="21">
        <f t="shared" si="310"/>
        <v>2000</v>
      </c>
      <c r="D2477" s="110">
        <f t="shared" si="311"/>
        <v>0.34013332620358983</v>
      </c>
      <c r="E2477" s="25">
        <f t="shared" si="312"/>
        <v>0.65986667379641017</v>
      </c>
      <c r="F2477" s="112">
        <v>381.65</v>
      </c>
      <c r="G2477" s="21">
        <f t="shared" si="309"/>
        <v>1009.9977824980427</v>
      </c>
      <c r="H2477" s="26">
        <f t="shared" si="313"/>
        <v>-990.00221750195726</v>
      </c>
      <c r="I2477" s="21">
        <f t="shared" si="314"/>
        <v>1009.9977824980427</v>
      </c>
      <c r="J2477" s="27">
        <f t="shared" si="315"/>
        <v>0</v>
      </c>
      <c r="K2477" s="32">
        <f t="shared" si="316"/>
        <v>1009.9977824980427</v>
      </c>
    </row>
    <row r="2478" spans="2:11" x14ac:dyDescent="0.25">
      <c r="B2478" s="167">
        <v>100.625</v>
      </c>
      <c r="C2478" s="21">
        <f t="shared" si="310"/>
        <v>2000</v>
      </c>
      <c r="D2478" s="110">
        <f t="shared" si="311"/>
        <v>0.39664545567973192</v>
      </c>
      <c r="E2478" s="25">
        <f t="shared" si="312"/>
        <v>0.60335454432026814</v>
      </c>
      <c r="F2478" s="112">
        <v>445.06</v>
      </c>
      <c r="G2478" s="21">
        <f t="shared" si="309"/>
        <v>1177.8058773184302</v>
      </c>
      <c r="H2478" s="26">
        <f t="shared" si="313"/>
        <v>-822.19412268156975</v>
      </c>
      <c r="I2478" s="21">
        <f t="shared" si="314"/>
        <v>1177.8058773184302</v>
      </c>
      <c r="J2478" s="27">
        <f t="shared" si="315"/>
        <v>0</v>
      </c>
      <c r="K2478" s="32">
        <f t="shared" si="316"/>
        <v>1177.8058773184302</v>
      </c>
    </row>
    <row r="2479" spans="2:11" x14ac:dyDescent="0.25">
      <c r="B2479" s="167">
        <v>100.666666666667</v>
      </c>
      <c r="C2479" s="21">
        <f t="shared" si="310"/>
        <v>2000</v>
      </c>
      <c r="D2479" s="110">
        <f t="shared" si="311"/>
        <v>0.54059497709569904</v>
      </c>
      <c r="E2479" s="25">
        <f t="shared" si="312"/>
        <v>0.45940502290430096</v>
      </c>
      <c r="F2479" s="112">
        <v>606.58000000000004</v>
      </c>
      <c r="G2479" s="21">
        <f t="shared" si="309"/>
        <v>1605.2520762679492</v>
      </c>
      <c r="H2479" s="26">
        <f t="shared" si="313"/>
        <v>-394.74792373205082</v>
      </c>
      <c r="I2479" s="21">
        <f t="shared" si="314"/>
        <v>1605.2520762679492</v>
      </c>
      <c r="J2479" s="27">
        <f t="shared" si="315"/>
        <v>0</v>
      </c>
      <c r="K2479" s="32">
        <f t="shared" si="316"/>
        <v>1605.2520762679492</v>
      </c>
    </row>
    <row r="2480" spans="2:11" x14ac:dyDescent="0.25">
      <c r="B2480" s="167">
        <v>100.708333333333</v>
      </c>
      <c r="C2480" s="21">
        <f t="shared" si="310"/>
        <v>2000</v>
      </c>
      <c r="D2480" s="110">
        <f t="shared" si="311"/>
        <v>0.59792702707520096</v>
      </c>
      <c r="E2480" s="25">
        <f t="shared" si="312"/>
        <v>0.40207297292479904</v>
      </c>
      <c r="F2480" s="112">
        <v>670.91</v>
      </c>
      <c r="G2480" s="21">
        <f t="shared" si="309"/>
        <v>1775.4948572141016</v>
      </c>
      <c r="H2480" s="26">
        <f t="shared" si="313"/>
        <v>-224.50514278589844</v>
      </c>
      <c r="I2480" s="21">
        <f t="shared" si="314"/>
        <v>1775.4948572141016</v>
      </c>
      <c r="J2480" s="27">
        <f t="shared" si="315"/>
        <v>0</v>
      </c>
      <c r="K2480" s="32">
        <f t="shared" si="316"/>
        <v>1775.4948572141016</v>
      </c>
    </row>
    <row r="2481" spans="2:11" x14ac:dyDescent="0.25">
      <c r="B2481" s="167">
        <v>100.75</v>
      </c>
      <c r="C2481" s="21">
        <f t="shared" si="310"/>
        <v>2000</v>
      </c>
      <c r="D2481" s="110">
        <f t="shared" si="311"/>
        <v>0.63091100297666791</v>
      </c>
      <c r="E2481" s="25">
        <f t="shared" si="312"/>
        <v>0.36908899702333209</v>
      </c>
      <c r="F2481" s="112">
        <v>707.92</v>
      </c>
      <c r="G2481" s="21">
        <f t="shared" si="309"/>
        <v>1873.4380458168857</v>
      </c>
      <c r="H2481" s="26">
        <f t="shared" si="313"/>
        <v>-126.56195418311427</v>
      </c>
      <c r="I2481" s="21">
        <f t="shared" si="314"/>
        <v>1873.4380458168857</v>
      </c>
      <c r="J2481" s="27">
        <f t="shared" si="315"/>
        <v>0</v>
      </c>
      <c r="K2481" s="32">
        <f t="shared" si="316"/>
        <v>1873.4380458168857</v>
      </c>
    </row>
    <row r="2482" spans="2:11" x14ac:dyDescent="0.25">
      <c r="B2482" s="167">
        <v>100.791666666667</v>
      </c>
      <c r="C2482" s="21">
        <f t="shared" si="310"/>
        <v>2000</v>
      </c>
      <c r="D2482" s="110">
        <f t="shared" si="311"/>
        <v>0.59305206495196339</v>
      </c>
      <c r="E2482" s="25">
        <f t="shared" si="312"/>
        <v>0.40694793504803661</v>
      </c>
      <c r="F2482" s="112">
        <v>665.44</v>
      </c>
      <c r="G2482" s="21">
        <f t="shared" si="309"/>
        <v>1761.0190603576514</v>
      </c>
      <c r="H2482" s="26">
        <f t="shared" si="313"/>
        <v>-238.98093964234863</v>
      </c>
      <c r="I2482" s="21">
        <f t="shared" si="314"/>
        <v>1761.0190603576514</v>
      </c>
      <c r="J2482" s="27">
        <f t="shared" si="315"/>
        <v>0</v>
      </c>
      <c r="K2482" s="32">
        <f t="shared" si="316"/>
        <v>1761.0190603576514</v>
      </c>
    </row>
    <row r="2483" spans="2:11" x14ac:dyDescent="0.25">
      <c r="B2483" s="167">
        <v>100.833333333333</v>
      </c>
      <c r="C2483" s="21">
        <f t="shared" si="310"/>
        <v>2000</v>
      </c>
      <c r="D2483" s="110">
        <f t="shared" si="311"/>
        <v>0.54141489759905892</v>
      </c>
      <c r="E2483" s="25">
        <f t="shared" si="312"/>
        <v>0.45858510240094108</v>
      </c>
      <c r="F2483" s="112">
        <v>607.5</v>
      </c>
      <c r="G2483" s="21">
        <f t="shared" si="309"/>
        <v>1607.6867623937142</v>
      </c>
      <c r="H2483" s="26">
        <f t="shared" si="313"/>
        <v>-392.31323760628584</v>
      </c>
      <c r="I2483" s="21">
        <f t="shared" si="314"/>
        <v>1607.6867623937142</v>
      </c>
      <c r="J2483" s="27">
        <f t="shared" si="315"/>
        <v>0</v>
      </c>
      <c r="K2483" s="32">
        <f t="shared" si="316"/>
        <v>1607.6867623937142</v>
      </c>
    </row>
    <row r="2484" spans="2:11" x14ac:dyDescent="0.25">
      <c r="B2484" s="167">
        <v>100.875</v>
      </c>
      <c r="C2484" s="21">
        <f t="shared" si="310"/>
        <v>2000</v>
      </c>
      <c r="D2484" s="110">
        <f t="shared" si="311"/>
        <v>0.33449191665329842</v>
      </c>
      <c r="E2484" s="25">
        <f t="shared" si="312"/>
        <v>0.66550808334670153</v>
      </c>
      <c r="F2484" s="112">
        <v>375.32</v>
      </c>
      <c r="G2484" s="21">
        <f t="shared" si="309"/>
        <v>993.24608339359463</v>
      </c>
      <c r="H2484" s="26">
        <f t="shared" si="313"/>
        <v>-1006.7539166064054</v>
      </c>
      <c r="I2484" s="21">
        <f t="shared" si="314"/>
        <v>993.24608339359463</v>
      </c>
      <c r="J2484" s="27">
        <f t="shared" si="315"/>
        <v>0</v>
      </c>
      <c r="K2484" s="32">
        <f t="shared" si="316"/>
        <v>993.24608339359463</v>
      </c>
    </row>
    <row r="2485" spans="2:11" x14ac:dyDescent="0.25">
      <c r="B2485" s="167">
        <v>100.916666666667</v>
      </c>
      <c r="C2485" s="21">
        <f t="shared" si="310"/>
        <v>2000</v>
      </c>
      <c r="D2485" s="110">
        <f t="shared" si="311"/>
        <v>1.3929736377733813E-2</v>
      </c>
      <c r="E2485" s="25">
        <f t="shared" si="312"/>
        <v>0.98607026362226624</v>
      </c>
      <c r="F2485" s="112">
        <v>15.63</v>
      </c>
      <c r="G2485" s="21">
        <f t="shared" si="309"/>
        <v>41.363200158376543</v>
      </c>
      <c r="H2485" s="26">
        <f t="shared" si="313"/>
        <v>-1958.6367998416235</v>
      </c>
      <c r="I2485" s="21">
        <f t="shared" si="314"/>
        <v>41.363200158376543</v>
      </c>
      <c r="J2485" s="27">
        <f t="shared" si="315"/>
        <v>0</v>
      </c>
      <c r="K2485" s="32">
        <f t="shared" si="316"/>
        <v>41.363200158376543</v>
      </c>
    </row>
    <row r="2486" spans="2:11" x14ac:dyDescent="0.25">
      <c r="B2486" s="167">
        <v>100.958333333333</v>
      </c>
      <c r="C2486" s="21">
        <f t="shared" si="310"/>
        <v>2000</v>
      </c>
      <c r="D2486" s="110">
        <f t="shared" si="311"/>
        <v>0</v>
      </c>
      <c r="E2486" s="25">
        <f t="shared" si="312"/>
        <v>1</v>
      </c>
      <c r="F2486" s="112">
        <v>0</v>
      </c>
      <c r="G2486" s="21">
        <f t="shared" si="309"/>
        <v>0</v>
      </c>
      <c r="H2486" s="26">
        <f t="shared" si="313"/>
        <v>-2000</v>
      </c>
      <c r="I2486" s="21">
        <f t="shared" si="314"/>
        <v>0</v>
      </c>
      <c r="J2486" s="27">
        <f t="shared" si="315"/>
        <v>0</v>
      </c>
      <c r="K2486" s="32">
        <f t="shared" si="316"/>
        <v>0</v>
      </c>
    </row>
    <row r="2487" spans="2:11" x14ac:dyDescent="0.25">
      <c r="B2487" s="167">
        <v>101</v>
      </c>
      <c r="C2487" s="21">
        <f t="shared" si="310"/>
        <v>2000</v>
      </c>
      <c r="D2487" s="110">
        <f t="shared" si="311"/>
        <v>0</v>
      </c>
      <c r="E2487" s="25">
        <f t="shared" si="312"/>
        <v>1</v>
      </c>
      <c r="F2487" s="112">
        <v>0</v>
      </c>
      <c r="G2487" s="21">
        <f t="shared" si="309"/>
        <v>0</v>
      </c>
      <c r="H2487" s="26">
        <f t="shared" si="313"/>
        <v>-2000</v>
      </c>
      <c r="I2487" s="21">
        <f t="shared" si="314"/>
        <v>0</v>
      </c>
      <c r="J2487" s="27">
        <f t="shared" si="315"/>
        <v>0</v>
      </c>
      <c r="K2487" s="32">
        <f t="shared" si="316"/>
        <v>0</v>
      </c>
    </row>
    <row r="2488" spans="2:11" x14ac:dyDescent="0.25">
      <c r="B2488" s="167">
        <v>101.041666666667</v>
      </c>
      <c r="C2488" s="21">
        <f t="shared" si="310"/>
        <v>2000</v>
      </c>
      <c r="D2488" s="110">
        <f t="shared" si="311"/>
        <v>0</v>
      </c>
      <c r="E2488" s="25">
        <f t="shared" si="312"/>
        <v>1</v>
      </c>
      <c r="F2488" s="112">
        <v>0</v>
      </c>
      <c r="G2488" s="21">
        <f t="shared" si="309"/>
        <v>0</v>
      </c>
      <c r="H2488" s="26">
        <f t="shared" si="313"/>
        <v>-2000</v>
      </c>
      <c r="I2488" s="21">
        <f t="shared" si="314"/>
        <v>0</v>
      </c>
      <c r="J2488" s="27">
        <f t="shared" si="315"/>
        <v>0</v>
      </c>
      <c r="K2488" s="32">
        <f t="shared" si="316"/>
        <v>0</v>
      </c>
    </row>
    <row r="2489" spans="2:11" x14ac:dyDescent="0.25">
      <c r="B2489" s="167">
        <v>101.083333333333</v>
      </c>
      <c r="C2489" s="21">
        <f t="shared" si="310"/>
        <v>2000</v>
      </c>
      <c r="D2489" s="110">
        <f t="shared" si="311"/>
        <v>0</v>
      </c>
      <c r="E2489" s="25">
        <f t="shared" si="312"/>
        <v>1</v>
      </c>
      <c r="F2489" s="112">
        <v>0</v>
      </c>
      <c r="G2489" s="21">
        <f t="shared" si="309"/>
        <v>0</v>
      </c>
      <c r="H2489" s="26">
        <f t="shared" si="313"/>
        <v>-2000</v>
      </c>
      <c r="I2489" s="21">
        <f t="shared" si="314"/>
        <v>0</v>
      </c>
      <c r="J2489" s="27">
        <f t="shared" si="315"/>
        <v>0</v>
      </c>
      <c r="K2489" s="32">
        <f t="shared" si="316"/>
        <v>0</v>
      </c>
    </row>
    <row r="2490" spans="2:11" x14ac:dyDescent="0.25">
      <c r="B2490" s="167">
        <v>101.125</v>
      </c>
      <c r="C2490" s="21">
        <f t="shared" si="310"/>
        <v>2000</v>
      </c>
      <c r="D2490" s="110">
        <f t="shared" si="311"/>
        <v>0</v>
      </c>
      <c r="E2490" s="25">
        <f t="shared" si="312"/>
        <v>1</v>
      </c>
      <c r="F2490" s="112">
        <v>0</v>
      </c>
      <c r="G2490" s="21">
        <f t="shared" si="309"/>
        <v>0</v>
      </c>
      <c r="H2490" s="26">
        <f t="shared" si="313"/>
        <v>-2000</v>
      </c>
      <c r="I2490" s="21">
        <f t="shared" si="314"/>
        <v>0</v>
      </c>
      <c r="J2490" s="27">
        <f t="shared" si="315"/>
        <v>0</v>
      </c>
      <c r="K2490" s="32">
        <f t="shared" si="316"/>
        <v>0</v>
      </c>
    </row>
    <row r="2491" spans="2:11" x14ac:dyDescent="0.25">
      <c r="B2491" s="167">
        <v>101.166666666667</v>
      </c>
      <c r="C2491" s="21">
        <f t="shared" si="310"/>
        <v>2000</v>
      </c>
      <c r="D2491" s="110">
        <f t="shared" si="311"/>
        <v>0</v>
      </c>
      <c r="E2491" s="25">
        <f t="shared" si="312"/>
        <v>1</v>
      </c>
      <c r="F2491" s="112">
        <v>0</v>
      </c>
      <c r="G2491" s="21">
        <f t="shared" si="309"/>
        <v>0</v>
      </c>
      <c r="H2491" s="26">
        <f t="shared" si="313"/>
        <v>-2000</v>
      </c>
      <c r="I2491" s="21">
        <f t="shared" si="314"/>
        <v>0</v>
      </c>
      <c r="J2491" s="27">
        <f t="shared" si="315"/>
        <v>0</v>
      </c>
      <c r="K2491" s="32">
        <f t="shared" si="316"/>
        <v>0</v>
      </c>
    </row>
    <row r="2492" spans="2:11" x14ac:dyDescent="0.25">
      <c r="B2492" s="167">
        <v>101.208333333333</v>
      </c>
      <c r="C2492" s="21">
        <f t="shared" si="310"/>
        <v>2000</v>
      </c>
      <c r="D2492" s="110">
        <f t="shared" si="311"/>
        <v>0</v>
      </c>
      <c r="E2492" s="25">
        <f t="shared" si="312"/>
        <v>1</v>
      </c>
      <c r="F2492" s="112">
        <v>0</v>
      </c>
      <c r="G2492" s="21">
        <f t="shared" si="309"/>
        <v>0</v>
      </c>
      <c r="H2492" s="26">
        <f t="shared" si="313"/>
        <v>-2000</v>
      </c>
      <c r="I2492" s="21">
        <f t="shared" si="314"/>
        <v>0</v>
      </c>
      <c r="J2492" s="27">
        <f t="shared" si="315"/>
        <v>0</v>
      </c>
      <c r="K2492" s="32">
        <f t="shared" si="316"/>
        <v>0</v>
      </c>
    </row>
    <row r="2493" spans="2:11" x14ac:dyDescent="0.25">
      <c r="B2493" s="167">
        <v>101.25</v>
      </c>
      <c r="C2493" s="21">
        <f t="shared" si="310"/>
        <v>2000</v>
      </c>
      <c r="D2493" s="110">
        <f t="shared" si="311"/>
        <v>0</v>
      </c>
      <c r="E2493" s="25">
        <f t="shared" si="312"/>
        <v>1</v>
      </c>
      <c r="F2493" s="112">
        <v>0</v>
      </c>
      <c r="G2493" s="21">
        <f t="shared" si="309"/>
        <v>0</v>
      </c>
      <c r="H2493" s="26">
        <f t="shared" si="313"/>
        <v>-2000</v>
      </c>
      <c r="I2493" s="21">
        <f t="shared" si="314"/>
        <v>0</v>
      </c>
      <c r="J2493" s="27">
        <f t="shared" si="315"/>
        <v>0</v>
      </c>
      <c r="K2493" s="32">
        <f t="shared" si="316"/>
        <v>0</v>
      </c>
    </row>
    <row r="2494" spans="2:11" x14ac:dyDescent="0.25">
      <c r="B2494" s="167">
        <v>101.291666666667</v>
      </c>
      <c r="C2494" s="21">
        <f t="shared" si="310"/>
        <v>2000</v>
      </c>
      <c r="D2494" s="110">
        <f t="shared" si="311"/>
        <v>0</v>
      </c>
      <c r="E2494" s="25">
        <f t="shared" si="312"/>
        <v>1</v>
      </c>
      <c r="F2494" s="112">
        <v>0</v>
      </c>
      <c r="G2494" s="21">
        <f t="shared" si="309"/>
        <v>0</v>
      </c>
      <c r="H2494" s="26">
        <f t="shared" si="313"/>
        <v>-2000</v>
      </c>
      <c r="I2494" s="21">
        <f t="shared" si="314"/>
        <v>0</v>
      </c>
      <c r="J2494" s="27">
        <f t="shared" si="315"/>
        <v>0</v>
      </c>
      <c r="K2494" s="32">
        <f t="shared" si="316"/>
        <v>0</v>
      </c>
    </row>
    <row r="2495" spans="2:11" x14ac:dyDescent="0.25">
      <c r="B2495" s="167">
        <v>101.333333333333</v>
      </c>
      <c r="C2495" s="21">
        <f t="shared" si="310"/>
        <v>2000</v>
      </c>
      <c r="D2495" s="110">
        <f t="shared" si="311"/>
        <v>0</v>
      </c>
      <c r="E2495" s="25">
        <f t="shared" si="312"/>
        <v>1</v>
      </c>
      <c r="F2495" s="112">
        <v>0</v>
      </c>
      <c r="G2495" s="21">
        <f t="shared" si="309"/>
        <v>0</v>
      </c>
      <c r="H2495" s="26">
        <f t="shared" si="313"/>
        <v>-2000</v>
      </c>
      <c r="I2495" s="21">
        <f t="shared" si="314"/>
        <v>0</v>
      </c>
      <c r="J2495" s="27">
        <f t="shared" si="315"/>
        <v>0</v>
      </c>
      <c r="K2495" s="32">
        <f t="shared" si="316"/>
        <v>0</v>
      </c>
    </row>
    <row r="2496" spans="2:11" x14ac:dyDescent="0.25">
      <c r="B2496" s="167">
        <v>101.375</v>
      </c>
      <c r="C2496" s="21">
        <f t="shared" si="310"/>
        <v>2000</v>
      </c>
      <c r="D2496" s="110">
        <f t="shared" si="311"/>
        <v>0</v>
      </c>
      <c r="E2496" s="25">
        <f t="shared" si="312"/>
        <v>1</v>
      </c>
      <c r="F2496" s="112">
        <v>0</v>
      </c>
      <c r="G2496" s="21">
        <f t="shared" si="309"/>
        <v>0</v>
      </c>
      <c r="H2496" s="26">
        <f t="shared" si="313"/>
        <v>-2000</v>
      </c>
      <c r="I2496" s="21">
        <f t="shared" si="314"/>
        <v>0</v>
      </c>
      <c r="J2496" s="27">
        <f t="shared" si="315"/>
        <v>0</v>
      </c>
      <c r="K2496" s="32">
        <f t="shared" si="316"/>
        <v>0</v>
      </c>
    </row>
    <row r="2497" spans="2:11" x14ac:dyDescent="0.25">
      <c r="B2497" s="167">
        <v>101.416666666667</v>
      </c>
      <c r="C2497" s="21">
        <f t="shared" si="310"/>
        <v>2000</v>
      </c>
      <c r="D2497" s="110">
        <f t="shared" si="311"/>
        <v>0</v>
      </c>
      <c r="E2497" s="25">
        <f t="shared" si="312"/>
        <v>1</v>
      </c>
      <c r="F2497" s="112">
        <v>0</v>
      </c>
      <c r="G2497" s="21">
        <f t="shared" si="309"/>
        <v>0</v>
      </c>
      <c r="H2497" s="26">
        <f t="shared" si="313"/>
        <v>-2000</v>
      </c>
      <c r="I2497" s="21">
        <f t="shared" si="314"/>
        <v>0</v>
      </c>
      <c r="J2497" s="27">
        <f t="shared" si="315"/>
        <v>0</v>
      </c>
      <c r="K2497" s="32">
        <f t="shared" si="316"/>
        <v>0</v>
      </c>
    </row>
    <row r="2498" spans="2:11" x14ac:dyDescent="0.25">
      <c r="B2498" s="167">
        <v>101.458333333333</v>
      </c>
      <c r="C2498" s="21">
        <f t="shared" si="310"/>
        <v>2000</v>
      </c>
      <c r="D2498" s="110">
        <f t="shared" si="311"/>
        <v>2.3207315116838673E-2</v>
      </c>
      <c r="E2498" s="25">
        <f t="shared" si="312"/>
        <v>0.97679268488316129</v>
      </c>
      <c r="F2498" s="112">
        <v>26.04</v>
      </c>
      <c r="G2498" s="21">
        <f t="shared" si="309"/>
        <v>68.912202950999699</v>
      </c>
      <c r="H2498" s="26">
        <f t="shared" si="313"/>
        <v>-1931.0877970490003</v>
      </c>
      <c r="I2498" s="21">
        <f t="shared" si="314"/>
        <v>68.912202950999699</v>
      </c>
      <c r="J2498" s="27">
        <f t="shared" si="315"/>
        <v>0</v>
      </c>
      <c r="K2498" s="32">
        <f t="shared" si="316"/>
        <v>68.912202950999699</v>
      </c>
    </row>
    <row r="2499" spans="2:11" x14ac:dyDescent="0.25">
      <c r="B2499" s="167">
        <v>101.5</v>
      </c>
      <c r="C2499" s="21">
        <f t="shared" si="310"/>
        <v>2000</v>
      </c>
      <c r="D2499" s="110">
        <f t="shared" si="311"/>
        <v>0.1776553838475661</v>
      </c>
      <c r="E2499" s="25">
        <f t="shared" si="312"/>
        <v>0.82234461615243393</v>
      </c>
      <c r="F2499" s="112">
        <v>199.34</v>
      </c>
      <c r="G2499" s="21">
        <f t="shared" si="309"/>
        <v>527.53296990216131</v>
      </c>
      <c r="H2499" s="26">
        <f t="shared" si="313"/>
        <v>-1472.4670300978387</v>
      </c>
      <c r="I2499" s="21">
        <f t="shared" si="314"/>
        <v>527.53296990216131</v>
      </c>
      <c r="J2499" s="27">
        <f t="shared" si="315"/>
        <v>0</v>
      </c>
      <c r="K2499" s="32">
        <f t="shared" si="316"/>
        <v>527.53296990216131</v>
      </c>
    </row>
    <row r="2500" spans="2:11" x14ac:dyDescent="0.25">
      <c r="B2500" s="167">
        <v>101.541666666667</v>
      </c>
      <c r="C2500" s="21">
        <f t="shared" si="310"/>
        <v>2000</v>
      </c>
      <c r="D2500" s="110">
        <f t="shared" si="311"/>
        <v>0.41799903748462647</v>
      </c>
      <c r="E2500" s="25">
        <f t="shared" si="312"/>
        <v>0.58200096251537348</v>
      </c>
      <c r="F2500" s="112">
        <v>469.02</v>
      </c>
      <c r="G2500" s="21">
        <f t="shared" si="309"/>
        <v>1241.213572506831</v>
      </c>
      <c r="H2500" s="26">
        <f t="shared" si="313"/>
        <v>-758.78642749316896</v>
      </c>
      <c r="I2500" s="21">
        <f t="shared" si="314"/>
        <v>1241.213572506831</v>
      </c>
      <c r="J2500" s="27">
        <f t="shared" si="315"/>
        <v>0</v>
      </c>
      <c r="K2500" s="32">
        <f t="shared" si="316"/>
        <v>1241.213572506831</v>
      </c>
    </row>
    <row r="2501" spans="2:11" x14ac:dyDescent="0.25">
      <c r="B2501" s="167">
        <v>101.583333333333</v>
      </c>
      <c r="C2501" s="21">
        <f t="shared" si="310"/>
        <v>2000</v>
      </c>
      <c r="D2501" s="110">
        <f t="shared" si="311"/>
        <v>0.49567759299859188</v>
      </c>
      <c r="E2501" s="25">
        <f t="shared" si="312"/>
        <v>0.50432240700140807</v>
      </c>
      <c r="F2501" s="112">
        <v>556.17999999999995</v>
      </c>
      <c r="G2501" s="21">
        <f t="shared" si="309"/>
        <v>1471.8736189434333</v>
      </c>
      <c r="H2501" s="26">
        <f t="shared" si="313"/>
        <v>-528.12638105656674</v>
      </c>
      <c r="I2501" s="21">
        <f t="shared" si="314"/>
        <v>1471.8736189434333</v>
      </c>
      <c r="J2501" s="27">
        <f t="shared" si="315"/>
        <v>0</v>
      </c>
      <c r="K2501" s="32">
        <f t="shared" si="316"/>
        <v>1471.8736189434333</v>
      </c>
    </row>
    <row r="2502" spans="2:11" x14ac:dyDescent="0.25">
      <c r="B2502" s="167">
        <v>101.625</v>
      </c>
      <c r="C2502" s="21">
        <f t="shared" si="310"/>
        <v>2000</v>
      </c>
      <c r="D2502" s="110">
        <f t="shared" si="311"/>
        <v>0.49032137318859953</v>
      </c>
      <c r="E2502" s="25">
        <f t="shared" si="312"/>
        <v>0.50967862681140041</v>
      </c>
      <c r="F2502" s="112">
        <v>550.16999999999996</v>
      </c>
      <c r="G2502" s="21">
        <f t="shared" si="309"/>
        <v>1455.9687671870774</v>
      </c>
      <c r="H2502" s="26">
        <f t="shared" si="313"/>
        <v>-544.03123281292255</v>
      </c>
      <c r="I2502" s="21">
        <f t="shared" si="314"/>
        <v>1455.9687671870774</v>
      </c>
      <c r="J2502" s="27">
        <f t="shared" si="315"/>
        <v>0</v>
      </c>
      <c r="K2502" s="32">
        <f t="shared" si="316"/>
        <v>1455.9687671870774</v>
      </c>
    </row>
    <row r="2503" spans="2:11" x14ac:dyDescent="0.25">
      <c r="B2503" s="167">
        <v>101.666666666667</v>
      </c>
      <c r="C2503" s="21">
        <f t="shared" si="310"/>
        <v>2000</v>
      </c>
      <c r="D2503" s="110">
        <f t="shared" si="311"/>
        <v>0.73541521843751667</v>
      </c>
      <c r="E2503" s="25">
        <f t="shared" si="312"/>
        <v>0.26458478156248333</v>
      </c>
      <c r="F2503" s="112">
        <v>825.18</v>
      </c>
      <c r="G2503" s="21">
        <f t="shared" si="309"/>
        <v>2183.7546709334069</v>
      </c>
      <c r="H2503" s="26">
        <f t="shared" si="313"/>
        <v>183.75467093340694</v>
      </c>
      <c r="I2503" s="21">
        <f t="shared" si="314"/>
        <v>2000</v>
      </c>
      <c r="J2503" s="27">
        <f t="shared" si="315"/>
        <v>183.75467093340694</v>
      </c>
      <c r="K2503" s="32">
        <f t="shared" si="316"/>
        <v>2000</v>
      </c>
    </row>
    <row r="2504" spans="2:11" x14ac:dyDescent="0.25">
      <c r="B2504" s="167">
        <v>101.708333333333</v>
      </c>
      <c r="C2504" s="21">
        <f t="shared" si="310"/>
        <v>2000</v>
      </c>
      <c r="D2504" s="110">
        <f t="shared" si="311"/>
        <v>0.69543518171933771</v>
      </c>
      <c r="E2504" s="25">
        <f t="shared" si="312"/>
        <v>0.30456481828066229</v>
      </c>
      <c r="F2504" s="112">
        <v>780.32</v>
      </c>
      <c r="G2504" s="21">
        <f t="shared" si="309"/>
        <v>2065.0372583227372</v>
      </c>
      <c r="H2504" s="26">
        <f t="shared" si="313"/>
        <v>65.037258322737216</v>
      </c>
      <c r="I2504" s="21">
        <f t="shared" si="314"/>
        <v>2000</v>
      </c>
      <c r="J2504" s="27">
        <f t="shared" si="315"/>
        <v>248.79192925614416</v>
      </c>
      <c r="K2504" s="32">
        <f t="shared" si="316"/>
        <v>2000</v>
      </c>
    </row>
    <row r="2505" spans="2:11" x14ac:dyDescent="0.25">
      <c r="B2505" s="167">
        <v>101.75</v>
      </c>
      <c r="C2505" s="21">
        <f t="shared" si="310"/>
        <v>2000</v>
      </c>
      <c r="D2505" s="110">
        <f t="shared" si="311"/>
        <v>0.63690889970233322</v>
      </c>
      <c r="E2505" s="25">
        <f t="shared" si="312"/>
        <v>0.36309110029766678</v>
      </c>
      <c r="F2505" s="112">
        <v>714.65</v>
      </c>
      <c r="G2505" s="21">
        <f t="shared" si="309"/>
        <v>1891.248304106449</v>
      </c>
      <c r="H2505" s="26">
        <f t="shared" si="313"/>
        <v>-108.75169589355096</v>
      </c>
      <c r="I2505" s="21">
        <f t="shared" si="314"/>
        <v>2000</v>
      </c>
      <c r="J2505" s="27">
        <f t="shared" si="315"/>
        <v>140.0402333625932</v>
      </c>
      <c r="K2505" s="32">
        <f t="shared" si="316"/>
        <v>1891.248304106449</v>
      </c>
    </row>
    <row r="2506" spans="2:11" x14ac:dyDescent="0.25">
      <c r="B2506" s="167">
        <v>101.791666666667</v>
      </c>
      <c r="C2506" s="21">
        <f t="shared" si="310"/>
        <v>2000</v>
      </c>
      <c r="D2506" s="110">
        <f t="shared" si="311"/>
        <v>0.50778033260253463</v>
      </c>
      <c r="E2506" s="25">
        <f t="shared" si="312"/>
        <v>0.49221966739746537</v>
      </c>
      <c r="F2506" s="112">
        <v>569.76</v>
      </c>
      <c r="G2506" s="21">
        <f t="shared" si="309"/>
        <v>1507.8117032780949</v>
      </c>
      <c r="H2506" s="26">
        <f t="shared" si="313"/>
        <v>-492.18829672190509</v>
      </c>
      <c r="I2506" s="21">
        <f t="shared" si="314"/>
        <v>1647.8519366406881</v>
      </c>
      <c r="J2506" s="27">
        <f t="shared" si="315"/>
        <v>0</v>
      </c>
      <c r="K2506" s="32">
        <f t="shared" si="316"/>
        <v>1507.8117032780949</v>
      </c>
    </row>
    <row r="2507" spans="2:11" x14ac:dyDescent="0.25">
      <c r="B2507" s="167">
        <v>101.833333333333</v>
      </c>
      <c r="C2507" s="21">
        <f t="shared" si="310"/>
        <v>2000</v>
      </c>
      <c r="D2507" s="110">
        <f t="shared" si="311"/>
        <v>0.44665169420530099</v>
      </c>
      <c r="E2507" s="25">
        <f t="shared" si="312"/>
        <v>0.55334830579469907</v>
      </c>
      <c r="F2507" s="112">
        <v>501.17</v>
      </c>
      <c r="G2507" s="21">
        <f t="shared" si="309"/>
        <v>1326.2952670104655</v>
      </c>
      <c r="H2507" s="26">
        <f t="shared" si="313"/>
        <v>-673.70473298953448</v>
      </c>
      <c r="I2507" s="21">
        <f t="shared" si="314"/>
        <v>1326.2952670104655</v>
      </c>
      <c r="J2507" s="27">
        <f t="shared" si="315"/>
        <v>0</v>
      </c>
      <c r="K2507" s="32">
        <f t="shared" si="316"/>
        <v>1326.2952670104655</v>
      </c>
    </row>
    <row r="2508" spans="2:11" x14ac:dyDescent="0.25">
      <c r="B2508" s="167">
        <v>101.875</v>
      </c>
      <c r="C2508" s="21">
        <f t="shared" si="310"/>
        <v>2000</v>
      </c>
      <c r="D2508" s="110">
        <f t="shared" si="311"/>
        <v>0.43314974243801579</v>
      </c>
      <c r="E2508" s="25">
        <f t="shared" si="312"/>
        <v>0.56685025756198426</v>
      </c>
      <c r="F2508" s="112">
        <v>486.02</v>
      </c>
      <c r="G2508" s="21">
        <f t="shared" si="309"/>
        <v>1286.2023378742272</v>
      </c>
      <c r="H2508" s="26">
        <f t="shared" si="313"/>
        <v>-713.79766212577283</v>
      </c>
      <c r="I2508" s="21">
        <f t="shared" si="314"/>
        <v>1286.2023378742272</v>
      </c>
      <c r="J2508" s="27">
        <f t="shared" si="315"/>
        <v>0</v>
      </c>
      <c r="K2508" s="32">
        <f t="shared" si="316"/>
        <v>1286.2023378742272</v>
      </c>
    </row>
    <row r="2509" spans="2:11" x14ac:dyDescent="0.25">
      <c r="B2509" s="167">
        <v>101.916666666667</v>
      </c>
      <c r="C2509" s="21">
        <f t="shared" si="310"/>
        <v>2000</v>
      </c>
      <c r="D2509" s="110">
        <f t="shared" si="311"/>
        <v>9.9727287310839002E-3</v>
      </c>
      <c r="E2509" s="25">
        <f t="shared" si="312"/>
        <v>0.9900272712689161</v>
      </c>
      <c r="F2509" s="112">
        <v>11.19</v>
      </c>
      <c r="G2509" s="21">
        <f t="shared" si="309"/>
        <v>29.613193203597799</v>
      </c>
      <c r="H2509" s="26">
        <f t="shared" si="313"/>
        <v>-1970.3868067964022</v>
      </c>
      <c r="I2509" s="21">
        <f t="shared" si="314"/>
        <v>29.613193203597799</v>
      </c>
      <c r="J2509" s="27">
        <f t="shared" si="315"/>
        <v>0</v>
      </c>
      <c r="K2509" s="32">
        <f t="shared" si="316"/>
        <v>29.613193203597799</v>
      </c>
    </row>
    <row r="2510" spans="2:11" x14ac:dyDescent="0.25">
      <c r="B2510" s="167">
        <v>101.958333333333</v>
      </c>
      <c r="C2510" s="21">
        <f t="shared" si="310"/>
        <v>2000</v>
      </c>
      <c r="D2510" s="110">
        <f t="shared" si="311"/>
        <v>0</v>
      </c>
      <c r="E2510" s="25">
        <f t="shared" si="312"/>
        <v>1</v>
      </c>
      <c r="F2510" s="112">
        <v>0</v>
      </c>
      <c r="G2510" s="21">
        <f t="shared" si="309"/>
        <v>0</v>
      </c>
      <c r="H2510" s="26">
        <f t="shared" si="313"/>
        <v>-2000</v>
      </c>
      <c r="I2510" s="21">
        <f t="shared" si="314"/>
        <v>0</v>
      </c>
      <c r="J2510" s="27">
        <f t="shared" si="315"/>
        <v>0</v>
      </c>
      <c r="K2510" s="32">
        <f t="shared" si="316"/>
        <v>0</v>
      </c>
    </row>
    <row r="2511" spans="2:11" x14ac:dyDescent="0.25">
      <c r="B2511" s="167">
        <v>102</v>
      </c>
      <c r="C2511" s="21">
        <f t="shared" si="310"/>
        <v>2000</v>
      </c>
      <c r="D2511" s="110">
        <f t="shared" si="311"/>
        <v>0</v>
      </c>
      <c r="E2511" s="25">
        <f t="shared" si="312"/>
        <v>1</v>
      </c>
      <c r="F2511" s="112">
        <v>0</v>
      </c>
      <c r="G2511" s="21">
        <f t="shared" si="309"/>
        <v>0</v>
      </c>
      <c r="H2511" s="26">
        <f t="shared" si="313"/>
        <v>-2000</v>
      </c>
      <c r="I2511" s="21">
        <f t="shared" si="314"/>
        <v>0</v>
      </c>
      <c r="J2511" s="27">
        <f t="shared" si="315"/>
        <v>0</v>
      </c>
      <c r="K2511" s="32">
        <f t="shared" si="316"/>
        <v>0</v>
      </c>
    </row>
    <row r="2512" spans="2:11" x14ac:dyDescent="0.25">
      <c r="B2512" s="167">
        <v>102.041666666667</v>
      </c>
      <c r="C2512" s="21">
        <f t="shared" si="310"/>
        <v>2000</v>
      </c>
      <c r="D2512" s="110">
        <f t="shared" si="311"/>
        <v>0</v>
      </c>
      <c r="E2512" s="25">
        <f t="shared" si="312"/>
        <v>1</v>
      </c>
      <c r="F2512" s="112">
        <v>0</v>
      </c>
      <c r="G2512" s="21">
        <f t="shared" si="309"/>
        <v>0</v>
      </c>
      <c r="H2512" s="26">
        <f t="shared" si="313"/>
        <v>-2000</v>
      </c>
      <c r="I2512" s="21">
        <f t="shared" si="314"/>
        <v>0</v>
      </c>
      <c r="J2512" s="27">
        <f t="shared" si="315"/>
        <v>0</v>
      </c>
      <c r="K2512" s="32">
        <f t="shared" si="316"/>
        <v>0</v>
      </c>
    </row>
    <row r="2513" spans="2:11" x14ac:dyDescent="0.25">
      <c r="B2513" s="167">
        <v>102.083333333333</v>
      </c>
      <c r="C2513" s="21">
        <f t="shared" si="310"/>
        <v>2000</v>
      </c>
      <c r="D2513" s="110">
        <f t="shared" si="311"/>
        <v>0</v>
      </c>
      <c r="E2513" s="25">
        <f t="shared" si="312"/>
        <v>1</v>
      </c>
      <c r="F2513" s="112">
        <v>0</v>
      </c>
      <c r="G2513" s="21">
        <f t="shared" si="309"/>
        <v>0</v>
      </c>
      <c r="H2513" s="26">
        <f t="shared" si="313"/>
        <v>-2000</v>
      </c>
      <c r="I2513" s="21">
        <f t="shared" si="314"/>
        <v>0</v>
      </c>
      <c r="J2513" s="27">
        <f t="shared" si="315"/>
        <v>0</v>
      </c>
      <c r="K2513" s="32">
        <f t="shared" si="316"/>
        <v>0</v>
      </c>
    </row>
    <row r="2514" spans="2:11" x14ac:dyDescent="0.25">
      <c r="B2514" s="167">
        <v>102.125</v>
      </c>
      <c r="C2514" s="21">
        <f t="shared" si="310"/>
        <v>2000</v>
      </c>
      <c r="D2514" s="110">
        <f t="shared" si="311"/>
        <v>0</v>
      </c>
      <c r="E2514" s="25">
        <f t="shared" si="312"/>
        <v>1</v>
      </c>
      <c r="F2514" s="112">
        <v>0</v>
      </c>
      <c r="G2514" s="21">
        <f t="shared" si="309"/>
        <v>0</v>
      </c>
      <c r="H2514" s="26">
        <f t="shared" si="313"/>
        <v>-2000</v>
      </c>
      <c r="I2514" s="21">
        <f t="shared" si="314"/>
        <v>0</v>
      </c>
      <c r="J2514" s="27">
        <f t="shared" si="315"/>
        <v>0</v>
      </c>
      <c r="K2514" s="32">
        <f t="shared" si="316"/>
        <v>0</v>
      </c>
    </row>
    <row r="2515" spans="2:11" x14ac:dyDescent="0.25">
      <c r="B2515" s="167">
        <v>102.166666666667</v>
      </c>
      <c r="C2515" s="21">
        <f t="shared" si="310"/>
        <v>2000</v>
      </c>
      <c r="D2515" s="110">
        <f t="shared" si="311"/>
        <v>0</v>
      </c>
      <c r="E2515" s="25">
        <f t="shared" si="312"/>
        <v>1</v>
      </c>
      <c r="F2515" s="112">
        <v>0</v>
      </c>
      <c r="G2515" s="21">
        <f t="shared" si="309"/>
        <v>0</v>
      </c>
      <c r="H2515" s="26">
        <f t="shared" si="313"/>
        <v>-2000</v>
      </c>
      <c r="I2515" s="21">
        <f t="shared" si="314"/>
        <v>0</v>
      </c>
      <c r="J2515" s="27">
        <f t="shared" si="315"/>
        <v>0</v>
      </c>
      <c r="K2515" s="32">
        <f t="shared" si="316"/>
        <v>0</v>
      </c>
    </row>
    <row r="2516" spans="2:11" x14ac:dyDescent="0.25">
      <c r="B2516" s="167">
        <v>102.208333333333</v>
      </c>
      <c r="C2516" s="21">
        <f t="shared" si="310"/>
        <v>2000</v>
      </c>
      <c r="D2516" s="110">
        <f t="shared" si="311"/>
        <v>0</v>
      </c>
      <c r="E2516" s="25">
        <f t="shared" si="312"/>
        <v>1</v>
      </c>
      <c r="F2516" s="112">
        <v>0</v>
      </c>
      <c r="G2516" s="21">
        <f t="shared" si="309"/>
        <v>0</v>
      </c>
      <c r="H2516" s="26">
        <f t="shared" si="313"/>
        <v>-2000</v>
      </c>
      <c r="I2516" s="21">
        <f t="shared" si="314"/>
        <v>0</v>
      </c>
      <c r="J2516" s="27">
        <f t="shared" si="315"/>
        <v>0</v>
      </c>
      <c r="K2516" s="32">
        <f t="shared" si="316"/>
        <v>0</v>
      </c>
    </row>
    <row r="2517" spans="2:11" x14ac:dyDescent="0.25">
      <c r="B2517" s="167">
        <v>102.25</v>
      </c>
      <c r="C2517" s="21">
        <f t="shared" si="310"/>
        <v>2000</v>
      </c>
      <c r="D2517" s="110">
        <f t="shared" si="311"/>
        <v>0</v>
      </c>
      <c r="E2517" s="25">
        <f t="shared" si="312"/>
        <v>1</v>
      </c>
      <c r="F2517" s="112">
        <v>0</v>
      </c>
      <c r="G2517" s="21">
        <f t="shared" si="309"/>
        <v>0</v>
      </c>
      <c r="H2517" s="26">
        <f t="shared" si="313"/>
        <v>-2000</v>
      </c>
      <c r="I2517" s="21">
        <f t="shared" si="314"/>
        <v>0</v>
      </c>
      <c r="J2517" s="27">
        <f t="shared" si="315"/>
        <v>0</v>
      </c>
      <c r="K2517" s="32">
        <f t="shared" si="316"/>
        <v>0</v>
      </c>
    </row>
    <row r="2518" spans="2:11" x14ac:dyDescent="0.25">
      <c r="B2518" s="167">
        <v>102.291666666667</v>
      </c>
      <c r="C2518" s="21">
        <f t="shared" si="310"/>
        <v>2000</v>
      </c>
      <c r="D2518" s="110">
        <f t="shared" si="311"/>
        <v>0</v>
      </c>
      <c r="E2518" s="25">
        <f t="shared" si="312"/>
        <v>1</v>
      </c>
      <c r="F2518" s="112">
        <v>0</v>
      </c>
      <c r="G2518" s="21">
        <f t="shared" si="309"/>
        <v>0</v>
      </c>
      <c r="H2518" s="26">
        <f t="shared" si="313"/>
        <v>-2000</v>
      </c>
      <c r="I2518" s="21">
        <f t="shared" si="314"/>
        <v>0</v>
      </c>
      <c r="J2518" s="27">
        <f t="shared" si="315"/>
        <v>0</v>
      </c>
      <c r="K2518" s="32">
        <f t="shared" si="316"/>
        <v>0</v>
      </c>
    </row>
    <row r="2519" spans="2:11" x14ac:dyDescent="0.25">
      <c r="B2519" s="167">
        <v>102.333333333333</v>
      </c>
      <c r="C2519" s="21">
        <f t="shared" si="310"/>
        <v>2000</v>
      </c>
      <c r="D2519" s="110">
        <f t="shared" si="311"/>
        <v>0</v>
      </c>
      <c r="E2519" s="25">
        <f t="shared" si="312"/>
        <v>1</v>
      </c>
      <c r="F2519" s="112">
        <v>0</v>
      </c>
      <c r="G2519" s="21">
        <f t="shared" si="309"/>
        <v>0</v>
      </c>
      <c r="H2519" s="26">
        <f t="shared" si="313"/>
        <v>-2000</v>
      </c>
      <c r="I2519" s="21">
        <f t="shared" si="314"/>
        <v>0</v>
      </c>
      <c r="J2519" s="27">
        <f t="shared" si="315"/>
        <v>0</v>
      </c>
      <c r="K2519" s="32">
        <f t="shared" si="316"/>
        <v>0</v>
      </c>
    </row>
    <row r="2520" spans="2:11" x14ac:dyDescent="0.25">
      <c r="B2520" s="167">
        <v>102.375</v>
      </c>
      <c r="C2520" s="21">
        <f t="shared" si="310"/>
        <v>2000</v>
      </c>
      <c r="D2520" s="110">
        <f t="shared" si="311"/>
        <v>0</v>
      </c>
      <c r="E2520" s="25">
        <f t="shared" si="312"/>
        <v>1</v>
      </c>
      <c r="F2520" s="112">
        <v>0</v>
      </c>
      <c r="G2520" s="21">
        <f t="shared" ref="G2520:G2583" si="317">($C$9*(F2520/1000)*$C$8)/($C$7)</f>
        <v>0</v>
      </c>
      <c r="H2520" s="26">
        <f t="shared" si="313"/>
        <v>-2000</v>
      </c>
      <c r="I2520" s="21">
        <f t="shared" si="314"/>
        <v>0</v>
      </c>
      <c r="J2520" s="27">
        <f t="shared" si="315"/>
        <v>0</v>
      </c>
      <c r="K2520" s="32">
        <f t="shared" si="316"/>
        <v>0</v>
      </c>
    </row>
    <row r="2521" spans="2:11" x14ac:dyDescent="0.25">
      <c r="B2521" s="167">
        <v>102.416666666667</v>
      </c>
      <c r="C2521" s="21">
        <f t="shared" ref="C2521:C2584" si="318">$C$2</f>
        <v>2000</v>
      </c>
      <c r="D2521" s="110">
        <f t="shared" ref="D2521:D2584" si="319">F2521/$C$3</f>
        <v>0</v>
      </c>
      <c r="E2521" s="25">
        <f t="shared" ref="E2521:E2584" si="320">100%-D2521</f>
        <v>1</v>
      </c>
      <c r="F2521" s="112">
        <v>0</v>
      </c>
      <c r="G2521" s="21">
        <f t="shared" si="317"/>
        <v>0</v>
      </c>
      <c r="H2521" s="26">
        <f t="shared" ref="H2521:H2584" si="321">G2521-C2521</f>
        <v>-2000</v>
      </c>
      <c r="I2521" s="21">
        <f t="shared" ref="I2521:I2584" si="322">MIN(C2521,IF((J2520+H2521)&gt;0,ABS(H2521)+G2521,J2520+G2521))</f>
        <v>0</v>
      </c>
      <c r="J2521" s="27">
        <f t="shared" ref="J2521:J2584" si="323">G2521-I2521+J2520</f>
        <v>0</v>
      </c>
      <c r="K2521" s="32">
        <f t="shared" ref="K2521:K2584" si="324">IF(G2521&gt;C2521,C2521,G2521)</f>
        <v>0</v>
      </c>
    </row>
    <row r="2522" spans="2:11" x14ac:dyDescent="0.25">
      <c r="B2522" s="167">
        <v>102.458333333333</v>
      </c>
      <c r="C2522" s="21">
        <f t="shared" si="318"/>
        <v>2000</v>
      </c>
      <c r="D2522" s="110">
        <f t="shared" si="319"/>
        <v>2.728909327486944E-2</v>
      </c>
      <c r="E2522" s="25">
        <f t="shared" si="320"/>
        <v>0.97271090672513061</v>
      </c>
      <c r="F2522" s="112">
        <v>30.62</v>
      </c>
      <c r="G2522" s="21">
        <f t="shared" si="317"/>
        <v>81.032705620568777</v>
      </c>
      <c r="H2522" s="26">
        <f t="shared" si="321"/>
        <v>-1918.9672943794312</v>
      </c>
      <c r="I2522" s="21">
        <f t="shared" si="322"/>
        <v>81.032705620568777</v>
      </c>
      <c r="J2522" s="27">
        <f t="shared" si="323"/>
        <v>0</v>
      </c>
      <c r="K2522" s="32">
        <f t="shared" si="324"/>
        <v>81.032705620568777</v>
      </c>
    </row>
    <row r="2523" spans="2:11" x14ac:dyDescent="0.25">
      <c r="B2523" s="167">
        <v>102.5</v>
      </c>
      <c r="C2523" s="21">
        <f t="shared" si="318"/>
        <v>2000</v>
      </c>
      <c r="D2523" s="110">
        <f t="shared" si="319"/>
        <v>0.27109067251305635</v>
      </c>
      <c r="E2523" s="25">
        <f t="shared" si="320"/>
        <v>0.72890932748694359</v>
      </c>
      <c r="F2523" s="112">
        <v>304.18</v>
      </c>
      <c r="G2523" s="21">
        <f t="shared" si="317"/>
        <v>804.98133232085593</v>
      </c>
      <c r="H2523" s="26">
        <f t="shared" si="321"/>
        <v>-1195.0186676791441</v>
      </c>
      <c r="I2523" s="21">
        <f t="shared" si="322"/>
        <v>804.98133232085593</v>
      </c>
      <c r="J2523" s="27">
        <f t="shared" si="323"/>
        <v>0</v>
      </c>
      <c r="K2523" s="32">
        <f t="shared" si="324"/>
        <v>804.98133232085593</v>
      </c>
    </row>
    <row r="2524" spans="2:11" x14ac:dyDescent="0.25">
      <c r="B2524" s="167">
        <v>102.541666666667</v>
      </c>
      <c r="C2524" s="21">
        <f t="shared" si="318"/>
        <v>2000</v>
      </c>
      <c r="D2524" s="110">
        <f t="shared" si="319"/>
        <v>0.56829403062224837</v>
      </c>
      <c r="E2524" s="25">
        <f t="shared" si="320"/>
        <v>0.43170596937775163</v>
      </c>
      <c r="F2524" s="112">
        <v>637.66</v>
      </c>
      <c r="G2524" s="21">
        <f t="shared" si="317"/>
        <v>1687.5021249514004</v>
      </c>
      <c r="H2524" s="26">
        <f t="shared" si="321"/>
        <v>-312.49787504859955</v>
      </c>
      <c r="I2524" s="21">
        <f t="shared" si="322"/>
        <v>1687.5021249514004</v>
      </c>
      <c r="J2524" s="27">
        <f t="shared" si="323"/>
        <v>0</v>
      </c>
      <c r="K2524" s="32">
        <f t="shared" si="324"/>
        <v>1687.5021249514004</v>
      </c>
    </row>
    <row r="2525" spans="2:11" x14ac:dyDescent="0.25">
      <c r="B2525" s="167">
        <v>102.583333333333</v>
      </c>
      <c r="C2525" s="21">
        <f t="shared" si="318"/>
        <v>2000</v>
      </c>
      <c r="D2525" s="110">
        <f t="shared" si="319"/>
        <v>0.55611999358323083</v>
      </c>
      <c r="E2525" s="25">
        <f t="shared" si="320"/>
        <v>0.44388000641676917</v>
      </c>
      <c r="F2525" s="112">
        <v>624</v>
      </c>
      <c r="G2525" s="21">
        <f t="shared" si="317"/>
        <v>1651.3523287797161</v>
      </c>
      <c r="H2525" s="26">
        <f t="shared" si="321"/>
        <v>-348.64767122028388</v>
      </c>
      <c r="I2525" s="21">
        <f t="shared" si="322"/>
        <v>1651.3523287797161</v>
      </c>
      <c r="J2525" s="27">
        <f t="shared" si="323"/>
        <v>0</v>
      </c>
      <c r="K2525" s="32">
        <f t="shared" si="324"/>
        <v>1651.3523287797161</v>
      </c>
    </row>
    <row r="2526" spans="2:11" x14ac:dyDescent="0.25">
      <c r="B2526" s="167">
        <v>102.625</v>
      </c>
      <c r="C2526" s="21">
        <f t="shared" si="318"/>
        <v>2000</v>
      </c>
      <c r="D2526" s="110">
        <f t="shared" si="319"/>
        <v>0.51181754986364369</v>
      </c>
      <c r="E2526" s="25">
        <f t="shared" si="320"/>
        <v>0.48818245013635631</v>
      </c>
      <c r="F2526" s="112">
        <v>574.29</v>
      </c>
      <c r="G2526" s="21">
        <f t="shared" si="317"/>
        <v>1519.7998860495243</v>
      </c>
      <c r="H2526" s="26">
        <f t="shared" si="321"/>
        <v>-480.20011395047572</v>
      </c>
      <c r="I2526" s="21">
        <f t="shared" si="322"/>
        <v>1519.7998860495243</v>
      </c>
      <c r="J2526" s="27">
        <f t="shared" si="323"/>
        <v>0</v>
      </c>
      <c r="K2526" s="32">
        <f t="shared" si="324"/>
        <v>1519.7998860495243</v>
      </c>
    </row>
    <row r="2527" spans="2:11" x14ac:dyDescent="0.25">
      <c r="B2527" s="167">
        <v>102.666666666667</v>
      </c>
      <c r="C2527" s="21">
        <f t="shared" si="318"/>
        <v>2000</v>
      </c>
      <c r="D2527" s="110">
        <f t="shared" si="319"/>
        <v>0.58659073489831215</v>
      </c>
      <c r="E2527" s="25">
        <f t="shared" si="320"/>
        <v>0.41340926510168785</v>
      </c>
      <c r="F2527" s="112">
        <v>658.19</v>
      </c>
      <c r="G2527" s="21">
        <f t="shared" si="317"/>
        <v>1741.8326751274383</v>
      </c>
      <c r="H2527" s="26">
        <f t="shared" si="321"/>
        <v>-258.16732487256172</v>
      </c>
      <c r="I2527" s="21">
        <f t="shared" si="322"/>
        <v>1741.8326751274383</v>
      </c>
      <c r="J2527" s="27">
        <f t="shared" si="323"/>
        <v>0</v>
      </c>
      <c r="K2527" s="32">
        <f t="shared" si="324"/>
        <v>1741.8326751274383</v>
      </c>
    </row>
    <row r="2528" spans="2:11" x14ac:dyDescent="0.25">
      <c r="B2528" s="167">
        <v>102.708333333333</v>
      </c>
      <c r="C2528" s="21">
        <f t="shared" si="318"/>
        <v>2000</v>
      </c>
      <c r="D2528" s="110">
        <f t="shared" si="319"/>
        <v>0.64781740726877357</v>
      </c>
      <c r="E2528" s="25">
        <f t="shared" si="320"/>
        <v>0.35218259273122643</v>
      </c>
      <c r="F2528" s="112">
        <v>726.89</v>
      </c>
      <c r="G2528" s="21">
        <f t="shared" si="317"/>
        <v>1923.6402151709744</v>
      </c>
      <c r="H2528" s="26">
        <f t="shared" si="321"/>
        <v>-76.359784829025557</v>
      </c>
      <c r="I2528" s="21">
        <f t="shared" si="322"/>
        <v>1923.6402151709744</v>
      </c>
      <c r="J2528" s="27">
        <f t="shared" si="323"/>
        <v>0</v>
      </c>
      <c r="K2528" s="32">
        <f t="shared" si="324"/>
        <v>1923.6402151709744</v>
      </c>
    </row>
    <row r="2529" spans="2:11" x14ac:dyDescent="0.25">
      <c r="B2529" s="167">
        <v>102.75</v>
      </c>
      <c r="C2529" s="21">
        <f t="shared" si="318"/>
        <v>2000</v>
      </c>
      <c r="D2529" s="110">
        <f t="shared" si="319"/>
        <v>0.68973138691335578</v>
      </c>
      <c r="E2529" s="25">
        <f t="shared" si="320"/>
        <v>0.31026861308664422</v>
      </c>
      <c r="F2529" s="112">
        <v>773.92</v>
      </c>
      <c r="G2529" s="21">
        <f t="shared" si="317"/>
        <v>2048.100311360894</v>
      </c>
      <c r="H2529" s="26">
        <f t="shared" si="321"/>
        <v>48.100311360894011</v>
      </c>
      <c r="I2529" s="21">
        <f t="shared" si="322"/>
        <v>2000</v>
      </c>
      <c r="J2529" s="27">
        <f t="shared" si="323"/>
        <v>48.100311360894011</v>
      </c>
      <c r="K2529" s="32">
        <f t="shared" si="324"/>
        <v>2000</v>
      </c>
    </row>
    <row r="2530" spans="2:11" x14ac:dyDescent="0.25">
      <c r="B2530" s="167">
        <v>102.791666666667</v>
      </c>
      <c r="C2530" s="21">
        <f t="shared" si="318"/>
        <v>2000</v>
      </c>
      <c r="D2530" s="110">
        <f t="shared" si="319"/>
        <v>0.54703848279058154</v>
      </c>
      <c r="E2530" s="25">
        <f t="shared" si="320"/>
        <v>0.45296151720941846</v>
      </c>
      <c r="F2530" s="112">
        <v>613.80999999999995</v>
      </c>
      <c r="G2530" s="21">
        <f t="shared" si="317"/>
        <v>1624.3855335389064</v>
      </c>
      <c r="H2530" s="26">
        <f t="shared" si="321"/>
        <v>-375.61446646109357</v>
      </c>
      <c r="I2530" s="21">
        <f t="shared" si="322"/>
        <v>1672.4858448998004</v>
      </c>
      <c r="J2530" s="27">
        <f t="shared" si="323"/>
        <v>0</v>
      </c>
      <c r="K2530" s="32">
        <f t="shared" si="324"/>
        <v>1624.3855335389064</v>
      </c>
    </row>
    <row r="2531" spans="2:11" x14ac:dyDescent="0.25">
      <c r="B2531" s="167">
        <v>102.833333333333</v>
      </c>
      <c r="C2531" s="21">
        <f t="shared" si="318"/>
        <v>2000</v>
      </c>
      <c r="D2531" s="110">
        <f t="shared" si="319"/>
        <v>0.42470990856103957</v>
      </c>
      <c r="E2531" s="25">
        <f t="shared" si="320"/>
        <v>0.57529009143896048</v>
      </c>
      <c r="F2531" s="112">
        <v>476.55</v>
      </c>
      <c r="G2531" s="21">
        <f t="shared" si="317"/>
        <v>1261.1409491666245</v>
      </c>
      <c r="H2531" s="26">
        <f t="shared" si="321"/>
        <v>-738.85905083337548</v>
      </c>
      <c r="I2531" s="21">
        <f t="shared" si="322"/>
        <v>1261.1409491666245</v>
      </c>
      <c r="J2531" s="27">
        <f t="shared" si="323"/>
        <v>0</v>
      </c>
      <c r="K2531" s="32">
        <f t="shared" si="324"/>
        <v>1261.1409491666245</v>
      </c>
    </row>
    <row r="2532" spans="2:11" x14ac:dyDescent="0.25">
      <c r="B2532" s="167">
        <v>102.875</v>
      </c>
      <c r="C2532" s="21">
        <f t="shared" si="318"/>
        <v>2000</v>
      </c>
      <c r="D2532" s="110">
        <f t="shared" si="319"/>
        <v>0.24111010106411424</v>
      </c>
      <c r="E2532" s="25">
        <f t="shared" si="320"/>
        <v>0.75888989893588576</v>
      </c>
      <c r="F2532" s="112">
        <v>270.54000000000002</v>
      </c>
      <c r="G2532" s="21">
        <f t="shared" si="317"/>
        <v>715.95650485266731</v>
      </c>
      <c r="H2532" s="26">
        <f t="shared" si="321"/>
        <v>-1284.0434951473326</v>
      </c>
      <c r="I2532" s="21">
        <f t="shared" si="322"/>
        <v>715.95650485266731</v>
      </c>
      <c r="J2532" s="27">
        <f t="shared" si="323"/>
        <v>0</v>
      </c>
      <c r="K2532" s="32">
        <f t="shared" si="324"/>
        <v>715.95650485266731</v>
      </c>
    </row>
    <row r="2533" spans="2:11" x14ac:dyDescent="0.25">
      <c r="B2533" s="167">
        <v>102.916666666667</v>
      </c>
      <c r="C2533" s="21">
        <f t="shared" si="318"/>
        <v>2000</v>
      </c>
      <c r="D2533" s="110">
        <f t="shared" si="319"/>
        <v>8.404185159438889E-3</v>
      </c>
      <c r="E2533" s="25">
        <f t="shared" si="320"/>
        <v>0.99159581484056114</v>
      </c>
      <c r="F2533" s="112">
        <v>9.43</v>
      </c>
      <c r="G2533" s="21">
        <f t="shared" si="317"/>
        <v>24.955532789090899</v>
      </c>
      <c r="H2533" s="26">
        <f t="shared" si="321"/>
        <v>-1975.044467210909</v>
      </c>
      <c r="I2533" s="21">
        <f t="shared" si="322"/>
        <v>24.955532789090899</v>
      </c>
      <c r="J2533" s="27">
        <f t="shared" si="323"/>
        <v>0</v>
      </c>
      <c r="K2533" s="32">
        <f t="shared" si="324"/>
        <v>24.955532789090899</v>
      </c>
    </row>
    <row r="2534" spans="2:11" x14ac:dyDescent="0.25">
      <c r="B2534" s="167">
        <v>102.958333333333</v>
      </c>
      <c r="C2534" s="21">
        <f t="shared" si="318"/>
        <v>2000</v>
      </c>
      <c r="D2534" s="110">
        <f t="shared" si="319"/>
        <v>0</v>
      </c>
      <c r="E2534" s="25">
        <f t="shared" si="320"/>
        <v>1</v>
      </c>
      <c r="F2534" s="112">
        <v>0</v>
      </c>
      <c r="G2534" s="21">
        <f t="shared" si="317"/>
        <v>0</v>
      </c>
      <c r="H2534" s="26">
        <f t="shared" si="321"/>
        <v>-2000</v>
      </c>
      <c r="I2534" s="21">
        <f t="shared" si="322"/>
        <v>0</v>
      </c>
      <c r="J2534" s="27">
        <f t="shared" si="323"/>
        <v>0</v>
      </c>
      <c r="K2534" s="32">
        <f t="shared" si="324"/>
        <v>0</v>
      </c>
    </row>
    <row r="2535" spans="2:11" x14ac:dyDescent="0.25">
      <c r="B2535" s="167">
        <v>103</v>
      </c>
      <c r="C2535" s="21">
        <f t="shared" si="318"/>
        <v>2000</v>
      </c>
      <c r="D2535" s="110">
        <f t="shared" si="319"/>
        <v>0</v>
      </c>
      <c r="E2535" s="25">
        <f t="shared" si="320"/>
        <v>1</v>
      </c>
      <c r="F2535" s="112">
        <v>0</v>
      </c>
      <c r="G2535" s="21">
        <f t="shared" si="317"/>
        <v>0</v>
      </c>
      <c r="H2535" s="26">
        <f t="shared" si="321"/>
        <v>-2000</v>
      </c>
      <c r="I2535" s="21">
        <f t="shared" si="322"/>
        <v>0</v>
      </c>
      <c r="J2535" s="27">
        <f t="shared" si="323"/>
        <v>0</v>
      </c>
      <c r="K2535" s="32">
        <f t="shared" si="324"/>
        <v>0</v>
      </c>
    </row>
    <row r="2536" spans="2:11" x14ac:dyDescent="0.25">
      <c r="B2536" s="167">
        <v>103.041666666667</v>
      </c>
      <c r="C2536" s="21">
        <f t="shared" si="318"/>
        <v>2000</v>
      </c>
      <c r="D2536" s="110">
        <f t="shared" si="319"/>
        <v>0</v>
      </c>
      <c r="E2536" s="25">
        <f t="shared" si="320"/>
        <v>1</v>
      </c>
      <c r="F2536" s="112">
        <v>0</v>
      </c>
      <c r="G2536" s="21">
        <f t="shared" si="317"/>
        <v>0</v>
      </c>
      <c r="H2536" s="26">
        <f t="shared" si="321"/>
        <v>-2000</v>
      </c>
      <c r="I2536" s="21">
        <f t="shared" si="322"/>
        <v>0</v>
      </c>
      <c r="J2536" s="27">
        <f t="shared" si="323"/>
        <v>0</v>
      </c>
      <c r="K2536" s="32">
        <f t="shared" si="324"/>
        <v>0</v>
      </c>
    </row>
    <row r="2537" spans="2:11" x14ac:dyDescent="0.25">
      <c r="B2537" s="167">
        <v>103.083333333333</v>
      </c>
      <c r="C2537" s="21">
        <f t="shared" si="318"/>
        <v>2000</v>
      </c>
      <c r="D2537" s="110">
        <f t="shared" si="319"/>
        <v>0</v>
      </c>
      <c r="E2537" s="25">
        <f t="shared" si="320"/>
        <v>1</v>
      </c>
      <c r="F2537" s="112">
        <v>0</v>
      </c>
      <c r="G2537" s="21">
        <f t="shared" si="317"/>
        <v>0</v>
      </c>
      <c r="H2537" s="26">
        <f t="shared" si="321"/>
        <v>-2000</v>
      </c>
      <c r="I2537" s="21">
        <f t="shared" si="322"/>
        <v>0</v>
      </c>
      <c r="J2537" s="27">
        <f t="shared" si="323"/>
        <v>0</v>
      </c>
      <c r="K2537" s="32">
        <f t="shared" si="324"/>
        <v>0</v>
      </c>
    </row>
    <row r="2538" spans="2:11" x14ac:dyDescent="0.25">
      <c r="B2538" s="167">
        <v>103.125</v>
      </c>
      <c r="C2538" s="21">
        <f t="shared" si="318"/>
        <v>2000</v>
      </c>
      <c r="D2538" s="110">
        <f t="shared" si="319"/>
        <v>0</v>
      </c>
      <c r="E2538" s="25">
        <f t="shared" si="320"/>
        <v>1</v>
      </c>
      <c r="F2538" s="112">
        <v>0</v>
      </c>
      <c r="G2538" s="21">
        <f t="shared" si="317"/>
        <v>0</v>
      </c>
      <c r="H2538" s="26">
        <f t="shared" si="321"/>
        <v>-2000</v>
      </c>
      <c r="I2538" s="21">
        <f t="shared" si="322"/>
        <v>0</v>
      </c>
      <c r="J2538" s="27">
        <f t="shared" si="323"/>
        <v>0</v>
      </c>
      <c r="K2538" s="32">
        <f t="shared" si="324"/>
        <v>0</v>
      </c>
    </row>
    <row r="2539" spans="2:11" x14ac:dyDescent="0.25">
      <c r="B2539" s="167">
        <v>103.166666666667</v>
      </c>
      <c r="C2539" s="21">
        <f t="shared" si="318"/>
        <v>2000</v>
      </c>
      <c r="D2539" s="110">
        <f t="shared" si="319"/>
        <v>0</v>
      </c>
      <c r="E2539" s="25">
        <f t="shared" si="320"/>
        <v>1</v>
      </c>
      <c r="F2539" s="112">
        <v>0</v>
      </c>
      <c r="G2539" s="21">
        <f t="shared" si="317"/>
        <v>0</v>
      </c>
      <c r="H2539" s="26">
        <f t="shared" si="321"/>
        <v>-2000</v>
      </c>
      <c r="I2539" s="21">
        <f t="shared" si="322"/>
        <v>0</v>
      </c>
      <c r="J2539" s="27">
        <f t="shared" si="323"/>
        <v>0</v>
      </c>
      <c r="K2539" s="32">
        <f t="shared" si="324"/>
        <v>0</v>
      </c>
    </row>
    <row r="2540" spans="2:11" x14ac:dyDescent="0.25">
      <c r="B2540" s="167">
        <v>103.208333333333</v>
      </c>
      <c r="C2540" s="21">
        <f t="shared" si="318"/>
        <v>2000</v>
      </c>
      <c r="D2540" s="110">
        <f t="shared" si="319"/>
        <v>0</v>
      </c>
      <c r="E2540" s="25">
        <f t="shared" si="320"/>
        <v>1</v>
      </c>
      <c r="F2540" s="112">
        <v>0</v>
      </c>
      <c r="G2540" s="21">
        <f t="shared" si="317"/>
        <v>0</v>
      </c>
      <c r="H2540" s="26">
        <f t="shared" si="321"/>
        <v>-2000</v>
      </c>
      <c r="I2540" s="21">
        <f t="shared" si="322"/>
        <v>0</v>
      </c>
      <c r="J2540" s="27">
        <f t="shared" si="323"/>
        <v>0</v>
      </c>
      <c r="K2540" s="32">
        <f t="shared" si="324"/>
        <v>0</v>
      </c>
    </row>
    <row r="2541" spans="2:11" x14ac:dyDescent="0.25">
      <c r="B2541" s="167">
        <v>103.25</v>
      </c>
      <c r="C2541" s="21">
        <f t="shared" si="318"/>
        <v>2000</v>
      </c>
      <c r="D2541" s="110">
        <f t="shared" si="319"/>
        <v>0</v>
      </c>
      <c r="E2541" s="25">
        <f t="shared" si="320"/>
        <v>1</v>
      </c>
      <c r="F2541" s="112">
        <v>0</v>
      </c>
      <c r="G2541" s="21">
        <f t="shared" si="317"/>
        <v>0</v>
      </c>
      <c r="H2541" s="26">
        <f t="shared" si="321"/>
        <v>-2000</v>
      </c>
      <c r="I2541" s="21">
        <f t="shared" si="322"/>
        <v>0</v>
      </c>
      <c r="J2541" s="27">
        <f t="shared" si="323"/>
        <v>0</v>
      </c>
      <c r="K2541" s="32">
        <f t="shared" si="324"/>
        <v>0</v>
      </c>
    </row>
    <row r="2542" spans="2:11" x14ac:dyDescent="0.25">
      <c r="B2542" s="167">
        <v>103.291666666667</v>
      </c>
      <c r="C2542" s="21">
        <f t="shared" si="318"/>
        <v>2000</v>
      </c>
      <c r="D2542" s="110">
        <f t="shared" si="319"/>
        <v>0</v>
      </c>
      <c r="E2542" s="25">
        <f t="shared" si="320"/>
        <v>1</v>
      </c>
      <c r="F2542" s="112">
        <v>0</v>
      </c>
      <c r="G2542" s="21">
        <f t="shared" si="317"/>
        <v>0</v>
      </c>
      <c r="H2542" s="26">
        <f t="shared" si="321"/>
        <v>-2000</v>
      </c>
      <c r="I2542" s="21">
        <f t="shared" si="322"/>
        <v>0</v>
      </c>
      <c r="J2542" s="27">
        <f t="shared" si="323"/>
        <v>0</v>
      </c>
      <c r="K2542" s="32">
        <f t="shared" si="324"/>
        <v>0</v>
      </c>
    </row>
    <row r="2543" spans="2:11" x14ac:dyDescent="0.25">
      <c r="B2543" s="167">
        <v>103.333333333333</v>
      </c>
      <c r="C2543" s="21">
        <f t="shared" si="318"/>
        <v>2000</v>
      </c>
      <c r="D2543" s="110">
        <f t="shared" si="319"/>
        <v>0</v>
      </c>
      <c r="E2543" s="25">
        <f t="shared" si="320"/>
        <v>1</v>
      </c>
      <c r="F2543" s="112">
        <v>0</v>
      </c>
      <c r="G2543" s="21">
        <f t="shared" si="317"/>
        <v>0</v>
      </c>
      <c r="H2543" s="26">
        <f t="shared" si="321"/>
        <v>-2000</v>
      </c>
      <c r="I2543" s="21">
        <f t="shared" si="322"/>
        <v>0</v>
      </c>
      <c r="J2543" s="27">
        <f t="shared" si="323"/>
        <v>0</v>
      </c>
      <c r="K2543" s="32">
        <f t="shared" si="324"/>
        <v>0</v>
      </c>
    </row>
    <row r="2544" spans="2:11" x14ac:dyDescent="0.25">
      <c r="B2544" s="167">
        <v>103.375</v>
      </c>
      <c r="C2544" s="21">
        <f t="shared" si="318"/>
        <v>2000</v>
      </c>
      <c r="D2544" s="110">
        <f t="shared" si="319"/>
        <v>0</v>
      </c>
      <c r="E2544" s="25">
        <f t="shared" si="320"/>
        <v>1</v>
      </c>
      <c r="F2544" s="112">
        <v>0</v>
      </c>
      <c r="G2544" s="21">
        <f t="shared" si="317"/>
        <v>0</v>
      </c>
      <c r="H2544" s="26">
        <f t="shared" si="321"/>
        <v>-2000</v>
      </c>
      <c r="I2544" s="21">
        <f t="shared" si="322"/>
        <v>0</v>
      </c>
      <c r="J2544" s="27">
        <f t="shared" si="323"/>
        <v>0</v>
      </c>
      <c r="K2544" s="32">
        <f t="shared" si="324"/>
        <v>0</v>
      </c>
    </row>
    <row r="2545" spans="2:11" x14ac:dyDescent="0.25">
      <c r="B2545" s="167">
        <v>103.416666666667</v>
      </c>
      <c r="C2545" s="21">
        <f t="shared" si="318"/>
        <v>2000</v>
      </c>
      <c r="D2545" s="110">
        <f t="shared" si="319"/>
        <v>0</v>
      </c>
      <c r="E2545" s="25">
        <f t="shared" si="320"/>
        <v>1</v>
      </c>
      <c r="F2545" s="112">
        <v>0</v>
      </c>
      <c r="G2545" s="21">
        <f t="shared" si="317"/>
        <v>0</v>
      </c>
      <c r="H2545" s="26">
        <f t="shared" si="321"/>
        <v>-2000</v>
      </c>
      <c r="I2545" s="21">
        <f t="shared" si="322"/>
        <v>0</v>
      </c>
      <c r="J2545" s="27">
        <f t="shared" si="323"/>
        <v>0</v>
      </c>
      <c r="K2545" s="32">
        <f t="shared" si="324"/>
        <v>0</v>
      </c>
    </row>
    <row r="2546" spans="2:11" x14ac:dyDescent="0.25">
      <c r="B2546" s="167">
        <v>103.458333333333</v>
      </c>
      <c r="C2546" s="21">
        <f t="shared" si="318"/>
        <v>2000</v>
      </c>
      <c r="D2546" s="110">
        <f t="shared" si="319"/>
        <v>2.2253711922713582E-2</v>
      </c>
      <c r="E2546" s="25">
        <f t="shared" si="320"/>
        <v>0.97774628807728647</v>
      </c>
      <c r="F2546" s="112">
        <v>24.97</v>
      </c>
      <c r="G2546" s="21">
        <f t="shared" si="317"/>
        <v>66.08055713081653</v>
      </c>
      <c r="H2546" s="26">
        <f t="shared" si="321"/>
        <v>-1933.9194428691835</v>
      </c>
      <c r="I2546" s="21">
        <f t="shared" si="322"/>
        <v>66.08055713081653</v>
      </c>
      <c r="J2546" s="27">
        <f t="shared" si="323"/>
        <v>0</v>
      </c>
      <c r="K2546" s="32">
        <f t="shared" si="324"/>
        <v>66.08055713081653</v>
      </c>
    </row>
    <row r="2547" spans="2:11" x14ac:dyDescent="0.25">
      <c r="B2547" s="167">
        <v>103.5</v>
      </c>
      <c r="C2547" s="21">
        <f t="shared" si="318"/>
        <v>2000</v>
      </c>
      <c r="D2547" s="110">
        <f t="shared" si="319"/>
        <v>0.58643922784877811</v>
      </c>
      <c r="E2547" s="25">
        <f t="shared" si="320"/>
        <v>0.41356077215122189</v>
      </c>
      <c r="F2547" s="112">
        <v>658.02</v>
      </c>
      <c r="G2547" s="21">
        <f t="shared" si="317"/>
        <v>1741.3827874737642</v>
      </c>
      <c r="H2547" s="26">
        <f t="shared" si="321"/>
        <v>-258.61721252623579</v>
      </c>
      <c r="I2547" s="21">
        <f t="shared" si="322"/>
        <v>1741.3827874737642</v>
      </c>
      <c r="J2547" s="27">
        <f t="shared" si="323"/>
        <v>0</v>
      </c>
      <c r="K2547" s="32">
        <f t="shared" si="324"/>
        <v>1741.3827874737642</v>
      </c>
    </row>
    <row r="2548" spans="2:11" x14ac:dyDescent="0.25">
      <c r="B2548" s="167">
        <v>103.541666666667</v>
      </c>
      <c r="C2548" s="21">
        <f t="shared" si="318"/>
        <v>2000</v>
      </c>
      <c r="D2548" s="110">
        <f t="shared" si="319"/>
        <v>0.7088836604103167</v>
      </c>
      <c r="E2548" s="25">
        <f t="shared" si="320"/>
        <v>0.2911163395896833</v>
      </c>
      <c r="F2548" s="112">
        <v>795.41</v>
      </c>
      <c r="G2548" s="21">
        <f t="shared" si="317"/>
        <v>2104.9714035812085</v>
      </c>
      <c r="H2548" s="26">
        <f t="shared" si="321"/>
        <v>104.97140358120851</v>
      </c>
      <c r="I2548" s="21">
        <f t="shared" si="322"/>
        <v>2000</v>
      </c>
      <c r="J2548" s="27">
        <f t="shared" si="323"/>
        <v>104.97140358120851</v>
      </c>
      <c r="K2548" s="32">
        <f t="shared" si="324"/>
        <v>2000</v>
      </c>
    </row>
    <row r="2549" spans="2:11" x14ac:dyDescent="0.25">
      <c r="B2549" s="167">
        <v>103.583333333333</v>
      </c>
      <c r="C2549" s="21">
        <f t="shared" si="318"/>
        <v>2000</v>
      </c>
      <c r="D2549" s="110">
        <f t="shared" si="319"/>
        <v>0.75563695346059934</v>
      </c>
      <c r="E2549" s="25">
        <f t="shared" si="320"/>
        <v>0.24436304653940066</v>
      </c>
      <c r="F2549" s="112">
        <v>847.87</v>
      </c>
      <c r="G2549" s="21">
        <f t="shared" si="317"/>
        <v>2243.8014407090673</v>
      </c>
      <c r="H2549" s="26">
        <f t="shared" si="321"/>
        <v>243.80144070906726</v>
      </c>
      <c r="I2549" s="21">
        <f t="shared" si="322"/>
        <v>2000</v>
      </c>
      <c r="J2549" s="27">
        <f t="shared" si="323"/>
        <v>348.77284429027577</v>
      </c>
      <c r="K2549" s="32">
        <f t="shared" si="324"/>
        <v>2000</v>
      </c>
    </row>
    <row r="2550" spans="2:11" x14ac:dyDescent="0.25">
      <c r="B2550" s="167">
        <v>103.625</v>
      </c>
      <c r="C2550" s="21">
        <f t="shared" si="318"/>
        <v>2000</v>
      </c>
      <c r="D2550" s="110">
        <f t="shared" si="319"/>
        <v>0.75520025667076629</v>
      </c>
      <c r="E2550" s="25">
        <f t="shared" si="320"/>
        <v>0.24479974332923371</v>
      </c>
      <c r="F2550" s="112">
        <v>847.38</v>
      </c>
      <c r="G2550" s="21">
        <f t="shared" si="317"/>
        <v>2242.5047057073016</v>
      </c>
      <c r="H2550" s="26">
        <f t="shared" si="321"/>
        <v>242.50470570730158</v>
      </c>
      <c r="I2550" s="21">
        <f t="shared" si="322"/>
        <v>2000</v>
      </c>
      <c r="J2550" s="27">
        <f t="shared" si="323"/>
        <v>591.27754999757735</v>
      </c>
      <c r="K2550" s="32">
        <f t="shared" si="324"/>
        <v>2000</v>
      </c>
    </row>
    <row r="2551" spans="2:11" x14ac:dyDescent="0.25">
      <c r="B2551" s="167">
        <v>103.666666666667</v>
      </c>
      <c r="C2551" s="21">
        <f t="shared" si="318"/>
        <v>2000</v>
      </c>
      <c r="D2551" s="110">
        <f t="shared" si="319"/>
        <v>0.73811560879097382</v>
      </c>
      <c r="E2551" s="25">
        <f t="shared" si="320"/>
        <v>0.26188439120902618</v>
      </c>
      <c r="F2551" s="112">
        <v>828.21</v>
      </c>
      <c r="G2551" s="21">
        <f t="shared" si="317"/>
        <v>2191.7732567606554</v>
      </c>
      <c r="H2551" s="26">
        <f t="shared" si="321"/>
        <v>191.77325676065539</v>
      </c>
      <c r="I2551" s="21">
        <f t="shared" si="322"/>
        <v>2000</v>
      </c>
      <c r="J2551" s="27">
        <f t="shared" si="323"/>
        <v>783.05080675823274</v>
      </c>
      <c r="K2551" s="32">
        <f t="shared" si="324"/>
        <v>2000</v>
      </c>
    </row>
    <row r="2552" spans="2:11" x14ac:dyDescent="0.25">
      <c r="B2552" s="167">
        <v>103.708333333333</v>
      </c>
      <c r="C2552" s="21">
        <f t="shared" si="318"/>
        <v>2000</v>
      </c>
      <c r="D2552" s="110">
        <f t="shared" si="319"/>
        <v>0.59221432008983477</v>
      </c>
      <c r="E2552" s="25">
        <f t="shared" si="320"/>
        <v>0.40778567991016523</v>
      </c>
      <c r="F2552" s="112">
        <v>664.5</v>
      </c>
      <c r="G2552" s="21">
        <f t="shared" si="317"/>
        <v>1758.5314462726303</v>
      </c>
      <c r="H2552" s="26">
        <f t="shared" si="321"/>
        <v>-241.46855372736968</v>
      </c>
      <c r="I2552" s="21">
        <f t="shared" si="322"/>
        <v>2000</v>
      </c>
      <c r="J2552" s="27">
        <f t="shared" si="323"/>
        <v>541.58225303086306</v>
      </c>
      <c r="K2552" s="32">
        <f t="shared" si="324"/>
        <v>1758.5314462726303</v>
      </c>
    </row>
    <row r="2553" spans="2:11" x14ac:dyDescent="0.25">
      <c r="B2553" s="167">
        <v>103.75</v>
      </c>
      <c r="C2553" s="21">
        <f t="shared" si="318"/>
        <v>2000</v>
      </c>
      <c r="D2553" s="110">
        <f t="shared" si="319"/>
        <v>0.60304261804181591</v>
      </c>
      <c r="E2553" s="25">
        <f t="shared" si="320"/>
        <v>0.39695738195818409</v>
      </c>
      <c r="F2553" s="112">
        <v>676.65</v>
      </c>
      <c r="G2553" s="21">
        <f t="shared" si="317"/>
        <v>1790.6851815205048</v>
      </c>
      <c r="H2553" s="26">
        <f t="shared" si="321"/>
        <v>-209.31481847949522</v>
      </c>
      <c r="I2553" s="21">
        <f t="shared" si="322"/>
        <v>2000</v>
      </c>
      <c r="J2553" s="27">
        <f t="shared" si="323"/>
        <v>332.26743455136784</v>
      </c>
      <c r="K2553" s="32">
        <f t="shared" si="324"/>
        <v>1790.6851815205048</v>
      </c>
    </row>
    <row r="2554" spans="2:11" x14ac:dyDescent="0.25">
      <c r="B2554" s="167">
        <v>103.791666666667</v>
      </c>
      <c r="C2554" s="21">
        <f t="shared" si="318"/>
        <v>2000</v>
      </c>
      <c r="D2554" s="110">
        <f t="shared" si="319"/>
        <v>0.39402527494073403</v>
      </c>
      <c r="E2554" s="25">
        <f t="shared" si="320"/>
        <v>0.60597472505926597</v>
      </c>
      <c r="F2554" s="112">
        <v>442.12</v>
      </c>
      <c r="G2554" s="21">
        <f t="shared" si="317"/>
        <v>1170.0254673078337</v>
      </c>
      <c r="H2554" s="26">
        <f t="shared" si="321"/>
        <v>-829.97453269216635</v>
      </c>
      <c r="I2554" s="21">
        <f t="shared" si="322"/>
        <v>1502.2929018592015</v>
      </c>
      <c r="J2554" s="27">
        <f t="shared" si="323"/>
        <v>0</v>
      </c>
      <c r="K2554" s="32">
        <f t="shared" si="324"/>
        <v>1170.0254673078337</v>
      </c>
    </row>
    <row r="2555" spans="2:11" x14ac:dyDescent="0.25">
      <c r="B2555" s="167">
        <v>103.833333333333</v>
      </c>
      <c r="C2555" s="21">
        <f t="shared" si="318"/>
        <v>2000</v>
      </c>
      <c r="D2555" s="110">
        <f t="shared" si="319"/>
        <v>0.2398089228739996</v>
      </c>
      <c r="E2555" s="25">
        <f t="shared" si="320"/>
        <v>0.76019107712600043</v>
      </c>
      <c r="F2555" s="112">
        <v>269.08</v>
      </c>
      <c r="G2555" s="21">
        <f t="shared" si="317"/>
        <v>712.09276382699682</v>
      </c>
      <c r="H2555" s="26">
        <f t="shared" si="321"/>
        <v>-1287.9072361730032</v>
      </c>
      <c r="I2555" s="21">
        <f t="shared" si="322"/>
        <v>712.09276382699682</v>
      </c>
      <c r="J2555" s="27">
        <f t="shared" si="323"/>
        <v>0</v>
      </c>
      <c r="K2555" s="32">
        <f t="shared" si="324"/>
        <v>712.09276382699682</v>
      </c>
    </row>
    <row r="2556" spans="2:11" x14ac:dyDescent="0.25">
      <c r="B2556" s="167">
        <v>103.875</v>
      </c>
      <c r="C2556" s="21">
        <f t="shared" si="318"/>
        <v>2000</v>
      </c>
      <c r="D2556" s="110">
        <f t="shared" si="319"/>
        <v>0.22785769031959074</v>
      </c>
      <c r="E2556" s="25">
        <f t="shared" si="320"/>
        <v>0.7721423096804092</v>
      </c>
      <c r="F2556" s="112">
        <v>255.67</v>
      </c>
      <c r="G2556" s="21">
        <f t="shared" si="317"/>
        <v>676.60456714600969</v>
      </c>
      <c r="H2556" s="26">
        <f t="shared" si="321"/>
        <v>-1323.3954328539903</v>
      </c>
      <c r="I2556" s="21">
        <f t="shared" si="322"/>
        <v>676.60456714600969</v>
      </c>
      <c r="J2556" s="27">
        <f t="shared" si="323"/>
        <v>0</v>
      </c>
      <c r="K2556" s="32">
        <f t="shared" si="324"/>
        <v>676.60456714600969</v>
      </c>
    </row>
    <row r="2557" spans="2:11" x14ac:dyDescent="0.25">
      <c r="B2557" s="167">
        <v>103.916666666667</v>
      </c>
      <c r="C2557" s="21">
        <f t="shared" si="318"/>
        <v>2000</v>
      </c>
      <c r="D2557" s="110">
        <f t="shared" si="319"/>
        <v>1.1461062688269789E-2</v>
      </c>
      <c r="E2557" s="25">
        <f t="shared" si="320"/>
        <v>0.98853893731173026</v>
      </c>
      <c r="F2557" s="112">
        <v>12.86</v>
      </c>
      <c r="G2557" s="21">
        <f t="shared" si="317"/>
        <v>34.032677801453765</v>
      </c>
      <c r="H2557" s="26">
        <f t="shared" si="321"/>
        <v>-1965.9673221985463</v>
      </c>
      <c r="I2557" s="21">
        <f t="shared" si="322"/>
        <v>34.032677801453765</v>
      </c>
      <c r="J2557" s="27">
        <f t="shared" si="323"/>
        <v>0</v>
      </c>
      <c r="K2557" s="32">
        <f t="shared" si="324"/>
        <v>34.032677801453765</v>
      </c>
    </row>
    <row r="2558" spans="2:11" x14ac:dyDescent="0.25">
      <c r="B2558" s="167">
        <v>103.958333333333</v>
      </c>
      <c r="C2558" s="21">
        <f t="shared" si="318"/>
        <v>2000</v>
      </c>
      <c r="D2558" s="110">
        <f t="shared" si="319"/>
        <v>0</v>
      </c>
      <c r="E2558" s="25">
        <f t="shared" si="320"/>
        <v>1</v>
      </c>
      <c r="F2558" s="112">
        <v>0</v>
      </c>
      <c r="G2558" s="21">
        <f t="shared" si="317"/>
        <v>0</v>
      </c>
      <c r="H2558" s="26">
        <f t="shared" si="321"/>
        <v>-2000</v>
      </c>
      <c r="I2558" s="21">
        <f t="shared" si="322"/>
        <v>0</v>
      </c>
      <c r="J2558" s="27">
        <f t="shared" si="323"/>
        <v>0</v>
      </c>
      <c r="K2558" s="32">
        <f t="shared" si="324"/>
        <v>0</v>
      </c>
    </row>
    <row r="2559" spans="2:11" x14ac:dyDescent="0.25">
      <c r="B2559" s="167">
        <v>104</v>
      </c>
      <c r="C2559" s="21">
        <f t="shared" si="318"/>
        <v>2000</v>
      </c>
      <c r="D2559" s="110">
        <f t="shared" si="319"/>
        <v>0</v>
      </c>
      <c r="E2559" s="25">
        <f t="shared" si="320"/>
        <v>1</v>
      </c>
      <c r="F2559" s="112">
        <v>0</v>
      </c>
      <c r="G2559" s="21">
        <f t="shared" si="317"/>
        <v>0</v>
      </c>
      <c r="H2559" s="26">
        <f t="shared" si="321"/>
        <v>-2000</v>
      </c>
      <c r="I2559" s="21">
        <f t="shared" si="322"/>
        <v>0</v>
      </c>
      <c r="J2559" s="27">
        <f t="shared" si="323"/>
        <v>0</v>
      </c>
      <c r="K2559" s="32">
        <f t="shared" si="324"/>
        <v>0</v>
      </c>
    </row>
    <row r="2560" spans="2:11" x14ac:dyDescent="0.25">
      <c r="B2560" s="167">
        <v>104.041666666667</v>
      </c>
      <c r="C2560" s="21">
        <f t="shared" si="318"/>
        <v>2000</v>
      </c>
      <c r="D2560" s="110">
        <f t="shared" si="319"/>
        <v>0</v>
      </c>
      <c r="E2560" s="25">
        <f t="shared" si="320"/>
        <v>1</v>
      </c>
      <c r="F2560" s="112">
        <v>0</v>
      </c>
      <c r="G2560" s="21">
        <f t="shared" si="317"/>
        <v>0</v>
      </c>
      <c r="H2560" s="26">
        <f t="shared" si="321"/>
        <v>-2000</v>
      </c>
      <c r="I2560" s="21">
        <f t="shared" si="322"/>
        <v>0</v>
      </c>
      <c r="J2560" s="27">
        <f t="shared" si="323"/>
        <v>0</v>
      </c>
      <c r="K2560" s="32">
        <f t="shared" si="324"/>
        <v>0</v>
      </c>
    </row>
    <row r="2561" spans="2:11" x14ac:dyDescent="0.25">
      <c r="B2561" s="167">
        <v>104.083333333333</v>
      </c>
      <c r="C2561" s="21">
        <f t="shared" si="318"/>
        <v>2000</v>
      </c>
      <c r="D2561" s="110">
        <f t="shared" si="319"/>
        <v>0</v>
      </c>
      <c r="E2561" s="25">
        <f t="shared" si="320"/>
        <v>1</v>
      </c>
      <c r="F2561" s="112">
        <v>0</v>
      </c>
      <c r="G2561" s="21">
        <f t="shared" si="317"/>
        <v>0</v>
      </c>
      <c r="H2561" s="26">
        <f t="shared" si="321"/>
        <v>-2000</v>
      </c>
      <c r="I2561" s="21">
        <f t="shared" si="322"/>
        <v>0</v>
      </c>
      <c r="J2561" s="27">
        <f t="shared" si="323"/>
        <v>0</v>
      </c>
      <c r="K2561" s="32">
        <f t="shared" si="324"/>
        <v>0</v>
      </c>
    </row>
    <row r="2562" spans="2:11" x14ac:dyDescent="0.25">
      <c r="B2562" s="167">
        <v>104.125</v>
      </c>
      <c r="C2562" s="21">
        <f t="shared" si="318"/>
        <v>2000</v>
      </c>
      <c r="D2562" s="110">
        <f t="shared" si="319"/>
        <v>0</v>
      </c>
      <c r="E2562" s="25">
        <f t="shared" si="320"/>
        <v>1</v>
      </c>
      <c r="F2562" s="112">
        <v>0</v>
      </c>
      <c r="G2562" s="21">
        <f t="shared" si="317"/>
        <v>0</v>
      </c>
      <c r="H2562" s="26">
        <f t="shared" si="321"/>
        <v>-2000</v>
      </c>
      <c r="I2562" s="21">
        <f t="shared" si="322"/>
        <v>0</v>
      </c>
      <c r="J2562" s="27">
        <f t="shared" si="323"/>
        <v>0</v>
      </c>
      <c r="K2562" s="32">
        <f t="shared" si="324"/>
        <v>0</v>
      </c>
    </row>
    <row r="2563" spans="2:11" x14ac:dyDescent="0.25">
      <c r="B2563" s="167">
        <v>104.166666666667</v>
      </c>
      <c r="C2563" s="21">
        <f t="shared" si="318"/>
        <v>2000</v>
      </c>
      <c r="D2563" s="110">
        <f t="shared" si="319"/>
        <v>0</v>
      </c>
      <c r="E2563" s="25">
        <f t="shared" si="320"/>
        <v>1</v>
      </c>
      <c r="F2563" s="112">
        <v>0</v>
      </c>
      <c r="G2563" s="21">
        <f t="shared" si="317"/>
        <v>0</v>
      </c>
      <c r="H2563" s="26">
        <f t="shared" si="321"/>
        <v>-2000</v>
      </c>
      <c r="I2563" s="21">
        <f t="shared" si="322"/>
        <v>0</v>
      </c>
      <c r="J2563" s="27">
        <f t="shared" si="323"/>
        <v>0</v>
      </c>
      <c r="K2563" s="32">
        <f t="shared" si="324"/>
        <v>0</v>
      </c>
    </row>
    <row r="2564" spans="2:11" x14ac:dyDescent="0.25">
      <c r="B2564" s="167">
        <v>104.208333333333</v>
      </c>
      <c r="C2564" s="21">
        <f t="shared" si="318"/>
        <v>2000</v>
      </c>
      <c r="D2564" s="110">
        <f t="shared" si="319"/>
        <v>0</v>
      </c>
      <c r="E2564" s="25">
        <f t="shared" si="320"/>
        <v>1</v>
      </c>
      <c r="F2564" s="112">
        <v>0</v>
      </c>
      <c r="G2564" s="21">
        <f t="shared" si="317"/>
        <v>0</v>
      </c>
      <c r="H2564" s="26">
        <f t="shared" si="321"/>
        <v>-2000</v>
      </c>
      <c r="I2564" s="21">
        <f t="shared" si="322"/>
        <v>0</v>
      </c>
      <c r="J2564" s="27">
        <f t="shared" si="323"/>
        <v>0</v>
      </c>
      <c r="K2564" s="32">
        <f t="shared" si="324"/>
        <v>0</v>
      </c>
    </row>
    <row r="2565" spans="2:11" x14ac:dyDescent="0.25">
      <c r="B2565" s="167">
        <v>104.25</v>
      </c>
      <c r="C2565" s="21">
        <f t="shared" si="318"/>
        <v>2000</v>
      </c>
      <c r="D2565" s="110">
        <f t="shared" si="319"/>
        <v>0</v>
      </c>
      <c r="E2565" s="25">
        <f t="shared" si="320"/>
        <v>1</v>
      </c>
      <c r="F2565" s="112">
        <v>0</v>
      </c>
      <c r="G2565" s="21">
        <f t="shared" si="317"/>
        <v>0</v>
      </c>
      <c r="H2565" s="26">
        <f t="shared" si="321"/>
        <v>-2000</v>
      </c>
      <c r="I2565" s="21">
        <f t="shared" si="322"/>
        <v>0</v>
      </c>
      <c r="J2565" s="27">
        <f t="shared" si="323"/>
        <v>0</v>
      </c>
      <c r="K2565" s="32">
        <f t="shared" si="324"/>
        <v>0</v>
      </c>
    </row>
    <row r="2566" spans="2:11" x14ac:dyDescent="0.25">
      <c r="B2566" s="167">
        <v>104.291666666667</v>
      </c>
      <c r="C2566" s="21">
        <f t="shared" si="318"/>
        <v>2000</v>
      </c>
      <c r="D2566" s="110">
        <f t="shared" si="319"/>
        <v>0</v>
      </c>
      <c r="E2566" s="25">
        <f t="shared" si="320"/>
        <v>1</v>
      </c>
      <c r="F2566" s="112">
        <v>0</v>
      </c>
      <c r="G2566" s="21">
        <f t="shared" si="317"/>
        <v>0</v>
      </c>
      <c r="H2566" s="26">
        <f t="shared" si="321"/>
        <v>-2000</v>
      </c>
      <c r="I2566" s="21">
        <f t="shared" si="322"/>
        <v>0</v>
      </c>
      <c r="J2566" s="27">
        <f t="shared" si="323"/>
        <v>0</v>
      </c>
      <c r="K2566" s="32">
        <f t="shared" si="324"/>
        <v>0</v>
      </c>
    </row>
    <row r="2567" spans="2:11" x14ac:dyDescent="0.25">
      <c r="B2567" s="167">
        <v>104.333333333333</v>
      </c>
      <c r="C2567" s="21">
        <f t="shared" si="318"/>
        <v>2000</v>
      </c>
      <c r="D2567" s="110">
        <f t="shared" si="319"/>
        <v>0</v>
      </c>
      <c r="E2567" s="25">
        <f t="shared" si="320"/>
        <v>1</v>
      </c>
      <c r="F2567" s="112">
        <v>0</v>
      </c>
      <c r="G2567" s="21">
        <f t="shared" si="317"/>
        <v>0</v>
      </c>
      <c r="H2567" s="26">
        <f t="shared" si="321"/>
        <v>-2000</v>
      </c>
      <c r="I2567" s="21">
        <f t="shared" si="322"/>
        <v>0</v>
      </c>
      <c r="J2567" s="27">
        <f t="shared" si="323"/>
        <v>0</v>
      </c>
      <c r="K2567" s="32">
        <f t="shared" si="324"/>
        <v>0</v>
      </c>
    </row>
    <row r="2568" spans="2:11" x14ac:dyDescent="0.25">
      <c r="B2568" s="167">
        <v>104.375</v>
      </c>
      <c r="C2568" s="21">
        <f t="shared" si="318"/>
        <v>2000</v>
      </c>
      <c r="D2568" s="110">
        <f t="shared" si="319"/>
        <v>0</v>
      </c>
      <c r="E2568" s="25">
        <f t="shared" si="320"/>
        <v>1</v>
      </c>
      <c r="F2568" s="112">
        <v>0</v>
      </c>
      <c r="G2568" s="21">
        <f t="shared" si="317"/>
        <v>0</v>
      </c>
      <c r="H2568" s="26">
        <f t="shared" si="321"/>
        <v>-2000</v>
      </c>
      <c r="I2568" s="21">
        <f t="shared" si="322"/>
        <v>0</v>
      </c>
      <c r="J2568" s="27">
        <f t="shared" si="323"/>
        <v>0</v>
      </c>
      <c r="K2568" s="32">
        <f t="shared" si="324"/>
        <v>0</v>
      </c>
    </row>
    <row r="2569" spans="2:11" x14ac:dyDescent="0.25">
      <c r="B2569" s="167">
        <v>104.416666666667</v>
      </c>
      <c r="C2569" s="21">
        <f t="shared" si="318"/>
        <v>2000</v>
      </c>
      <c r="D2569" s="110">
        <f t="shared" si="319"/>
        <v>0</v>
      </c>
      <c r="E2569" s="25">
        <f t="shared" si="320"/>
        <v>1</v>
      </c>
      <c r="F2569" s="112">
        <v>0</v>
      </c>
      <c r="G2569" s="21">
        <f t="shared" si="317"/>
        <v>0</v>
      </c>
      <c r="H2569" s="26">
        <f t="shared" si="321"/>
        <v>-2000</v>
      </c>
      <c r="I2569" s="21">
        <f t="shared" si="322"/>
        <v>0</v>
      </c>
      <c r="J2569" s="27">
        <f t="shared" si="323"/>
        <v>0</v>
      </c>
      <c r="K2569" s="32">
        <f t="shared" si="324"/>
        <v>0</v>
      </c>
    </row>
    <row r="2570" spans="2:11" x14ac:dyDescent="0.25">
      <c r="B2570" s="167">
        <v>104.458333333333</v>
      </c>
      <c r="C2570" s="21">
        <f t="shared" si="318"/>
        <v>2000</v>
      </c>
      <c r="D2570" s="110">
        <f t="shared" si="319"/>
        <v>9.7855729640126208E-3</v>
      </c>
      <c r="E2570" s="25">
        <f t="shared" si="320"/>
        <v>0.99021442703598739</v>
      </c>
      <c r="F2570" s="112">
        <v>10.98</v>
      </c>
      <c r="G2570" s="21">
        <f t="shared" si="317"/>
        <v>29.057449631412315</v>
      </c>
      <c r="H2570" s="26">
        <f t="shared" si="321"/>
        <v>-1970.9425503685877</v>
      </c>
      <c r="I2570" s="21">
        <f t="shared" si="322"/>
        <v>29.057449631412315</v>
      </c>
      <c r="J2570" s="27">
        <f t="shared" si="323"/>
        <v>0</v>
      </c>
      <c r="K2570" s="32">
        <f t="shared" si="324"/>
        <v>29.057449631412315</v>
      </c>
    </row>
    <row r="2571" spans="2:11" x14ac:dyDescent="0.25">
      <c r="B2571" s="167">
        <v>104.5</v>
      </c>
      <c r="C2571" s="21">
        <f t="shared" si="318"/>
        <v>2000</v>
      </c>
      <c r="D2571" s="110">
        <f t="shared" si="319"/>
        <v>0.11953906208224159</v>
      </c>
      <c r="E2571" s="25">
        <f t="shared" si="320"/>
        <v>0.88046093791775837</v>
      </c>
      <c r="F2571" s="112">
        <v>134.13</v>
      </c>
      <c r="G2571" s="21">
        <f t="shared" si="317"/>
        <v>354.96135874875534</v>
      </c>
      <c r="H2571" s="26">
        <f t="shared" si="321"/>
        <v>-1645.0386412512446</v>
      </c>
      <c r="I2571" s="21">
        <f t="shared" si="322"/>
        <v>354.96135874875534</v>
      </c>
      <c r="J2571" s="27">
        <f t="shared" si="323"/>
        <v>0</v>
      </c>
      <c r="K2571" s="32">
        <f t="shared" si="324"/>
        <v>354.96135874875534</v>
      </c>
    </row>
    <row r="2572" spans="2:11" x14ac:dyDescent="0.25">
      <c r="B2572" s="167">
        <v>104.541666666667</v>
      </c>
      <c r="C2572" s="21">
        <f t="shared" si="318"/>
        <v>2000</v>
      </c>
      <c r="D2572" s="110">
        <f t="shared" si="319"/>
        <v>0.23479136588061245</v>
      </c>
      <c r="E2572" s="25">
        <f t="shared" si="320"/>
        <v>0.76520863411938755</v>
      </c>
      <c r="F2572" s="112">
        <v>263.45</v>
      </c>
      <c r="G2572" s="21">
        <f t="shared" si="317"/>
        <v>697.19354329650025</v>
      </c>
      <c r="H2572" s="26">
        <f t="shared" si="321"/>
        <v>-1302.8064567034999</v>
      </c>
      <c r="I2572" s="21">
        <f t="shared" si="322"/>
        <v>697.19354329650025</v>
      </c>
      <c r="J2572" s="27">
        <f t="shared" si="323"/>
        <v>0</v>
      </c>
      <c r="K2572" s="32">
        <f t="shared" si="324"/>
        <v>697.19354329650025</v>
      </c>
    </row>
    <row r="2573" spans="2:11" x14ac:dyDescent="0.25">
      <c r="B2573" s="167">
        <v>104.583333333333</v>
      </c>
      <c r="C2573" s="21">
        <f t="shared" si="318"/>
        <v>2000</v>
      </c>
      <c r="D2573" s="110">
        <f t="shared" si="319"/>
        <v>0.34597971587972121</v>
      </c>
      <c r="E2573" s="25">
        <f t="shared" si="320"/>
        <v>0.65402028412027879</v>
      </c>
      <c r="F2573" s="112">
        <v>388.21</v>
      </c>
      <c r="G2573" s="21">
        <f t="shared" si="317"/>
        <v>1027.3581531339321</v>
      </c>
      <c r="H2573" s="26">
        <f t="shared" si="321"/>
        <v>-972.64184686606791</v>
      </c>
      <c r="I2573" s="21">
        <f t="shared" si="322"/>
        <v>1027.3581531339321</v>
      </c>
      <c r="J2573" s="27">
        <f t="shared" si="323"/>
        <v>0</v>
      </c>
      <c r="K2573" s="32">
        <f t="shared" si="324"/>
        <v>1027.3581531339321</v>
      </c>
    </row>
    <row r="2574" spans="2:11" x14ac:dyDescent="0.25">
      <c r="B2574" s="167">
        <v>104.625</v>
      </c>
      <c r="C2574" s="21">
        <f t="shared" si="318"/>
        <v>2000</v>
      </c>
      <c r="D2574" s="110">
        <f t="shared" si="319"/>
        <v>0.23121758194748945</v>
      </c>
      <c r="E2574" s="25">
        <f t="shared" si="320"/>
        <v>0.76878241805251057</v>
      </c>
      <c r="F2574" s="112">
        <v>259.44</v>
      </c>
      <c r="G2574" s="21">
        <f t="shared" si="317"/>
        <v>686.58148746572044</v>
      </c>
      <c r="H2574" s="26">
        <f t="shared" si="321"/>
        <v>-1313.4185125342797</v>
      </c>
      <c r="I2574" s="21">
        <f t="shared" si="322"/>
        <v>686.58148746572044</v>
      </c>
      <c r="J2574" s="27">
        <f t="shared" si="323"/>
        <v>0</v>
      </c>
      <c r="K2574" s="32">
        <f t="shared" si="324"/>
        <v>686.58148746572044</v>
      </c>
    </row>
    <row r="2575" spans="2:11" x14ac:dyDescent="0.25">
      <c r="B2575" s="167">
        <v>104.666666666667</v>
      </c>
      <c r="C2575" s="21">
        <f t="shared" si="318"/>
        <v>2000</v>
      </c>
      <c r="D2575" s="110">
        <f t="shared" si="319"/>
        <v>0.2168778853180757</v>
      </c>
      <c r="E2575" s="25">
        <f t="shared" si="320"/>
        <v>0.78312211468192428</v>
      </c>
      <c r="F2575" s="112">
        <v>243.35</v>
      </c>
      <c r="G2575" s="21">
        <f t="shared" si="317"/>
        <v>644.00094424446138</v>
      </c>
      <c r="H2575" s="26">
        <f t="shared" si="321"/>
        <v>-1355.9990557555386</v>
      </c>
      <c r="I2575" s="21">
        <f t="shared" si="322"/>
        <v>644.00094424446138</v>
      </c>
      <c r="J2575" s="27">
        <f t="shared" si="323"/>
        <v>0</v>
      </c>
      <c r="K2575" s="32">
        <f t="shared" si="324"/>
        <v>644.00094424446138</v>
      </c>
    </row>
    <row r="2576" spans="2:11" x14ac:dyDescent="0.25">
      <c r="B2576" s="167">
        <v>104.708333333333</v>
      </c>
      <c r="C2576" s="21">
        <f t="shared" si="318"/>
        <v>2000</v>
      </c>
      <c r="D2576" s="110">
        <f t="shared" si="319"/>
        <v>0.18277988699356543</v>
      </c>
      <c r="E2576" s="25">
        <f t="shared" si="320"/>
        <v>0.8172201130064346</v>
      </c>
      <c r="F2576" s="112">
        <v>205.09</v>
      </c>
      <c r="G2576" s="21">
        <f t="shared" si="317"/>
        <v>542.74975818819223</v>
      </c>
      <c r="H2576" s="26">
        <f t="shared" si="321"/>
        <v>-1457.2502418118079</v>
      </c>
      <c r="I2576" s="21">
        <f t="shared" si="322"/>
        <v>542.74975818819223</v>
      </c>
      <c r="J2576" s="27">
        <f t="shared" si="323"/>
        <v>0</v>
      </c>
      <c r="K2576" s="32">
        <f t="shared" si="324"/>
        <v>542.74975818819223</v>
      </c>
    </row>
    <row r="2577" spans="2:11" x14ac:dyDescent="0.25">
      <c r="B2577" s="167">
        <v>104.75</v>
      </c>
      <c r="C2577" s="21">
        <f t="shared" si="318"/>
        <v>2000</v>
      </c>
      <c r="D2577" s="110">
        <f t="shared" si="319"/>
        <v>0.31606152968646956</v>
      </c>
      <c r="E2577" s="25">
        <f t="shared" si="320"/>
        <v>0.6839384703135305</v>
      </c>
      <c r="F2577" s="112">
        <v>354.64</v>
      </c>
      <c r="G2577" s="21">
        <f t="shared" si="317"/>
        <v>938.5185735231388</v>
      </c>
      <c r="H2577" s="26">
        <f t="shared" si="321"/>
        <v>-1061.4814264768611</v>
      </c>
      <c r="I2577" s="21">
        <f t="shared" si="322"/>
        <v>938.5185735231388</v>
      </c>
      <c r="J2577" s="27">
        <f t="shared" si="323"/>
        <v>0</v>
      </c>
      <c r="K2577" s="32">
        <f t="shared" si="324"/>
        <v>938.5185735231388</v>
      </c>
    </row>
    <row r="2578" spans="2:11" x14ac:dyDescent="0.25">
      <c r="B2578" s="167">
        <v>104.791666666667</v>
      </c>
      <c r="C2578" s="21">
        <f t="shared" si="318"/>
        <v>2000</v>
      </c>
      <c r="D2578" s="110">
        <f t="shared" si="319"/>
        <v>0.2530791579772918</v>
      </c>
      <c r="E2578" s="25">
        <f t="shared" si="320"/>
        <v>0.74692084202270825</v>
      </c>
      <c r="F2578" s="112">
        <v>283.97000000000003</v>
      </c>
      <c r="G2578" s="21">
        <f t="shared" si="317"/>
        <v>751.49762949291028</v>
      </c>
      <c r="H2578" s="26">
        <f t="shared" si="321"/>
        <v>-1248.5023705070898</v>
      </c>
      <c r="I2578" s="21">
        <f t="shared" si="322"/>
        <v>751.49762949291028</v>
      </c>
      <c r="J2578" s="27">
        <f t="shared" si="323"/>
        <v>0</v>
      </c>
      <c r="K2578" s="32">
        <f t="shared" si="324"/>
        <v>751.49762949291028</v>
      </c>
    </row>
    <row r="2579" spans="2:11" x14ac:dyDescent="0.25">
      <c r="B2579" s="167">
        <v>104.833333333333</v>
      </c>
      <c r="C2579" s="21">
        <f t="shared" si="318"/>
        <v>2000</v>
      </c>
      <c r="D2579" s="110">
        <f t="shared" si="319"/>
        <v>9.5395968130046527E-2</v>
      </c>
      <c r="E2579" s="25">
        <f t="shared" si="320"/>
        <v>0.90460403186995353</v>
      </c>
      <c r="F2579" s="112">
        <v>107.04</v>
      </c>
      <c r="G2579" s="21">
        <f t="shared" si="317"/>
        <v>283.27043793682827</v>
      </c>
      <c r="H2579" s="26">
        <f t="shared" si="321"/>
        <v>-1716.7295620631717</v>
      </c>
      <c r="I2579" s="21">
        <f t="shared" si="322"/>
        <v>283.27043793682827</v>
      </c>
      <c r="J2579" s="27">
        <f t="shared" si="323"/>
        <v>0</v>
      </c>
      <c r="K2579" s="32">
        <f t="shared" si="324"/>
        <v>283.27043793682827</v>
      </c>
    </row>
    <row r="2580" spans="2:11" x14ac:dyDescent="0.25">
      <c r="B2580" s="167">
        <v>104.875</v>
      </c>
      <c r="C2580" s="21">
        <f t="shared" si="318"/>
        <v>2000</v>
      </c>
      <c r="D2580" s="110">
        <f t="shared" si="319"/>
        <v>0.20004277846104487</v>
      </c>
      <c r="E2580" s="25">
        <f t="shared" si="320"/>
        <v>0.7999572215389551</v>
      </c>
      <c r="F2580" s="112">
        <v>224.46</v>
      </c>
      <c r="G2580" s="21">
        <f t="shared" si="317"/>
        <v>594.01048672739603</v>
      </c>
      <c r="H2580" s="26">
        <f t="shared" si="321"/>
        <v>-1405.989513272604</v>
      </c>
      <c r="I2580" s="21">
        <f t="shared" si="322"/>
        <v>594.01048672739603</v>
      </c>
      <c r="J2580" s="27">
        <f t="shared" si="323"/>
        <v>0</v>
      </c>
      <c r="K2580" s="32">
        <f t="shared" si="324"/>
        <v>594.01048672739603</v>
      </c>
    </row>
    <row r="2581" spans="2:11" x14ac:dyDescent="0.25">
      <c r="B2581" s="167">
        <v>104.916666666667</v>
      </c>
      <c r="C2581" s="21">
        <f t="shared" si="318"/>
        <v>2000</v>
      </c>
      <c r="D2581" s="110">
        <f t="shared" si="319"/>
        <v>7.7714204231502781E-3</v>
      </c>
      <c r="E2581" s="25">
        <f t="shared" si="320"/>
        <v>0.99222857957684973</v>
      </c>
      <c r="F2581" s="112">
        <v>8.7200000000000006</v>
      </c>
      <c r="G2581" s="21">
        <f t="shared" si="317"/>
        <v>23.076590235511421</v>
      </c>
      <c r="H2581" s="26">
        <f t="shared" si="321"/>
        <v>-1976.9234097644885</v>
      </c>
      <c r="I2581" s="21">
        <f t="shared" si="322"/>
        <v>23.076590235511421</v>
      </c>
      <c r="J2581" s="27">
        <f t="shared" si="323"/>
        <v>0</v>
      </c>
      <c r="K2581" s="32">
        <f t="shared" si="324"/>
        <v>23.076590235511421</v>
      </c>
    </row>
    <row r="2582" spans="2:11" x14ac:dyDescent="0.25">
      <c r="B2582" s="167">
        <v>104.958333333333</v>
      </c>
      <c r="C2582" s="21">
        <f t="shared" si="318"/>
        <v>2000</v>
      </c>
      <c r="D2582" s="110">
        <f t="shared" si="319"/>
        <v>0</v>
      </c>
      <c r="E2582" s="25">
        <f t="shared" si="320"/>
        <v>1</v>
      </c>
      <c r="F2582" s="112">
        <v>0</v>
      </c>
      <c r="G2582" s="21">
        <f t="shared" si="317"/>
        <v>0</v>
      </c>
      <c r="H2582" s="26">
        <f t="shared" si="321"/>
        <v>-2000</v>
      </c>
      <c r="I2582" s="21">
        <f t="shared" si="322"/>
        <v>0</v>
      </c>
      <c r="J2582" s="27">
        <f t="shared" si="323"/>
        <v>0</v>
      </c>
      <c r="K2582" s="32">
        <f t="shared" si="324"/>
        <v>0</v>
      </c>
    </row>
    <row r="2583" spans="2:11" x14ac:dyDescent="0.25">
      <c r="B2583" s="167">
        <v>105</v>
      </c>
      <c r="C2583" s="21">
        <f t="shared" si="318"/>
        <v>2000</v>
      </c>
      <c r="D2583" s="110">
        <f t="shared" si="319"/>
        <v>0</v>
      </c>
      <c r="E2583" s="25">
        <f t="shared" si="320"/>
        <v>1</v>
      </c>
      <c r="F2583" s="112">
        <v>0</v>
      </c>
      <c r="G2583" s="21">
        <f t="shared" si="317"/>
        <v>0</v>
      </c>
      <c r="H2583" s="26">
        <f t="shared" si="321"/>
        <v>-2000</v>
      </c>
      <c r="I2583" s="21">
        <f t="shared" si="322"/>
        <v>0</v>
      </c>
      <c r="J2583" s="27">
        <f t="shared" si="323"/>
        <v>0</v>
      </c>
      <c r="K2583" s="32">
        <f t="shared" si="324"/>
        <v>0</v>
      </c>
    </row>
    <row r="2584" spans="2:11" x14ac:dyDescent="0.25">
      <c r="B2584" s="167">
        <v>105.041666666667</v>
      </c>
      <c r="C2584" s="21">
        <f t="shared" si="318"/>
        <v>2000</v>
      </c>
      <c r="D2584" s="110">
        <f t="shared" si="319"/>
        <v>0</v>
      </c>
      <c r="E2584" s="25">
        <f t="shared" si="320"/>
        <v>1</v>
      </c>
      <c r="F2584" s="112">
        <v>0</v>
      </c>
      <c r="G2584" s="21">
        <f t="shared" ref="G2584:G2647" si="325">($C$9*(F2584/1000)*$C$8)/($C$7)</f>
        <v>0</v>
      </c>
      <c r="H2584" s="26">
        <f t="shared" si="321"/>
        <v>-2000</v>
      </c>
      <c r="I2584" s="21">
        <f t="shared" si="322"/>
        <v>0</v>
      </c>
      <c r="J2584" s="27">
        <f t="shared" si="323"/>
        <v>0</v>
      </c>
      <c r="K2584" s="32">
        <f t="shared" si="324"/>
        <v>0</v>
      </c>
    </row>
    <row r="2585" spans="2:11" x14ac:dyDescent="0.25">
      <c r="B2585" s="167">
        <v>105.083333333333</v>
      </c>
      <c r="C2585" s="21">
        <f t="shared" ref="C2585:C2648" si="326">$C$2</f>
        <v>2000</v>
      </c>
      <c r="D2585" s="110">
        <f t="shared" ref="D2585:D2648" si="327">F2585/$C$3</f>
        <v>0</v>
      </c>
      <c r="E2585" s="25">
        <f t="shared" ref="E2585:E2648" si="328">100%-D2585</f>
        <v>1</v>
      </c>
      <c r="F2585" s="112">
        <v>0</v>
      </c>
      <c r="G2585" s="21">
        <f t="shared" si="325"/>
        <v>0</v>
      </c>
      <c r="H2585" s="26">
        <f t="shared" ref="H2585:H2648" si="329">G2585-C2585</f>
        <v>-2000</v>
      </c>
      <c r="I2585" s="21">
        <f t="shared" ref="I2585:I2648" si="330">MIN(C2585,IF((J2584+H2585)&gt;0,ABS(H2585)+G2585,J2584+G2585))</f>
        <v>0</v>
      </c>
      <c r="J2585" s="27">
        <f t="shared" ref="J2585:J2648" si="331">G2585-I2585+J2584</f>
        <v>0</v>
      </c>
      <c r="K2585" s="32">
        <f t="shared" ref="K2585:K2648" si="332">IF(G2585&gt;C2585,C2585,G2585)</f>
        <v>0</v>
      </c>
    </row>
    <row r="2586" spans="2:11" x14ac:dyDescent="0.25">
      <c r="B2586" s="167">
        <v>105.125</v>
      </c>
      <c r="C2586" s="21">
        <f t="shared" si="326"/>
        <v>2000</v>
      </c>
      <c r="D2586" s="110">
        <f t="shared" si="327"/>
        <v>0</v>
      </c>
      <c r="E2586" s="25">
        <f t="shared" si="328"/>
        <v>1</v>
      </c>
      <c r="F2586" s="112">
        <v>0</v>
      </c>
      <c r="G2586" s="21">
        <f t="shared" si="325"/>
        <v>0</v>
      </c>
      <c r="H2586" s="26">
        <f t="shared" si="329"/>
        <v>-2000</v>
      </c>
      <c r="I2586" s="21">
        <f t="shared" si="330"/>
        <v>0</v>
      </c>
      <c r="J2586" s="27">
        <f t="shared" si="331"/>
        <v>0</v>
      </c>
      <c r="K2586" s="32">
        <f t="shared" si="332"/>
        <v>0</v>
      </c>
    </row>
    <row r="2587" spans="2:11" x14ac:dyDescent="0.25">
      <c r="B2587" s="167">
        <v>105.166666666667</v>
      </c>
      <c r="C2587" s="21">
        <f t="shared" si="326"/>
        <v>2000</v>
      </c>
      <c r="D2587" s="110">
        <f t="shared" si="327"/>
        <v>0</v>
      </c>
      <c r="E2587" s="25">
        <f t="shared" si="328"/>
        <v>1</v>
      </c>
      <c r="F2587" s="112">
        <v>0</v>
      </c>
      <c r="G2587" s="21">
        <f t="shared" si="325"/>
        <v>0</v>
      </c>
      <c r="H2587" s="26">
        <f t="shared" si="329"/>
        <v>-2000</v>
      </c>
      <c r="I2587" s="21">
        <f t="shared" si="330"/>
        <v>0</v>
      </c>
      <c r="J2587" s="27">
        <f t="shared" si="331"/>
        <v>0</v>
      </c>
      <c r="K2587" s="32">
        <f t="shared" si="332"/>
        <v>0</v>
      </c>
    </row>
    <row r="2588" spans="2:11" x14ac:dyDescent="0.25">
      <c r="B2588" s="167">
        <v>105.208333333333</v>
      </c>
      <c r="C2588" s="21">
        <f t="shared" si="326"/>
        <v>2000</v>
      </c>
      <c r="D2588" s="110">
        <f t="shared" si="327"/>
        <v>0</v>
      </c>
      <c r="E2588" s="25">
        <f t="shared" si="328"/>
        <v>1</v>
      </c>
      <c r="F2588" s="112">
        <v>0</v>
      </c>
      <c r="G2588" s="21">
        <f t="shared" si="325"/>
        <v>0</v>
      </c>
      <c r="H2588" s="26">
        <f t="shared" si="329"/>
        <v>-2000</v>
      </c>
      <c r="I2588" s="21">
        <f t="shared" si="330"/>
        <v>0</v>
      </c>
      <c r="J2588" s="27">
        <f t="shared" si="331"/>
        <v>0</v>
      </c>
      <c r="K2588" s="32">
        <f t="shared" si="332"/>
        <v>0</v>
      </c>
    </row>
    <row r="2589" spans="2:11" x14ac:dyDescent="0.25">
      <c r="B2589" s="167">
        <v>105.25</v>
      </c>
      <c r="C2589" s="21">
        <f t="shared" si="326"/>
        <v>2000</v>
      </c>
      <c r="D2589" s="110">
        <f t="shared" si="327"/>
        <v>0</v>
      </c>
      <c r="E2589" s="25">
        <f t="shared" si="328"/>
        <v>1</v>
      </c>
      <c r="F2589" s="112">
        <v>0</v>
      </c>
      <c r="G2589" s="21">
        <f t="shared" si="325"/>
        <v>0</v>
      </c>
      <c r="H2589" s="26">
        <f t="shared" si="329"/>
        <v>-2000</v>
      </c>
      <c r="I2589" s="21">
        <f t="shared" si="330"/>
        <v>0</v>
      </c>
      <c r="J2589" s="27">
        <f t="shared" si="331"/>
        <v>0</v>
      </c>
      <c r="K2589" s="32">
        <f t="shared" si="332"/>
        <v>0</v>
      </c>
    </row>
    <row r="2590" spans="2:11" x14ac:dyDescent="0.25">
      <c r="B2590" s="167">
        <v>105.291666666667</v>
      </c>
      <c r="C2590" s="21">
        <f t="shared" si="326"/>
        <v>2000</v>
      </c>
      <c r="D2590" s="110">
        <f t="shared" si="327"/>
        <v>0</v>
      </c>
      <c r="E2590" s="25">
        <f t="shared" si="328"/>
        <v>1</v>
      </c>
      <c r="F2590" s="112">
        <v>0</v>
      </c>
      <c r="G2590" s="21">
        <f t="shared" si="325"/>
        <v>0</v>
      </c>
      <c r="H2590" s="26">
        <f t="shared" si="329"/>
        <v>-2000</v>
      </c>
      <c r="I2590" s="21">
        <f t="shared" si="330"/>
        <v>0</v>
      </c>
      <c r="J2590" s="27">
        <f t="shared" si="331"/>
        <v>0</v>
      </c>
      <c r="K2590" s="32">
        <f t="shared" si="332"/>
        <v>0</v>
      </c>
    </row>
    <row r="2591" spans="2:11" x14ac:dyDescent="0.25">
      <c r="B2591" s="167">
        <v>105.333333333333</v>
      </c>
      <c r="C2591" s="21">
        <f t="shared" si="326"/>
        <v>2000</v>
      </c>
      <c r="D2591" s="110">
        <f t="shared" si="327"/>
        <v>0</v>
      </c>
      <c r="E2591" s="25">
        <f t="shared" si="328"/>
        <v>1</v>
      </c>
      <c r="F2591" s="112">
        <v>0</v>
      </c>
      <c r="G2591" s="21">
        <f t="shared" si="325"/>
        <v>0</v>
      </c>
      <c r="H2591" s="26">
        <f t="shared" si="329"/>
        <v>-2000</v>
      </c>
      <c r="I2591" s="21">
        <f t="shared" si="330"/>
        <v>0</v>
      </c>
      <c r="J2591" s="27">
        <f t="shared" si="331"/>
        <v>0</v>
      </c>
      <c r="K2591" s="32">
        <f t="shared" si="332"/>
        <v>0</v>
      </c>
    </row>
    <row r="2592" spans="2:11" x14ac:dyDescent="0.25">
      <c r="B2592" s="167">
        <v>105.375</v>
      </c>
      <c r="C2592" s="21">
        <f t="shared" si="326"/>
        <v>2000</v>
      </c>
      <c r="D2592" s="110">
        <f t="shared" si="327"/>
        <v>0</v>
      </c>
      <c r="E2592" s="25">
        <f t="shared" si="328"/>
        <v>1</v>
      </c>
      <c r="F2592" s="112">
        <v>0</v>
      </c>
      <c r="G2592" s="21">
        <f t="shared" si="325"/>
        <v>0</v>
      </c>
      <c r="H2592" s="26">
        <f t="shared" si="329"/>
        <v>-2000</v>
      </c>
      <c r="I2592" s="21">
        <f t="shared" si="330"/>
        <v>0</v>
      </c>
      <c r="J2592" s="27">
        <f t="shared" si="331"/>
        <v>0</v>
      </c>
      <c r="K2592" s="32">
        <f t="shared" si="332"/>
        <v>0</v>
      </c>
    </row>
    <row r="2593" spans="2:11" x14ac:dyDescent="0.25">
      <c r="B2593" s="167">
        <v>105.416666666667</v>
      </c>
      <c r="C2593" s="21">
        <f t="shared" si="326"/>
        <v>2000</v>
      </c>
      <c r="D2593" s="110">
        <f t="shared" si="327"/>
        <v>0</v>
      </c>
      <c r="E2593" s="25">
        <f t="shared" si="328"/>
        <v>1</v>
      </c>
      <c r="F2593" s="112">
        <v>0</v>
      </c>
      <c r="G2593" s="21">
        <f t="shared" si="325"/>
        <v>0</v>
      </c>
      <c r="H2593" s="26">
        <f t="shared" si="329"/>
        <v>-2000</v>
      </c>
      <c r="I2593" s="21">
        <f t="shared" si="330"/>
        <v>0</v>
      </c>
      <c r="J2593" s="27">
        <f t="shared" si="331"/>
        <v>0</v>
      </c>
      <c r="K2593" s="32">
        <f t="shared" si="332"/>
        <v>0</v>
      </c>
    </row>
    <row r="2594" spans="2:11" x14ac:dyDescent="0.25">
      <c r="B2594" s="167">
        <v>105.458333333333</v>
      </c>
      <c r="C2594" s="21">
        <f t="shared" si="326"/>
        <v>2000</v>
      </c>
      <c r="D2594" s="110">
        <f t="shared" si="327"/>
        <v>1.8412562608060176E-2</v>
      </c>
      <c r="E2594" s="25">
        <f t="shared" si="328"/>
        <v>0.98158743739193988</v>
      </c>
      <c r="F2594" s="112">
        <v>20.66</v>
      </c>
      <c r="G2594" s="21">
        <f t="shared" si="325"/>
        <v>54.674581911200221</v>
      </c>
      <c r="H2594" s="26">
        <f t="shared" si="329"/>
        <v>-1945.3254180887998</v>
      </c>
      <c r="I2594" s="21">
        <f t="shared" si="330"/>
        <v>54.674581911200221</v>
      </c>
      <c r="J2594" s="27">
        <f t="shared" si="331"/>
        <v>0</v>
      </c>
      <c r="K2594" s="32">
        <f t="shared" si="332"/>
        <v>54.674581911200221</v>
      </c>
    </row>
    <row r="2595" spans="2:11" x14ac:dyDescent="0.25">
      <c r="B2595" s="167">
        <v>105.5</v>
      </c>
      <c r="C2595" s="21">
        <f t="shared" si="326"/>
        <v>2000</v>
      </c>
      <c r="D2595" s="110">
        <f t="shared" si="327"/>
        <v>0.43584122061208852</v>
      </c>
      <c r="E2595" s="25">
        <f t="shared" si="328"/>
        <v>0.56415877938791148</v>
      </c>
      <c r="F2595" s="112">
        <v>489.04</v>
      </c>
      <c r="G2595" s="21">
        <f t="shared" si="325"/>
        <v>1294.1944597218469</v>
      </c>
      <c r="H2595" s="26">
        <f t="shared" si="329"/>
        <v>-705.8055402781531</v>
      </c>
      <c r="I2595" s="21">
        <f t="shared" si="330"/>
        <v>1294.1944597218469</v>
      </c>
      <c r="J2595" s="27">
        <f t="shared" si="331"/>
        <v>0</v>
      </c>
      <c r="K2595" s="32">
        <f t="shared" si="332"/>
        <v>1294.1944597218469</v>
      </c>
    </row>
    <row r="2596" spans="2:11" x14ac:dyDescent="0.25">
      <c r="B2596" s="167">
        <v>105.541666666667</v>
      </c>
      <c r="C2596" s="21">
        <f t="shared" si="326"/>
        <v>2000</v>
      </c>
      <c r="D2596" s="110">
        <f t="shared" si="327"/>
        <v>0.59209846175783831</v>
      </c>
      <c r="E2596" s="25">
        <f t="shared" si="328"/>
        <v>0.40790153824216169</v>
      </c>
      <c r="F2596" s="112">
        <v>664.37</v>
      </c>
      <c r="G2596" s="21">
        <f t="shared" si="325"/>
        <v>1758.1874145374679</v>
      </c>
      <c r="H2596" s="26">
        <f t="shared" si="329"/>
        <v>-241.81258546253207</v>
      </c>
      <c r="I2596" s="21">
        <f t="shared" si="330"/>
        <v>1758.1874145374679</v>
      </c>
      <c r="J2596" s="27">
        <f t="shared" si="331"/>
        <v>0</v>
      </c>
      <c r="K2596" s="32">
        <f t="shared" si="332"/>
        <v>1758.1874145374679</v>
      </c>
    </row>
    <row r="2597" spans="2:11" x14ac:dyDescent="0.25">
      <c r="B2597" s="167">
        <v>105.583333333333</v>
      </c>
      <c r="C2597" s="21">
        <f t="shared" si="326"/>
        <v>2000</v>
      </c>
      <c r="D2597" s="110">
        <f t="shared" si="327"/>
        <v>0.51430404791187645</v>
      </c>
      <c r="E2597" s="25">
        <f t="shared" si="328"/>
        <v>0.48569595208812355</v>
      </c>
      <c r="F2597" s="112">
        <v>577.08000000000004</v>
      </c>
      <c r="G2597" s="21">
        <f t="shared" si="325"/>
        <v>1527.1833363657031</v>
      </c>
      <c r="H2597" s="26">
        <f t="shared" si="329"/>
        <v>-472.8166636342969</v>
      </c>
      <c r="I2597" s="21">
        <f t="shared" si="330"/>
        <v>1527.1833363657031</v>
      </c>
      <c r="J2597" s="27">
        <f t="shared" si="331"/>
        <v>0</v>
      </c>
      <c r="K2597" s="32">
        <f t="shared" si="332"/>
        <v>1527.1833363657031</v>
      </c>
    </row>
    <row r="2598" spans="2:11" x14ac:dyDescent="0.25">
      <c r="B2598" s="167">
        <v>105.625</v>
      </c>
      <c r="C2598" s="21">
        <f t="shared" si="326"/>
        <v>2000</v>
      </c>
      <c r="D2598" s="110">
        <f t="shared" si="327"/>
        <v>0.51038268898276384</v>
      </c>
      <c r="E2598" s="25">
        <f t="shared" si="328"/>
        <v>0.48961731101723616</v>
      </c>
      <c r="F2598" s="112">
        <v>572.67999999999995</v>
      </c>
      <c r="G2598" s="21">
        <f t="shared" si="325"/>
        <v>1515.5391853294357</v>
      </c>
      <c r="H2598" s="26">
        <f t="shared" si="329"/>
        <v>-484.46081467056433</v>
      </c>
      <c r="I2598" s="21">
        <f t="shared" si="330"/>
        <v>1515.5391853294357</v>
      </c>
      <c r="J2598" s="27">
        <f t="shared" si="331"/>
        <v>0</v>
      </c>
      <c r="K2598" s="32">
        <f t="shared" si="332"/>
        <v>1515.5391853294357</v>
      </c>
    </row>
    <row r="2599" spans="2:11" x14ac:dyDescent="0.25">
      <c r="B2599" s="167">
        <v>105.666666666667</v>
      </c>
      <c r="C2599" s="21">
        <f t="shared" si="326"/>
        <v>2000</v>
      </c>
      <c r="D2599" s="110">
        <f t="shared" si="327"/>
        <v>0.45917330624030805</v>
      </c>
      <c r="E2599" s="25">
        <f t="shared" si="328"/>
        <v>0.54082669375969195</v>
      </c>
      <c r="F2599" s="112">
        <v>515.22</v>
      </c>
      <c r="G2599" s="21">
        <f t="shared" si="325"/>
        <v>1363.4771583876368</v>
      </c>
      <c r="H2599" s="26">
        <f t="shared" si="329"/>
        <v>-636.52284161236321</v>
      </c>
      <c r="I2599" s="21">
        <f t="shared" si="330"/>
        <v>1363.4771583876368</v>
      </c>
      <c r="J2599" s="27">
        <f t="shared" si="331"/>
        <v>0</v>
      </c>
      <c r="K2599" s="32">
        <f t="shared" si="332"/>
        <v>1363.4771583876368</v>
      </c>
    </row>
    <row r="2600" spans="2:11" x14ac:dyDescent="0.25">
      <c r="B2600" s="167">
        <v>105.708333333333</v>
      </c>
      <c r="C2600" s="21">
        <f t="shared" si="326"/>
        <v>2000</v>
      </c>
      <c r="D2600" s="110">
        <f t="shared" si="327"/>
        <v>0.56073650250432239</v>
      </c>
      <c r="E2600" s="25">
        <f t="shared" si="328"/>
        <v>0.43926349749567761</v>
      </c>
      <c r="F2600" s="112">
        <v>629.17999999999995</v>
      </c>
      <c r="G2600" s="21">
        <f t="shared" si="325"/>
        <v>1665.0606702269579</v>
      </c>
      <c r="H2600" s="26">
        <f t="shared" si="329"/>
        <v>-334.93932977304212</v>
      </c>
      <c r="I2600" s="21">
        <f t="shared" si="330"/>
        <v>1665.0606702269579</v>
      </c>
      <c r="J2600" s="27">
        <f t="shared" si="331"/>
        <v>0</v>
      </c>
      <c r="K2600" s="32">
        <f t="shared" si="332"/>
        <v>1665.0606702269579</v>
      </c>
    </row>
    <row r="2601" spans="2:11" x14ac:dyDescent="0.25">
      <c r="B2601" s="167">
        <v>105.75</v>
      </c>
      <c r="C2601" s="21">
        <f t="shared" si="326"/>
        <v>2000</v>
      </c>
      <c r="D2601" s="110">
        <f t="shared" si="327"/>
        <v>0.60003921358929113</v>
      </c>
      <c r="E2601" s="25">
        <f t="shared" si="328"/>
        <v>0.39996078641070887</v>
      </c>
      <c r="F2601" s="112">
        <v>673.28</v>
      </c>
      <c r="G2601" s="21">
        <f t="shared" si="325"/>
        <v>1781.7668203859091</v>
      </c>
      <c r="H2601" s="26">
        <f t="shared" si="329"/>
        <v>-218.23317961409089</v>
      </c>
      <c r="I2601" s="21">
        <f t="shared" si="330"/>
        <v>1781.7668203859091</v>
      </c>
      <c r="J2601" s="27">
        <f t="shared" si="331"/>
        <v>0</v>
      </c>
      <c r="K2601" s="32">
        <f t="shared" si="332"/>
        <v>1781.7668203859091</v>
      </c>
    </row>
    <row r="2602" spans="2:11" x14ac:dyDescent="0.25">
      <c r="B2602" s="167">
        <v>105.791666666667</v>
      </c>
      <c r="C2602" s="21">
        <f t="shared" si="326"/>
        <v>2000</v>
      </c>
      <c r="D2602" s="110">
        <f t="shared" si="327"/>
        <v>0.53086287720799241</v>
      </c>
      <c r="E2602" s="25">
        <f t="shared" si="328"/>
        <v>0.46913712279200759</v>
      </c>
      <c r="F2602" s="112">
        <v>595.66</v>
      </c>
      <c r="G2602" s="21">
        <f t="shared" si="325"/>
        <v>1576.353410514304</v>
      </c>
      <c r="H2602" s="26">
        <f t="shared" si="329"/>
        <v>-423.64658948569604</v>
      </c>
      <c r="I2602" s="21">
        <f t="shared" si="330"/>
        <v>1576.353410514304</v>
      </c>
      <c r="J2602" s="27">
        <f t="shared" si="331"/>
        <v>0</v>
      </c>
      <c r="K2602" s="32">
        <f t="shared" si="332"/>
        <v>1576.353410514304</v>
      </c>
    </row>
    <row r="2603" spans="2:11" x14ac:dyDescent="0.25">
      <c r="B2603" s="167">
        <v>105.833333333333</v>
      </c>
      <c r="C2603" s="21">
        <f t="shared" si="326"/>
        <v>2000</v>
      </c>
      <c r="D2603" s="110">
        <f t="shared" si="327"/>
        <v>0.52272605743008393</v>
      </c>
      <c r="E2603" s="25">
        <f t="shared" si="328"/>
        <v>0.47727394256991607</v>
      </c>
      <c r="F2603" s="112">
        <v>586.53</v>
      </c>
      <c r="G2603" s="21">
        <f t="shared" si="325"/>
        <v>1552.1917971140497</v>
      </c>
      <c r="H2603" s="26">
        <f t="shared" si="329"/>
        <v>-447.80820288595032</v>
      </c>
      <c r="I2603" s="21">
        <f t="shared" si="330"/>
        <v>1552.1917971140497</v>
      </c>
      <c r="J2603" s="27">
        <f t="shared" si="331"/>
        <v>0</v>
      </c>
      <c r="K2603" s="32">
        <f t="shared" si="332"/>
        <v>1552.1917971140497</v>
      </c>
    </row>
    <row r="2604" spans="2:11" x14ac:dyDescent="0.25">
      <c r="B2604" s="167">
        <v>105.875</v>
      </c>
      <c r="C2604" s="21">
        <f t="shared" si="326"/>
        <v>2000</v>
      </c>
      <c r="D2604" s="110">
        <f t="shared" si="327"/>
        <v>0.38001532894854106</v>
      </c>
      <c r="E2604" s="25">
        <f t="shared" si="328"/>
        <v>0.61998467105145894</v>
      </c>
      <c r="F2604" s="112">
        <v>426.4</v>
      </c>
      <c r="G2604" s="21">
        <f t="shared" si="325"/>
        <v>1128.4240913328063</v>
      </c>
      <c r="H2604" s="26">
        <f t="shared" si="329"/>
        <v>-871.57590866719374</v>
      </c>
      <c r="I2604" s="21">
        <f t="shared" si="330"/>
        <v>1128.4240913328063</v>
      </c>
      <c r="J2604" s="27">
        <f t="shared" si="331"/>
        <v>0</v>
      </c>
      <c r="K2604" s="32">
        <f t="shared" si="332"/>
        <v>1128.4240913328063</v>
      </c>
    </row>
    <row r="2605" spans="2:11" x14ac:dyDescent="0.25">
      <c r="B2605" s="167">
        <v>105.916666666667</v>
      </c>
      <c r="C2605" s="21">
        <f t="shared" si="326"/>
        <v>2000</v>
      </c>
      <c r="D2605" s="110">
        <f t="shared" si="327"/>
        <v>1.2405753703010535E-2</v>
      </c>
      <c r="E2605" s="25">
        <f t="shared" si="328"/>
        <v>0.98759424629698944</v>
      </c>
      <c r="F2605" s="112">
        <v>13.92</v>
      </c>
      <c r="G2605" s="21">
        <f t="shared" si="325"/>
        <v>36.837859642009057</v>
      </c>
      <c r="H2605" s="26">
        <f t="shared" si="329"/>
        <v>-1963.1621403579909</v>
      </c>
      <c r="I2605" s="21">
        <f t="shared" si="330"/>
        <v>36.837859642009057</v>
      </c>
      <c r="J2605" s="27">
        <f t="shared" si="331"/>
        <v>0</v>
      </c>
      <c r="K2605" s="32">
        <f t="shared" si="332"/>
        <v>36.837859642009057</v>
      </c>
    </row>
    <row r="2606" spans="2:11" x14ac:dyDescent="0.25">
      <c r="B2606" s="167">
        <v>105.958333333333</v>
      </c>
      <c r="C2606" s="21">
        <f t="shared" si="326"/>
        <v>2000</v>
      </c>
      <c r="D2606" s="110">
        <f t="shared" si="327"/>
        <v>0</v>
      </c>
      <c r="E2606" s="25">
        <f t="shared" si="328"/>
        <v>1</v>
      </c>
      <c r="F2606" s="112">
        <v>0</v>
      </c>
      <c r="G2606" s="21">
        <f t="shared" si="325"/>
        <v>0</v>
      </c>
      <c r="H2606" s="26">
        <f t="shared" si="329"/>
        <v>-2000</v>
      </c>
      <c r="I2606" s="21">
        <f t="shared" si="330"/>
        <v>0</v>
      </c>
      <c r="J2606" s="27">
        <f t="shared" si="331"/>
        <v>0</v>
      </c>
      <c r="K2606" s="32">
        <f t="shared" si="332"/>
        <v>0</v>
      </c>
    </row>
    <row r="2607" spans="2:11" x14ac:dyDescent="0.25">
      <c r="B2607" s="167">
        <v>106</v>
      </c>
      <c r="C2607" s="21">
        <f t="shared" si="326"/>
        <v>2000</v>
      </c>
      <c r="D2607" s="110">
        <f t="shared" si="327"/>
        <v>0</v>
      </c>
      <c r="E2607" s="25">
        <f t="shared" si="328"/>
        <v>1</v>
      </c>
      <c r="F2607" s="112">
        <v>0</v>
      </c>
      <c r="G2607" s="21">
        <f t="shared" si="325"/>
        <v>0</v>
      </c>
      <c r="H2607" s="26">
        <f t="shared" si="329"/>
        <v>-2000</v>
      </c>
      <c r="I2607" s="21">
        <f t="shared" si="330"/>
        <v>0</v>
      </c>
      <c r="J2607" s="27">
        <f t="shared" si="331"/>
        <v>0</v>
      </c>
      <c r="K2607" s="32">
        <f t="shared" si="332"/>
        <v>0</v>
      </c>
    </row>
    <row r="2608" spans="2:11" x14ac:dyDescent="0.25">
      <c r="B2608" s="167">
        <v>106.041666666667</v>
      </c>
      <c r="C2608" s="21">
        <f t="shared" si="326"/>
        <v>2000</v>
      </c>
      <c r="D2608" s="110">
        <f t="shared" si="327"/>
        <v>0</v>
      </c>
      <c r="E2608" s="25">
        <f t="shared" si="328"/>
        <v>1</v>
      </c>
      <c r="F2608" s="112">
        <v>0</v>
      </c>
      <c r="G2608" s="21">
        <f t="shared" si="325"/>
        <v>0</v>
      </c>
      <c r="H2608" s="26">
        <f t="shared" si="329"/>
        <v>-2000</v>
      </c>
      <c r="I2608" s="21">
        <f t="shared" si="330"/>
        <v>0</v>
      </c>
      <c r="J2608" s="27">
        <f t="shared" si="331"/>
        <v>0</v>
      </c>
      <c r="K2608" s="32">
        <f t="shared" si="332"/>
        <v>0</v>
      </c>
    </row>
    <row r="2609" spans="2:11" x14ac:dyDescent="0.25">
      <c r="B2609" s="167">
        <v>106.083333333333</v>
      </c>
      <c r="C2609" s="21">
        <f t="shared" si="326"/>
        <v>2000</v>
      </c>
      <c r="D2609" s="110">
        <f t="shared" si="327"/>
        <v>0</v>
      </c>
      <c r="E2609" s="25">
        <f t="shared" si="328"/>
        <v>1</v>
      </c>
      <c r="F2609" s="112">
        <v>0</v>
      </c>
      <c r="G2609" s="21">
        <f t="shared" si="325"/>
        <v>0</v>
      </c>
      <c r="H2609" s="26">
        <f t="shared" si="329"/>
        <v>-2000</v>
      </c>
      <c r="I2609" s="21">
        <f t="shared" si="330"/>
        <v>0</v>
      </c>
      <c r="J2609" s="27">
        <f t="shared" si="331"/>
        <v>0</v>
      </c>
      <c r="K2609" s="32">
        <f t="shared" si="332"/>
        <v>0</v>
      </c>
    </row>
    <row r="2610" spans="2:11" x14ac:dyDescent="0.25">
      <c r="B2610" s="167">
        <v>106.125</v>
      </c>
      <c r="C2610" s="21">
        <f t="shared" si="326"/>
        <v>2000</v>
      </c>
      <c r="D2610" s="110">
        <f t="shared" si="327"/>
        <v>0</v>
      </c>
      <c r="E2610" s="25">
        <f t="shared" si="328"/>
        <v>1</v>
      </c>
      <c r="F2610" s="112">
        <v>0</v>
      </c>
      <c r="G2610" s="21">
        <f t="shared" si="325"/>
        <v>0</v>
      </c>
      <c r="H2610" s="26">
        <f t="shared" si="329"/>
        <v>-2000</v>
      </c>
      <c r="I2610" s="21">
        <f t="shared" si="330"/>
        <v>0</v>
      </c>
      <c r="J2610" s="27">
        <f t="shared" si="331"/>
        <v>0</v>
      </c>
      <c r="K2610" s="32">
        <f t="shared" si="332"/>
        <v>0</v>
      </c>
    </row>
    <row r="2611" spans="2:11" x14ac:dyDescent="0.25">
      <c r="B2611" s="167">
        <v>106.166666666667</v>
      </c>
      <c r="C2611" s="21">
        <f t="shared" si="326"/>
        <v>2000</v>
      </c>
      <c r="D2611" s="110">
        <f t="shared" si="327"/>
        <v>0</v>
      </c>
      <c r="E2611" s="25">
        <f t="shared" si="328"/>
        <v>1</v>
      </c>
      <c r="F2611" s="112">
        <v>0</v>
      </c>
      <c r="G2611" s="21">
        <f t="shared" si="325"/>
        <v>0</v>
      </c>
      <c r="H2611" s="26">
        <f t="shared" si="329"/>
        <v>-2000</v>
      </c>
      <c r="I2611" s="21">
        <f t="shared" si="330"/>
        <v>0</v>
      </c>
      <c r="J2611" s="27">
        <f t="shared" si="331"/>
        <v>0</v>
      </c>
      <c r="K2611" s="32">
        <f t="shared" si="332"/>
        <v>0</v>
      </c>
    </row>
    <row r="2612" spans="2:11" x14ac:dyDescent="0.25">
      <c r="B2612" s="167">
        <v>106.208333333333</v>
      </c>
      <c r="C2612" s="21">
        <f t="shared" si="326"/>
        <v>2000</v>
      </c>
      <c r="D2612" s="110">
        <f t="shared" si="327"/>
        <v>0</v>
      </c>
      <c r="E2612" s="25">
        <f t="shared" si="328"/>
        <v>1</v>
      </c>
      <c r="F2612" s="112">
        <v>0</v>
      </c>
      <c r="G2612" s="21">
        <f t="shared" si="325"/>
        <v>0</v>
      </c>
      <c r="H2612" s="26">
        <f t="shared" si="329"/>
        <v>-2000</v>
      </c>
      <c r="I2612" s="21">
        <f t="shared" si="330"/>
        <v>0</v>
      </c>
      <c r="J2612" s="27">
        <f t="shared" si="331"/>
        <v>0</v>
      </c>
      <c r="K2612" s="32">
        <f t="shared" si="332"/>
        <v>0</v>
      </c>
    </row>
    <row r="2613" spans="2:11" x14ac:dyDescent="0.25">
      <c r="B2613" s="167">
        <v>106.25</v>
      </c>
      <c r="C2613" s="21">
        <f t="shared" si="326"/>
        <v>2000</v>
      </c>
      <c r="D2613" s="110">
        <f t="shared" si="327"/>
        <v>0</v>
      </c>
      <c r="E2613" s="25">
        <f t="shared" si="328"/>
        <v>1</v>
      </c>
      <c r="F2613" s="112">
        <v>0</v>
      </c>
      <c r="G2613" s="21">
        <f t="shared" si="325"/>
        <v>0</v>
      </c>
      <c r="H2613" s="26">
        <f t="shared" si="329"/>
        <v>-2000</v>
      </c>
      <c r="I2613" s="21">
        <f t="shared" si="330"/>
        <v>0</v>
      </c>
      <c r="J2613" s="27">
        <f t="shared" si="331"/>
        <v>0</v>
      </c>
      <c r="K2613" s="32">
        <f t="shared" si="332"/>
        <v>0</v>
      </c>
    </row>
    <row r="2614" spans="2:11" x14ac:dyDescent="0.25">
      <c r="B2614" s="167">
        <v>106.291666666667</v>
      </c>
      <c r="C2614" s="21">
        <f t="shared" si="326"/>
        <v>2000</v>
      </c>
      <c r="D2614" s="110">
        <f t="shared" si="327"/>
        <v>0</v>
      </c>
      <c r="E2614" s="25">
        <f t="shared" si="328"/>
        <v>1</v>
      </c>
      <c r="F2614" s="112">
        <v>0</v>
      </c>
      <c r="G2614" s="21">
        <f t="shared" si="325"/>
        <v>0</v>
      </c>
      <c r="H2614" s="26">
        <f t="shared" si="329"/>
        <v>-2000</v>
      </c>
      <c r="I2614" s="21">
        <f t="shared" si="330"/>
        <v>0</v>
      </c>
      <c r="J2614" s="27">
        <f t="shared" si="331"/>
        <v>0</v>
      </c>
      <c r="K2614" s="32">
        <f t="shared" si="332"/>
        <v>0</v>
      </c>
    </row>
    <row r="2615" spans="2:11" x14ac:dyDescent="0.25">
      <c r="B2615" s="167">
        <v>106.333333333333</v>
      </c>
      <c r="C2615" s="21">
        <f t="shared" si="326"/>
        <v>2000</v>
      </c>
      <c r="D2615" s="110">
        <f t="shared" si="327"/>
        <v>0</v>
      </c>
      <c r="E2615" s="25">
        <f t="shared" si="328"/>
        <v>1</v>
      </c>
      <c r="F2615" s="112">
        <v>0</v>
      </c>
      <c r="G2615" s="21">
        <f t="shared" si="325"/>
        <v>0</v>
      </c>
      <c r="H2615" s="26">
        <f t="shared" si="329"/>
        <v>-2000</v>
      </c>
      <c r="I2615" s="21">
        <f t="shared" si="330"/>
        <v>0</v>
      </c>
      <c r="J2615" s="27">
        <f t="shared" si="331"/>
        <v>0</v>
      </c>
      <c r="K2615" s="32">
        <f t="shared" si="332"/>
        <v>0</v>
      </c>
    </row>
    <row r="2616" spans="2:11" x14ac:dyDescent="0.25">
      <c r="B2616" s="167">
        <v>106.375</v>
      </c>
      <c r="C2616" s="21">
        <f t="shared" si="326"/>
        <v>2000</v>
      </c>
      <c r="D2616" s="110">
        <f t="shared" si="327"/>
        <v>0</v>
      </c>
      <c r="E2616" s="25">
        <f t="shared" si="328"/>
        <v>1</v>
      </c>
      <c r="F2616" s="112">
        <v>0</v>
      </c>
      <c r="G2616" s="21">
        <f t="shared" si="325"/>
        <v>0</v>
      </c>
      <c r="H2616" s="26">
        <f t="shared" si="329"/>
        <v>-2000</v>
      </c>
      <c r="I2616" s="21">
        <f t="shared" si="330"/>
        <v>0</v>
      </c>
      <c r="J2616" s="27">
        <f t="shared" si="331"/>
        <v>0</v>
      </c>
      <c r="K2616" s="32">
        <f t="shared" si="332"/>
        <v>0</v>
      </c>
    </row>
    <row r="2617" spans="2:11" x14ac:dyDescent="0.25">
      <c r="B2617" s="167">
        <v>106.416666666667</v>
      </c>
      <c r="C2617" s="21">
        <f t="shared" si="326"/>
        <v>2000</v>
      </c>
      <c r="D2617" s="110">
        <f t="shared" si="327"/>
        <v>0</v>
      </c>
      <c r="E2617" s="25">
        <f t="shared" si="328"/>
        <v>1</v>
      </c>
      <c r="F2617" s="112">
        <v>0</v>
      </c>
      <c r="G2617" s="21">
        <f t="shared" si="325"/>
        <v>0</v>
      </c>
      <c r="H2617" s="26">
        <f t="shared" si="329"/>
        <v>-2000</v>
      </c>
      <c r="I2617" s="21">
        <f t="shared" si="330"/>
        <v>0</v>
      </c>
      <c r="J2617" s="27">
        <f t="shared" si="331"/>
        <v>0</v>
      </c>
      <c r="K2617" s="32">
        <f t="shared" si="332"/>
        <v>0</v>
      </c>
    </row>
    <row r="2618" spans="2:11" x14ac:dyDescent="0.25">
      <c r="B2618" s="167">
        <v>106.458333333333</v>
      </c>
      <c r="C2618" s="21">
        <f t="shared" si="326"/>
        <v>2000</v>
      </c>
      <c r="D2618" s="110">
        <f t="shared" si="327"/>
        <v>3.0648984902768125E-2</v>
      </c>
      <c r="E2618" s="25">
        <f t="shared" si="328"/>
        <v>0.96935101509723187</v>
      </c>
      <c r="F2618" s="112">
        <v>34.39</v>
      </c>
      <c r="G2618" s="21">
        <f t="shared" si="325"/>
        <v>91.009625940279562</v>
      </c>
      <c r="H2618" s="26">
        <f t="shared" si="329"/>
        <v>-1908.9903740597204</v>
      </c>
      <c r="I2618" s="21">
        <f t="shared" si="330"/>
        <v>91.009625940279562</v>
      </c>
      <c r="J2618" s="27">
        <f t="shared" si="331"/>
        <v>0</v>
      </c>
      <c r="K2618" s="32">
        <f t="shared" si="332"/>
        <v>91.009625940279562</v>
      </c>
    </row>
    <row r="2619" spans="2:11" x14ac:dyDescent="0.25">
      <c r="B2619" s="167">
        <v>106.5</v>
      </c>
      <c r="C2619" s="21">
        <f t="shared" si="326"/>
        <v>2000</v>
      </c>
      <c r="D2619" s="110">
        <f t="shared" si="327"/>
        <v>0.38341978147336153</v>
      </c>
      <c r="E2619" s="25">
        <f t="shared" si="328"/>
        <v>0.61658021852663847</v>
      </c>
      <c r="F2619" s="112">
        <v>430.22</v>
      </c>
      <c r="G2619" s="21">
        <f t="shared" si="325"/>
        <v>1138.5333315506564</v>
      </c>
      <c r="H2619" s="26">
        <f t="shared" si="329"/>
        <v>-861.46666844934362</v>
      </c>
      <c r="I2619" s="21">
        <f t="shared" si="330"/>
        <v>1138.5333315506564</v>
      </c>
      <c r="J2619" s="27">
        <f t="shared" si="331"/>
        <v>0</v>
      </c>
      <c r="K2619" s="32">
        <f t="shared" si="332"/>
        <v>1138.5333315506564</v>
      </c>
    </row>
    <row r="2620" spans="2:11" x14ac:dyDescent="0.25">
      <c r="B2620" s="167">
        <v>106.541666666667</v>
      </c>
      <c r="C2620" s="21">
        <f t="shared" si="326"/>
        <v>2000</v>
      </c>
      <c r="D2620" s="110">
        <f t="shared" si="327"/>
        <v>0.62014509028037723</v>
      </c>
      <c r="E2620" s="25">
        <f t="shared" si="328"/>
        <v>0.37985490971962277</v>
      </c>
      <c r="F2620" s="112">
        <v>695.84</v>
      </c>
      <c r="G2620" s="21">
        <f t="shared" si="325"/>
        <v>1841.4695584264066</v>
      </c>
      <c r="H2620" s="26">
        <f t="shared" si="329"/>
        <v>-158.53044157359341</v>
      </c>
      <c r="I2620" s="21">
        <f t="shared" si="330"/>
        <v>1841.4695584264066</v>
      </c>
      <c r="J2620" s="27">
        <f t="shared" si="331"/>
        <v>0</v>
      </c>
      <c r="K2620" s="32">
        <f t="shared" si="332"/>
        <v>1841.4695584264066</v>
      </c>
    </row>
    <row r="2621" spans="2:11" x14ac:dyDescent="0.25">
      <c r="B2621" s="167">
        <v>106.583333333333</v>
      </c>
      <c r="C2621" s="21">
        <f t="shared" si="326"/>
        <v>2000</v>
      </c>
      <c r="D2621" s="110">
        <f t="shared" si="327"/>
        <v>0.64116892144805093</v>
      </c>
      <c r="E2621" s="25">
        <f t="shared" si="328"/>
        <v>0.35883107855194907</v>
      </c>
      <c r="F2621" s="112">
        <v>719.43</v>
      </c>
      <c r="G2621" s="21">
        <f t="shared" si="325"/>
        <v>1903.8980863685754</v>
      </c>
      <c r="H2621" s="26">
        <f t="shared" si="329"/>
        <v>-96.101913631424623</v>
      </c>
      <c r="I2621" s="21">
        <f t="shared" si="330"/>
        <v>1903.8980863685754</v>
      </c>
      <c r="J2621" s="27">
        <f t="shared" si="331"/>
        <v>0</v>
      </c>
      <c r="K2621" s="32">
        <f t="shared" si="332"/>
        <v>1903.8980863685754</v>
      </c>
    </row>
    <row r="2622" spans="2:11" x14ac:dyDescent="0.25">
      <c r="B2622" s="167">
        <v>106.625</v>
      </c>
      <c r="C2622" s="21">
        <f t="shared" si="326"/>
        <v>2000</v>
      </c>
      <c r="D2622" s="110">
        <f t="shared" si="327"/>
        <v>0.75149279004687808</v>
      </c>
      <c r="E2622" s="25">
        <f t="shared" si="328"/>
        <v>0.24850720995312192</v>
      </c>
      <c r="F2622" s="112">
        <v>843.22</v>
      </c>
      <c r="G2622" s="21">
        <f t="shared" si="325"/>
        <v>2231.4956901821033</v>
      </c>
      <c r="H2622" s="26">
        <f t="shared" si="329"/>
        <v>231.49569018210332</v>
      </c>
      <c r="I2622" s="21">
        <f t="shared" si="330"/>
        <v>2000</v>
      </c>
      <c r="J2622" s="27">
        <f t="shared" si="331"/>
        <v>231.49569018210332</v>
      </c>
      <c r="K2622" s="32">
        <f t="shared" si="332"/>
        <v>2000</v>
      </c>
    </row>
    <row r="2623" spans="2:11" x14ac:dyDescent="0.25">
      <c r="B2623" s="167">
        <v>106.666666666667</v>
      </c>
      <c r="C2623" s="21">
        <f t="shared" si="326"/>
        <v>2000</v>
      </c>
      <c r="D2623" s="110">
        <f t="shared" si="327"/>
        <v>0.62951179081332553</v>
      </c>
      <c r="E2623" s="25">
        <f t="shared" si="328"/>
        <v>0.37048820918667447</v>
      </c>
      <c r="F2623" s="112">
        <v>706.35</v>
      </c>
      <c r="G2623" s="21">
        <f t="shared" si="325"/>
        <v>1869.2832010153086</v>
      </c>
      <c r="H2623" s="26">
        <f t="shared" si="329"/>
        <v>-130.71679898469142</v>
      </c>
      <c r="I2623" s="21">
        <f t="shared" si="330"/>
        <v>2000</v>
      </c>
      <c r="J2623" s="27">
        <f t="shared" si="331"/>
        <v>100.77889119741189</v>
      </c>
      <c r="K2623" s="32">
        <f t="shared" si="332"/>
        <v>1869.2832010153086</v>
      </c>
    </row>
    <row r="2624" spans="2:11" x14ac:dyDescent="0.25">
      <c r="B2624" s="167">
        <v>106.708333333333</v>
      </c>
      <c r="C2624" s="21">
        <f t="shared" si="326"/>
        <v>2000</v>
      </c>
      <c r="D2624" s="110">
        <f t="shared" si="327"/>
        <v>0.60387145072456028</v>
      </c>
      <c r="E2624" s="25">
        <f t="shared" si="328"/>
        <v>0.39612854927543972</v>
      </c>
      <c r="F2624" s="112">
        <v>677.58</v>
      </c>
      <c r="G2624" s="21">
        <f t="shared" si="325"/>
        <v>1793.1463316258978</v>
      </c>
      <c r="H2624" s="26">
        <f t="shared" si="329"/>
        <v>-206.8536683741022</v>
      </c>
      <c r="I2624" s="21">
        <f t="shared" si="330"/>
        <v>1893.9252228233097</v>
      </c>
      <c r="J2624" s="27">
        <f t="shared" si="331"/>
        <v>0</v>
      </c>
      <c r="K2624" s="32">
        <f t="shared" si="332"/>
        <v>1793.1463316258978</v>
      </c>
    </row>
    <row r="2625" spans="2:11" x14ac:dyDescent="0.25">
      <c r="B2625" s="167">
        <v>106.75</v>
      </c>
      <c r="C2625" s="21">
        <f t="shared" si="326"/>
        <v>2000</v>
      </c>
      <c r="D2625" s="110">
        <f t="shared" si="327"/>
        <v>0.62835320749336043</v>
      </c>
      <c r="E2625" s="25">
        <f t="shared" si="328"/>
        <v>0.37164679250663957</v>
      </c>
      <c r="F2625" s="112">
        <v>705.05</v>
      </c>
      <c r="G2625" s="21">
        <f t="shared" si="325"/>
        <v>1865.842883663684</v>
      </c>
      <c r="H2625" s="26">
        <f t="shared" si="329"/>
        <v>-134.15711633631599</v>
      </c>
      <c r="I2625" s="21">
        <f t="shared" si="330"/>
        <v>1865.842883663684</v>
      </c>
      <c r="J2625" s="27">
        <f t="shared" si="331"/>
        <v>0</v>
      </c>
      <c r="K2625" s="32">
        <f t="shared" si="332"/>
        <v>1865.842883663684</v>
      </c>
    </row>
    <row r="2626" spans="2:11" x14ac:dyDescent="0.25">
      <c r="B2626" s="167">
        <v>106.791666666667</v>
      </c>
      <c r="C2626" s="21">
        <f t="shared" si="326"/>
        <v>2000</v>
      </c>
      <c r="D2626" s="110">
        <f t="shared" si="327"/>
        <v>0.63267561449476861</v>
      </c>
      <c r="E2626" s="25">
        <f t="shared" si="328"/>
        <v>0.36732438550523139</v>
      </c>
      <c r="F2626" s="112">
        <v>709.9</v>
      </c>
      <c r="G2626" s="21">
        <f t="shared" si="325"/>
        <v>1878.6779137832059</v>
      </c>
      <c r="H2626" s="26">
        <f t="shared" si="329"/>
        <v>-121.3220862167941</v>
      </c>
      <c r="I2626" s="21">
        <f t="shared" si="330"/>
        <v>1878.6779137832059</v>
      </c>
      <c r="J2626" s="27">
        <f t="shared" si="331"/>
        <v>0</v>
      </c>
      <c r="K2626" s="32">
        <f t="shared" si="332"/>
        <v>1878.6779137832059</v>
      </c>
    </row>
    <row r="2627" spans="2:11" x14ac:dyDescent="0.25">
      <c r="B2627" s="167">
        <v>106.833333333333</v>
      </c>
      <c r="C2627" s="21">
        <f t="shared" si="326"/>
        <v>2000</v>
      </c>
      <c r="D2627" s="110">
        <f t="shared" si="327"/>
        <v>0.64516157781223826</v>
      </c>
      <c r="E2627" s="25">
        <f t="shared" si="328"/>
        <v>0.35483842218776174</v>
      </c>
      <c r="F2627" s="112">
        <v>723.91</v>
      </c>
      <c r="G2627" s="21">
        <f t="shared" si="325"/>
        <v>1915.7539492418659</v>
      </c>
      <c r="H2627" s="26">
        <f t="shared" si="329"/>
        <v>-84.246050758134061</v>
      </c>
      <c r="I2627" s="21">
        <f t="shared" si="330"/>
        <v>1915.7539492418659</v>
      </c>
      <c r="J2627" s="27">
        <f t="shared" si="331"/>
        <v>0</v>
      </c>
      <c r="K2627" s="32">
        <f t="shared" si="332"/>
        <v>1915.7539492418659</v>
      </c>
    </row>
    <row r="2628" spans="2:11" x14ac:dyDescent="0.25">
      <c r="B2628" s="167">
        <v>106.875</v>
      </c>
      <c r="C2628" s="21">
        <f t="shared" si="326"/>
        <v>2000</v>
      </c>
      <c r="D2628" s="110">
        <f t="shared" si="327"/>
        <v>0.38993458460331887</v>
      </c>
      <c r="E2628" s="25">
        <f t="shared" si="328"/>
        <v>0.61006541539668113</v>
      </c>
      <c r="F2628" s="112">
        <v>437.53</v>
      </c>
      <c r="G2628" s="21">
        <f t="shared" si="325"/>
        <v>1157.8785006586365</v>
      </c>
      <c r="H2628" s="26">
        <f t="shared" si="329"/>
        <v>-842.12149934136346</v>
      </c>
      <c r="I2628" s="21">
        <f t="shared" si="330"/>
        <v>1157.8785006586365</v>
      </c>
      <c r="J2628" s="27">
        <f t="shared" si="331"/>
        <v>0</v>
      </c>
      <c r="K2628" s="32">
        <f t="shared" si="332"/>
        <v>1157.8785006586365</v>
      </c>
    </row>
    <row r="2629" spans="2:11" x14ac:dyDescent="0.25">
      <c r="B2629" s="167">
        <v>106.916666666667</v>
      </c>
      <c r="C2629" s="21">
        <f t="shared" si="326"/>
        <v>2000</v>
      </c>
      <c r="D2629" s="110">
        <f t="shared" si="327"/>
        <v>1.0730263978753363E-2</v>
      </c>
      <c r="E2629" s="25">
        <f t="shared" si="328"/>
        <v>0.98926973602124668</v>
      </c>
      <c r="F2629" s="112">
        <v>12.04</v>
      </c>
      <c r="G2629" s="21">
        <f t="shared" si="325"/>
        <v>31.8626314719676</v>
      </c>
      <c r="H2629" s="26">
        <f t="shared" si="329"/>
        <v>-1968.1373685280323</v>
      </c>
      <c r="I2629" s="21">
        <f t="shared" si="330"/>
        <v>31.8626314719676</v>
      </c>
      <c r="J2629" s="27">
        <f t="shared" si="331"/>
        <v>0</v>
      </c>
      <c r="K2629" s="32">
        <f t="shared" si="332"/>
        <v>31.8626314719676</v>
      </c>
    </row>
    <row r="2630" spans="2:11" x14ac:dyDescent="0.25">
      <c r="B2630" s="167">
        <v>106.958333333333</v>
      </c>
      <c r="C2630" s="21">
        <f t="shared" si="326"/>
        <v>2000</v>
      </c>
      <c r="D2630" s="110">
        <f t="shared" si="327"/>
        <v>0</v>
      </c>
      <c r="E2630" s="25">
        <f t="shared" si="328"/>
        <v>1</v>
      </c>
      <c r="F2630" s="112">
        <v>0</v>
      </c>
      <c r="G2630" s="21">
        <f t="shared" si="325"/>
        <v>0</v>
      </c>
      <c r="H2630" s="26">
        <f t="shared" si="329"/>
        <v>-2000</v>
      </c>
      <c r="I2630" s="21">
        <f t="shared" si="330"/>
        <v>0</v>
      </c>
      <c r="J2630" s="27">
        <f t="shared" si="331"/>
        <v>0</v>
      </c>
      <c r="K2630" s="32">
        <f t="shared" si="332"/>
        <v>0</v>
      </c>
    </row>
    <row r="2631" spans="2:11" x14ac:dyDescent="0.25">
      <c r="B2631" s="167">
        <v>107</v>
      </c>
      <c r="C2631" s="21">
        <f t="shared" si="326"/>
        <v>2000</v>
      </c>
      <c r="D2631" s="110">
        <f t="shared" si="327"/>
        <v>0</v>
      </c>
      <c r="E2631" s="25">
        <f t="shared" si="328"/>
        <v>1</v>
      </c>
      <c r="F2631" s="112">
        <v>0</v>
      </c>
      <c r="G2631" s="21">
        <f t="shared" si="325"/>
        <v>0</v>
      </c>
      <c r="H2631" s="26">
        <f t="shared" si="329"/>
        <v>-2000</v>
      </c>
      <c r="I2631" s="21">
        <f t="shared" si="330"/>
        <v>0</v>
      </c>
      <c r="J2631" s="27">
        <f t="shared" si="331"/>
        <v>0</v>
      </c>
      <c r="K2631" s="32">
        <f t="shared" si="332"/>
        <v>0</v>
      </c>
    </row>
    <row r="2632" spans="2:11" x14ac:dyDescent="0.25">
      <c r="B2632" s="167">
        <v>107.041666666667</v>
      </c>
      <c r="C2632" s="21">
        <f t="shared" si="326"/>
        <v>2000</v>
      </c>
      <c r="D2632" s="110">
        <f t="shared" si="327"/>
        <v>0</v>
      </c>
      <c r="E2632" s="25">
        <f t="shared" si="328"/>
        <v>1</v>
      </c>
      <c r="F2632" s="112">
        <v>0</v>
      </c>
      <c r="G2632" s="21">
        <f t="shared" si="325"/>
        <v>0</v>
      </c>
      <c r="H2632" s="26">
        <f t="shared" si="329"/>
        <v>-2000</v>
      </c>
      <c r="I2632" s="21">
        <f t="shared" si="330"/>
        <v>0</v>
      </c>
      <c r="J2632" s="27">
        <f t="shared" si="331"/>
        <v>0</v>
      </c>
      <c r="K2632" s="32">
        <f t="shared" si="332"/>
        <v>0</v>
      </c>
    </row>
    <row r="2633" spans="2:11" x14ac:dyDescent="0.25">
      <c r="B2633" s="167">
        <v>107.083333333333</v>
      </c>
      <c r="C2633" s="21">
        <f t="shared" si="326"/>
        <v>2000</v>
      </c>
      <c r="D2633" s="110">
        <f t="shared" si="327"/>
        <v>0</v>
      </c>
      <c r="E2633" s="25">
        <f t="shared" si="328"/>
        <v>1</v>
      </c>
      <c r="F2633" s="112">
        <v>0</v>
      </c>
      <c r="G2633" s="21">
        <f t="shared" si="325"/>
        <v>0</v>
      </c>
      <c r="H2633" s="26">
        <f t="shared" si="329"/>
        <v>-2000</v>
      </c>
      <c r="I2633" s="21">
        <f t="shared" si="330"/>
        <v>0</v>
      </c>
      <c r="J2633" s="27">
        <f t="shared" si="331"/>
        <v>0</v>
      </c>
      <c r="K2633" s="32">
        <f t="shared" si="332"/>
        <v>0</v>
      </c>
    </row>
    <row r="2634" spans="2:11" x14ac:dyDescent="0.25">
      <c r="B2634" s="167">
        <v>107.125</v>
      </c>
      <c r="C2634" s="21">
        <f t="shared" si="326"/>
        <v>2000</v>
      </c>
      <c r="D2634" s="110">
        <f t="shared" si="327"/>
        <v>0</v>
      </c>
      <c r="E2634" s="25">
        <f t="shared" si="328"/>
        <v>1</v>
      </c>
      <c r="F2634" s="112">
        <v>0</v>
      </c>
      <c r="G2634" s="21">
        <f t="shared" si="325"/>
        <v>0</v>
      </c>
      <c r="H2634" s="26">
        <f t="shared" si="329"/>
        <v>-2000</v>
      </c>
      <c r="I2634" s="21">
        <f t="shared" si="330"/>
        <v>0</v>
      </c>
      <c r="J2634" s="27">
        <f t="shared" si="331"/>
        <v>0</v>
      </c>
      <c r="K2634" s="32">
        <f t="shared" si="332"/>
        <v>0</v>
      </c>
    </row>
    <row r="2635" spans="2:11" x14ac:dyDescent="0.25">
      <c r="B2635" s="167">
        <v>107.166666666667</v>
      </c>
      <c r="C2635" s="21">
        <f t="shared" si="326"/>
        <v>2000</v>
      </c>
      <c r="D2635" s="110">
        <f t="shared" si="327"/>
        <v>0</v>
      </c>
      <c r="E2635" s="25">
        <f t="shared" si="328"/>
        <v>1</v>
      </c>
      <c r="F2635" s="112">
        <v>0</v>
      </c>
      <c r="G2635" s="21">
        <f t="shared" si="325"/>
        <v>0</v>
      </c>
      <c r="H2635" s="26">
        <f t="shared" si="329"/>
        <v>-2000</v>
      </c>
      <c r="I2635" s="21">
        <f t="shared" si="330"/>
        <v>0</v>
      </c>
      <c r="J2635" s="27">
        <f t="shared" si="331"/>
        <v>0</v>
      </c>
      <c r="K2635" s="32">
        <f t="shared" si="332"/>
        <v>0</v>
      </c>
    </row>
    <row r="2636" spans="2:11" x14ac:dyDescent="0.25">
      <c r="B2636" s="167">
        <v>107.208333333333</v>
      </c>
      <c r="C2636" s="21">
        <f t="shared" si="326"/>
        <v>2000</v>
      </c>
      <c r="D2636" s="110">
        <f t="shared" si="327"/>
        <v>0</v>
      </c>
      <c r="E2636" s="25">
        <f t="shared" si="328"/>
        <v>1</v>
      </c>
      <c r="F2636" s="112">
        <v>0</v>
      </c>
      <c r="G2636" s="21">
        <f t="shared" si="325"/>
        <v>0</v>
      </c>
      <c r="H2636" s="26">
        <f t="shared" si="329"/>
        <v>-2000</v>
      </c>
      <c r="I2636" s="21">
        <f t="shared" si="330"/>
        <v>0</v>
      </c>
      <c r="J2636" s="27">
        <f t="shared" si="331"/>
        <v>0</v>
      </c>
      <c r="K2636" s="32">
        <f t="shared" si="332"/>
        <v>0</v>
      </c>
    </row>
    <row r="2637" spans="2:11" x14ac:dyDescent="0.25">
      <c r="B2637" s="167">
        <v>107.25</v>
      </c>
      <c r="C2637" s="21">
        <f t="shared" si="326"/>
        <v>2000</v>
      </c>
      <c r="D2637" s="110">
        <f t="shared" si="327"/>
        <v>0</v>
      </c>
      <c r="E2637" s="25">
        <f t="shared" si="328"/>
        <v>1</v>
      </c>
      <c r="F2637" s="112">
        <v>0</v>
      </c>
      <c r="G2637" s="21">
        <f t="shared" si="325"/>
        <v>0</v>
      </c>
      <c r="H2637" s="26">
        <f t="shared" si="329"/>
        <v>-2000</v>
      </c>
      <c r="I2637" s="21">
        <f t="shared" si="330"/>
        <v>0</v>
      </c>
      <c r="J2637" s="27">
        <f t="shared" si="331"/>
        <v>0</v>
      </c>
      <c r="K2637" s="32">
        <f t="shared" si="332"/>
        <v>0</v>
      </c>
    </row>
    <row r="2638" spans="2:11" x14ac:dyDescent="0.25">
      <c r="B2638" s="167">
        <v>107.291666666667</v>
      </c>
      <c r="C2638" s="21">
        <f t="shared" si="326"/>
        <v>2000</v>
      </c>
      <c r="D2638" s="110">
        <f t="shared" si="327"/>
        <v>0</v>
      </c>
      <c r="E2638" s="25">
        <f t="shared" si="328"/>
        <v>1</v>
      </c>
      <c r="F2638" s="112">
        <v>0</v>
      </c>
      <c r="G2638" s="21">
        <f t="shared" si="325"/>
        <v>0</v>
      </c>
      <c r="H2638" s="26">
        <f t="shared" si="329"/>
        <v>-2000</v>
      </c>
      <c r="I2638" s="21">
        <f t="shared" si="330"/>
        <v>0</v>
      </c>
      <c r="J2638" s="27">
        <f t="shared" si="331"/>
        <v>0</v>
      </c>
      <c r="K2638" s="32">
        <f t="shared" si="332"/>
        <v>0</v>
      </c>
    </row>
    <row r="2639" spans="2:11" x14ac:dyDescent="0.25">
      <c r="B2639" s="167">
        <v>107.333333333333</v>
      </c>
      <c r="C2639" s="21">
        <f t="shared" si="326"/>
        <v>2000</v>
      </c>
      <c r="D2639" s="110">
        <f t="shared" si="327"/>
        <v>0</v>
      </c>
      <c r="E2639" s="25">
        <f t="shared" si="328"/>
        <v>1</v>
      </c>
      <c r="F2639" s="112">
        <v>0</v>
      </c>
      <c r="G2639" s="21">
        <f t="shared" si="325"/>
        <v>0</v>
      </c>
      <c r="H2639" s="26">
        <f t="shared" si="329"/>
        <v>-2000</v>
      </c>
      <c r="I2639" s="21">
        <f t="shared" si="330"/>
        <v>0</v>
      </c>
      <c r="J2639" s="27">
        <f t="shared" si="331"/>
        <v>0</v>
      </c>
      <c r="K2639" s="32">
        <f t="shared" si="332"/>
        <v>0</v>
      </c>
    </row>
    <row r="2640" spans="2:11" x14ac:dyDescent="0.25">
      <c r="B2640" s="167">
        <v>107.375</v>
      </c>
      <c r="C2640" s="21">
        <f t="shared" si="326"/>
        <v>2000</v>
      </c>
      <c r="D2640" s="110">
        <f t="shared" si="327"/>
        <v>0</v>
      </c>
      <c r="E2640" s="25">
        <f t="shared" si="328"/>
        <v>1</v>
      </c>
      <c r="F2640" s="112">
        <v>0</v>
      </c>
      <c r="G2640" s="21">
        <f t="shared" si="325"/>
        <v>0</v>
      </c>
      <c r="H2640" s="26">
        <f t="shared" si="329"/>
        <v>-2000</v>
      </c>
      <c r="I2640" s="21">
        <f t="shared" si="330"/>
        <v>0</v>
      </c>
      <c r="J2640" s="27">
        <f t="shared" si="331"/>
        <v>0</v>
      </c>
      <c r="K2640" s="32">
        <f t="shared" si="332"/>
        <v>0</v>
      </c>
    </row>
    <row r="2641" spans="2:11" x14ac:dyDescent="0.25">
      <c r="B2641" s="167">
        <v>107.416666666667</v>
      </c>
      <c r="C2641" s="21">
        <f t="shared" si="326"/>
        <v>2000</v>
      </c>
      <c r="D2641" s="110">
        <f t="shared" si="327"/>
        <v>0</v>
      </c>
      <c r="E2641" s="25">
        <f t="shared" si="328"/>
        <v>1</v>
      </c>
      <c r="F2641" s="112">
        <v>0</v>
      </c>
      <c r="G2641" s="21">
        <f t="shared" si="325"/>
        <v>0</v>
      </c>
      <c r="H2641" s="26">
        <f t="shared" si="329"/>
        <v>-2000</v>
      </c>
      <c r="I2641" s="21">
        <f t="shared" si="330"/>
        <v>0</v>
      </c>
      <c r="J2641" s="27">
        <f t="shared" si="331"/>
        <v>0</v>
      </c>
      <c r="K2641" s="32">
        <f t="shared" si="332"/>
        <v>0</v>
      </c>
    </row>
    <row r="2642" spans="2:11" x14ac:dyDescent="0.25">
      <c r="B2642" s="167">
        <v>107.458333333333</v>
      </c>
      <c r="C2642" s="21">
        <f t="shared" si="326"/>
        <v>2000</v>
      </c>
      <c r="D2642" s="110">
        <f t="shared" si="327"/>
        <v>1.9553321569256547E-2</v>
      </c>
      <c r="E2642" s="25">
        <f t="shared" si="328"/>
        <v>0.9804466784307434</v>
      </c>
      <c r="F2642" s="112">
        <v>21.94</v>
      </c>
      <c r="G2642" s="21">
        <f t="shared" si="325"/>
        <v>58.061971303568868</v>
      </c>
      <c r="H2642" s="26">
        <f t="shared" si="329"/>
        <v>-1941.938028696431</v>
      </c>
      <c r="I2642" s="21">
        <f t="shared" si="330"/>
        <v>58.061971303568868</v>
      </c>
      <c r="J2642" s="27">
        <f t="shared" si="331"/>
        <v>0</v>
      </c>
      <c r="K2642" s="32">
        <f t="shared" si="332"/>
        <v>58.061971303568868</v>
      </c>
    </row>
    <row r="2643" spans="2:11" x14ac:dyDescent="0.25">
      <c r="B2643" s="167">
        <v>107.5</v>
      </c>
      <c r="C2643" s="21">
        <f t="shared" si="326"/>
        <v>2000</v>
      </c>
      <c r="D2643" s="110">
        <f t="shared" si="327"/>
        <v>0.43527084113149028</v>
      </c>
      <c r="E2643" s="25">
        <f t="shared" si="328"/>
        <v>0.56472915886850972</v>
      </c>
      <c r="F2643" s="112">
        <v>488.4</v>
      </c>
      <c r="G2643" s="21">
        <f t="shared" si="325"/>
        <v>1292.5007650256623</v>
      </c>
      <c r="H2643" s="26">
        <f t="shared" si="329"/>
        <v>-707.4992349743377</v>
      </c>
      <c r="I2643" s="21">
        <f t="shared" si="330"/>
        <v>1292.5007650256623</v>
      </c>
      <c r="J2643" s="27">
        <f t="shared" si="331"/>
        <v>0</v>
      </c>
      <c r="K2643" s="32">
        <f t="shared" si="332"/>
        <v>1292.5007650256623</v>
      </c>
    </row>
    <row r="2644" spans="2:11" x14ac:dyDescent="0.25">
      <c r="B2644" s="167">
        <v>107.541666666667</v>
      </c>
      <c r="C2644" s="21">
        <f t="shared" si="326"/>
        <v>2000</v>
      </c>
      <c r="D2644" s="110">
        <f t="shared" si="327"/>
        <v>0.63534035613068818</v>
      </c>
      <c r="E2644" s="25">
        <f t="shared" si="328"/>
        <v>0.36465964386931182</v>
      </c>
      <c r="F2644" s="112">
        <v>712.89</v>
      </c>
      <c r="G2644" s="21">
        <f t="shared" si="325"/>
        <v>1886.5906436919422</v>
      </c>
      <c r="H2644" s="26">
        <f t="shared" si="329"/>
        <v>-113.4093563080578</v>
      </c>
      <c r="I2644" s="21">
        <f t="shared" si="330"/>
        <v>1886.5906436919422</v>
      </c>
      <c r="J2644" s="27">
        <f t="shared" si="331"/>
        <v>0</v>
      </c>
      <c r="K2644" s="32">
        <f t="shared" si="332"/>
        <v>1886.5906436919422</v>
      </c>
    </row>
    <row r="2645" spans="2:11" x14ac:dyDescent="0.25">
      <c r="B2645" s="167">
        <v>107.583333333333</v>
      </c>
      <c r="C2645" s="21">
        <f t="shared" si="326"/>
        <v>2000</v>
      </c>
      <c r="D2645" s="110">
        <f t="shared" si="327"/>
        <v>0.69795732848510772</v>
      </c>
      <c r="E2645" s="25">
        <f t="shared" si="328"/>
        <v>0.30204267151489228</v>
      </c>
      <c r="F2645" s="112">
        <v>783.15</v>
      </c>
      <c r="G2645" s="21">
        <f t="shared" si="325"/>
        <v>2072.5265645574277</v>
      </c>
      <c r="H2645" s="26">
        <f t="shared" si="329"/>
        <v>72.526564557427719</v>
      </c>
      <c r="I2645" s="21">
        <f t="shared" si="330"/>
        <v>2000</v>
      </c>
      <c r="J2645" s="27">
        <f t="shared" si="331"/>
        <v>72.526564557427719</v>
      </c>
      <c r="K2645" s="32">
        <f t="shared" si="332"/>
        <v>2000</v>
      </c>
    </row>
    <row r="2646" spans="2:11" x14ac:dyDescent="0.25">
      <c r="B2646" s="167">
        <v>107.625</v>
      </c>
      <c r="C2646" s="21">
        <f t="shared" si="326"/>
        <v>2000</v>
      </c>
      <c r="D2646" s="110">
        <f t="shared" si="327"/>
        <v>0.72272427499420722</v>
      </c>
      <c r="E2646" s="25">
        <f t="shared" si="328"/>
        <v>0.27727572500579278</v>
      </c>
      <c r="F2646" s="112">
        <v>810.94</v>
      </c>
      <c r="G2646" s="21">
        <f t="shared" si="325"/>
        <v>2146.0699639433064</v>
      </c>
      <c r="H2646" s="26">
        <f t="shared" si="329"/>
        <v>146.06996394330645</v>
      </c>
      <c r="I2646" s="21">
        <f t="shared" si="330"/>
        <v>2000</v>
      </c>
      <c r="J2646" s="27">
        <f t="shared" si="331"/>
        <v>218.59652850073417</v>
      </c>
      <c r="K2646" s="32">
        <f t="shared" si="332"/>
        <v>2000</v>
      </c>
    </row>
    <row r="2647" spans="2:11" x14ac:dyDescent="0.25">
      <c r="B2647" s="167">
        <v>107.666666666667</v>
      </c>
      <c r="C2647" s="21">
        <f t="shared" si="326"/>
        <v>2000</v>
      </c>
      <c r="D2647" s="110">
        <f t="shared" si="327"/>
        <v>0.54759103791241104</v>
      </c>
      <c r="E2647" s="25">
        <f t="shared" si="328"/>
        <v>0.45240896208758896</v>
      </c>
      <c r="F2647" s="112">
        <v>614.42999999999995</v>
      </c>
      <c r="G2647" s="21">
        <f t="shared" si="325"/>
        <v>1626.0263002758347</v>
      </c>
      <c r="H2647" s="26">
        <f t="shared" si="329"/>
        <v>-373.97369972416527</v>
      </c>
      <c r="I2647" s="21">
        <f t="shared" si="330"/>
        <v>1844.6228287765689</v>
      </c>
      <c r="J2647" s="27">
        <f t="shared" si="331"/>
        <v>0</v>
      </c>
      <c r="K2647" s="32">
        <f t="shared" si="332"/>
        <v>1626.0263002758347</v>
      </c>
    </row>
    <row r="2648" spans="2:11" x14ac:dyDescent="0.25">
      <c r="B2648" s="167">
        <v>107.708333333333</v>
      </c>
      <c r="C2648" s="21">
        <f t="shared" si="326"/>
        <v>2000</v>
      </c>
      <c r="D2648" s="110">
        <f t="shared" si="327"/>
        <v>0.50779815696130337</v>
      </c>
      <c r="E2648" s="25">
        <f t="shared" si="328"/>
        <v>0.49220184303869663</v>
      </c>
      <c r="F2648" s="112">
        <v>569.78</v>
      </c>
      <c r="G2648" s="21">
        <f t="shared" ref="G2648:G2711" si="333">($C$9*(F2648/1000)*$C$8)/($C$7)</f>
        <v>1507.8646312373503</v>
      </c>
      <c r="H2648" s="26">
        <f t="shared" si="329"/>
        <v>-492.1353687626497</v>
      </c>
      <c r="I2648" s="21">
        <f t="shared" si="330"/>
        <v>1507.8646312373503</v>
      </c>
      <c r="J2648" s="27">
        <f t="shared" si="331"/>
        <v>0</v>
      </c>
      <c r="K2648" s="32">
        <f t="shared" si="332"/>
        <v>1507.8646312373503</v>
      </c>
    </row>
    <row r="2649" spans="2:11" x14ac:dyDescent="0.25">
      <c r="B2649" s="167">
        <v>107.75</v>
      </c>
      <c r="C2649" s="21">
        <f t="shared" ref="C2649:C2712" si="334">$C$2</f>
        <v>2000</v>
      </c>
      <c r="D2649" s="110">
        <f t="shared" ref="D2649:D2712" si="335">F2649/$C$3</f>
        <v>0.56006808905049643</v>
      </c>
      <c r="E2649" s="25">
        <f t="shared" ref="E2649:E2712" si="336">100%-D2649</f>
        <v>0.43993191094950357</v>
      </c>
      <c r="F2649" s="112">
        <v>628.42999999999995</v>
      </c>
      <c r="G2649" s="21">
        <f t="shared" si="333"/>
        <v>1663.075871754867</v>
      </c>
      <c r="H2649" s="26">
        <f t="shared" ref="H2649:H2712" si="337">G2649-C2649</f>
        <v>-336.92412824513303</v>
      </c>
      <c r="I2649" s="21">
        <f t="shared" ref="I2649:I2712" si="338">MIN(C2649,IF((J2648+H2649)&gt;0,ABS(H2649)+G2649,J2648+G2649))</f>
        <v>1663.075871754867</v>
      </c>
      <c r="J2649" s="27">
        <f t="shared" ref="J2649:J2712" si="339">G2649-I2649+J2648</f>
        <v>0</v>
      </c>
      <c r="K2649" s="32">
        <f t="shared" ref="K2649:K2712" si="340">IF(G2649&gt;C2649,C2649,G2649)</f>
        <v>1663.075871754867</v>
      </c>
    </row>
    <row r="2650" spans="2:11" x14ac:dyDescent="0.25">
      <c r="B2650" s="167">
        <v>107.791666666667</v>
      </c>
      <c r="C2650" s="21">
        <f t="shared" si="334"/>
        <v>2000</v>
      </c>
      <c r="D2650" s="110">
        <f t="shared" si="335"/>
        <v>0.56972889150312822</v>
      </c>
      <c r="E2650" s="25">
        <f t="shared" si="336"/>
        <v>0.43027110849687178</v>
      </c>
      <c r="F2650" s="112">
        <v>639.27</v>
      </c>
      <c r="G2650" s="21">
        <f t="shared" si="333"/>
        <v>1691.7628256714891</v>
      </c>
      <c r="H2650" s="26">
        <f t="shared" si="337"/>
        <v>-308.23717432851095</v>
      </c>
      <c r="I2650" s="21">
        <f t="shared" si="338"/>
        <v>1691.7628256714891</v>
      </c>
      <c r="J2650" s="27">
        <f t="shared" si="339"/>
        <v>0</v>
      </c>
      <c r="K2650" s="32">
        <f t="shared" si="340"/>
        <v>1691.7628256714891</v>
      </c>
    </row>
    <row r="2651" spans="2:11" x14ac:dyDescent="0.25">
      <c r="B2651" s="167">
        <v>107.833333333333</v>
      </c>
      <c r="C2651" s="21">
        <f t="shared" si="334"/>
        <v>2000</v>
      </c>
      <c r="D2651" s="110">
        <f t="shared" si="335"/>
        <v>0.426135857262535</v>
      </c>
      <c r="E2651" s="25">
        <f t="shared" si="336"/>
        <v>0.573864142737465</v>
      </c>
      <c r="F2651" s="112">
        <v>478.15</v>
      </c>
      <c r="G2651" s="21">
        <f t="shared" si="333"/>
        <v>1265.3751859070853</v>
      </c>
      <c r="H2651" s="26">
        <f t="shared" si="337"/>
        <v>-734.62481409291468</v>
      </c>
      <c r="I2651" s="21">
        <f t="shared" si="338"/>
        <v>1265.3751859070853</v>
      </c>
      <c r="J2651" s="27">
        <f t="shared" si="339"/>
        <v>0</v>
      </c>
      <c r="K2651" s="32">
        <f t="shared" si="340"/>
        <v>1265.3751859070853</v>
      </c>
    </row>
    <row r="2652" spans="2:11" x14ac:dyDescent="0.25">
      <c r="B2652" s="167">
        <v>107.875</v>
      </c>
      <c r="C2652" s="21">
        <f t="shared" si="334"/>
        <v>2000</v>
      </c>
      <c r="D2652" s="110">
        <f t="shared" si="335"/>
        <v>0.29129458317737023</v>
      </c>
      <c r="E2652" s="25">
        <f t="shared" si="336"/>
        <v>0.70870541682262977</v>
      </c>
      <c r="F2652" s="112">
        <v>326.85000000000002</v>
      </c>
      <c r="G2652" s="21">
        <f t="shared" si="333"/>
        <v>864.97517413726007</v>
      </c>
      <c r="H2652" s="26">
        <f t="shared" si="337"/>
        <v>-1135.0248258627398</v>
      </c>
      <c r="I2652" s="21">
        <f t="shared" si="338"/>
        <v>864.97517413726007</v>
      </c>
      <c r="J2652" s="27">
        <f t="shared" si="339"/>
        <v>0</v>
      </c>
      <c r="K2652" s="32">
        <f t="shared" si="340"/>
        <v>864.97517413726007</v>
      </c>
    </row>
    <row r="2653" spans="2:11" x14ac:dyDescent="0.25">
      <c r="B2653" s="167">
        <v>107.916666666667</v>
      </c>
      <c r="C2653" s="21">
        <f t="shared" si="334"/>
        <v>2000</v>
      </c>
      <c r="D2653" s="110">
        <f t="shared" si="335"/>
        <v>9.0547742544961948E-3</v>
      </c>
      <c r="E2653" s="25">
        <f t="shared" si="336"/>
        <v>0.99094522574550381</v>
      </c>
      <c r="F2653" s="112">
        <v>10.16</v>
      </c>
      <c r="G2653" s="21">
        <f t="shared" si="333"/>
        <v>26.887403301926149</v>
      </c>
      <c r="H2653" s="26">
        <f t="shared" si="337"/>
        <v>-1973.112596698074</v>
      </c>
      <c r="I2653" s="21">
        <f t="shared" si="338"/>
        <v>26.887403301926149</v>
      </c>
      <c r="J2653" s="27">
        <f t="shared" si="339"/>
        <v>0</v>
      </c>
      <c r="K2653" s="32">
        <f t="shared" si="340"/>
        <v>26.887403301926149</v>
      </c>
    </row>
    <row r="2654" spans="2:11" x14ac:dyDescent="0.25">
      <c r="B2654" s="167">
        <v>107.958333333333</v>
      </c>
      <c r="C2654" s="21">
        <f t="shared" si="334"/>
        <v>2000</v>
      </c>
      <c r="D2654" s="110">
        <f t="shared" si="335"/>
        <v>0</v>
      </c>
      <c r="E2654" s="25">
        <f t="shared" si="336"/>
        <v>1</v>
      </c>
      <c r="F2654" s="112">
        <v>0</v>
      </c>
      <c r="G2654" s="21">
        <f t="shared" si="333"/>
        <v>0</v>
      </c>
      <c r="H2654" s="26">
        <f t="shared" si="337"/>
        <v>-2000</v>
      </c>
      <c r="I2654" s="21">
        <f t="shared" si="338"/>
        <v>0</v>
      </c>
      <c r="J2654" s="27">
        <f t="shared" si="339"/>
        <v>0</v>
      </c>
      <c r="K2654" s="32">
        <f t="shared" si="340"/>
        <v>0</v>
      </c>
    </row>
    <row r="2655" spans="2:11" x14ac:dyDescent="0.25">
      <c r="B2655" s="167">
        <v>108</v>
      </c>
      <c r="C2655" s="21">
        <f t="shared" si="334"/>
        <v>2000</v>
      </c>
      <c r="D2655" s="110">
        <f t="shared" si="335"/>
        <v>0</v>
      </c>
      <c r="E2655" s="25">
        <f t="shared" si="336"/>
        <v>1</v>
      </c>
      <c r="F2655" s="112">
        <v>0</v>
      </c>
      <c r="G2655" s="21">
        <f t="shared" si="333"/>
        <v>0</v>
      </c>
      <c r="H2655" s="26">
        <f t="shared" si="337"/>
        <v>-2000</v>
      </c>
      <c r="I2655" s="21">
        <f t="shared" si="338"/>
        <v>0</v>
      </c>
      <c r="J2655" s="27">
        <f t="shared" si="339"/>
        <v>0</v>
      </c>
      <c r="K2655" s="32">
        <f t="shared" si="340"/>
        <v>0</v>
      </c>
    </row>
    <row r="2656" spans="2:11" x14ac:dyDescent="0.25">
      <c r="B2656" s="167">
        <v>108.041666666667</v>
      </c>
      <c r="C2656" s="21">
        <f t="shared" si="334"/>
        <v>2000</v>
      </c>
      <c r="D2656" s="110">
        <f t="shared" si="335"/>
        <v>0</v>
      </c>
      <c r="E2656" s="25">
        <f t="shared" si="336"/>
        <v>1</v>
      </c>
      <c r="F2656" s="112">
        <v>0</v>
      </c>
      <c r="G2656" s="21">
        <f t="shared" si="333"/>
        <v>0</v>
      </c>
      <c r="H2656" s="26">
        <f t="shared" si="337"/>
        <v>-2000</v>
      </c>
      <c r="I2656" s="21">
        <f t="shared" si="338"/>
        <v>0</v>
      </c>
      <c r="J2656" s="27">
        <f t="shared" si="339"/>
        <v>0</v>
      </c>
      <c r="K2656" s="32">
        <f t="shared" si="340"/>
        <v>0</v>
      </c>
    </row>
    <row r="2657" spans="2:11" x14ac:dyDescent="0.25">
      <c r="B2657" s="167">
        <v>108.083333333333</v>
      </c>
      <c r="C2657" s="21">
        <f t="shared" si="334"/>
        <v>2000</v>
      </c>
      <c r="D2657" s="110">
        <f t="shared" si="335"/>
        <v>0</v>
      </c>
      <c r="E2657" s="25">
        <f t="shared" si="336"/>
        <v>1</v>
      </c>
      <c r="F2657" s="112">
        <v>0</v>
      </c>
      <c r="G2657" s="21">
        <f t="shared" si="333"/>
        <v>0</v>
      </c>
      <c r="H2657" s="26">
        <f t="shared" si="337"/>
        <v>-2000</v>
      </c>
      <c r="I2657" s="21">
        <f t="shared" si="338"/>
        <v>0</v>
      </c>
      <c r="J2657" s="27">
        <f t="shared" si="339"/>
        <v>0</v>
      </c>
      <c r="K2657" s="32">
        <f t="shared" si="340"/>
        <v>0</v>
      </c>
    </row>
    <row r="2658" spans="2:11" x14ac:dyDescent="0.25">
      <c r="B2658" s="167">
        <v>108.125</v>
      </c>
      <c r="C2658" s="21">
        <f t="shared" si="334"/>
        <v>2000</v>
      </c>
      <c r="D2658" s="110">
        <f t="shared" si="335"/>
        <v>0</v>
      </c>
      <c r="E2658" s="25">
        <f t="shared" si="336"/>
        <v>1</v>
      </c>
      <c r="F2658" s="112">
        <v>0</v>
      </c>
      <c r="G2658" s="21">
        <f t="shared" si="333"/>
        <v>0</v>
      </c>
      <c r="H2658" s="26">
        <f t="shared" si="337"/>
        <v>-2000</v>
      </c>
      <c r="I2658" s="21">
        <f t="shared" si="338"/>
        <v>0</v>
      </c>
      <c r="J2658" s="27">
        <f t="shared" si="339"/>
        <v>0</v>
      </c>
      <c r="K2658" s="32">
        <f t="shared" si="340"/>
        <v>0</v>
      </c>
    </row>
    <row r="2659" spans="2:11" x14ac:dyDescent="0.25">
      <c r="B2659" s="167">
        <v>108.166666666667</v>
      </c>
      <c r="C2659" s="21">
        <f t="shared" si="334"/>
        <v>2000</v>
      </c>
      <c r="D2659" s="110">
        <f t="shared" si="335"/>
        <v>0</v>
      </c>
      <c r="E2659" s="25">
        <f t="shared" si="336"/>
        <v>1</v>
      </c>
      <c r="F2659" s="112">
        <v>0</v>
      </c>
      <c r="G2659" s="21">
        <f t="shared" si="333"/>
        <v>0</v>
      </c>
      <c r="H2659" s="26">
        <f t="shared" si="337"/>
        <v>-2000</v>
      </c>
      <c r="I2659" s="21">
        <f t="shared" si="338"/>
        <v>0</v>
      </c>
      <c r="J2659" s="27">
        <f t="shared" si="339"/>
        <v>0</v>
      </c>
      <c r="K2659" s="32">
        <f t="shared" si="340"/>
        <v>0</v>
      </c>
    </row>
    <row r="2660" spans="2:11" x14ac:dyDescent="0.25">
      <c r="B2660" s="167">
        <v>108.208333333333</v>
      </c>
      <c r="C2660" s="21">
        <f t="shared" si="334"/>
        <v>2000</v>
      </c>
      <c r="D2660" s="110">
        <f t="shared" si="335"/>
        <v>0</v>
      </c>
      <c r="E2660" s="25">
        <f t="shared" si="336"/>
        <v>1</v>
      </c>
      <c r="F2660" s="112">
        <v>0</v>
      </c>
      <c r="G2660" s="21">
        <f t="shared" si="333"/>
        <v>0</v>
      </c>
      <c r="H2660" s="26">
        <f t="shared" si="337"/>
        <v>-2000</v>
      </c>
      <c r="I2660" s="21">
        <f t="shared" si="338"/>
        <v>0</v>
      </c>
      <c r="J2660" s="27">
        <f t="shared" si="339"/>
        <v>0</v>
      </c>
      <c r="K2660" s="32">
        <f t="shared" si="340"/>
        <v>0</v>
      </c>
    </row>
    <row r="2661" spans="2:11" x14ac:dyDescent="0.25">
      <c r="B2661" s="167">
        <v>108.25</v>
      </c>
      <c r="C2661" s="21">
        <f t="shared" si="334"/>
        <v>2000</v>
      </c>
      <c r="D2661" s="110">
        <f t="shared" si="335"/>
        <v>0</v>
      </c>
      <c r="E2661" s="25">
        <f t="shared" si="336"/>
        <v>1</v>
      </c>
      <c r="F2661" s="112">
        <v>0</v>
      </c>
      <c r="G2661" s="21">
        <f t="shared" si="333"/>
        <v>0</v>
      </c>
      <c r="H2661" s="26">
        <f t="shared" si="337"/>
        <v>-2000</v>
      </c>
      <c r="I2661" s="21">
        <f t="shared" si="338"/>
        <v>0</v>
      </c>
      <c r="J2661" s="27">
        <f t="shared" si="339"/>
        <v>0</v>
      </c>
      <c r="K2661" s="32">
        <f t="shared" si="340"/>
        <v>0</v>
      </c>
    </row>
    <row r="2662" spans="2:11" x14ac:dyDescent="0.25">
      <c r="B2662" s="167">
        <v>108.291666666667</v>
      </c>
      <c r="C2662" s="21">
        <f t="shared" si="334"/>
        <v>2000</v>
      </c>
      <c r="D2662" s="110">
        <f t="shared" si="335"/>
        <v>0</v>
      </c>
      <c r="E2662" s="25">
        <f t="shared" si="336"/>
        <v>1</v>
      </c>
      <c r="F2662" s="112">
        <v>0</v>
      </c>
      <c r="G2662" s="21">
        <f t="shared" si="333"/>
        <v>0</v>
      </c>
      <c r="H2662" s="26">
        <f t="shared" si="337"/>
        <v>-2000</v>
      </c>
      <c r="I2662" s="21">
        <f t="shared" si="338"/>
        <v>0</v>
      </c>
      <c r="J2662" s="27">
        <f t="shared" si="339"/>
        <v>0</v>
      </c>
      <c r="K2662" s="32">
        <f t="shared" si="340"/>
        <v>0</v>
      </c>
    </row>
    <row r="2663" spans="2:11" x14ac:dyDescent="0.25">
      <c r="B2663" s="167">
        <v>108.333333333333</v>
      </c>
      <c r="C2663" s="21">
        <f t="shared" si="334"/>
        <v>2000</v>
      </c>
      <c r="D2663" s="110">
        <f t="shared" si="335"/>
        <v>0</v>
      </c>
      <c r="E2663" s="25">
        <f t="shared" si="336"/>
        <v>1</v>
      </c>
      <c r="F2663" s="112">
        <v>0</v>
      </c>
      <c r="G2663" s="21">
        <f t="shared" si="333"/>
        <v>0</v>
      </c>
      <c r="H2663" s="26">
        <f t="shared" si="337"/>
        <v>-2000</v>
      </c>
      <c r="I2663" s="21">
        <f t="shared" si="338"/>
        <v>0</v>
      </c>
      <c r="J2663" s="27">
        <f t="shared" si="339"/>
        <v>0</v>
      </c>
      <c r="K2663" s="32">
        <f t="shared" si="340"/>
        <v>0</v>
      </c>
    </row>
    <row r="2664" spans="2:11" x14ac:dyDescent="0.25">
      <c r="B2664" s="167">
        <v>108.375</v>
      </c>
      <c r="C2664" s="21">
        <f t="shared" si="334"/>
        <v>2000</v>
      </c>
      <c r="D2664" s="110">
        <f t="shared" si="335"/>
        <v>0</v>
      </c>
      <c r="E2664" s="25">
        <f t="shared" si="336"/>
        <v>1</v>
      </c>
      <c r="F2664" s="112">
        <v>0</v>
      </c>
      <c r="G2664" s="21">
        <f t="shared" si="333"/>
        <v>0</v>
      </c>
      <c r="H2664" s="26">
        <f t="shared" si="337"/>
        <v>-2000</v>
      </c>
      <c r="I2664" s="21">
        <f t="shared" si="338"/>
        <v>0</v>
      </c>
      <c r="J2664" s="27">
        <f t="shared" si="339"/>
        <v>0</v>
      </c>
      <c r="K2664" s="32">
        <f t="shared" si="340"/>
        <v>0</v>
      </c>
    </row>
    <row r="2665" spans="2:11" x14ac:dyDescent="0.25">
      <c r="B2665" s="167">
        <v>108.416666666667</v>
      </c>
      <c r="C2665" s="21">
        <f t="shared" si="334"/>
        <v>2000</v>
      </c>
      <c r="D2665" s="110">
        <f t="shared" si="335"/>
        <v>0</v>
      </c>
      <c r="E2665" s="25">
        <f t="shared" si="336"/>
        <v>1</v>
      </c>
      <c r="F2665" s="112">
        <v>0</v>
      </c>
      <c r="G2665" s="21">
        <f t="shared" si="333"/>
        <v>0</v>
      </c>
      <c r="H2665" s="26">
        <f t="shared" si="337"/>
        <v>-2000</v>
      </c>
      <c r="I2665" s="21">
        <f t="shared" si="338"/>
        <v>0</v>
      </c>
      <c r="J2665" s="27">
        <f t="shared" si="339"/>
        <v>0</v>
      </c>
      <c r="K2665" s="32">
        <f t="shared" si="340"/>
        <v>0</v>
      </c>
    </row>
    <row r="2666" spans="2:11" x14ac:dyDescent="0.25">
      <c r="B2666" s="167">
        <v>108.458333333333</v>
      </c>
      <c r="C2666" s="21">
        <f t="shared" si="334"/>
        <v>2000</v>
      </c>
      <c r="D2666" s="110">
        <f t="shared" si="335"/>
        <v>2.0293032458157317E-2</v>
      </c>
      <c r="E2666" s="25">
        <f t="shared" si="336"/>
        <v>0.97970696754184272</v>
      </c>
      <c r="F2666" s="112">
        <v>22.77</v>
      </c>
      <c r="G2666" s="21">
        <f t="shared" si="333"/>
        <v>60.258481612682907</v>
      </c>
      <c r="H2666" s="26">
        <f t="shared" si="337"/>
        <v>-1939.741518387317</v>
      </c>
      <c r="I2666" s="21">
        <f t="shared" si="338"/>
        <v>60.258481612682907</v>
      </c>
      <c r="J2666" s="27">
        <f t="shared" si="339"/>
        <v>0</v>
      </c>
      <c r="K2666" s="32">
        <f t="shared" si="340"/>
        <v>60.258481612682907</v>
      </c>
    </row>
    <row r="2667" spans="2:11" x14ac:dyDescent="0.25">
      <c r="B2667" s="167">
        <v>108.5</v>
      </c>
      <c r="C2667" s="21">
        <f t="shared" si="334"/>
        <v>2000</v>
      </c>
      <c r="D2667" s="110">
        <f t="shared" si="335"/>
        <v>0.43497673921180685</v>
      </c>
      <c r="E2667" s="25">
        <f t="shared" si="336"/>
        <v>0.56502326078819309</v>
      </c>
      <c r="F2667" s="112">
        <v>488.07</v>
      </c>
      <c r="G2667" s="21">
        <f t="shared" si="333"/>
        <v>1291.6274536979424</v>
      </c>
      <c r="H2667" s="26">
        <f t="shared" si="337"/>
        <v>-708.37254630205757</v>
      </c>
      <c r="I2667" s="21">
        <f t="shared" si="338"/>
        <v>1291.6274536979424</v>
      </c>
      <c r="J2667" s="27">
        <f t="shared" si="339"/>
        <v>0</v>
      </c>
      <c r="K2667" s="32">
        <f t="shared" si="340"/>
        <v>1291.6274536979424</v>
      </c>
    </row>
    <row r="2668" spans="2:11" x14ac:dyDescent="0.25">
      <c r="B2668" s="167">
        <v>108.541666666667</v>
      </c>
      <c r="C2668" s="21">
        <f t="shared" si="334"/>
        <v>2000</v>
      </c>
      <c r="D2668" s="110">
        <f t="shared" si="335"/>
        <v>0.67281607044186598</v>
      </c>
      <c r="E2668" s="25">
        <f t="shared" si="336"/>
        <v>0.32718392955813402</v>
      </c>
      <c r="F2668" s="112">
        <v>754.94</v>
      </c>
      <c r="G2668" s="21">
        <f t="shared" si="333"/>
        <v>1997.8716780271779</v>
      </c>
      <c r="H2668" s="26">
        <f t="shared" si="337"/>
        <v>-2.1283219728220502</v>
      </c>
      <c r="I2668" s="21">
        <f t="shared" si="338"/>
        <v>1997.8716780271779</v>
      </c>
      <c r="J2668" s="27">
        <f t="shared" si="339"/>
        <v>0</v>
      </c>
      <c r="K2668" s="32">
        <f t="shared" si="340"/>
        <v>1997.8716780271779</v>
      </c>
    </row>
    <row r="2669" spans="2:11" x14ac:dyDescent="0.25">
      <c r="B2669" s="167">
        <v>108.583333333333</v>
      </c>
      <c r="C2669" s="21">
        <f t="shared" si="334"/>
        <v>2000</v>
      </c>
      <c r="D2669" s="110">
        <f t="shared" si="335"/>
        <v>0.66496444040425651</v>
      </c>
      <c r="E2669" s="25">
        <f t="shared" si="336"/>
        <v>0.33503555959574349</v>
      </c>
      <c r="F2669" s="112">
        <v>746.13</v>
      </c>
      <c r="G2669" s="21">
        <f t="shared" si="333"/>
        <v>1974.5569119750153</v>
      </c>
      <c r="H2669" s="26">
        <f t="shared" si="337"/>
        <v>-25.443088024984718</v>
      </c>
      <c r="I2669" s="21">
        <f t="shared" si="338"/>
        <v>1974.5569119750153</v>
      </c>
      <c r="J2669" s="27">
        <f t="shared" si="339"/>
        <v>0</v>
      </c>
      <c r="K2669" s="32">
        <f t="shared" si="340"/>
        <v>1974.5569119750153</v>
      </c>
    </row>
    <row r="2670" spans="2:11" x14ac:dyDescent="0.25">
      <c r="B2670" s="167">
        <v>108.625</v>
      </c>
      <c r="C2670" s="21">
        <f t="shared" si="334"/>
        <v>2000</v>
      </c>
      <c r="D2670" s="110">
        <f t="shared" si="335"/>
        <v>0.75278505605760837</v>
      </c>
      <c r="E2670" s="25">
        <f t="shared" si="336"/>
        <v>0.24721494394239163</v>
      </c>
      <c r="F2670" s="112">
        <v>844.67</v>
      </c>
      <c r="G2670" s="21">
        <f t="shared" si="333"/>
        <v>2235.3329672281457</v>
      </c>
      <c r="H2670" s="26">
        <f t="shared" si="337"/>
        <v>235.33296722814566</v>
      </c>
      <c r="I2670" s="21">
        <f t="shared" si="338"/>
        <v>2000</v>
      </c>
      <c r="J2670" s="27">
        <f t="shared" si="339"/>
        <v>235.33296722814566</v>
      </c>
      <c r="K2670" s="32">
        <f t="shared" si="340"/>
        <v>2000</v>
      </c>
    </row>
    <row r="2671" spans="2:11" x14ac:dyDescent="0.25">
      <c r="B2671" s="167">
        <v>108.666666666667</v>
      </c>
      <c r="C2671" s="21">
        <f t="shared" si="334"/>
        <v>2000</v>
      </c>
      <c r="D2671" s="110">
        <f t="shared" si="335"/>
        <v>0.61138441794556442</v>
      </c>
      <c r="E2671" s="25">
        <f t="shared" si="336"/>
        <v>0.38861558205443558</v>
      </c>
      <c r="F2671" s="112">
        <v>686.01</v>
      </c>
      <c r="G2671" s="21">
        <f t="shared" si="333"/>
        <v>1815.4554664522004</v>
      </c>
      <c r="H2671" s="26">
        <f t="shared" si="337"/>
        <v>-184.54453354779957</v>
      </c>
      <c r="I2671" s="21">
        <f t="shared" si="338"/>
        <v>2000</v>
      </c>
      <c r="J2671" s="27">
        <f t="shared" si="339"/>
        <v>50.788433680346088</v>
      </c>
      <c r="K2671" s="32">
        <f t="shared" si="340"/>
        <v>1815.4554664522004</v>
      </c>
    </row>
    <row r="2672" spans="2:11" x14ac:dyDescent="0.25">
      <c r="B2672" s="167">
        <v>108.708333333333</v>
      </c>
      <c r="C2672" s="21">
        <f t="shared" si="334"/>
        <v>2000</v>
      </c>
      <c r="D2672" s="110">
        <f t="shared" si="335"/>
        <v>0.66173823146712296</v>
      </c>
      <c r="E2672" s="25">
        <f t="shared" si="336"/>
        <v>0.33826176853287704</v>
      </c>
      <c r="F2672" s="112">
        <v>742.51</v>
      </c>
      <c r="G2672" s="21">
        <f t="shared" si="333"/>
        <v>1964.9769513497229</v>
      </c>
      <c r="H2672" s="26">
        <f t="shared" si="337"/>
        <v>-35.023048650277133</v>
      </c>
      <c r="I2672" s="21">
        <f t="shared" si="338"/>
        <v>2000</v>
      </c>
      <c r="J2672" s="27">
        <f t="shared" si="339"/>
        <v>15.765385030068956</v>
      </c>
      <c r="K2672" s="32">
        <f t="shared" si="340"/>
        <v>1964.9769513497229</v>
      </c>
    </row>
    <row r="2673" spans="2:11" x14ac:dyDescent="0.25">
      <c r="B2673" s="167">
        <v>108.75</v>
      </c>
      <c r="C2673" s="21">
        <f t="shared" si="334"/>
        <v>2000</v>
      </c>
      <c r="D2673" s="110">
        <f t="shared" si="335"/>
        <v>0.42321266242446931</v>
      </c>
      <c r="E2673" s="25">
        <f t="shared" si="336"/>
        <v>0.57678733757553069</v>
      </c>
      <c r="F2673" s="112">
        <v>474.87</v>
      </c>
      <c r="G2673" s="21">
        <f t="shared" si="333"/>
        <v>1256.6950005891408</v>
      </c>
      <c r="H2673" s="26">
        <f t="shared" si="337"/>
        <v>-743.30499941085918</v>
      </c>
      <c r="I2673" s="21">
        <f t="shared" si="338"/>
        <v>1272.4603856192098</v>
      </c>
      <c r="J2673" s="27">
        <f t="shared" si="339"/>
        <v>0</v>
      </c>
      <c r="K2673" s="32">
        <f t="shared" si="340"/>
        <v>1256.6950005891408</v>
      </c>
    </row>
    <row r="2674" spans="2:11" x14ac:dyDescent="0.25">
      <c r="B2674" s="167">
        <v>108.791666666667</v>
      </c>
      <c r="C2674" s="21">
        <f t="shared" si="334"/>
        <v>2000</v>
      </c>
      <c r="D2674" s="110">
        <f t="shared" si="335"/>
        <v>0.25346238169081864</v>
      </c>
      <c r="E2674" s="25">
        <f t="shared" si="336"/>
        <v>0.74653761830918142</v>
      </c>
      <c r="F2674" s="112">
        <v>284.39999999999998</v>
      </c>
      <c r="G2674" s="21">
        <f t="shared" si="333"/>
        <v>752.63558061690901</v>
      </c>
      <c r="H2674" s="26">
        <f t="shared" si="337"/>
        <v>-1247.364419383091</v>
      </c>
      <c r="I2674" s="21">
        <f t="shared" si="338"/>
        <v>752.63558061690901</v>
      </c>
      <c r="J2674" s="27">
        <f t="shared" si="339"/>
        <v>0</v>
      </c>
      <c r="K2674" s="32">
        <f t="shared" si="340"/>
        <v>752.63558061690901</v>
      </c>
    </row>
    <row r="2675" spans="2:11" x14ac:dyDescent="0.25">
      <c r="B2675" s="167">
        <v>108.833333333333</v>
      </c>
      <c r="C2675" s="21">
        <f t="shared" si="334"/>
        <v>2000</v>
      </c>
      <c r="D2675" s="110">
        <f t="shared" si="335"/>
        <v>0.26390745592927295</v>
      </c>
      <c r="E2675" s="25">
        <f t="shared" si="336"/>
        <v>0.73609254407072711</v>
      </c>
      <c r="F2675" s="112">
        <v>296.12</v>
      </c>
      <c r="G2675" s="21">
        <f t="shared" si="333"/>
        <v>783.65136474078452</v>
      </c>
      <c r="H2675" s="26">
        <f t="shared" si="337"/>
        <v>-1216.3486352592154</v>
      </c>
      <c r="I2675" s="21">
        <f t="shared" si="338"/>
        <v>783.65136474078452</v>
      </c>
      <c r="J2675" s="27">
        <f t="shared" si="339"/>
        <v>0</v>
      </c>
      <c r="K2675" s="32">
        <f t="shared" si="340"/>
        <v>783.65136474078452</v>
      </c>
    </row>
    <row r="2676" spans="2:11" x14ac:dyDescent="0.25">
      <c r="B2676" s="167">
        <v>108.875</v>
      </c>
      <c r="C2676" s="21">
        <f t="shared" si="334"/>
        <v>2000</v>
      </c>
      <c r="D2676" s="110">
        <f t="shared" si="335"/>
        <v>0.34200488387430261</v>
      </c>
      <c r="E2676" s="25">
        <f t="shared" si="336"/>
        <v>0.65799511612569739</v>
      </c>
      <c r="F2676" s="112">
        <v>383.75</v>
      </c>
      <c r="G2676" s="21">
        <f t="shared" si="333"/>
        <v>1015.5552182198975</v>
      </c>
      <c r="H2676" s="26">
        <f t="shared" si="337"/>
        <v>-984.44478178010252</v>
      </c>
      <c r="I2676" s="21">
        <f t="shared" si="338"/>
        <v>1015.5552182198975</v>
      </c>
      <c r="J2676" s="27">
        <f t="shared" si="339"/>
        <v>0</v>
      </c>
      <c r="K2676" s="32">
        <f t="shared" si="340"/>
        <v>1015.5552182198975</v>
      </c>
    </row>
    <row r="2677" spans="2:11" x14ac:dyDescent="0.25">
      <c r="B2677" s="167">
        <v>108.916666666667</v>
      </c>
      <c r="C2677" s="21">
        <f t="shared" si="334"/>
        <v>2000</v>
      </c>
      <c r="D2677" s="110">
        <f t="shared" si="335"/>
        <v>1.1648218455341071E-2</v>
      </c>
      <c r="E2677" s="25">
        <f t="shared" si="336"/>
        <v>0.98835178154465897</v>
      </c>
      <c r="F2677" s="112">
        <v>13.07</v>
      </c>
      <c r="G2677" s="21">
        <f t="shared" si="333"/>
        <v>34.588421373639243</v>
      </c>
      <c r="H2677" s="26">
        <f t="shared" si="337"/>
        <v>-1965.4115786263608</v>
      </c>
      <c r="I2677" s="21">
        <f t="shared" si="338"/>
        <v>34.588421373639243</v>
      </c>
      <c r="J2677" s="27">
        <f t="shared" si="339"/>
        <v>0</v>
      </c>
      <c r="K2677" s="32">
        <f t="shared" si="340"/>
        <v>34.588421373639243</v>
      </c>
    </row>
    <row r="2678" spans="2:11" x14ac:dyDescent="0.25">
      <c r="B2678" s="167">
        <v>108.958333333333</v>
      </c>
      <c r="C2678" s="21">
        <f t="shared" si="334"/>
        <v>2000</v>
      </c>
      <c r="D2678" s="110">
        <f t="shared" si="335"/>
        <v>0</v>
      </c>
      <c r="E2678" s="25">
        <f t="shared" si="336"/>
        <v>1</v>
      </c>
      <c r="F2678" s="112">
        <v>0</v>
      </c>
      <c r="G2678" s="21">
        <f t="shared" si="333"/>
        <v>0</v>
      </c>
      <c r="H2678" s="26">
        <f t="shared" si="337"/>
        <v>-2000</v>
      </c>
      <c r="I2678" s="21">
        <f t="shared" si="338"/>
        <v>0</v>
      </c>
      <c r="J2678" s="27">
        <f t="shared" si="339"/>
        <v>0</v>
      </c>
      <c r="K2678" s="32">
        <f t="shared" si="340"/>
        <v>0</v>
      </c>
    </row>
    <row r="2679" spans="2:11" x14ac:dyDescent="0.25">
      <c r="B2679" s="167">
        <v>109</v>
      </c>
      <c r="C2679" s="21">
        <f t="shared" si="334"/>
        <v>2000</v>
      </c>
      <c r="D2679" s="110">
        <f t="shared" si="335"/>
        <v>0</v>
      </c>
      <c r="E2679" s="25">
        <f t="shared" si="336"/>
        <v>1</v>
      </c>
      <c r="F2679" s="112">
        <v>0</v>
      </c>
      <c r="G2679" s="21">
        <f t="shared" si="333"/>
        <v>0</v>
      </c>
      <c r="H2679" s="26">
        <f t="shared" si="337"/>
        <v>-2000</v>
      </c>
      <c r="I2679" s="21">
        <f t="shared" si="338"/>
        <v>0</v>
      </c>
      <c r="J2679" s="27">
        <f t="shared" si="339"/>
        <v>0</v>
      </c>
      <c r="K2679" s="32">
        <f t="shared" si="340"/>
        <v>0</v>
      </c>
    </row>
    <row r="2680" spans="2:11" x14ac:dyDescent="0.25">
      <c r="B2680" s="167">
        <v>109.041666666667</v>
      </c>
      <c r="C2680" s="21">
        <f t="shared" si="334"/>
        <v>2000</v>
      </c>
      <c r="D2680" s="110">
        <f t="shared" si="335"/>
        <v>0</v>
      </c>
      <c r="E2680" s="25">
        <f t="shared" si="336"/>
        <v>1</v>
      </c>
      <c r="F2680" s="112">
        <v>0</v>
      </c>
      <c r="G2680" s="21">
        <f t="shared" si="333"/>
        <v>0</v>
      </c>
      <c r="H2680" s="26">
        <f t="shared" si="337"/>
        <v>-2000</v>
      </c>
      <c r="I2680" s="21">
        <f t="shared" si="338"/>
        <v>0</v>
      </c>
      <c r="J2680" s="27">
        <f t="shared" si="339"/>
        <v>0</v>
      </c>
      <c r="K2680" s="32">
        <f t="shared" si="340"/>
        <v>0</v>
      </c>
    </row>
    <row r="2681" spans="2:11" x14ac:dyDescent="0.25">
      <c r="B2681" s="167">
        <v>109.083333333333</v>
      </c>
      <c r="C2681" s="21">
        <f t="shared" si="334"/>
        <v>2000</v>
      </c>
      <c r="D2681" s="110">
        <f t="shared" si="335"/>
        <v>0</v>
      </c>
      <c r="E2681" s="25">
        <f t="shared" si="336"/>
        <v>1</v>
      </c>
      <c r="F2681" s="112">
        <v>0</v>
      </c>
      <c r="G2681" s="21">
        <f t="shared" si="333"/>
        <v>0</v>
      </c>
      <c r="H2681" s="26">
        <f t="shared" si="337"/>
        <v>-2000</v>
      </c>
      <c r="I2681" s="21">
        <f t="shared" si="338"/>
        <v>0</v>
      </c>
      <c r="J2681" s="27">
        <f t="shared" si="339"/>
        <v>0</v>
      </c>
      <c r="K2681" s="32">
        <f t="shared" si="340"/>
        <v>0</v>
      </c>
    </row>
    <row r="2682" spans="2:11" x14ac:dyDescent="0.25">
      <c r="B2682" s="167">
        <v>109.125</v>
      </c>
      <c r="C2682" s="21">
        <f t="shared" si="334"/>
        <v>2000</v>
      </c>
      <c r="D2682" s="110">
        <f t="shared" si="335"/>
        <v>0</v>
      </c>
      <c r="E2682" s="25">
        <f t="shared" si="336"/>
        <v>1</v>
      </c>
      <c r="F2682" s="112">
        <v>0</v>
      </c>
      <c r="G2682" s="21">
        <f t="shared" si="333"/>
        <v>0</v>
      </c>
      <c r="H2682" s="26">
        <f t="shared" si="337"/>
        <v>-2000</v>
      </c>
      <c r="I2682" s="21">
        <f t="shared" si="338"/>
        <v>0</v>
      </c>
      <c r="J2682" s="27">
        <f t="shared" si="339"/>
        <v>0</v>
      </c>
      <c r="K2682" s="32">
        <f t="shared" si="340"/>
        <v>0</v>
      </c>
    </row>
    <row r="2683" spans="2:11" x14ac:dyDescent="0.25">
      <c r="B2683" s="167">
        <v>109.166666666667</v>
      </c>
      <c r="C2683" s="21">
        <f t="shared" si="334"/>
        <v>2000</v>
      </c>
      <c r="D2683" s="110">
        <f t="shared" si="335"/>
        <v>0</v>
      </c>
      <c r="E2683" s="25">
        <f t="shared" si="336"/>
        <v>1</v>
      </c>
      <c r="F2683" s="112">
        <v>0</v>
      </c>
      <c r="G2683" s="21">
        <f t="shared" si="333"/>
        <v>0</v>
      </c>
      <c r="H2683" s="26">
        <f t="shared" si="337"/>
        <v>-2000</v>
      </c>
      <c r="I2683" s="21">
        <f t="shared" si="338"/>
        <v>0</v>
      </c>
      <c r="J2683" s="27">
        <f t="shared" si="339"/>
        <v>0</v>
      </c>
      <c r="K2683" s="32">
        <f t="shared" si="340"/>
        <v>0</v>
      </c>
    </row>
    <row r="2684" spans="2:11" x14ac:dyDescent="0.25">
      <c r="B2684" s="167">
        <v>109.208333333333</v>
      </c>
      <c r="C2684" s="21">
        <f t="shared" si="334"/>
        <v>2000</v>
      </c>
      <c r="D2684" s="110">
        <f t="shared" si="335"/>
        <v>0</v>
      </c>
      <c r="E2684" s="25">
        <f t="shared" si="336"/>
        <v>1</v>
      </c>
      <c r="F2684" s="112">
        <v>0</v>
      </c>
      <c r="G2684" s="21">
        <f t="shared" si="333"/>
        <v>0</v>
      </c>
      <c r="H2684" s="26">
        <f t="shared" si="337"/>
        <v>-2000</v>
      </c>
      <c r="I2684" s="21">
        <f t="shared" si="338"/>
        <v>0</v>
      </c>
      <c r="J2684" s="27">
        <f t="shared" si="339"/>
        <v>0</v>
      </c>
      <c r="K2684" s="32">
        <f t="shared" si="340"/>
        <v>0</v>
      </c>
    </row>
    <row r="2685" spans="2:11" x14ac:dyDescent="0.25">
      <c r="B2685" s="167">
        <v>109.25</v>
      </c>
      <c r="C2685" s="21">
        <f t="shared" si="334"/>
        <v>2000</v>
      </c>
      <c r="D2685" s="110">
        <f t="shared" si="335"/>
        <v>0</v>
      </c>
      <c r="E2685" s="25">
        <f t="shared" si="336"/>
        <v>1</v>
      </c>
      <c r="F2685" s="112">
        <v>0</v>
      </c>
      <c r="G2685" s="21">
        <f t="shared" si="333"/>
        <v>0</v>
      </c>
      <c r="H2685" s="26">
        <f t="shared" si="337"/>
        <v>-2000</v>
      </c>
      <c r="I2685" s="21">
        <f t="shared" si="338"/>
        <v>0</v>
      </c>
      <c r="J2685" s="27">
        <f t="shared" si="339"/>
        <v>0</v>
      </c>
      <c r="K2685" s="32">
        <f t="shared" si="340"/>
        <v>0</v>
      </c>
    </row>
    <row r="2686" spans="2:11" x14ac:dyDescent="0.25">
      <c r="B2686" s="167">
        <v>109.291666666667</v>
      </c>
      <c r="C2686" s="21">
        <f t="shared" si="334"/>
        <v>2000</v>
      </c>
      <c r="D2686" s="110">
        <f t="shared" si="335"/>
        <v>0</v>
      </c>
      <c r="E2686" s="25">
        <f t="shared" si="336"/>
        <v>1</v>
      </c>
      <c r="F2686" s="112">
        <v>0</v>
      </c>
      <c r="G2686" s="21">
        <f t="shared" si="333"/>
        <v>0</v>
      </c>
      <c r="H2686" s="26">
        <f t="shared" si="337"/>
        <v>-2000</v>
      </c>
      <c r="I2686" s="21">
        <f t="shared" si="338"/>
        <v>0</v>
      </c>
      <c r="J2686" s="27">
        <f t="shared" si="339"/>
        <v>0</v>
      </c>
      <c r="K2686" s="32">
        <f t="shared" si="340"/>
        <v>0</v>
      </c>
    </row>
    <row r="2687" spans="2:11" x14ac:dyDescent="0.25">
      <c r="B2687" s="167">
        <v>109.333333333333</v>
      </c>
      <c r="C2687" s="21">
        <f t="shared" si="334"/>
        <v>2000</v>
      </c>
      <c r="D2687" s="110">
        <f t="shared" si="335"/>
        <v>0</v>
      </c>
      <c r="E2687" s="25">
        <f t="shared" si="336"/>
        <v>1</v>
      </c>
      <c r="F2687" s="112">
        <v>0</v>
      </c>
      <c r="G2687" s="21">
        <f t="shared" si="333"/>
        <v>0</v>
      </c>
      <c r="H2687" s="26">
        <f t="shared" si="337"/>
        <v>-2000</v>
      </c>
      <c r="I2687" s="21">
        <f t="shared" si="338"/>
        <v>0</v>
      </c>
      <c r="J2687" s="27">
        <f t="shared" si="339"/>
        <v>0</v>
      </c>
      <c r="K2687" s="32">
        <f t="shared" si="340"/>
        <v>0</v>
      </c>
    </row>
    <row r="2688" spans="2:11" x14ac:dyDescent="0.25">
      <c r="B2688" s="167">
        <v>109.375</v>
      </c>
      <c r="C2688" s="21">
        <f t="shared" si="334"/>
        <v>2000</v>
      </c>
      <c r="D2688" s="110">
        <f t="shared" si="335"/>
        <v>0</v>
      </c>
      <c r="E2688" s="25">
        <f t="shared" si="336"/>
        <v>1</v>
      </c>
      <c r="F2688" s="112">
        <v>0</v>
      </c>
      <c r="G2688" s="21">
        <f t="shared" si="333"/>
        <v>0</v>
      </c>
      <c r="H2688" s="26">
        <f t="shared" si="337"/>
        <v>-2000</v>
      </c>
      <c r="I2688" s="21">
        <f t="shared" si="338"/>
        <v>0</v>
      </c>
      <c r="J2688" s="27">
        <f t="shared" si="339"/>
        <v>0</v>
      </c>
      <c r="K2688" s="32">
        <f t="shared" si="340"/>
        <v>0</v>
      </c>
    </row>
    <row r="2689" spans="2:11" x14ac:dyDescent="0.25">
      <c r="B2689" s="167">
        <v>109.416666666667</v>
      </c>
      <c r="C2689" s="21">
        <f t="shared" si="334"/>
        <v>2000</v>
      </c>
      <c r="D2689" s="110">
        <f t="shared" si="335"/>
        <v>0</v>
      </c>
      <c r="E2689" s="25">
        <f t="shared" si="336"/>
        <v>1</v>
      </c>
      <c r="F2689" s="112">
        <v>0</v>
      </c>
      <c r="G2689" s="21">
        <f t="shared" si="333"/>
        <v>0</v>
      </c>
      <c r="H2689" s="26">
        <f t="shared" si="337"/>
        <v>-2000</v>
      </c>
      <c r="I2689" s="21">
        <f t="shared" si="338"/>
        <v>0</v>
      </c>
      <c r="J2689" s="27">
        <f t="shared" si="339"/>
        <v>0</v>
      </c>
      <c r="K2689" s="32">
        <f t="shared" si="340"/>
        <v>0</v>
      </c>
    </row>
    <row r="2690" spans="2:11" x14ac:dyDescent="0.25">
      <c r="B2690" s="167">
        <v>109.458333333333</v>
      </c>
      <c r="C2690" s="21">
        <f t="shared" si="334"/>
        <v>2000</v>
      </c>
      <c r="D2690" s="110">
        <f t="shared" si="335"/>
        <v>1.9000766447427056E-2</v>
      </c>
      <c r="E2690" s="25">
        <f t="shared" si="336"/>
        <v>0.9809992335525729</v>
      </c>
      <c r="F2690" s="112">
        <v>21.32</v>
      </c>
      <c r="G2690" s="21">
        <f t="shared" si="333"/>
        <v>56.421204566640299</v>
      </c>
      <c r="H2690" s="26">
        <f t="shared" si="337"/>
        <v>-1943.5787954333598</v>
      </c>
      <c r="I2690" s="21">
        <f t="shared" si="338"/>
        <v>56.421204566640299</v>
      </c>
      <c r="J2690" s="27">
        <f t="shared" si="339"/>
        <v>0</v>
      </c>
      <c r="K2690" s="32">
        <f t="shared" si="340"/>
        <v>56.421204566640299</v>
      </c>
    </row>
    <row r="2691" spans="2:11" x14ac:dyDescent="0.25">
      <c r="B2691" s="167">
        <v>109.5</v>
      </c>
      <c r="C2691" s="21">
        <f t="shared" si="334"/>
        <v>2000</v>
      </c>
      <c r="D2691" s="110">
        <f t="shared" si="335"/>
        <v>0.32838707377502097</v>
      </c>
      <c r="E2691" s="25">
        <f t="shared" si="336"/>
        <v>0.67161292622497903</v>
      </c>
      <c r="F2691" s="112">
        <v>368.47</v>
      </c>
      <c r="G2691" s="21">
        <f t="shared" si="333"/>
        <v>975.11825734849685</v>
      </c>
      <c r="H2691" s="26">
        <f t="shared" si="337"/>
        <v>-1024.8817426515031</v>
      </c>
      <c r="I2691" s="21">
        <f t="shared" si="338"/>
        <v>975.11825734849685</v>
      </c>
      <c r="J2691" s="27">
        <f t="shared" si="339"/>
        <v>0</v>
      </c>
      <c r="K2691" s="32">
        <f t="shared" si="340"/>
        <v>975.11825734849685</v>
      </c>
    </row>
    <row r="2692" spans="2:11" x14ac:dyDescent="0.25">
      <c r="B2692" s="167">
        <v>109.541666666667</v>
      </c>
      <c r="C2692" s="21">
        <f t="shared" si="334"/>
        <v>2000</v>
      </c>
      <c r="D2692" s="110">
        <f t="shared" si="335"/>
        <v>0.58528955670819749</v>
      </c>
      <c r="E2692" s="25">
        <f t="shared" si="336"/>
        <v>0.41471044329180251</v>
      </c>
      <c r="F2692" s="112">
        <v>656.73</v>
      </c>
      <c r="G2692" s="21">
        <f t="shared" si="333"/>
        <v>1737.9689341017679</v>
      </c>
      <c r="H2692" s="26">
        <f t="shared" si="337"/>
        <v>-262.0310658982321</v>
      </c>
      <c r="I2692" s="21">
        <f t="shared" si="338"/>
        <v>1737.9689341017679</v>
      </c>
      <c r="J2692" s="27">
        <f t="shared" si="339"/>
        <v>0</v>
      </c>
      <c r="K2692" s="32">
        <f t="shared" si="340"/>
        <v>1737.9689341017679</v>
      </c>
    </row>
    <row r="2693" spans="2:11" x14ac:dyDescent="0.25">
      <c r="B2693" s="167">
        <v>109.583333333333</v>
      </c>
      <c r="C2693" s="21">
        <f t="shared" si="334"/>
        <v>2000</v>
      </c>
      <c r="D2693" s="110">
        <f t="shared" si="335"/>
        <v>0.61101901859080621</v>
      </c>
      <c r="E2693" s="25">
        <f t="shared" si="336"/>
        <v>0.38898098140919379</v>
      </c>
      <c r="F2693" s="112">
        <v>685.6</v>
      </c>
      <c r="G2693" s="21">
        <f t="shared" si="333"/>
        <v>1814.3704432874574</v>
      </c>
      <c r="H2693" s="26">
        <f t="shared" si="337"/>
        <v>-185.62955671254258</v>
      </c>
      <c r="I2693" s="21">
        <f t="shared" si="338"/>
        <v>1814.3704432874574</v>
      </c>
      <c r="J2693" s="27">
        <f t="shared" si="339"/>
        <v>0</v>
      </c>
      <c r="K2693" s="32">
        <f t="shared" si="340"/>
        <v>1814.3704432874574</v>
      </c>
    </row>
    <row r="2694" spans="2:11" x14ac:dyDescent="0.25">
      <c r="B2694" s="167">
        <v>109.625</v>
      </c>
      <c r="C2694" s="21">
        <f t="shared" si="334"/>
        <v>2000</v>
      </c>
      <c r="D2694" s="110">
        <f t="shared" si="335"/>
        <v>0.62826408569951708</v>
      </c>
      <c r="E2694" s="25">
        <f t="shared" si="336"/>
        <v>0.37173591430048292</v>
      </c>
      <c r="F2694" s="112">
        <v>704.95</v>
      </c>
      <c r="G2694" s="21">
        <f t="shared" si="333"/>
        <v>1865.5782438674055</v>
      </c>
      <c r="H2694" s="26">
        <f t="shared" si="337"/>
        <v>-134.42175613259451</v>
      </c>
      <c r="I2694" s="21">
        <f t="shared" si="338"/>
        <v>1865.5782438674055</v>
      </c>
      <c r="J2694" s="27">
        <f t="shared" si="339"/>
        <v>0</v>
      </c>
      <c r="K2694" s="32">
        <f t="shared" si="340"/>
        <v>1865.5782438674055</v>
      </c>
    </row>
    <row r="2695" spans="2:11" x14ac:dyDescent="0.25">
      <c r="B2695" s="167">
        <v>109.666666666667</v>
      </c>
      <c r="C2695" s="21">
        <f t="shared" si="334"/>
        <v>2000</v>
      </c>
      <c r="D2695" s="110">
        <f t="shared" si="335"/>
        <v>0.59656346362939594</v>
      </c>
      <c r="E2695" s="25">
        <f t="shared" si="336"/>
        <v>0.40343653637060406</v>
      </c>
      <c r="F2695" s="112">
        <v>669.38</v>
      </c>
      <c r="G2695" s="21">
        <f t="shared" si="333"/>
        <v>1771.4458683310359</v>
      </c>
      <c r="H2695" s="26">
        <f t="shared" si="337"/>
        <v>-228.55413166896415</v>
      </c>
      <c r="I2695" s="21">
        <f t="shared" si="338"/>
        <v>1771.4458683310359</v>
      </c>
      <c r="J2695" s="27">
        <f t="shared" si="339"/>
        <v>0</v>
      </c>
      <c r="K2695" s="32">
        <f t="shared" si="340"/>
        <v>1771.4458683310359</v>
      </c>
    </row>
    <row r="2696" spans="2:11" x14ac:dyDescent="0.25">
      <c r="B2696" s="167">
        <v>109.708333333333</v>
      </c>
      <c r="C2696" s="21">
        <f t="shared" si="334"/>
        <v>2000</v>
      </c>
      <c r="D2696" s="110">
        <f t="shared" si="335"/>
        <v>0.58161773880184664</v>
      </c>
      <c r="E2696" s="25">
        <f t="shared" si="336"/>
        <v>0.41838226119815336</v>
      </c>
      <c r="F2696" s="112">
        <v>652.61</v>
      </c>
      <c r="G2696" s="21">
        <f t="shared" si="333"/>
        <v>1727.0657744950811</v>
      </c>
      <c r="H2696" s="26">
        <f t="shared" si="337"/>
        <v>-272.93422550491891</v>
      </c>
      <c r="I2696" s="21">
        <f t="shared" si="338"/>
        <v>1727.0657744950811</v>
      </c>
      <c r="J2696" s="27">
        <f t="shared" si="339"/>
        <v>0</v>
      </c>
      <c r="K2696" s="32">
        <f t="shared" si="340"/>
        <v>1727.0657744950811</v>
      </c>
    </row>
    <row r="2697" spans="2:11" x14ac:dyDescent="0.25">
      <c r="B2697" s="167">
        <v>109.75</v>
      </c>
      <c r="C2697" s="21">
        <f t="shared" si="334"/>
        <v>2000</v>
      </c>
      <c r="D2697" s="110">
        <f t="shared" si="335"/>
        <v>0.51088177102828725</v>
      </c>
      <c r="E2697" s="25">
        <f t="shared" si="336"/>
        <v>0.48911822897171275</v>
      </c>
      <c r="F2697" s="112">
        <v>573.24</v>
      </c>
      <c r="G2697" s="21">
        <f t="shared" si="333"/>
        <v>1517.0211681885969</v>
      </c>
      <c r="H2697" s="26">
        <f t="shared" si="337"/>
        <v>-482.9788318114031</v>
      </c>
      <c r="I2697" s="21">
        <f t="shared" si="338"/>
        <v>1517.0211681885969</v>
      </c>
      <c r="J2697" s="27">
        <f t="shared" si="339"/>
        <v>0</v>
      </c>
      <c r="K2697" s="32">
        <f t="shared" si="340"/>
        <v>1517.0211681885969</v>
      </c>
    </row>
    <row r="2698" spans="2:11" x14ac:dyDescent="0.25">
      <c r="B2698" s="167">
        <v>109.791666666667</v>
      </c>
      <c r="C2698" s="21">
        <f t="shared" si="334"/>
        <v>2000</v>
      </c>
      <c r="D2698" s="110">
        <f t="shared" si="335"/>
        <v>0.61168743204463227</v>
      </c>
      <c r="E2698" s="25">
        <f t="shared" si="336"/>
        <v>0.38831256795536773</v>
      </c>
      <c r="F2698" s="112">
        <v>686.35</v>
      </c>
      <c r="G2698" s="21">
        <f t="shared" si="333"/>
        <v>1816.3552417595483</v>
      </c>
      <c r="H2698" s="26">
        <f t="shared" si="337"/>
        <v>-183.64475824045167</v>
      </c>
      <c r="I2698" s="21">
        <f t="shared" si="338"/>
        <v>1816.3552417595483</v>
      </c>
      <c r="J2698" s="27">
        <f t="shared" si="339"/>
        <v>0</v>
      </c>
      <c r="K2698" s="32">
        <f t="shared" si="340"/>
        <v>1816.3552417595483</v>
      </c>
    </row>
    <row r="2699" spans="2:11" x14ac:dyDescent="0.25">
      <c r="B2699" s="167">
        <v>109.833333333333</v>
      </c>
      <c r="C2699" s="21">
        <f t="shared" si="334"/>
        <v>2000</v>
      </c>
      <c r="D2699" s="110">
        <f t="shared" si="335"/>
        <v>0.5251323458638576</v>
      </c>
      <c r="E2699" s="25">
        <f t="shared" si="336"/>
        <v>0.4748676541361424</v>
      </c>
      <c r="F2699" s="112">
        <v>589.23</v>
      </c>
      <c r="G2699" s="21">
        <f t="shared" si="333"/>
        <v>1559.3370716135773</v>
      </c>
      <c r="H2699" s="26">
        <f t="shared" si="337"/>
        <v>-440.66292838642266</v>
      </c>
      <c r="I2699" s="21">
        <f t="shared" si="338"/>
        <v>1559.3370716135773</v>
      </c>
      <c r="J2699" s="27">
        <f t="shared" si="339"/>
        <v>0</v>
      </c>
      <c r="K2699" s="32">
        <f t="shared" si="340"/>
        <v>1559.3370716135773</v>
      </c>
    </row>
    <row r="2700" spans="2:11" x14ac:dyDescent="0.25">
      <c r="B2700" s="167">
        <v>109.875</v>
      </c>
      <c r="C2700" s="21">
        <f t="shared" si="334"/>
        <v>2000</v>
      </c>
      <c r="D2700" s="110">
        <f t="shared" si="335"/>
        <v>0.47544694579612501</v>
      </c>
      <c r="E2700" s="25">
        <f t="shared" si="336"/>
        <v>0.52455305420387499</v>
      </c>
      <c r="F2700" s="112">
        <v>533.48</v>
      </c>
      <c r="G2700" s="21">
        <f t="shared" si="333"/>
        <v>1411.800385188146</v>
      </c>
      <c r="H2700" s="26">
        <f t="shared" si="337"/>
        <v>-588.19961481185396</v>
      </c>
      <c r="I2700" s="21">
        <f t="shared" si="338"/>
        <v>1411.800385188146</v>
      </c>
      <c r="J2700" s="27">
        <f t="shared" si="339"/>
        <v>0</v>
      </c>
      <c r="K2700" s="32">
        <f t="shared" si="340"/>
        <v>1411.800385188146</v>
      </c>
    </row>
    <row r="2701" spans="2:11" x14ac:dyDescent="0.25">
      <c r="B2701" s="167">
        <v>109.916666666667</v>
      </c>
      <c r="C2701" s="21">
        <f t="shared" si="334"/>
        <v>2000</v>
      </c>
      <c r="D2701" s="110">
        <f t="shared" si="335"/>
        <v>1.2494875496854001E-2</v>
      </c>
      <c r="E2701" s="25">
        <f t="shared" si="336"/>
        <v>0.98750512450314598</v>
      </c>
      <c r="F2701" s="112">
        <v>14.02</v>
      </c>
      <c r="G2701" s="21">
        <f t="shared" si="333"/>
        <v>37.10249943828785</v>
      </c>
      <c r="H2701" s="26">
        <f t="shared" si="337"/>
        <v>-1962.8975005617121</v>
      </c>
      <c r="I2701" s="21">
        <f t="shared" si="338"/>
        <v>37.10249943828785</v>
      </c>
      <c r="J2701" s="27">
        <f t="shared" si="339"/>
        <v>0</v>
      </c>
      <c r="K2701" s="32">
        <f t="shared" si="340"/>
        <v>37.10249943828785</v>
      </c>
    </row>
    <row r="2702" spans="2:11" x14ac:dyDescent="0.25">
      <c r="B2702" s="167">
        <v>109.958333333333</v>
      </c>
      <c r="C2702" s="21">
        <f t="shared" si="334"/>
        <v>2000</v>
      </c>
      <c r="D2702" s="110">
        <f t="shared" si="335"/>
        <v>0</v>
      </c>
      <c r="E2702" s="25">
        <f t="shared" si="336"/>
        <v>1</v>
      </c>
      <c r="F2702" s="112">
        <v>0</v>
      </c>
      <c r="G2702" s="21">
        <f t="shared" si="333"/>
        <v>0</v>
      </c>
      <c r="H2702" s="26">
        <f t="shared" si="337"/>
        <v>-2000</v>
      </c>
      <c r="I2702" s="21">
        <f t="shared" si="338"/>
        <v>0</v>
      </c>
      <c r="J2702" s="27">
        <f t="shared" si="339"/>
        <v>0</v>
      </c>
      <c r="K2702" s="32">
        <f t="shared" si="340"/>
        <v>0</v>
      </c>
    </row>
    <row r="2703" spans="2:11" x14ac:dyDescent="0.25">
      <c r="B2703" s="167">
        <v>110</v>
      </c>
      <c r="C2703" s="21">
        <f t="shared" si="334"/>
        <v>2000</v>
      </c>
      <c r="D2703" s="110">
        <f t="shared" si="335"/>
        <v>0</v>
      </c>
      <c r="E2703" s="25">
        <f t="shared" si="336"/>
        <v>1</v>
      </c>
      <c r="F2703" s="112">
        <v>0</v>
      </c>
      <c r="G2703" s="21">
        <f t="shared" si="333"/>
        <v>0</v>
      </c>
      <c r="H2703" s="26">
        <f t="shared" si="337"/>
        <v>-2000</v>
      </c>
      <c r="I2703" s="21">
        <f t="shared" si="338"/>
        <v>0</v>
      </c>
      <c r="J2703" s="27">
        <f t="shared" si="339"/>
        <v>0</v>
      </c>
      <c r="K2703" s="32">
        <f t="shared" si="340"/>
        <v>0</v>
      </c>
    </row>
    <row r="2704" spans="2:11" x14ac:dyDescent="0.25">
      <c r="B2704" s="167">
        <v>110.041666666667</v>
      </c>
      <c r="C2704" s="21">
        <f t="shared" si="334"/>
        <v>2000</v>
      </c>
      <c r="D2704" s="110">
        <f t="shared" si="335"/>
        <v>0</v>
      </c>
      <c r="E2704" s="25">
        <f t="shared" si="336"/>
        <v>1</v>
      </c>
      <c r="F2704" s="112">
        <v>0</v>
      </c>
      <c r="G2704" s="21">
        <f t="shared" si="333"/>
        <v>0</v>
      </c>
      <c r="H2704" s="26">
        <f t="shared" si="337"/>
        <v>-2000</v>
      </c>
      <c r="I2704" s="21">
        <f t="shared" si="338"/>
        <v>0</v>
      </c>
      <c r="J2704" s="27">
        <f t="shared" si="339"/>
        <v>0</v>
      </c>
      <c r="K2704" s="32">
        <f t="shared" si="340"/>
        <v>0</v>
      </c>
    </row>
    <row r="2705" spans="2:11" x14ac:dyDescent="0.25">
      <c r="B2705" s="167">
        <v>110.083333333333</v>
      </c>
      <c r="C2705" s="21">
        <f t="shared" si="334"/>
        <v>2000</v>
      </c>
      <c r="D2705" s="110">
        <f t="shared" si="335"/>
        <v>0</v>
      </c>
      <c r="E2705" s="25">
        <f t="shared" si="336"/>
        <v>1</v>
      </c>
      <c r="F2705" s="112">
        <v>0</v>
      </c>
      <c r="G2705" s="21">
        <f t="shared" si="333"/>
        <v>0</v>
      </c>
      <c r="H2705" s="26">
        <f t="shared" si="337"/>
        <v>-2000</v>
      </c>
      <c r="I2705" s="21">
        <f t="shared" si="338"/>
        <v>0</v>
      </c>
      <c r="J2705" s="27">
        <f t="shared" si="339"/>
        <v>0</v>
      </c>
      <c r="K2705" s="32">
        <f t="shared" si="340"/>
        <v>0</v>
      </c>
    </row>
    <row r="2706" spans="2:11" x14ac:dyDescent="0.25">
      <c r="B2706" s="167">
        <v>110.125</v>
      </c>
      <c r="C2706" s="21">
        <f t="shared" si="334"/>
        <v>2000</v>
      </c>
      <c r="D2706" s="110">
        <f t="shared" si="335"/>
        <v>0</v>
      </c>
      <c r="E2706" s="25">
        <f t="shared" si="336"/>
        <v>1</v>
      </c>
      <c r="F2706" s="112">
        <v>0</v>
      </c>
      <c r="G2706" s="21">
        <f t="shared" si="333"/>
        <v>0</v>
      </c>
      <c r="H2706" s="26">
        <f t="shared" si="337"/>
        <v>-2000</v>
      </c>
      <c r="I2706" s="21">
        <f t="shared" si="338"/>
        <v>0</v>
      </c>
      <c r="J2706" s="27">
        <f t="shared" si="339"/>
        <v>0</v>
      </c>
      <c r="K2706" s="32">
        <f t="shared" si="340"/>
        <v>0</v>
      </c>
    </row>
    <row r="2707" spans="2:11" x14ac:dyDescent="0.25">
      <c r="B2707" s="167">
        <v>110.166666666667</v>
      </c>
      <c r="C2707" s="21">
        <f t="shared" si="334"/>
        <v>2000</v>
      </c>
      <c r="D2707" s="110">
        <f t="shared" si="335"/>
        <v>0</v>
      </c>
      <c r="E2707" s="25">
        <f t="shared" si="336"/>
        <v>1</v>
      </c>
      <c r="F2707" s="112">
        <v>0</v>
      </c>
      <c r="G2707" s="21">
        <f t="shared" si="333"/>
        <v>0</v>
      </c>
      <c r="H2707" s="26">
        <f t="shared" si="337"/>
        <v>-2000</v>
      </c>
      <c r="I2707" s="21">
        <f t="shared" si="338"/>
        <v>0</v>
      </c>
      <c r="J2707" s="27">
        <f t="shared" si="339"/>
        <v>0</v>
      </c>
      <c r="K2707" s="32">
        <f t="shared" si="340"/>
        <v>0</v>
      </c>
    </row>
    <row r="2708" spans="2:11" x14ac:dyDescent="0.25">
      <c r="B2708" s="167">
        <v>110.208333333333</v>
      </c>
      <c r="C2708" s="21">
        <f t="shared" si="334"/>
        <v>2000</v>
      </c>
      <c r="D2708" s="110">
        <f t="shared" si="335"/>
        <v>0</v>
      </c>
      <c r="E2708" s="25">
        <f t="shared" si="336"/>
        <v>1</v>
      </c>
      <c r="F2708" s="112">
        <v>0</v>
      </c>
      <c r="G2708" s="21">
        <f t="shared" si="333"/>
        <v>0</v>
      </c>
      <c r="H2708" s="26">
        <f t="shared" si="337"/>
        <v>-2000</v>
      </c>
      <c r="I2708" s="21">
        <f t="shared" si="338"/>
        <v>0</v>
      </c>
      <c r="J2708" s="27">
        <f t="shared" si="339"/>
        <v>0</v>
      </c>
      <c r="K2708" s="32">
        <f t="shared" si="340"/>
        <v>0</v>
      </c>
    </row>
    <row r="2709" spans="2:11" x14ac:dyDescent="0.25">
      <c r="B2709" s="167">
        <v>110.25</v>
      </c>
      <c r="C2709" s="21">
        <f t="shared" si="334"/>
        <v>2000</v>
      </c>
      <c r="D2709" s="110">
        <f t="shared" si="335"/>
        <v>0</v>
      </c>
      <c r="E2709" s="25">
        <f t="shared" si="336"/>
        <v>1</v>
      </c>
      <c r="F2709" s="112">
        <v>0</v>
      </c>
      <c r="G2709" s="21">
        <f t="shared" si="333"/>
        <v>0</v>
      </c>
      <c r="H2709" s="26">
        <f t="shared" si="337"/>
        <v>-2000</v>
      </c>
      <c r="I2709" s="21">
        <f t="shared" si="338"/>
        <v>0</v>
      </c>
      <c r="J2709" s="27">
        <f t="shared" si="339"/>
        <v>0</v>
      </c>
      <c r="K2709" s="32">
        <f t="shared" si="340"/>
        <v>0</v>
      </c>
    </row>
    <row r="2710" spans="2:11" x14ac:dyDescent="0.25">
      <c r="B2710" s="167">
        <v>110.291666666667</v>
      </c>
      <c r="C2710" s="21">
        <f t="shared" si="334"/>
        <v>2000</v>
      </c>
      <c r="D2710" s="110">
        <f t="shared" si="335"/>
        <v>0</v>
      </c>
      <c r="E2710" s="25">
        <f t="shared" si="336"/>
        <v>1</v>
      </c>
      <c r="F2710" s="112">
        <v>0</v>
      </c>
      <c r="G2710" s="21">
        <f t="shared" si="333"/>
        <v>0</v>
      </c>
      <c r="H2710" s="26">
        <f t="shared" si="337"/>
        <v>-2000</v>
      </c>
      <c r="I2710" s="21">
        <f t="shared" si="338"/>
        <v>0</v>
      </c>
      <c r="J2710" s="27">
        <f t="shared" si="339"/>
        <v>0</v>
      </c>
      <c r="K2710" s="32">
        <f t="shared" si="340"/>
        <v>0</v>
      </c>
    </row>
    <row r="2711" spans="2:11" x14ac:dyDescent="0.25">
      <c r="B2711" s="167">
        <v>110.333333333333</v>
      </c>
      <c r="C2711" s="21">
        <f t="shared" si="334"/>
        <v>2000</v>
      </c>
      <c r="D2711" s="110">
        <f t="shared" si="335"/>
        <v>0</v>
      </c>
      <c r="E2711" s="25">
        <f t="shared" si="336"/>
        <v>1</v>
      </c>
      <c r="F2711" s="112">
        <v>0</v>
      </c>
      <c r="G2711" s="21">
        <f t="shared" si="333"/>
        <v>0</v>
      </c>
      <c r="H2711" s="26">
        <f t="shared" si="337"/>
        <v>-2000</v>
      </c>
      <c r="I2711" s="21">
        <f t="shared" si="338"/>
        <v>0</v>
      </c>
      <c r="J2711" s="27">
        <f t="shared" si="339"/>
        <v>0</v>
      </c>
      <c r="K2711" s="32">
        <f t="shared" si="340"/>
        <v>0</v>
      </c>
    </row>
    <row r="2712" spans="2:11" x14ac:dyDescent="0.25">
      <c r="B2712" s="167">
        <v>110.375</v>
      </c>
      <c r="C2712" s="21">
        <f t="shared" si="334"/>
        <v>2000</v>
      </c>
      <c r="D2712" s="110">
        <f t="shared" si="335"/>
        <v>0</v>
      </c>
      <c r="E2712" s="25">
        <f t="shared" si="336"/>
        <v>1</v>
      </c>
      <c r="F2712" s="112">
        <v>0</v>
      </c>
      <c r="G2712" s="21">
        <f t="shared" ref="G2712:G2775" si="341">($C$9*(F2712/1000)*$C$8)/($C$7)</f>
        <v>0</v>
      </c>
      <c r="H2712" s="26">
        <f t="shared" si="337"/>
        <v>-2000</v>
      </c>
      <c r="I2712" s="21">
        <f t="shared" si="338"/>
        <v>0</v>
      </c>
      <c r="J2712" s="27">
        <f t="shared" si="339"/>
        <v>0</v>
      </c>
      <c r="K2712" s="32">
        <f t="shared" si="340"/>
        <v>0</v>
      </c>
    </row>
    <row r="2713" spans="2:11" x14ac:dyDescent="0.25">
      <c r="B2713" s="167">
        <v>110.416666666667</v>
      </c>
      <c r="C2713" s="21">
        <f t="shared" ref="C2713:C2776" si="342">$C$2</f>
        <v>2000</v>
      </c>
      <c r="D2713" s="110">
        <f t="shared" ref="D2713:D2776" si="343">F2713/$C$3</f>
        <v>0</v>
      </c>
      <c r="E2713" s="25">
        <f t="shared" ref="E2713:E2776" si="344">100%-D2713</f>
        <v>1</v>
      </c>
      <c r="F2713" s="112">
        <v>0</v>
      </c>
      <c r="G2713" s="21">
        <f t="shared" si="341"/>
        <v>0</v>
      </c>
      <c r="H2713" s="26">
        <f t="shared" ref="H2713:H2776" si="345">G2713-C2713</f>
        <v>-2000</v>
      </c>
      <c r="I2713" s="21">
        <f t="shared" ref="I2713:I2776" si="346">MIN(C2713,IF((J2712+H2713)&gt;0,ABS(H2713)+G2713,J2712+G2713))</f>
        <v>0</v>
      </c>
      <c r="J2713" s="27">
        <f t="shared" ref="J2713:J2776" si="347">G2713-I2713+J2712</f>
        <v>0</v>
      </c>
      <c r="K2713" s="32">
        <f t="shared" ref="K2713:K2776" si="348">IF(G2713&gt;C2713,C2713,G2713)</f>
        <v>0</v>
      </c>
    </row>
    <row r="2714" spans="2:11" x14ac:dyDescent="0.25">
      <c r="B2714" s="167">
        <v>110.458333333333</v>
      </c>
      <c r="C2714" s="21">
        <f t="shared" si="342"/>
        <v>2000</v>
      </c>
      <c r="D2714" s="110">
        <f t="shared" si="343"/>
        <v>2.1317933087357185E-2</v>
      </c>
      <c r="E2714" s="25">
        <f t="shared" si="344"/>
        <v>0.97868206691264281</v>
      </c>
      <c r="F2714" s="112">
        <v>23.92</v>
      </c>
      <c r="G2714" s="21">
        <f t="shared" si="341"/>
        <v>63.301839269889122</v>
      </c>
      <c r="H2714" s="26">
        <f t="shared" si="345"/>
        <v>-1936.6981607301109</v>
      </c>
      <c r="I2714" s="21">
        <f t="shared" si="346"/>
        <v>63.301839269889122</v>
      </c>
      <c r="J2714" s="27">
        <f t="shared" si="347"/>
        <v>0</v>
      </c>
      <c r="K2714" s="32">
        <f t="shared" si="348"/>
        <v>63.301839269889122</v>
      </c>
    </row>
    <row r="2715" spans="2:11" x14ac:dyDescent="0.25">
      <c r="B2715" s="167">
        <v>110.5</v>
      </c>
      <c r="C2715" s="21">
        <f t="shared" si="342"/>
        <v>2000</v>
      </c>
      <c r="D2715" s="110">
        <f t="shared" si="343"/>
        <v>0.41413115163182007</v>
      </c>
      <c r="E2715" s="25">
        <f t="shared" si="344"/>
        <v>0.58586884836817998</v>
      </c>
      <c r="F2715" s="112">
        <v>464.68</v>
      </c>
      <c r="G2715" s="21">
        <f t="shared" si="341"/>
        <v>1229.7282053483309</v>
      </c>
      <c r="H2715" s="26">
        <f t="shared" si="345"/>
        <v>-770.2717946516691</v>
      </c>
      <c r="I2715" s="21">
        <f t="shared" si="346"/>
        <v>1229.7282053483309</v>
      </c>
      <c r="J2715" s="27">
        <f t="shared" si="347"/>
        <v>0</v>
      </c>
      <c r="K2715" s="32">
        <f t="shared" si="348"/>
        <v>1229.7282053483309</v>
      </c>
    </row>
    <row r="2716" spans="2:11" x14ac:dyDescent="0.25">
      <c r="B2716" s="167">
        <v>110.541666666667</v>
      </c>
      <c r="C2716" s="21">
        <f t="shared" si="342"/>
        <v>2000</v>
      </c>
      <c r="D2716" s="110">
        <f t="shared" si="343"/>
        <v>0.56719783255797374</v>
      </c>
      <c r="E2716" s="25">
        <f t="shared" si="344"/>
        <v>0.43280216744202626</v>
      </c>
      <c r="F2716" s="112">
        <v>636.42999999999995</v>
      </c>
      <c r="G2716" s="21">
        <f t="shared" si="341"/>
        <v>1684.247055457171</v>
      </c>
      <c r="H2716" s="26">
        <f t="shared" si="345"/>
        <v>-315.75294454282903</v>
      </c>
      <c r="I2716" s="21">
        <f t="shared" si="346"/>
        <v>1684.247055457171</v>
      </c>
      <c r="J2716" s="27">
        <f t="shared" si="347"/>
        <v>0</v>
      </c>
      <c r="K2716" s="32">
        <f t="shared" si="348"/>
        <v>1684.247055457171</v>
      </c>
    </row>
    <row r="2717" spans="2:11" x14ac:dyDescent="0.25">
      <c r="B2717" s="167">
        <v>110.583333333333</v>
      </c>
      <c r="C2717" s="21">
        <f t="shared" si="342"/>
        <v>2000</v>
      </c>
      <c r="D2717" s="110">
        <f t="shared" si="343"/>
        <v>0.61436999803932058</v>
      </c>
      <c r="E2717" s="25">
        <f t="shared" si="344"/>
        <v>0.38563000196067942</v>
      </c>
      <c r="F2717" s="112">
        <v>689.36</v>
      </c>
      <c r="G2717" s="21">
        <f t="shared" si="341"/>
        <v>1824.3208996275403</v>
      </c>
      <c r="H2717" s="26">
        <f t="shared" si="345"/>
        <v>-175.67910037245974</v>
      </c>
      <c r="I2717" s="21">
        <f t="shared" si="346"/>
        <v>1824.3208996275403</v>
      </c>
      <c r="J2717" s="27">
        <f t="shared" si="347"/>
        <v>0</v>
      </c>
      <c r="K2717" s="32">
        <f t="shared" si="348"/>
        <v>1824.3208996275403</v>
      </c>
    </row>
    <row r="2718" spans="2:11" x14ac:dyDescent="0.25">
      <c r="B2718" s="167">
        <v>110.625</v>
      </c>
      <c r="C2718" s="21">
        <f t="shared" si="342"/>
        <v>2000</v>
      </c>
      <c r="D2718" s="110">
        <f t="shared" si="343"/>
        <v>0.58083346701602412</v>
      </c>
      <c r="E2718" s="25">
        <f t="shared" si="344"/>
        <v>0.41916653298397588</v>
      </c>
      <c r="F2718" s="112">
        <v>651.73</v>
      </c>
      <c r="G2718" s="21">
        <f t="shared" si="341"/>
        <v>1724.7369442878276</v>
      </c>
      <c r="H2718" s="26">
        <f t="shared" si="345"/>
        <v>-275.26305571217245</v>
      </c>
      <c r="I2718" s="21">
        <f t="shared" si="346"/>
        <v>1724.7369442878276</v>
      </c>
      <c r="J2718" s="27">
        <f t="shared" si="347"/>
        <v>0</v>
      </c>
      <c r="K2718" s="32">
        <f t="shared" si="348"/>
        <v>1724.7369442878276</v>
      </c>
    </row>
    <row r="2719" spans="2:11" x14ac:dyDescent="0.25">
      <c r="B2719" s="167">
        <v>110.666666666667</v>
      </c>
      <c r="C2719" s="21">
        <f t="shared" si="342"/>
        <v>2000</v>
      </c>
      <c r="D2719" s="110">
        <f t="shared" si="343"/>
        <v>0.52026629592000428</v>
      </c>
      <c r="E2719" s="25">
        <f t="shared" si="344"/>
        <v>0.47973370407999572</v>
      </c>
      <c r="F2719" s="112">
        <v>583.77</v>
      </c>
      <c r="G2719" s="21">
        <f t="shared" si="341"/>
        <v>1544.8877387367547</v>
      </c>
      <c r="H2719" s="26">
        <f t="shared" si="345"/>
        <v>-455.11226126324527</v>
      </c>
      <c r="I2719" s="21">
        <f t="shared" si="346"/>
        <v>1544.8877387367547</v>
      </c>
      <c r="J2719" s="27">
        <f t="shared" si="347"/>
        <v>0</v>
      </c>
      <c r="K2719" s="32">
        <f t="shared" si="348"/>
        <v>1544.8877387367547</v>
      </c>
    </row>
    <row r="2720" spans="2:11" x14ac:dyDescent="0.25">
      <c r="B2720" s="167">
        <v>110.708333333333</v>
      </c>
      <c r="C2720" s="21">
        <f t="shared" si="342"/>
        <v>2000</v>
      </c>
      <c r="D2720" s="110">
        <f t="shared" si="343"/>
        <v>0.59626936170971245</v>
      </c>
      <c r="E2720" s="25">
        <f t="shared" si="344"/>
        <v>0.40373063829028755</v>
      </c>
      <c r="F2720" s="112">
        <v>669.05</v>
      </c>
      <c r="G2720" s="21">
        <f t="shared" si="341"/>
        <v>1770.5725570033158</v>
      </c>
      <c r="H2720" s="26">
        <f t="shared" si="345"/>
        <v>-229.42744299668425</v>
      </c>
      <c r="I2720" s="21">
        <f t="shared" si="346"/>
        <v>1770.5725570033158</v>
      </c>
      <c r="J2720" s="27">
        <f t="shared" si="347"/>
        <v>0</v>
      </c>
      <c r="K2720" s="32">
        <f t="shared" si="348"/>
        <v>1770.5725570033158</v>
      </c>
    </row>
    <row r="2721" spans="2:11" x14ac:dyDescent="0.25">
      <c r="B2721" s="167">
        <v>110.75</v>
      </c>
      <c r="C2721" s="21">
        <f t="shared" si="342"/>
        <v>2000</v>
      </c>
      <c r="D2721" s="110">
        <f t="shared" si="343"/>
        <v>0.47992977202645137</v>
      </c>
      <c r="E2721" s="25">
        <f t="shared" si="344"/>
        <v>0.52007022797354863</v>
      </c>
      <c r="F2721" s="112">
        <v>538.51</v>
      </c>
      <c r="G2721" s="21">
        <f t="shared" si="341"/>
        <v>1425.1117669409696</v>
      </c>
      <c r="H2721" s="26">
        <f t="shared" si="345"/>
        <v>-574.88823305903043</v>
      </c>
      <c r="I2721" s="21">
        <f t="shared" si="346"/>
        <v>1425.1117669409696</v>
      </c>
      <c r="J2721" s="27">
        <f t="shared" si="347"/>
        <v>0</v>
      </c>
      <c r="K2721" s="32">
        <f t="shared" si="348"/>
        <v>1425.1117669409696</v>
      </c>
    </row>
    <row r="2722" spans="2:11" x14ac:dyDescent="0.25">
      <c r="B2722" s="167">
        <v>110.791666666667</v>
      </c>
      <c r="C2722" s="21">
        <f t="shared" si="342"/>
        <v>2000</v>
      </c>
      <c r="D2722" s="110">
        <f t="shared" si="343"/>
        <v>0.40772329465447482</v>
      </c>
      <c r="E2722" s="25">
        <f t="shared" si="344"/>
        <v>0.59227670534552512</v>
      </c>
      <c r="F2722" s="112">
        <v>457.49</v>
      </c>
      <c r="G2722" s="21">
        <f t="shared" si="341"/>
        <v>1210.7006039958853</v>
      </c>
      <c r="H2722" s="26">
        <f t="shared" si="345"/>
        <v>-789.29939600411467</v>
      </c>
      <c r="I2722" s="21">
        <f t="shared" si="346"/>
        <v>1210.7006039958853</v>
      </c>
      <c r="J2722" s="27">
        <f t="shared" si="347"/>
        <v>0</v>
      </c>
      <c r="K2722" s="32">
        <f t="shared" si="348"/>
        <v>1210.7006039958853</v>
      </c>
    </row>
    <row r="2723" spans="2:11" x14ac:dyDescent="0.25">
      <c r="B2723" s="167">
        <v>110.833333333333</v>
      </c>
      <c r="C2723" s="21">
        <f t="shared" si="342"/>
        <v>2000</v>
      </c>
      <c r="D2723" s="110">
        <f t="shared" si="343"/>
        <v>0.17114058071760868</v>
      </c>
      <c r="E2723" s="25">
        <f t="shared" si="344"/>
        <v>0.82885941928239126</v>
      </c>
      <c r="F2723" s="112">
        <v>192.03</v>
      </c>
      <c r="G2723" s="21">
        <f t="shared" si="341"/>
        <v>508.18780079418099</v>
      </c>
      <c r="H2723" s="26">
        <f t="shared" si="345"/>
        <v>-1491.8121992058191</v>
      </c>
      <c r="I2723" s="21">
        <f t="shared" si="346"/>
        <v>508.18780079418099</v>
      </c>
      <c r="J2723" s="27">
        <f t="shared" si="347"/>
        <v>0</v>
      </c>
      <c r="K2723" s="32">
        <f t="shared" si="348"/>
        <v>508.18780079418099</v>
      </c>
    </row>
    <row r="2724" spans="2:11" x14ac:dyDescent="0.25">
      <c r="B2724" s="167">
        <v>110.875</v>
      </c>
      <c r="C2724" s="21">
        <f t="shared" si="342"/>
        <v>2000</v>
      </c>
      <c r="D2724" s="110">
        <f t="shared" si="343"/>
        <v>0.19511434326150118</v>
      </c>
      <c r="E2724" s="25">
        <f t="shared" si="344"/>
        <v>0.80488565673849877</v>
      </c>
      <c r="F2724" s="112">
        <v>218.93</v>
      </c>
      <c r="G2724" s="21">
        <f t="shared" si="341"/>
        <v>579.37590599317832</v>
      </c>
      <c r="H2724" s="26">
        <f t="shared" si="345"/>
        <v>-1420.6240940068217</v>
      </c>
      <c r="I2724" s="21">
        <f t="shared" si="346"/>
        <v>579.37590599317832</v>
      </c>
      <c r="J2724" s="27">
        <f t="shared" si="347"/>
        <v>0</v>
      </c>
      <c r="K2724" s="32">
        <f t="shared" si="348"/>
        <v>579.37590599317832</v>
      </c>
    </row>
    <row r="2725" spans="2:11" x14ac:dyDescent="0.25">
      <c r="B2725" s="167">
        <v>110.916666666667</v>
      </c>
      <c r="C2725" s="21">
        <f t="shared" si="342"/>
        <v>2000</v>
      </c>
      <c r="D2725" s="110">
        <f t="shared" si="343"/>
        <v>1.2218597935939256E-2</v>
      </c>
      <c r="E2725" s="25">
        <f t="shared" si="344"/>
        <v>0.98778140206406073</v>
      </c>
      <c r="F2725" s="112">
        <v>13.71</v>
      </c>
      <c r="G2725" s="21">
        <f t="shared" si="341"/>
        <v>36.28211606982358</v>
      </c>
      <c r="H2725" s="26">
        <f t="shared" si="345"/>
        <v>-1963.7178839301764</v>
      </c>
      <c r="I2725" s="21">
        <f t="shared" si="346"/>
        <v>36.28211606982358</v>
      </c>
      <c r="J2725" s="27">
        <f t="shared" si="347"/>
        <v>0</v>
      </c>
      <c r="K2725" s="32">
        <f t="shared" si="348"/>
        <v>36.28211606982358</v>
      </c>
    </row>
    <row r="2726" spans="2:11" x14ac:dyDescent="0.25">
      <c r="B2726" s="167">
        <v>110.958333333333</v>
      </c>
      <c r="C2726" s="21">
        <f t="shared" si="342"/>
        <v>2000</v>
      </c>
      <c r="D2726" s="110">
        <f t="shared" si="343"/>
        <v>0</v>
      </c>
      <c r="E2726" s="25">
        <f t="shared" si="344"/>
        <v>1</v>
      </c>
      <c r="F2726" s="112">
        <v>0</v>
      </c>
      <c r="G2726" s="21">
        <f t="shared" si="341"/>
        <v>0</v>
      </c>
      <c r="H2726" s="26">
        <f t="shared" si="345"/>
        <v>-2000</v>
      </c>
      <c r="I2726" s="21">
        <f t="shared" si="346"/>
        <v>0</v>
      </c>
      <c r="J2726" s="27">
        <f t="shared" si="347"/>
        <v>0</v>
      </c>
      <c r="K2726" s="32">
        <f t="shared" si="348"/>
        <v>0</v>
      </c>
    </row>
    <row r="2727" spans="2:11" x14ac:dyDescent="0.25">
      <c r="B2727" s="167">
        <v>111</v>
      </c>
      <c r="C2727" s="21">
        <f t="shared" si="342"/>
        <v>2000</v>
      </c>
      <c r="D2727" s="110">
        <f t="shared" si="343"/>
        <v>0</v>
      </c>
      <c r="E2727" s="25">
        <f t="shared" si="344"/>
        <v>1</v>
      </c>
      <c r="F2727" s="112">
        <v>0</v>
      </c>
      <c r="G2727" s="21">
        <f t="shared" si="341"/>
        <v>0</v>
      </c>
      <c r="H2727" s="26">
        <f t="shared" si="345"/>
        <v>-2000</v>
      </c>
      <c r="I2727" s="21">
        <f t="shared" si="346"/>
        <v>0</v>
      </c>
      <c r="J2727" s="27">
        <f t="shared" si="347"/>
        <v>0</v>
      </c>
      <c r="K2727" s="32">
        <f t="shared" si="348"/>
        <v>0</v>
      </c>
    </row>
    <row r="2728" spans="2:11" x14ac:dyDescent="0.25">
      <c r="B2728" s="167">
        <v>111.041666666667</v>
      </c>
      <c r="C2728" s="21">
        <f t="shared" si="342"/>
        <v>2000</v>
      </c>
      <c r="D2728" s="110">
        <f t="shared" si="343"/>
        <v>0</v>
      </c>
      <c r="E2728" s="25">
        <f t="shared" si="344"/>
        <v>1</v>
      </c>
      <c r="F2728" s="112">
        <v>0</v>
      </c>
      <c r="G2728" s="21">
        <f t="shared" si="341"/>
        <v>0</v>
      </c>
      <c r="H2728" s="26">
        <f t="shared" si="345"/>
        <v>-2000</v>
      </c>
      <c r="I2728" s="21">
        <f t="shared" si="346"/>
        <v>0</v>
      </c>
      <c r="J2728" s="27">
        <f t="shared" si="347"/>
        <v>0</v>
      </c>
      <c r="K2728" s="32">
        <f t="shared" si="348"/>
        <v>0</v>
      </c>
    </row>
    <row r="2729" spans="2:11" x14ac:dyDescent="0.25">
      <c r="B2729" s="167">
        <v>111.083333333333</v>
      </c>
      <c r="C2729" s="21">
        <f t="shared" si="342"/>
        <v>2000</v>
      </c>
      <c r="D2729" s="110">
        <f t="shared" si="343"/>
        <v>0</v>
      </c>
      <c r="E2729" s="25">
        <f t="shared" si="344"/>
        <v>1</v>
      </c>
      <c r="F2729" s="112">
        <v>0</v>
      </c>
      <c r="G2729" s="21">
        <f t="shared" si="341"/>
        <v>0</v>
      </c>
      <c r="H2729" s="26">
        <f t="shared" si="345"/>
        <v>-2000</v>
      </c>
      <c r="I2729" s="21">
        <f t="shared" si="346"/>
        <v>0</v>
      </c>
      <c r="J2729" s="27">
        <f t="shared" si="347"/>
        <v>0</v>
      </c>
      <c r="K2729" s="32">
        <f t="shared" si="348"/>
        <v>0</v>
      </c>
    </row>
    <row r="2730" spans="2:11" x14ac:dyDescent="0.25">
      <c r="B2730" s="167">
        <v>111.125</v>
      </c>
      <c r="C2730" s="21">
        <f t="shared" si="342"/>
        <v>2000</v>
      </c>
      <c r="D2730" s="110">
        <f t="shared" si="343"/>
        <v>0</v>
      </c>
      <c r="E2730" s="25">
        <f t="shared" si="344"/>
        <v>1</v>
      </c>
      <c r="F2730" s="112">
        <v>0</v>
      </c>
      <c r="G2730" s="21">
        <f t="shared" si="341"/>
        <v>0</v>
      </c>
      <c r="H2730" s="26">
        <f t="shared" si="345"/>
        <v>-2000</v>
      </c>
      <c r="I2730" s="21">
        <f t="shared" si="346"/>
        <v>0</v>
      </c>
      <c r="J2730" s="27">
        <f t="shared" si="347"/>
        <v>0</v>
      </c>
      <c r="K2730" s="32">
        <f t="shared" si="348"/>
        <v>0</v>
      </c>
    </row>
    <row r="2731" spans="2:11" x14ac:dyDescent="0.25">
      <c r="B2731" s="167">
        <v>111.166666666667</v>
      </c>
      <c r="C2731" s="21">
        <f t="shared" si="342"/>
        <v>2000</v>
      </c>
      <c r="D2731" s="110">
        <f t="shared" si="343"/>
        <v>0</v>
      </c>
      <c r="E2731" s="25">
        <f t="shared" si="344"/>
        <v>1</v>
      </c>
      <c r="F2731" s="112">
        <v>0</v>
      </c>
      <c r="G2731" s="21">
        <f t="shared" si="341"/>
        <v>0</v>
      </c>
      <c r="H2731" s="26">
        <f t="shared" si="345"/>
        <v>-2000</v>
      </c>
      <c r="I2731" s="21">
        <f t="shared" si="346"/>
        <v>0</v>
      </c>
      <c r="J2731" s="27">
        <f t="shared" si="347"/>
        <v>0</v>
      </c>
      <c r="K2731" s="32">
        <f t="shared" si="348"/>
        <v>0</v>
      </c>
    </row>
    <row r="2732" spans="2:11" x14ac:dyDescent="0.25">
      <c r="B2732" s="167">
        <v>111.208333333333</v>
      </c>
      <c r="C2732" s="21">
        <f t="shared" si="342"/>
        <v>2000</v>
      </c>
      <c r="D2732" s="110">
        <f t="shared" si="343"/>
        <v>0</v>
      </c>
      <c r="E2732" s="25">
        <f t="shared" si="344"/>
        <v>1</v>
      </c>
      <c r="F2732" s="112">
        <v>0</v>
      </c>
      <c r="G2732" s="21">
        <f t="shared" si="341"/>
        <v>0</v>
      </c>
      <c r="H2732" s="26">
        <f t="shared" si="345"/>
        <v>-2000</v>
      </c>
      <c r="I2732" s="21">
        <f t="shared" si="346"/>
        <v>0</v>
      </c>
      <c r="J2732" s="27">
        <f t="shared" si="347"/>
        <v>0</v>
      </c>
      <c r="K2732" s="32">
        <f t="shared" si="348"/>
        <v>0</v>
      </c>
    </row>
    <row r="2733" spans="2:11" x14ac:dyDescent="0.25">
      <c r="B2733" s="167">
        <v>111.25</v>
      </c>
      <c r="C2733" s="21">
        <f t="shared" si="342"/>
        <v>2000</v>
      </c>
      <c r="D2733" s="110">
        <f t="shared" si="343"/>
        <v>0</v>
      </c>
      <c r="E2733" s="25">
        <f t="shared" si="344"/>
        <v>1</v>
      </c>
      <c r="F2733" s="112">
        <v>0</v>
      </c>
      <c r="G2733" s="21">
        <f t="shared" si="341"/>
        <v>0</v>
      </c>
      <c r="H2733" s="26">
        <f t="shared" si="345"/>
        <v>-2000</v>
      </c>
      <c r="I2733" s="21">
        <f t="shared" si="346"/>
        <v>0</v>
      </c>
      <c r="J2733" s="27">
        <f t="shared" si="347"/>
        <v>0</v>
      </c>
      <c r="K2733" s="32">
        <f t="shared" si="348"/>
        <v>0</v>
      </c>
    </row>
    <row r="2734" spans="2:11" x14ac:dyDescent="0.25">
      <c r="B2734" s="167">
        <v>111.291666666667</v>
      </c>
      <c r="C2734" s="21">
        <f t="shared" si="342"/>
        <v>2000</v>
      </c>
      <c r="D2734" s="110">
        <f t="shared" si="343"/>
        <v>0</v>
      </c>
      <c r="E2734" s="25">
        <f t="shared" si="344"/>
        <v>1</v>
      </c>
      <c r="F2734" s="112">
        <v>0</v>
      </c>
      <c r="G2734" s="21">
        <f t="shared" si="341"/>
        <v>0</v>
      </c>
      <c r="H2734" s="26">
        <f t="shared" si="345"/>
        <v>-2000</v>
      </c>
      <c r="I2734" s="21">
        <f t="shared" si="346"/>
        <v>0</v>
      </c>
      <c r="J2734" s="27">
        <f t="shared" si="347"/>
        <v>0</v>
      </c>
      <c r="K2734" s="32">
        <f t="shared" si="348"/>
        <v>0</v>
      </c>
    </row>
    <row r="2735" spans="2:11" x14ac:dyDescent="0.25">
      <c r="B2735" s="167">
        <v>111.333333333333</v>
      </c>
      <c r="C2735" s="21">
        <f t="shared" si="342"/>
        <v>2000</v>
      </c>
      <c r="D2735" s="110">
        <f t="shared" si="343"/>
        <v>0</v>
      </c>
      <c r="E2735" s="25">
        <f t="shared" si="344"/>
        <v>1</v>
      </c>
      <c r="F2735" s="112">
        <v>0</v>
      </c>
      <c r="G2735" s="21">
        <f t="shared" si="341"/>
        <v>0</v>
      </c>
      <c r="H2735" s="26">
        <f t="shared" si="345"/>
        <v>-2000</v>
      </c>
      <c r="I2735" s="21">
        <f t="shared" si="346"/>
        <v>0</v>
      </c>
      <c r="J2735" s="27">
        <f t="shared" si="347"/>
        <v>0</v>
      </c>
      <c r="K2735" s="32">
        <f t="shared" si="348"/>
        <v>0</v>
      </c>
    </row>
    <row r="2736" spans="2:11" x14ac:dyDescent="0.25">
      <c r="B2736" s="167">
        <v>111.375</v>
      </c>
      <c r="C2736" s="21">
        <f t="shared" si="342"/>
        <v>2000</v>
      </c>
      <c r="D2736" s="110">
        <f t="shared" si="343"/>
        <v>0</v>
      </c>
      <c r="E2736" s="25">
        <f t="shared" si="344"/>
        <v>1</v>
      </c>
      <c r="F2736" s="112">
        <v>0</v>
      </c>
      <c r="G2736" s="21">
        <f t="shared" si="341"/>
        <v>0</v>
      </c>
      <c r="H2736" s="26">
        <f t="shared" si="345"/>
        <v>-2000</v>
      </c>
      <c r="I2736" s="21">
        <f t="shared" si="346"/>
        <v>0</v>
      </c>
      <c r="J2736" s="27">
        <f t="shared" si="347"/>
        <v>0</v>
      </c>
      <c r="K2736" s="32">
        <f t="shared" si="348"/>
        <v>0</v>
      </c>
    </row>
    <row r="2737" spans="2:11" x14ac:dyDescent="0.25">
      <c r="B2737" s="167">
        <v>111.416666666667</v>
      </c>
      <c r="C2737" s="21">
        <f t="shared" si="342"/>
        <v>2000</v>
      </c>
      <c r="D2737" s="110">
        <f t="shared" si="343"/>
        <v>0</v>
      </c>
      <c r="E2737" s="25">
        <f t="shared" si="344"/>
        <v>1</v>
      </c>
      <c r="F2737" s="112">
        <v>0</v>
      </c>
      <c r="G2737" s="21">
        <f t="shared" si="341"/>
        <v>0</v>
      </c>
      <c r="H2737" s="26">
        <f t="shared" si="345"/>
        <v>-2000</v>
      </c>
      <c r="I2737" s="21">
        <f t="shared" si="346"/>
        <v>0</v>
      </c>
      <c r="J2737" s="27">
        <f t="shared" si="347"/>
        <v>0</v>
      </c>
      <c r="K2737" s="32">
        <f t="shared" si="348"/>
        <v>0</v>
      </c>
    </row>
    <row r="2738" spans="2:11" x14ac:dyDescent="0.25">
      <c r="B2738" s="167">
        <v>111.458333333333</v>
      </c>
      <c r="C2738" s="21">
        <f t="shared" si="342"/>
        <v>2000</v>
      </c>
      <c r="D2738" s="110">
        <f t="shared" si="343"/>
        <v>1.7556993387162895E-2</v>
      </c>
      <c r="E2738" s="25">
        <f t="shared" si="344"/>
        <v>0.98244300661283712</v>
      </c>
      <c r="F2738" s="112">
        <v>19.7</v>
      </c>
      <c r="G2738" s="21">
        <f t="shared" si="341"/>
        <v>52.134039866923729</v>
      </c>
      <c r="H2738" s="26">
        <f t="shared" si="345"/>
        <v>-1947.8659601330762</v>
      </c>
      <c r="I2738" s="21">
        <f t="shared" si="346"/>
        <v>52.134039866923729</v>
      </c>
      <c r="J2738" s="27">
        <f t="shared" si="347"/>
        <v>0</v>
      </c>
      <c r="K2738" s="32">
        <f t="shared" si="348"/>
        <v>52.134039866923729</v>
      </c>
    </row>
    <row r="2739" spans="2:11" x14ac:dyDescent="0.25">
      <c r="B2739" s="167">
        <v>111.5</v>
      </c>
      <c r="C2739" s="21">
        <f t="shared" si="342"/>
        <v>2000</v>
      </c>
      <c r="D2739" s="110">
        <f t="shared" si="343"/>
        <v>0.36383972336595194</v>
      </c>
      <c r="E2739" s="25">
        <f t="shared" si="344"/>
        <v>0.63616027663404806</v>
      </c>
      <c r="F2739" s="112">
        <v>408.25</v>
      </c>
      <c r="G2739" s="21">
        <f t="shared" si="341"/>
        <v>1080.3919683082036</v>
      </c>
      <c r="H2739" s="26">
        <f t="shared" si="345"/>
        <v>-919.60803169179644</v>
      </c>
      <c r="I2739" s="21">
        <f t="shared" si="346"/>
        <v>1080.3919683082036</v>
      </c>
      <c r="J2739" s="27">
        <f t="shared" si="347"/>
        <v>0</v>
      </c>
      <c r="K2739" s="32">
        <f t="shared" si="348"/>
        <v>1080.3919683082036</v>
      </c>
    </row>
    <row r="2740" spans="2:11" x14ac:dyDescent="0.25">
      <c r="B2740" s="167">
        <v>111.541666666667</v>
      </c>
      <c r="C2740" s="21">
        <f t="shared" si="342"/>
        <v>2000</v>
      </c>
      <c r="D2740" s="110">
        <f t="shared" si="343"/>
        <v>0.29771135233409979</v>
      </c>
      <c r="E2740" s="25">
        <f t="shared" si="344"/>
        <v>0.70228864766590027</v>
      </c>
      <c r="F2740" s="112">
        <v>334.05</v>
      </c>
      <c r="G2740" s="21">
        <f t="shared" si="341"/>
        <v>884.02923946933367</v>
      </c>
      <c r="H2740" s="26">
        <f t="shared" si="345"/>
        <v>-1115.9707605306662</v>
      </c>
      <c r="I2740" s="21">
        <f t="shared" si="346"/>
        <v>884.02923946933367</v>
      </c>
      <c r="J2740" s="27">
        <f t="shared" si="347"/>
        <v>0</v>
      </c>
      <c r="K2740" s="32">
        <f t="shared" si="348"/>
        <v>884.02923946933367</v>
      </c>
    </row>
    <row r="2741" spans="2:11" x14ac:dyDescent="0.25">
      <c r="B2741" s="167">
        <v>111.583333333333</v>
      </c>
      <c r="C2741" s="21">
        <f t="shared" si="342"/>
        <v>2000</v>
      </c>
      <c r="D2741" s="110">
        <f t="shared" si="343"/>
        <v>0.37276972710906725</v>
      </c>
      <c r="E2741" s="25">
        <f t="shared" si="344"/>
        <v>0.62723027289093269</v>
      </c>
      <c r="F2741" s="112">
        <v>418.27</v>
      </c>
      <c r="G2741" s="21">
        <f t="shared" si="341"/>
        <v>1106.9088758953396</v>
      </c>
      <c r="H2741" s="26">
        <f t="shared" si="345"/>
        <v>-893.09112410466037</v>
      </c>
      <c r="I2741" s="21">
        <f t="shared" si="346"/>
        <v>1106.9088758953396</v>
      </c>
      <c r="J2741" s="27">
        <f t="shared" si="347"/>
        <v>0</v>
      </c>
      <c r="K2741" s="32">
        <f t="shared" si="348"/>
        <v>1106.9088758953396</v>
      </c>
    </row>
    <row r="2742" spans="2:11" x14ac:dyDescent="0.25">
      <c r="B2742" s="167">
        <v>111.625</v>
      </c>
      <c r="C2742" s="21">
        <f t="shared" si="342"/>
        <v>2000</v>
      </c>
      <c r="D2742" s="110">
        <f t="shared" si="343"/>
        <v>0.31438603996221237</v>
      </c>
      <c r="E2742" s="25">
        <f t="shared" si="344"/>
        <v>0.68561396003778763</v>
      </c>
      <c r="F2742" s="112">
        <v>352.76</v>
      </c>
      <c r="G2742" s="21">
        <f t="shared" si="341"/>
        <v>933.54334535309738</v>
      </c>
      <c r="H2742" s="26">
        <f t="shared" si="345"/>
        <v>-1066.4566546469027</v>
      </c>
      <c r="I2742" s="21">
        <f t="shared" si="346"/>
        <v>933.54334535309738</v>
      </c>
      <c r="J2742" s="27">
        <f t="shared" si="347"/>
        <v>0</v>
      </c>
      <c r="K2742" s="32">
        <f t="shared" si="348"/>
        <v>933.54334535309738</v>
      </c>
    </row>
    <row r="2743" spans="2:11" x14ac:dyDescent="0.25">
      <c r="B2743" s="167">
        <v>111.666666666667</v>
      </c>
      <c r="C2743" s="21">
        <f t="shared" si="342"/>
        <v>2000</v>
      </c>
      <c r="D2743" s="110">
        <f t="shared" si="343"/>
        <v>0.37519383990160954</v>
      </c>
      <c r="E2743" s="25">
        <f t="shared" si="344"/>
        <v>0.62480616009839052</v>
      </c>
      <c r="F2743" s="112">
        <v>420.99</v>
      </c>
      <c r="G2743" s="21">
        <f t="shared" si="341"/>
        <v>1114.1070783541229</v>
      </c>
      <c r="H2743" s="26">
        <f t="shared" si="345"/>
        <v>-885.8929216458771</v>
      </c>
      <c r="I2743" s="21">
        <f t="shared" si="346"/>
        <v>1114.1070783541229</v>
      </c>
      <c r="J2743" s="27">
        <f t="shared" si="347"/>
        <v>0</v>
      </c>
      <c r="K2743" s="32">
        <f t="shared" si="348"/>
        <v>1114.1070783541229</v>
      </c>
    </row>
    <row r="2744" spans="2:11" x14ac:dyDescent="0.25">
      <c r="B2744" s="167">
        <v>111.708333333333</v>
      </c>
      <c r="C2744" s="21">
        <f t="shared" si="342"/>
        <v>2000</v>
      </c>
      <c r="D2744" s="110">
        <f t="shared" si="343"/>
        <v>0.58106518368001714</v>
      </c>
      <c r="E2744" s="25">
        <f t="shared" si="344"/>
        <v>0.41893481631998286</v>
      </c>
      <c r="F2744" s="112">
        <v>651.99</v>
      </c>
      <c r="G2744" s="21">
        <f t="shared" si="341"/>
        <v>1725.4250077581526</v>
      </c>
      <c r="H2744" s="26">
        <f t="shared" si="345"/>
        <v>-274.57499224184744</v>
      </c>
      <c r="I2744" s="21">
        <f t="shared" si="346"/>
        <v>1725.4250077581526</v>
      </c>
      <c r="J2744" s="27">
        <f t="shared" si="347"/>
        <v>0</v>
      </c>
      <c r="K2744" s="32">
        <f t="shared" si="348"/>
        <v>1725.4250077581526</v>
      </c>
    </row>
    <row r="2745" spans="2:11" x14ac:dyDescent="0.25">
      <c r="B2745" s="167">
        <v>111.75</v>
      </c>
      <c r="C2745" s="21">
        <f t="shared" si="342"/>
        <v>2000</v>
      </c>
      <c r="D2745" s="110">
        <f t="shared" si="343"/>
        <v>0.46837067536495375</v>
      </c>
      <c r="E2745" s="25">
        <f t="shared" si="344"/>
        <v>0.53162932463504631</v>
      </c>
      <c r="F2745" s="112">
        <v>525.54</v>
      </c>
      <c r="G2745" s="21">
        <f t="shared" si="341"/>
        <v>1390.7879853636091</v>
      </c>
      <c r="H2745" s="26">
        <f t="shared" si="345"/>
        <v>-609.2120146363909</v>
      </c>
      <c r="I2745" s="21">
        <f t="shared" si="346"/>
        <v>1390.7879853636091</v>
      </c>
      <c r="J2745" s="27">
        <f t="shared" si="347"/>
        <v>0</v>
      </c>
      <c r="K2745" s="32">
        <f t="shared" si="348"/>
        <v>1390.7879853636091</v>
      </c>
    </row>
    <row r="2746" spans="2:11" x14ac:dyDescent="0.25">
      <c r="B2746" s="167">
        <v>111.791666666667</v>
      </c>
      <c r="C2746" s="21">
        <f t="shared" si="342"/>
        <v>2000</v>
      </c>
      <c r="D2746" s="110">
        <f t="shared" si="343"/>
        <v>0.52935671889203795</v>
      </c>
      <c r="E2746" s="25">
        <f t="shared" si="344"/>
        <v>0.47064328110796205</v>
      </c>
      <c r="F2746" s="112">
        <v>593.97</v>
      </c>
      <c r="G2746" s="21">
        <f t="shared" si="341"/>
        <v>1571.8809979571922</v>
      </c>
      <c r="H2746" s="26">
        <f t="shared" si="345"/>
        <v>-428.11900204280778</v>
      </c>
      <c r="I2746" s="21">
        <f t="shared" si="346"/>
        <v>1571.8809979571922</v>
      </c>
      <c r="J2746" s="27">
        <f t="shared" si="347"/>
        <v>0</v>
      </c>
      <c r="K2746" s="32">
        <f t="shared" si="348"/>
        <v>1571.8809979571922</v>
      </c>
    </row>
    <row r="2747" spans="2:11" x14ac:dyDescent="0.25">
      <c r="B2747" s="167">
        <v>111.833333333333</v>
      </c>
      <c r="C2747" s="21">
        <f t="shared" si="342"/>
        <v>2000</v>
      </c>
      <c r="D2747" s="110">
        <f t="shared" si="343"/>
        <v>0.26469172771509547</v>
      </c>
      <c r="E2747" s="25">
        <f t="shared" si="344"/>
        <v>0.73530827228490447</v>
      </c>
      <c r="F2747" s="112">
        <v>297</v>
      </c>
      <c r="G2747" s="21">
        <f t="shared" si="341"/>
        <v>785.98019494803793</v>
      </c>
      <c r="H2747" s="26">
        <f t="shared" si="345"/>
        <v>-1214.0198050519621</v>
      </c>
      <c r="I2747" s="21">
        <f t="shared" si="346"/>
        <v>785.98019494803793</v>
      </c>
      <c r="J2747" s="27">
        <f t="shared" si="347"/>
        <v>0</v>
      </c>
      <c r="K2747" s="32">
        <f t="shared" si="348"/>
        <v>785.98019494803793</v>
      </c>
    </row>
    <row r="2748" spans="2:11" x14ac:dyDescent="0.25">
      <c r="B2748" s="167">
        <v>111.875</v>
      </c>
      <c r="C2748" s="21">
        <f t="shared" si="342"/>
        <v>2000</v>
      </c>
      <c r="D2748" s="110">
        <f t="shared" si="343"/>
        <v>0.20937383027645581</v>
      </c>
      <c r="E2748" s="25">
        <f t="shared" si="344"/>
        <v>0.79062616972354416</v>
      </c>
      <c r="F2748" s="112">
        <v>234.93</v>
      </c>
      <c r="G2748" s="21">
        <f t="shared" si="341"/>
        <v>621.71827339778645</v>
      </c>
      <c r="H2748" s="26">
        <f t="shared" si="345"/>
        <v>-1378.2817266022134</v>
      </c>
      <c r="I2748" s="21">
        <f t="shared" si="346"/>
        <v>621.71827339778645</v>
      </c>
      <c r="J2748" s="27">
        <f t="shared" si="347"/>
        <v>0</v>
      </c>
      <c r="K2748" s="32">
        <f t="shared" si="348"/>
        <v>621.71827339778645</v>
      </c>
    </row>
    <row r="2749" spans="2:11" x14ac:dyDescent="0.25">
      <c r="B2749" s="167">
        <v>111.916666666667</v>
      </c>
      <c r="C2749" s="21">
        <f t="shared" si="342"/>
        <v>2000</v>
      </c>
      <c r="D2749" s="110">
        <f t="shared" si="343"/>
        <v>1.2503787676238347E-2</v>
      </c>
      <c r="E2749" s="25">
        <f t="shared" si="344"/>
        <v>0.98749621232376161</v>
      </c>
      <c r="F2749" s="112">
        <v>14.03</v>
      </c>
      <c r="G2749" s="21">
        <f t="shared" si="341"/>
        <v>37.128963417915735</v>
      </c>
      <c r="H2749" s="26">
        <f t="shared" si="345"/>
        <v>-1962.8710365820843</v>
      </c>
      <c r="I2749" s="21">
        <f t="shared" si="346"/>
        <v>37.128963417915735</v>
      </c>
      <c r="J2749" s="27">
        <f t="shared" si="347"/>
        <v>0</v>
      </c>
      <c r="K2749" s="32">
        <f t="shared" si="348"/>
        <v>37.128963417915735</v>
      </c>
    </row>
    <row r="2750" spans="2:11" x14ac:dyDescent="0.25">
      <c r="B2750" s="167">
        <v>111.958333333333</v>
      </c>
      <c r="C2750" s="21">
        <f t="shared" si="342"/>
        <v>2000</v>
      </c>
      <c r="D2750" s="110">
        <f t="shared" si="343"/>
        <v>0</v>
      </c>
      <c r="E2750" s="25">
        <f t="shared" si="344"/>
        <v>1</v>
      </c>
      <c r="F2750" s="112">
        <v>0</v>
      </c>
      <c r="G2750" s="21">
        <f t="shared" si="341"/>
        <v>0</v>
      </c>
      <c r="H2750" s="26">
        <f t="shared" si="345"/>
        <v>-2000</v>
      </c>
      <c r="I2750" s="21">
        <f t="shared" si="346"/>
        <v>0</v>
      </c>
      <c r="J2750" s="27">
        <f t="shared" si="347"/>
        <v>0</v>
      </c>
      <c r="K2750" s="32">
        <f t="shared" si="348"/>
        <v>0</v>
      </c>
    </row>
    <row r="2751" spans="2:11" x14ac:dyDescent="0.25">
      <c r="B2751" s="167">
        <v>112</v>
      </c>
      <c r="C2751" s="21">
        <f t="shared" si="342"/>
        <v>2000</v>
      </c>
      <c r="D2751" s="110">
        <f t="shared" si="343"/>
        <v>0</v>
      </c>
      <c r="E2751" s="25">
        <f t="shared" si="344"/>
        <v>1</v>
      </c>
      <c r="F2751" s="112">
        <v>0</v>
      </c>
      <c r="G2751" s="21">
        <f t="shared" si="341"/>
        <v>0</v>
      </c>
      <c r="H2751" s="26">
        <f t="shared" si="345"/>
        <v>-2000</v>
      </c>
      <c r="I2751" s="21">
        <f t="shared" si="346"/>
        <v>0</v>
      </c>
      <c r="J2751" s="27">
        <f t="shared" si="347"/>
        <v>0</v>
      </c>
      <c r="K2751" s="32">
        <f t="shared" si="348"/>
        <v>0</v>
      </c>
    </row>
    <row r="2752" spans="2:11" x14ac:dyDescent="0.25">
      <c r="B2752" s="167">
        <v>112.041666666667</v>
      </c>
      <c r="C2752" s="21">
        <f t="shared" si="342"/>
        <v>2000</v>
      </c>
      <c r="D2752" s="110">
        <f t="shared" si="343"/>
        <v>0</v>
      </c>
      <c r="E2752" s="25">
        <f t="shared" si="344"/>
        <v>1</v>
      </c>
      <c r="F2752" s="112">
        <v>0</v>
      </c>
      <c r="G2752" s="21">
        <f t="shared" si="341"/>
        <v>0</v>
      </c>
      <c r="H2752" s="26">
        <f t="shared" si="345"/>
        <v>-2000</v>
      </c>
      <c r="I2752" s="21">
        <f t="shared" si="346"/>
        <v>0</v>
      </c>
      <c r="J2752" s="27">
        <f t="shared" si="347"/>
        <v>0</v>
      </c>
      <c r="K2752" s="32">
        <f t="shared" si="348"/>
        <v>0</v>
      </c>
    </row>
    <row r="2753" spans="2:11" x14ac:dyDescent="0.25">
      <c r="B2753" s="167">
        <v>112.083333333333</v>
      </c>
      <c r="C2753" s="21">
        <f t="shared" si="342"/>
        <v>2000</v>
      </c>
      <c r="D2753" s="110">
        <f t="shared" si="343"/>
        <v>0</v>
      </c>
      <c r="E2753" s="25">
        <f t="shared" si="344"/>
        <v>1</v>
      </c>
      <c r="F2753" s="112">
        <v>0</v>
      </c>
      <c r="G2753" s="21">
        <f t="shared" si="341"/>
        <v>0</v>
      </c>
      <c r="H2753" s="26">
        <f t="shared" si="345"/>
        <v>-2000</v>
      </c>
      <c r="I2753" s="21">
        <f t="shared" si="346"/>
        <v>0</v>
      </c>
      <c r="J2753" s="27">
        <f t="shared" si="347"/>
        <v>0</v>
      </c>
      <c r="K2753" s="32">
        <f t="shared" si="348"/>
        <v>0</v>
      </c>
    </row>
    <row r="2754" spans="2:11" x14ac:dyDescent="0.25">
      <c r="B2754" s="167">
        <v>112.125</v>
      </c>
      <c r="C2754" s="21">
        <f t="shared" si="342"/>
        <v>2000</v>
      </c>
      <c r="D2754" s="110">
        <f t="shared" si="343"/>
        <v>0</v>
      </c>
      <c r="E2754" s="25">
        <f t="shared" si="344"/>
        <v>1</v>
      </c>
      <c r="F2754" s="112">
        <v>0</v>
      </c>
      <c r="G2754" s="21">
        <f t="shared" si="341"/>
        <v>0</v>
      </c>
      <c r="H2754" s="26">
        <f t="shared" si="345"/>
        <v>-2000</v>
      </c>
      <c r="I2754" s="21">
        <f t="shared" si="346"/>
        <v>0</v>
      </c>
      <c r="J2754" s="27">
        <f t="shared" si="347"/>
        <v>0</v>
      </c>
      <c r="K2754" s="32">
        <f t="shared" si="348"/>
        <v>0</v>
      </c>
    </row>
    <row r="2755" spans="2:11" x14ac:dyDescent="0.25">
      <c r="B2755" s="167">
        <v>112.166666666667</v>
      </c>
      <c r="C2755" s="21">
        <f t="shared" si="342"/>
        <v>2000</v>
      </c>
      <c r="D2755" s="110">
        <f t="shared" si="343"/>
        <v>0</v>
      </c>
      <c r="E2755" s="25">
        <f t="shared" si="344"/>
        <v>1</v>
      </c>
      <c r="F2755" s="112">
        <v>0</v>
      </c>
      <c r="G2755" s="21">
        <f t="shared" si="341"/>
        <v>0</v>
      </c>
      <c r="H2755" s="26">
        <f t="shared" si="345"/>
        <v>-2000</v>
      </c>
      <c r="I2755" s="21">
        <f t="shared" si="346"/>
        <v>0</v>
      </c>
      <c r="J2755" s="27">
        <f t="shared" si="347"/>
        <v>0</v>
      </c>
      <c r="K2755" s="32">
        <f t="shared" si="348"/>
        <v>0</v>
      </c>
    </row>
    <row r="2756" spans="2:11" x14ac:dyDescent="0.25">
      <c r="B2756" s="167">
        <v>112.208333333333</v>
      </c>
      <c r="C2756" s="21">
        <f t="shared" si="342"/>
        <v>2000</v>
      </c>
      <c r="D2756" s="110">
        <f t="shared" si="343"/>
        <v>0</v>
      </c>
      <c r="E2756" s="25">
        <f t="shared" si="344"/>
        <v>1</v>
      </c>
      <c r="F2756" s="112">
        <v>0</v>
      </c>
      <c r="G2756" s="21">
        <f t="shared" si="341"/>
        <v>0</v>
      </c>
      <c r="H2756" s="26">
        <f t="shared" si="345"/>
        <v>-2000</v>
      </c>
      <c r="I2756" s="21">
        <f t="shared" si="346"/>
        <v>0</v>
      </c>
      <c r="J2756" s="27">
        <f t="shared" si="347"/>
        <v>0</v>
      </c>
      <c r="K2756" s="32">
        <f t="shared" si="348"/>
        <v>0</v>
      </c>
    </row>
    <row r="2757" spans="2:11" x14ac:dyDescent="0.25">
      <c r="B2757" s="167">
        <v>112.25</v>
      </c>
      <c r="C2757" s="21">
        <f t="shared" si="342"/>
        <v>2000</v>
      </c>
      <c r="D2757" s="110">
        <f t="shared" si="343"/>
        <v>0</v>
      </c>
      <c r="E2757" s="25">
        <f t="shared" si="344"/>
        <v>1</v>
      </c>
      <c r="F2757" s="112">
        <v>0</v>
      </c>
      <c r="G2757" s="21">
        <f t="shared" si="341"/>
        <v>0</v>
      </c>
      <c r="H2757" s="26">
        <f t="shared" si="345"/>
        <v>-2000</v>
      </c>
      <c r="I2757" s="21">
        <f t="shared" si="346"/>
        <v>0</v>
      </c>
      <c r="J2757" s="27">
        <f t="shared" si="347"/>
        <v>0</v>
      </c>
      <c r="K2757" s="32">
        <f t="shared" si="348"/>
        <v>0</v>
      </c>
    </row>
    <row r="2758" spans="2:11" x14ac:dyDescent="0.25">
      <c r="B2758" s="167">
        <v>112.291666666667</v>
      </c>
      <c r="C2758" s="21">
        <f t="shared" si="342"/>
        <v>2000</v>
      </c>
      <c r="D2758" s="110">
        <f t="shared" si="343"/>
        <v>0</v>
      </c>
      <c r="E2758" s="25">
        <f t="shared" si="344"/>
        <v>1</v>
      </c>
      <c r="F2758" s="112">
        <v>0</v>
      </c>
      <c r="G2758" s="21">
        <f t="shared" si="341"/>
        <v>0</v>
      </c>
      <c r="H2758" s="26">
        <f t="shared" si="345"/>
        <v>-2000</v>
      </c>
      <c r="I2758" s="21">
        <f t="shared" si="346"/>
        <v>0</v>
      </c>
      <c r="J2758" s="27">
        <f t="shared" si="347"/>
        <v>0</v>
      </c>
      <c r="K2758" s="32">
        <f t="shared" si="348"/>
        <v>0</v>
      </c>
    </row>
    <row r="2759" spans="2:11" x14ac:dyDescent="0.25">
      <c r="B2759" s="167">
        <v>112.333333333333</v>
      </c>
      <c r="C2759" s="21">
        <f t="shared" si="342"/>
        <v>2000</v>
      </c>
      <c r="D2759" s="110">
        <f t="shared" si="343"/>
        <v>0</v>
      </c>
      <c r="E2759" s="25">
        <f t="shared" si="344"/>
        <v>1</v>
      </c>
      <c r="F2759" s="112">
        <v>0</v>
      </c>
      <c r="G2759" s="21">
        <f t="shared" si="341"/>
        <v>0</v>
      </c>
      <c r="H2759" s="26">
        <f t="shared" si="345"/>
        <v>-2000</v>
      </c>
      <c r="I2759" s="21">
        <f t="shared" si="346"/>
        <v>0</v>
      </c>
      <c r="J2759" s="27">
        <f t="shared" si="347"/>
        <v>0</v>
      </c>
      <c r="K2759" s="32">
        <f t="shared" si="348"/>
        <v>0</v>
      </c>
    </row>
    <row r="2760" spans="2:11" x14ac:dyDescent="0.25">
      <c r="B2760" s="167">
        <v>112.375</v>
      </c>
      <c r="C2760" s="21">
        <f t="shared" si="342"/>
        <v>2000</v>
      </c>
      <c r="D2760" s="110">
        <f t="shared" si="343"/>
        <v>0</v>
      </c>
      <c r="E2760" s="25">
        <f t="shared" si="344"/>
        <v>1</v>
      </c>
      <c r="F2760" s="112">
        <v>0</v>
      </c>
      <c r="G2760" s="21">
        <f t="shared" si="341"/>
        <v>0</v>
      </c>
      <c r="H2760" s="26">
        <f t="shared" si="345"/>
        <v>-2000</v>
      </c>
      <c r="I2760" s="21">
        <f t="shared" si="346"/>
        <v>0</v>
      </c>
      <c r="J2760" s="27">
        <f t="shared" si="347"/>
        <v>0</v>
      </c>
      <c r="K2760" s="32">
        <f t="shared" si="348"/>
        <v>0</v>
      </c>
    </row>
    <row r="2761" spans="2:11" x14ac:dyDescent="0.25">
      <c r="B2761" s="167">
        <v>112.416666666667</v>
      </c>
      <c r="C2761" s="21">
        <f t="shared" si="342"/>
        <v>2000</v>
      </c>
      <c r="D2761" s="110">
        <f t="shared" si="343"/>
        <v>0</v>
      </c>
      <c r="E2761" s="25">
        <f t="shared" si="344"/>
        <v>1</v>
      </c>
      <c r="F2761" s="112">
        <v>0</v>
      </c>
      <c r="G2761" s="21">
        <f t="shared" si="341"/>
        <v>0</v>
      </c>
      <c r="H2761" s="26">
        <f t="shared" si="345"/>
        <v>-2000</v>
      </c>
      <c r="I2761" s="21">
        <f t="shared" si="346"/>
        <v>0</v>
      </c>
      <c r="J2761" s="27">
        <f t="shared" si="347"/>
        <v>0</v>
      </c>
      <c r="K2761" s="32">
        <f t="shared" si="348"/>
        <v>0</v>
      </c>
    </row>
    <row r="2762" spans="2:11" x14ac:dyDescent="0.25">
      <c r="B2762" s="167">
        <v>112.458333333333</v>
      </c>
      <c r="C2762" s="21">
        <f t="shared" si="342"/>
        <v>2000</v>
      </c>
      <c r="D2762" s="110">
        <f t="shared" si="343"/>
        <v>2.5132345863857548E-2</v>
      </c>
      <c r="E2762" s="25">
        <f t="shared" si="344"/>
        <v>0.9748676541361424</v>
      </c>
      <c r="F2762" s="112">
        <v>28.2</v>
      </c>
      <c r="G2762" s="21">
        <f t="shared" si="341"/>
        <v>74.628422550621792</v>
      </c>
      <c r="H2762" s="26">
        <f t="shared" si="345"/>
        <v>-1925.3715774493783</v>
      </c>
      <c r="I2762" s="21">
        <f t="shared" si="346"/>
        <v>74.628422550621792</v>
      </c>
      <c r="J2762" s="27">
        <f t="shared" si="347"/>
        <v>0</v>
      </c>
      <c r="K2762" s="32">
        <f t="shared" si="348"/>
        <v>74.628422550621792</v>
      </c>
    </row>
    <row r="2763" spans="2:11" x14ac:dyDescent="0.25">
      <c r="B2763" s="167">
        <v>112.5</v>
      </c>
      <c r="C2763" s="21">
        <f t="shared" si="342"/>
        <v>2000</v>
      </c>
      <c r="D2763" s="110">
        <f t="shared" si="343"/>
        <v>0.60649163146355811</v>
      </c>
      <c r="E2763" s="25">
        <f t="shared" si="344"/>
        <v>0.39350836853644189</v>
      </c>
      <c r="F2763" s="112">
        <v>680.52</v>
      </c>
      <c r="G2763" s="21">
        <f t="shared" si="341"/>
        <v>1800.9267416364944</v>
      </c>
      <c r="H2763" s="26">
        <f t="shared" si="345"/>
        <v>-199.0732583635056</v>
      </c>
      <c r="I2763" s="21">
        <f t="shared" si="346"/>
        <v>1800.9267416364944</v>
      </c>
      <c r="J2763" s="27">
        <f t="shared" si="347"/>
        <v>0</v>
      </c>
      <c r="K2763" s="32">
        <f t="shared" si="348"/>
        <v>1800.9267416364944</v>
      </c>
    </row>
    <row r="2764" spans="2:11" x14ac:dyDescent="0.25">
      <c r="B2764" s="167">
        <v>112.541666666667</v>
      </c>
      <c r="C2764" s="21">
        <f t="shared" si="342"/>
        <v>2000</v>
      </c>
      <c r="D2764" s="110">
        <f t="shared" si="343"/>
        <v>0.67821685114877994</v>
      </c>
      <c r="E2764" s="25">
        <f t="shared" si="344"/>
        <v>0.32178314885122006</v>
      </c>
      <c r="F2764" s="112">
        <v>761</v>
      </c>
      <c r="G2764" s="21">
        <f t="shared" si="341"/>
        <v>2013.9088496816732</v>
      </c>
      <c r="H2764" s="26">
        <f t="shared" si="345"/>
        <v>13.908849681673246</v>
      </c>
      <c r="I2764" s="21">
        <f t="shared" si="346"/>
        <v>2000</v>
      </c>
      <c r="J2764" s="27">
        <f t="shared" si="347"/>
        <v>13.908849681673246</v>
      </c>
      <c r="K2764" s="32">
        <f t="shared" si="348"/>
        <v>2000</v>
      </c>
    </row>
    <row r="2765" spans="2:11" x14ac:dyDescent="0.25">
      <c r="B2765" s="167">
        <v>112.583333333333</v>
      </c>
      <c r="C2765" s="21">
        <f t="shared" si="342"/>
        <v>2000</v>
      </c>
      <c r="D2765" s="110">
        <f t="shared" si="343"/>
        <v>0.7099887706539757</v>
      </c>
      <c r="E2765" s="25">
        <f t="shared" si="344"/>
        <v>0.2900112293460243</v>
      </c>
      <c r="F2765" s="112">
        <v>796.65</v>
      </c>
      <c r="G2765" s="21">
        <f t="shared" si="341"/>
        <v>2108.2529370550656</v>
      </c>
      <c r="H2765" s="26">
        <f t="shared" si="345"/>
        <v>108.25293705506556</v>
      </c>
      <c r="I2765" s="21">
        <f t="shared" si="346"/>
        <v>2000</v>
      </c>
      <c r="J2765" s="27">
        <f t="shared" si="347"/>
        <v>122.1617867367388</v>
      </c>
      <c r="K2765" s="32">
        <f t="shared" si="348"/>
        <v>2000</v>
      </c>
    </row>
    <row r="2766" spans="2:11" x14ac:dyDescent="0.25">
      <c r="B2766" s="167">
        <v>112.625</v>
      </c>
      <c r="C2766" s="21">
        <f t="shared" si="342"/>
        <v>2000</v>
      </c>
      <c r="D2766" s="110">
        <f t="shared" si="343"/>
        <v>0.763907455929273</v>
      </c>
      <c r="E2766" s="25">
        <f t="shared" si="344"/>
        <v>0.236092544070727</v>
      </c>
      <c r="F2766" s="112">
        <v>857.15</v>
      </c>
      <c r="G2766" s="21">
        <f t="shared" si="341"/>
        <v>2268.3600138037395</v>
      </c>
      <c r="H2766" s="26">
        <f t="shared" si="345"/>
        <v>268.36001380373955</v>
      </c>
      <c r="I2766" s="21">
        <f t="shared" si="346"/>
        <v>2000</v>
      </c>
      <c r="J2766" s="27">
        <f t="shared" si="347"/>
        <v>390.52180054047835</v>
      </c>
      <c r="K2766" s="32">
        <f t="shared" si="348"/>
        <v>2000</v>
      </c>
    </row>
    <row r="2767" spans="2:11" x14ac:dyDescent="0.25">
      <c r="B2767" s="167">
        <v>112.666666666667</v>
      </c>
      <c r="C2767" s="21">
        <f t="shared" si="342"/>
        <v>2000</v>
      </c>
      <c r="D2767" s="110">
        <f t="shared" si="343"/>
        <v>0.39929237295688286</v>
      </c>
      <c r="E2767" s="25">
        <f t="shared" si="344"/>
        <v>0.60070762704311709</v>
      </c>
      <c r="F2767" s="112">
        <v>448.03</v>
      </c>
      <c r="G2767" s="21">
        <f t="shared" si="341"/>
        <v>1185.6656792679105</v>
      </c>
      <c r="H2767" s="26">
        <f t="shared" si="345"/>
        <v>-814.33432073208951</v>
      </c>
      <c r="I2767" s="21">
        <f t="shared" si="346"/>
        <v>1576.1874798083888</v>
      </c>
      <c r="J2767" s="27">
        <f t="shared" si="347"/>
        <v>0</v>
      </c>
      <c r="K2767" s="32">
        <f t="shared" si="348"/>
        <v>1185.6656792679105</v>
      </c>
    </row>
    <row r="2768" spans="2:11" x14ac:dyDescent="0.25">
      <c r="B2768" s="167">
        <v>112.708333333333</v>
      </c>
      <c r="C2768" s="21">
        <f t="shared" si="342"/>
        <v>2000</v>
      </c>
      <c r="D2768" s="110">
        <f t="shared" si="343"/>
        <v>0.63947560736502507</v>
      </c>
      <c r="E2768" s="25">
        <f t="shared" si="344"/>
        <v>0.36052439263497493</v>
      </c>
      <c r="F2768" s="112">
        <v>717.53</v>
      </c>
      <c r="G2768" s="21">
        <f t="shared" si="341"/>
        <v>1898.8699302392783</v>
      </c>
      <c r="H2768" s="26">
        <f t="shared" si="345"/>
        <v>-101.13006976072165</v>
      </c>
      <c r="I2768" s="21">
        <f t="shared" si="346"/>
        <v>1898.8699302392783</v>
      </c>
      <c r="J2768" s="27">
        <f t="shared" si="347"/>
        <v>0</v>
      </c>
      <c r="K2768" s="32">
        <f t="shared" si="348"/>
        <v>1898.8699302392783</v>
      </c>
    </row>
    <row r="2769" spans="2:11" x14ac:dyDescent="0.25">
      <c r="B2769" s="167">
        <v>112.75</v>
      </c>
      <c r="C2769" s="21">
        <f t="shared" si="342"/>
        <v>2000</v>
      </c>
      <c r="D2769" s="110">
        <f t="shared" si="343"/>
        <v>0.62520720817068609</v>
      </c>
      <c r="E2769" s="25">
        <f t="shared" si="344"/>
        <v>0.37479279182931391</v>
      </c>
      <c r="F2769" s="112">
        <v>701.52</v>
      </c>
      <c r="G2769" s="21">
        <f t="shared" si="341"/>
        <v>1856.5010988550425</v>
      </c>
      <c r="H2769" s="26">
        <f t="shared" si="345"/>
        <v>-143.49890114495747</v>
      </c>
      <c r="I2769" s="21">
        <f t="shared" si="346"/>
        <v>1856.5010988550425</v>
      </c>
      <c r="J2769" s="27">
        <f t="shared" si="347"/>
        <v>0</v>
      </c>
      <c r="K2769" s="32">
        <f t="shared" si="348"/>
        <v>1856.5010988550425</v>
      </c>
    </row>
    <row r="2770" spans="2:11" x14ac:dyDescent="0.25">
      <c r="B2770" s="167">
        <v>112.791666666667</v>
      </c>
      <c r="C2770" s="21">
        <f t="shared" si="342"/>
        <v>2000</v>
      </c>
      <c r="D2770" s="110">
        <f t="shared" si="343"/>
        <v>0.60721351799369028</v>
      </c>
      <c r="E2770" s="25">
        <f t="shared" si="344"/>
        <v>0.39278648200630972</v>
      </c>
      <c r="F2770" s="112">
        <v>681.33</v>
      </c>
      <c r="G2770" s="21">
        <f t="shared" si="341"/>
        <v>1803.0703239863526</v>
      </c>
      <c r="H2770" s="26">
        <f t="shared" si="345"/>
        <v>-196.92967601364739</v>
      </c>
      <c r="I2770" s="21">
        <f t="shared" si="346"/>
        <v>1803.0703239863526</v>
      </c>
      <c r="J2770" s="27">
        <f t="shared" si="347"/>
        <v>0</v>
      </c>
      <c r="K2770" s="32">
        <f t="shared" si="348"/>
        <v>1803.0703239863526</v>
      </c>
    </row>
    <row r="2771" spans="2:11" x14ac:dyDescent="0.25">
      <c r="B2771" s="167">
        <v>112.833333333333</v>
      </c>
      <c r="C2771" s="21">
        <f t="shared" si="342"/>
        <v>2000</v>
      </c>
      <c r="D2771" s="110">
        <f t="shared" si="343"/>
        <v>0.51913444913819229</v>
      </c>
      <c r="E2771" s="25">
        <f t="shared" si="344"/>
        <v>0.48086555086180771</v>
      </c>
      <c r="F2771" s="112">
        <v>582.5</v>
      </c>
      <c r="G2771" s="21">
        <f t="shared" si="341"/>
        <v>1541.526813324014</v>
      </c>
      <c r="H2771" s="26">
        <f t="shared" si="345"/>
        <v>-458.47318667598597</v>
      </c>
      <c r="I2771" s="21">
        <f t="shared" si="346"/>
        <v>1541.526813324014</v>
      </c>
      <c r="J2771" s="27">
        <f t="shared" si="347"/>
        <v>0</v>
      </c>
      <c r="K2771" s="32">
        <f t="shared" si="348"/>
        <v>1541.526813324014</v>
      </c>
    </row>
    <row r="2772" spans="2:11" x14ac:dyDescent="0.25">
      <c r="B2772" s="167">
        <v>112.875</v>
      </c>
      <c r="C2772" s="21">
        <f t="shared" si="342"/>
        <v>2000</v>
      </c>
      <c r="D2772" s="110">
        <f t="shared" si="343"/>
        <v>0.28670481079443166</v>
      </c>
      <c r="E2772" s="25">
        <f t="shared" si="344"/>
        <v>0.71329518920556834</v>
      </c>
      <c r="F2772" s="112">
        <v>321.7</v>
      </c>
      <c r="G2772" s="21">
        <f t="shared" si="341"/>
        <v>851.34622462890172</v>
      </c>
      <c r="H2772" s="26">
        <f t="shared" si="345"/>
        <v>-1148.6537753710982</v>
      </c>
      <c r="I2772" s="21">
        <f t="shared" si="346"/>
        <v>851.34622462890172</v>
      </c>
      <c r="J2772" s="27">
        <f t="shared" si="347"/>
        <v>0</v>
      </c>
      <c r="K2772" s="32">
        <f t="shared" si="348"/>
        <v>851.34622462890172</v>
      </c>
    </row>
    <row r="2773" spans="2:11" x14ac:dyDescent="0.25">
      <c r="B2773" s="167">
        <v>112.916666666667</v>
      </c>
      <c r="C2773" s="21">
        <f t="shared" si="342"/>
        <v>2000</v>
      </c>
      <c r="D2773" s="110">
        <f t="shared" si="343"/>
        <v>1.0008377448621287E-2</v>
      </c>
      <c r="E2773" s="25">
        <f t="shared" si="344"/>
        <v>0.98999162255137874</v>
      </c>
      <c r="F2773" s="112">
        <v>11.23</v>
      </c>
      <c r="G2773" s="21">
        <f t="shared" si="341"/>
        <v>29.719049122109318</v>
      </c>
      <c r="H2773" s="26">
        <f t="shared" si="345"/>
        <v>-1970.2809508778907</v>
      </c>
      <c r="I2773" s="21">
        <f t="shared" si="346"/>
        <v>29.719049122109318</v>
      </c>
      <c r="J2773" s="27">
        <f t="shared" si="347"/>
        <v>0</v>
      </c>
      <c r="K2773" s="32">
        <f t="shared" si="348"/>
        <v>29.719049122109318</v>
      </c>
    </row>
    <row r="2774" spans="2:11" x14ac:dyDescent="0.25">
      <c r="B2774" s="167">
        <v>112.958333333333</v>
      </c>
      <c r="C2774" s="21">
        <f t="shared" si="342"/>
        <v>2000</v>
      </c>
      <c r="D2774" s="110">
        <f t="shared" si="343"/>
        <v>0</v>
      </c>
      <c r="E2774" s="25">
        <f t="shared" si="344"/>
        <v>1</v>
      </c>
      <c r="F2774" s="112">
        <v>0</v>
      </c>
      <c r="G2774" s="21">
        <f t="shared" si="341"/>
        <v>0</v>
      </c>
      <c r="H2774" s="26">
        <f t="shared" si="345"/>
        <v>-2000</v>
      </c>
      <c r="I2774" s="21">
        <f t="shared" si="346"/>
        <v>0</v>
      </c>
      <c r="J2774" s="27">
        <f t="shared" si="347"/>
        <v>0</v>
      </c>
      <c r="K2774" s="32">
        <f t="shared" si="348"/>
        <v>0</v>
      </c>
    </row>
    <row r="2775" spans="2:11" x14ac:dyDescent="0.25">
      <c r="B2775" s="167">
        <v>113</v>
      </c>
      <c r="C2775" s="21">
        <f t="shared" si="342"/>
        <v>2000</v>
      </c>
      <c r="D2775" s="110">
        <f t="shared" si="343"/>
        <v>0</v>
      </c>
      <c r="E2775" s="25">
        <f t="shared" si="344"/>
        <v>1</v>
      </c>
      <c r="F2775" s="112">
        <v>0</v>
      </c>
      <c r="G2775" s="21">
        <f t="shared" si="341"/>
        <v>0</v>
      </c>
      <c r="H2775" s="26">
        <f t="shared" si="345"/>
        <v>-2000</v>
      </c>
      <c r="I2775" s="21">
        <f t="shared" si="346"/>
        <v>0</v>
      </c>
      <c r="J2775" s="27">
        <f t="shared" si="347"/>
        <v>0</v>
      </c>
      <c r="K2775" s="32">
        <f t="shared" si="348"/>
        <v>0</v>
      </c>
    </row>
    <row r="2776" spans="2:11" x14ac:dyDescent="0.25">
      <c r="B2776" s="167">
        <v>113.041666666667</v>
      </c>
      <c r="C2776" s="21">
        <f t="shared" si="342"/>
        <v>2000</v>
      </c>
      <c r="D2776" s="110">
        <f t="shared" si="343"/>
        <v>0</v>
      </c>
      <c r="E2776" s="25">
        <f t="shared" si="344"/>
        <v>1</v>
      </c>
      <c r="F2776" s="112">
        <v>0</v>
      </c>
      <c r="G2776" s="21">
        <f t="shared" ref="G2776:G2839" si="349">($C$9*(F2776/1000)*$C$8)/($C$7)</f>
        <v>0</v>
      </c>
      <c r="H2776" s="26">
        <f t="shared" si="345"/>
        <v>-2000</v>
      </c>
      <c r="I2776" s="21">
        <f t="shared" si="346"/>
        <v>0</v>
      </c>
      <c r="J2776" s="27">
        <f t="shared" si="347"/>
        <v>0</v>
      </c>
      <c r="K2776" s="32">
        <f t="shared" si="348"/>
        <v>0</v>
      </c>
    </row>
    <row r="2777" spans="2:11" x14ac:dyDescent="0.25">
      <c r="B2777" s="167">
        <v>113.083333333333</v>
      </c>
      <c r="C2777" s="21">
        <f t="shared" ref="C2777:C2840" si="350">$C$2</f>
        <v>2000</v>
      </c>
      <c r="D2777" s="110">
        <f t="shared" ref="D2777:D2840" si="351">F2777/$C$3</f>
        <v>0</v>
      </c>
      <c r="E2777" s="25">
        <f t="shared" ref="E2777:E2840" si="352">100%-D2777</f>
        <v>1</v>
      </c>
      <c r="F2777" s="112">
        <v>0</v>
      </c>
      <c r="G2777" s="21">
        <f t="shared" si="349"/>
        <v>0</v>
      </c>
      <c r="H2777" s="26">
        <f t="shared" ref="H2777:H2840" si="353">G2777-C2777</f>
        <v>-2000</v>
      </c>
      <c r="I2777" s="21">
        <f t="shared" ref="I2777:I2840" si="354">MIN(C2777,IF((J2776+H2777)&gt;0,ABS(H2777)+G2777,J2776+G2777))</f>
        <v>0</v>
      </c>
      <c r="J2777" s="27">
        <f t="shared" ref="J2777:J2840" si="355">G2777-I2777+J2776</f>
        <v>0</v>
      </c>
      <c r="K2777" s="32">
        <f t="shared" ref="K2777:K2840" si="356">IF(G2777&gt;C2777,C2777,G2777)</f>
        <v>0</v>
      </c>
    </row>
    <row r="2778" spans="2:11" x14ac:dyDescent="0.25">
      <c r="B2778" s="167">
        <v>113.125</v>
      </c>
      <c r="C2778" s="21">
        <f t="shared" si="350"/>
        <v>2000</v>
      </c>
      <c r="D2778" s="110">
        <f t="shared" si="351"/>
        <v>0</v>
      </c>
      <c r="E2778" s="25">
        <f t="shared" si="352"/>
        <v>1</v>
      </c>
      <c r="F2778" s="112">
        <v>0</v>
      </c>
      <c r="G2778" s="21">
        <f t="shared" si="349"/>
        <v>0</v>
      </c>
      <c r="H2778" s="26">
        <f t="shared" si="353"/>
        <v>-2000</v>
      </c>
      <c r="I2778" s="21">
        <f t="shared" si="354"/>
        <v>0</v>
      </c>
      <c r="J2778" s="27">
        <f t="shared" si="355"/>
        <v>0</v>
      </c>
      <c r="K2778" s="32">
        <f t="shared" si="356"/>
        <v>0</v>
      </c>
    </row>
    <row r="2779" spans="2:11" x14ac:dyDescent="0.25">
      <c r="B2779" s="167">
        <v>113.166666666667</v>
      </c>
      <c r="C2779" s="21">
        <f t="shared" si="350"/>
        <v>2000</v>
      </c>
      <c r="D2779" s="110">
        <f t="shared" si="351"/>
        <v>0</v>
      </c>
      <c r="E2779" s="25">
        <f t="shared" si="352"/>
        <v>1</v>
      </c>
      <c r="F2779" s="112">
        <v>0</v>
      </c>
      <c r="G2779" s="21">
        <f t="shared" si="349"/>
        <v>0</v>
      </c>
      <c r="H2779" s="26">
        <f t="shared" si="353"/>
        <v>-2000</v>
      </c>
      <c r="I2779" s="21">
        <f t="shared" si="354"/>
        <v>0</v>
      </c>
      <c r="J2779" s="27">
        <f t="shared" si="355"/>
        <v>0</v>
      </c>
      <c r="K2779" s="32">
        <f t="shared" si="356"/>
        <v>0</v>
      </c>
    </row>
    <row r="2780" spans="2:11" x14ac:dyDescent="0.25">
      <c r="B2780" s="167">
        <v>113.208333333333</v>
      </c>
      <c r="C2780" s="21">
        <f t="shared" si="350"/>
        <v>2000</v>
      </c>
      <c r="D2780" s="110">
        <f t="shared" si="351"/>
        <v>0</v>
      </c>
      <c r="E2780" s="25">
        <f t="shared" si="352"/>
        <v>1</v>
      </c>
      <c r="F2780" s="112">
        <v>0</v>
      </c>
      <c r="G2780" s="21">
        <f t="shared" si="349"/>
        <v>0</v>
      </c>
      <c r="H2780" s="26">
        <f t="shared" si="353"/>
        <v>-2000</v>
      </c>
      <c r="I2780" s="21">
        <f t="shared" si="354"/>
        <v>0</v>
      </c>
      <c r="J2780" s="27">
        <f t="shared" si="355"/>
        <v>0</v>
      </c>
      <c r="K2780" s="32">
        <f t="shared" si="356"/>
        <v>0</v>
      </c>
    </row>
    <row r="2781" spans="2:11" x14ac:dyDescent="0.25">
      <c r="B2781" s="167">
        <v>113.25</v>
      </c>
      <c r="C2781" s="21">
        <f t="shared" si="350"/>
        <v>2000</v>
      </c>
      <c r="D2781" s="110">
        <f t="shared" si="351"/>
        <v>0</v>
      </c>
      <c r="E2781" s="25">
        <f t="shared" si="352"/>
        <v>1</v>
      </c>
      <c r="F2781" s="112">
        <v>0</v>
      </c>
      <c r="G2781" s="21">
        <f t="shared" si="349"/>
        <v>0</v>
      </c>
      <c r="H2781" s="26">
        <f t="shared" si="353"/>
        <v>-2000</v>
      </c>
      <c r="I2781" s="21">
        <f t="shared" si="354"/>
        <v>0</v>
      </c>
      <c r="J2781" s="27">
        <f t="shared" si="355"/>
        <v>0</v>
      </c>
      <c r="K2781" s="32">
        <f t="shared" si="356"/>
        <v>0</v>
      </c>
    </row>
    <row r="2782" spans="2:11" x14ac:dyDescent="0.25">
      <c r="B2782" s="167">
        <v>113.291666666667</v>
      </c>
      <c r="C2782" s="21">
        <f t="shared" si="350"/>
        <v>2000</v>
      </c>
      <c r="D2782" s="110">
        <f t="shared" si="351"/>
        <v>0</v>
      </c>
      <c r="E2782" s="25">
        <f t="shared" si="352"/>
        <v>1</v>
      </c>
      <c r="F2782" s="112">
        <v>0</v>
      </c>
      <c r="G2782" s="21">
        <f t="shared" si="349"/>
        <v>0</v>
      </c>
      <c r="H2782" s="26">
        <f t="shared" si="353"/>
        <v>-2000</v>
      </c>
      <c r="I2782" s="21">
        <f t="shared" si="354"/>
        <v>0</v>
      </c>
      <c r="J2782" s="27">
        <f t="shared" si="355"/>
        <v>0</v>
      </c>
      <c r="K2782" s="32">
        <f t="shared" si="356"/>
        <v>0</v>
      </c>
    </row>
    <row r="2783" spans="2:11" x14ac:dyDescent="0.25">
      <c r="B2783" s="167">
        <v>113.333333333333</v>
      </c>
      <c r="C2783" s="21">
        <f t="shared" si="350"/>
        <v>2000</v>
      </c>
      <c r="D2783" s="110">
        <f t="shared" si="351"/>
        <v>0</v>
      </c>
      <c r="E2783" s="25">
        <f t="shared" si="352"/>
        <v>1</v>
      </c>
      <c r="F2783" s="112">
        <v>0</v>
      </c>
      <c r="G2783" s="21">
        <f t="shared" si="349"/>
        <v>0</v>
      </c>
      <c r="H2783" s="26">
        <f t="shared" si="353"/>
        <v>-2000</v>
      </c>
      <c r="I2783" s="21">
        <f t="shared" si="354"/>
        <v>0</v>
      </c>
      <c r="J2783" s="27">
        <f t="shared" si="355"/>
        <v>0</v>
      </c>
      <c r="K2783" s="32">
        <f t="shared" si="356"/>
        <v>0</v>
      </c>
    </row>
    <row r="2784" spans="2:11" x14ac:dyDescent="0.25">
      <c r="B2784" s="167">
        <v>113.375</v>
      </c>
      <c r="C2784" s="21">
        <f t="shared" si="350"/>
        <v>2000</v>
      </c>
      <c r="D2784" s="110">
        <f t="shared" si="351"/>
        <v>0</v>
      </c>
      <c r="E2784" s="25">
        <f t="shared" si="352"/>
        <v>1</v>
      </c>
      <c r="F2784" s="112">
        <v>0</v>
      </c>
      <c r="G2784" s="21">
        <f t="shared" si="349"/>
        <v>0</v>
      </c>
      <c r="H2784" s="26">
        <f t="shared" si="353"/>
        <v>-2000</v>
      </c>
      <c r="I2784" s="21">
        <f t="shared" si="354"/>
        <v>0</v>
      </c>
      <c r="J2784" s="27">
        <f t="shared" si="355"/>
        <v>0</v>
      </c>
      <c r="K2784" s="32">
        <f t="shared" si="356"/>
        <v>0</v>
      </c>
    </row>
    <row r="2785" spans="2:11" x14ac:dyDescent="0.25">
      <c r="B2785" s="167">
        <v>113.416666666667</v>
      </c>
      <c r="C2785" s="21">
        <f t="shared" si="350"/>
        <v>2000</v>
      </c>
      <c r="D2785" s="110">
        <f t="shared" si="351"/>
        <v>0</v>
      </c>
      <c r="E2785" s="25">
        <f t="shared" si="352"/>
        <v>1</v>
      </c>
      <c r="F2785" s="112">
        <v>0</v>
      </c>
      <c r="G2785" s="21">
        <f t="shared" si="349"/>
        <v>0</v>
      </c>
      <c r="H2785" s="26">
        <f t="shared" si="353"/>
        <v>-2000</v>
      </c>
      <c r="I2785" s="21">
        <f t="shared" si="354"/>
        <v>0</v>
      </c>
      <c r="J2785" s="27">
        <f t="shared" si="355"/>
        <v>0</v>
      </c>
      <c r="K2785" s="32">
        <f t="shared" si="356"/>
        <v>0</v>
      </c>
    </row>
    <row r="2786" spans="2:11" x14ac:dyDescent="0.25">
      <c r="B2786" s="167">
        <v>113.458333333333</v>
      </c>
      <c r="C2786" s="21">
        <f t="shared" si="350"/>
        <v>2000</v>
      </c>
      <c r="D2786" s="110">
        <f t="shared" si="351"/>
        <v>2.3902465108817713E-2</v>
      </c>
      <c r="E2786" s="25">
        <f t="shared" si="352"/>
        <v>0.97609753489118234</v>
      </c>
      <c r="F2786" s="112">
        <v>26.82</v>
      </c>
      <c r="G2786" s="21">
        <f t="shared" si="349"/>
        <v>70.976393361974331</v>
      </c>
      <c r="H2786" s="26">
        <f t="shared" si="353"/>
        <v>-1929.0236066380257</v>
      </c>
      <c r="I2786" s="21">
        <f t="shared" si="354"/>
        <v>70.976393361974331</v>
      </c>
      <c r="J2786" s="27">
        <f t="shared" si="355"/>
        <v>0</v>
      </c>
      <c r="K2786" s="32">
        <f t="shared" si="356"/>
        <v>70.976393361974331</v>
      </c>
    </row>
    <row r="2787" spans="2:11" x14ac:dyDescent="0.25">
      <c r="B2787" s="167">
        <v>113.5</v>
      </c>
      <c r="C2787" s="21">
        <f t="shared" si="350"/>
        <v>2000</v>
      </c>
      <c r="D2787" s="110">
        <f t="shared" si="351"/>
        <v>0.70102311819332308</v>
      </c>
      <c r="E2787" s="25">
        <f t="shared" si="352"/>
        <v>0.29897688180667692</v>
      </c>
      <c r="F2787" s="112">
        <v>786.59</v>
      </c>
      <c r="G2787" s="21">
        <f t="shared" si="349"/>
        <v>2081.630173549418</v>
      </c>
      <c r="H2787" s="26">
        <f t="shared" si="353"/>
        <v>81.630173549418032</v>
      </c>
      <c r="I2787" s="21">
        <f t="shared" si="354"/>
        <v>2000</v>
      </c>
      <c r="J2787" s="27">
        <f t="shared" si="355"/>
        <v>81.630173549418032</v>
      </c>
      <c r="K2787" s="32">
        <f t="shared" si="356"/>
        <v>2000</v>
      </c>
    </row>
    <row r="2788" spans="2:11" x14ac:dyDescent="0.25">
      <c r="B2788" s="167">
        <v>113.541666666667</v>
      </c>
      <c r="C2788" s="21">
        <f t="shared" si="350"/>
        <v>2000</v>
      </c>
      <c r="D2788" s="110">
        <f t="shared" si="351"/>
        <v>0.81063401244140254</v>
      </c>
      <c r="E2788" s="25">
        <f t="shared" si="352"/>
        <v>0.18936598755859746</v>
      </c>
      <c r="F2788" s="112">
        <v>909.58</v>
      </c>
      <c r="G2788" s="21">
        <f t="shared" si="349"/>
        <v>2407.1106589927153</v>
      </c>
      <c r="H2788" s="26">
        <f t="shared" si="353"/>
        <v>407.11065899271534</v>
      </c>
      <c r="I2788" s="21">
        <f t="shared" si="354"/>
        <v>2000</v>
      </c>
      <c r="J2788" s="27">
        <f t="shared" si="355"/>
        <v>488.74083254213338</v>
      </c>
      <c r="K2788" s="32">
        <f t="shared" si="356"/>
        <v>2000</v>
      </c>
    </row>
    <row r="2789" spans="2:11" x14ac:dyDescent="0.25">
      <c r="B2789" s="167">
        <v>113.583333333333</v>
      </c>
      <c r="C2789" s="21">
        <f t="shared" si="350"/>
        <v>2000</v>
      </c>
      <c r="D2789" s="110">
        <f t="shared" si="351"/>
        <v>0.80178421831274627</v>
      </c>
      <c r="E2789" s="25">
        <f t="shared" si="352"/>
        <v>0.19821578168725373</v>
      </c>
      <c r="F2789" s="112">
        <v>899.65</v>
      </c>
      <c r="G2789" s="21">
        <f t="shared" si="349"/>
        <v>2380.8319272222302</v>
      </c>
      <c r="H2789" s="26">
        <f t="shared" si="353"/>
        <v>380.83192722223021</v>
      </c>
      <c r="I2789" s="21">
        <f t="shared" si="354"/>
        <v>2000</v>
      </c>
      <c r="J2789" s="27">
        <f t="shared" si="355"/>
        <v>869.57275976436358</v>
      </c>
      <c r="K2789" s="32">
        <f t="shared" si="356"/>
        <v>2000</v>
      </c>
    </row>
    <row r="2790" spans="2:11" x14ac:dyDescent="0.25">
      <c r="B2790" s="167">
        <v>113.625</v>
      </c>
      <c r="C2790" s="21">
        <f t="shared" si="350"/>
        <v>2000</v>
      </c>
      <c r="D2790" s="110">
        <f t="shared" si="351"/>
        <v>0.65088319697698882</v>
      </c>
      <c r="E2790" s="25">
        <f t="shared" si="352"/>
        <v>0.34911680302301118</v>
      </c>
      <c r="F2790" s="112">
        <v>730.33</v>
      </c>
      <c r="G2790" s="21">
        <f t="shared" si="349"/>
        <v>1932.743824162965</v>
      </c>
      <c r="H2790" s="26">
        <f t="shared" si="353"/>
        <v>-67.256175837035016</v>
      </c>
      <c r="I2790" s="21">
        <f t="shared" si="354"/>
        <v>2000</v>
      </c>
      <c r="J2790" s="27">
        <f t="shared" si="355"/>
        <v>802.31658392732857</v>
      </c>
      <c r="K2790" s="32">
        <f t="shared" si="356"/>
        <v>1932.743824162965</v>
      </c>
    </row>
    <row r="2791" spans="2:11" x14ac:dyDescent="0.25">
      <c r="B2791" s="167">
        <v>113.666666666667</v>
      </c>
      <c r="C2791" s="21">
        <f t="shared" si="350"/>
        <v>2000</v>
      </c>
      <c r="D2791" s="110">
        <f t="shared" si="351"/>
        <v>0.67461633067750393</v>
      </c>
      <c r="E2791" s="25">
        <f t="shared" si="352"/>
        <v>0.32538366932249607</v>
      </c>
      <c r="F2791" s="112">
        <v>756.96</v>
      </c>
      <c r="G2791" s="21">
        <f t="shared" si="349"/>
        <v>2003.2174019120098</v>
      </c>
      <c r="H2791" s="26">
        <f t="shared" si="353"/>
        <v>3.217401912009791</v>
      </c>
      <c r="I2791" s="21">
        <f t="shared" si="354"/>
        <v>2000</v>
      </c>
      <c r="J2791" s="27">
        <f t="shared" si="355"/>
        <v>805.53398583933836</v>
      </c>
      <c r="K2791" s="32">
        <f t="shared" si="356"/>
        <v>2000</v>
      </c>
    </row>
    <row r="2792" spans="2:11" x14ac:dyDescent="0.25">
      <c r="B2792" s="167">
        <v>113.708333333333</v>
      </c>
      <c r="C2792" s="21">
        <f t="shared" si="350"/>
        <v>2000</v>
      </c>
      <c r="D2792" s="110">
        <f t="shared" si="351"/>
        <v>0.70285011496711403</v>
      </c>
      <c r="E2792" s="25">
        <f t="shared" si="352"/>
        <v>0.29714988503288597</v>
      </c>
      <c r="F2792" s="112">
        <v>788.64</v>
      </c>
      <c r="G2792" s="21">
        <f t="shared" si="349"/>
        <v>2087.0552893731337</v>
      </c>
      <c r="H2792" s="26">
        <f t="shared" si="353"/>
        <v>87.055289373133746</v>
      </c>
      <c r="I2792" s="21">
        <f t="shared" si="354"/>
        <v>2000</v>
      </c>
      <c r="J2792" s="27">
        <f t="shared" si="355"/>
        <v>892.5892752124721</v>
      </c>
      <c r="K2792" s="32">
        <f t="shared" si="356"/>
        <v>2000</v>
      </c>
    </row>
    <row r="2793" spans="2:11" x14ac:dyDescent="0.25">
      <c r="B2793" s="167">
        <v>113.75</v>
      </c>
      <c r="C2793" s="21">
        <f t="shared" si="350"/>
        <v>2000</v>
      </c>
      <c r="D2793" s="110">
        <f t="shared" si="351"/>
        <v>0.66296811222216279</v>
      </c>
      <c r="E2793" s="25">
        <f t="shared" si="352"/>
        <v>0.33703188777783721</v>
      </c>
      <c r="F2793" s="112">
        <v>743.89</v>
      </c>
      <c r="G2793" s="21">
        <f t="shared" si="349"/>
        <v>1968.6289805383701</v>
      </c>
      <c r="H2793" s="26">
        <f t="shared" si="353"/>
        <v>-31.371019461629885</v>
      </c>
      <c r="I2793" s="21">
        <f t="shared" si="354"/>
        <v>2000</v>
      </c>
      <c r="J2793" s="27">
        <f t="shared" si="355"/>
        <v>861.21825575084222</v>
      </c>
      <c r="K2793" s="32">
        <f t="shared" si="356"/>
        <v>1968.6289805383701</v>
      </c>
    </row>
    <row r="2794" spans="2:11" x14ac:dyDescent="0.25">
      <c r="B2794" s="167">
        <v>113.791666666667</v>
      </c>
      <c r="C2794" s="21">
        <f t="shared" si="350"/>
        <v>2000</v>
      </c>
      <c r="D2794" s="110">
        <f t="shared" si="351"/>
        <v>0.65427873732242481</v>
      </c>
      <c r="E2794" s="25">
        <f t="shared" si="352"/>
        <v>0.34572126267757519</v>
      </c>
      <c r="F2794" s="112">
        <v>734.14</v>
      </c>
      <c r="G2794" s="21">
        <f t="shared" si="349"/>
        <v>1942.8266004011873</v>
      </c>
      <c r="H2794" s="26">
        <f t="shared" si="353"/>
        <v>-57.173399598812694</v>
      </c>
      <c r="I2794" s="21">
        <f t="shared" si="354"/>
        <v>2000</v>
      </c>
      <c r="J2794" s="27">
        <f t="shared" si="355"/>
        <v>804.04485615202952</v>
      </c>
      <c r="K2794" s="32">
        <f t="shared" si="356"/>
        <v>1942.8266004011873</v>
      </c>
    </row>
    <row r="2795" spans="2:11" x14ac:dyDescent="0.25">
      <c r="B2795" s="167">
        <v>113.833333333333</v>
      </c>
      <c r="C2795" s="21">
        <f t="shared" si="350"/>
        <v>2000</v>
      </c>
      <c r="D2795" s="110">
        <f t="shared" si="351"/>
        <v>0.55306311605440006</v>
      </c>
      <c r="E2795" s="25">
        <f t="shared" si="352"/>
        <v>0.44693688394559994</v>
      </c>
      <c r="F2795" s="112">
        <v>620.57000000000005</v>
      </c>
      <c r="G2795" s="21">
        <f t="shared" si="349"/>
        <v>1642.2751837673534</v>
      </c>
      <c r="H2795" s="26">
        <f t="shared" si="353"/>
        <v>-357.72481623264662</v>
      </c>
      <c r="I2795" s="21">
        <f t="shared" si="354"/>
        <v>2000</v>
      </c>
      <c r="J2795" s="27">
        <f t="shared" si="355"/>
        <v>446.32003991938291</v>
      </c>
      <c r="K2795" s="32">
        <f t="shared" si="356"/>
        <v>1642.2751837673534</v>
      </c>
    </row>
    <row r="2796" spans="2:11" x14ac:dyDescent="0.25">
      <c r="B2796" s="167">
        <v>113.875</v>
      </c>
      <c r="C2796" s="21">
        <f t="shared" si="350"/>
        <v>2000</v>
      </c>
      <c r="D2796" s="110">
        <f t="shared" si="351"/>
        <v>0.46401261964600826</v>
      </c>
      <c r="E2796" s="25">
        <f t="shared" si="352"/>
        <v>0.53598738035399174</v>
      </c>
      <c r="F2796" s="112">
        <v>520.65</v>
      </c>
      <c r="G2796" s="21">
        <f t="shared" si="349"/>
        <v>1377.8470993255758</v>
      </c>
      <c r="H2796" s="26">
        <f t="shared" si="353"/>
        <v>-622.15290067442425</v>
      </c>
      <c r="I2796" s="21">
        <f t="shared" si="354"/>
        <v>1824.1671392449587</v>
      </c>
      <c r="J2796" s="27">
        <f t="shared" si="355"/>
        <v>0</v>
      </c>
      <c r="K2796" s="32">
        <f t="shared" si="356"/>
        <v>1377.8470993255758</v>
      </c>
    </row>
    <row r="2797" spans="2:11" x14ac:dyDescent="0.25">
      <c r="B2797" s="167">
        <v>113.916666666667</v>
      </c>
      <c r="C2797" s="21">
        <f t="shared" si="350"/>
        <v>2000</v>
      </c>
      <c r="D2797" s="110">
        <f t="shared" si="351"/>
        <v>1.0739176158137713E-2</v>
      </c>
      <c r="E2797" s="25">
        <f t="shared" si="352"/>
        <v>0.98926082384186231</v>
      </c>
      <c r="F2797" s="112">
        <v>12.05</v>
      </c>
      <c r="G2797" s="21">
        <f t="shared" si="349"/>
        <v>31.88909545159548</v>
      </c>
      <c r="H2797" s="26">
        <f t="shared" si="353"/>
        <v>-1968.1109045484045</v>
      </c>
      <c r="I2797" s="21">
        <f t="shared" si="354"/>
        <v>31.88909545159548</v>
      </c>
      <c r="J2797" s="27">
        <f t="shared" si="355"/>
        <v>0</v>
      </c>
      <c r="K2797" s="32">
        <f t="shared" si="356"/>
        <v>31.88909545159548</v>
      </c>
    </row>
    <row r="2798" spans="2:11" x14ac:dyDescent="0.25">
      <c r="B2798" s="167">
        <v>113.958333333333</v>
      </c>
      <c r="C2798" s="21">
        <f t="shared" si="350"/>
        <v>2000</v>
      </c>
      <c r="D2798" s="110">
        <f t="shared" si="351"/>
        <v>0</v>
      </c>
      <c r="E2798" s="25">
        <f t="shared" si="352"/>
        <v>1</v>
      </c>
      <c r="F2798" s="112">
        <v>0</v>
      </c>
      <c r="G2798" s="21">
        <f t="shared" si="349"/>
        <v>0</v>
      </c>
      <c r="H2798" s="26">
        <f t="shared" si="353"/>
        <v>-2000</v>
      </c>
      <c r="I2798" s="21">
        <f t="shared" si="354"/>
        <v>0</v>
      </c>
      <c r="J2798" s="27">
        <f t="shared" si="355"/>
        <v>0</v>
      </c>
      <c r="K2798" s="32">
        <f t="shared" si="356"/>
        <v>0</v>
      </c>
    </row>
    <row r="2799" spans="2:11" x14ac:dyDescent="0.25">
      <c r="B2799" s="167">
        <v>114</v>
      </c>
      <c r="C2799" s="21">
        <f t="shared" si="350"/>
        <v>2000</v>
      </c>
      <c r="D2799" s="110">
        <f t="shared" si="351"/>
        <v>0</v>
      </c>
      <c r="E2799" s="25">
        <f t="shared" si="352"/>
        <v>1</v>
      </c>
      <c r="F2799" s="112">
        <v>0</v>
      </c>
      <c r="G2799" s="21">
        <f t="shared" si="349"/>
        <v>0</v>
      </c>
      <c r="H2799" s="26">
        <f t="shared" si="353"/>
        <v>-2000</v>
      </c>
      <c r="I2799" s="21">
        <f t="shared" si="354"/>
        <v>0</v>
      </c>
      <c r="J2799" s="27">
        <f t="shared" si="355"/>
        <v>0</v>
      </c>
      <c r="K2799" s="32">
        <f t="shared" si="356"/>
        <v>0</v>
      </c>
    </row>
    <row r="2800" spans="2:11" x14ac:dyDescent="0.25">
      <c r="B2800" s="167">
        <v>114.041666666667</v>
      </c>
      <c r="C2800" s="21">
        <f t="shared" si="350"/>
        <v>2000</v>
      </c>
      <c r="D2800" s="110">
        <f t="shared" si="351"/>
        <v>0</v>
      </c>
      <c r="E2800" s="25">
        <f t="shared" si="352"/>
        <v>1</v>
      </c>
      <c r="F2800" s="112">
        <v>0</v>
      </c>
      <c r="G2800" s="21">
        <f t="shared" si="349"/>
        <v>0</v>
      </c>
      <c r="H2800" s="26">
        <f t="shared" si="353"/>
        <v>-2000</v>
      </c>
      <c r="I2800" s="21">
        <f t="shared" si="354"/>
        <v>0</v>
      </c>
      <c r="J2800" s="27">
        <f t="shared" si="355"/>
        <v>0</v>
      </c>
      <c r="K2800" s="32">
        <f t="shared" si="356"/>
        <v>0</v>
      </c>
    </row>
    <row r="2801" spans="2:11" x14ac:dyDescent="0.25">
      <c r="B2801" s="167">
        <v>114.083333333333</v>
      </c>
      <c r="C2801" s="21">
        <f t="shared" si="350"/>
        <v>2000</v>
      </c>
      <c r="D2801" s="110">
        <f t="shared" si="351"/>
        <v>0</v>
      </c>
      <c r="E2801" s="25">
        <f t="shared" si="352"/>
        <v>1</v>
      </c>
      <c r="F2801" s="112">
        <v>0</v>
      </c>
      <c r="G2801" s="21">
        <f t="shared" si="349"/>
        <v>0</v>
      </c>
      <c r="H2801" s="26">
        <f t="shared" si="353"/>
        <v>-2000</v>
      </c>
      <c r="I2801" s="21">
        <f t="shared" si="354"/>
        <v>0</v>
      </c>
      <c r="J2801" s="27">
        <f t="shared" si="355"/>
        <v>0</v>
      </c>
      <c r="K2801" s="32">
        <f t="shared" si="356"/>
        <v>0</v>
      </c>
    </row>
    <row r="2802" spans="2:11" x14ac:dyDescent="0.25">
      <c r="B2802" s="167">
        <v>114.125</v>
      </c>
      <c r="C2802" s="21">
        <f t="shared" si="350"/>
        <v>2000</v>
      </c>
      <c r="D2802" s="110">
        <f t="shared" si="351"/>
        <v>0</v>
      </c>
      <c r="E2802" s="25">
        <f t="shared" si="352"/>
        <v>1</v>
      </c>
      <c r="F2802" s="112">
        <v>0</v>
      </c>
      <c r="G2802" s="21">
        <f t="shared" si="349"/>
        <v>0</v>
      </c>
      <c r="H2802" s="26">
        <f t="shared" si="353"/>
        <v>-2000</v>
      </c>
      <c r="I2802" s="21">
        <f t="shared" si="354"/>
        <v>0</v>
      </c>
      <c r="J2802" s="27">
        <f t="shared" si="355"/>
        <v>0</v>
      </c>
      <c r="K2802" s="32">
        <f t="shared" si="356"/>
        <v>0</v>
      </c>
    </row>
    <row r="2803" spans="2:11" x14ac:dyDescent="0.25">
      <c r="B2803" s="167">
        <v>114.166666666667</v>
      </c>
      <c r="C2803" s="21">
        <f t="shared" si="350"/>
        <v>2000</v>
      </c>
      <c r="D2803" s="110">
        <f t="shared" si="351"/>
        <v>0</v>
      </c>
      <c r="E2803" s="25">
        <f t="shared" si="352"/>
        <v>1</v>
      </c>
      <c r="F2803" s="112">
        <v>0</v>
      </c>
      <c r="G2803" s="21">
        <f t="shared" si="349"/>
        <v>0</v>
      </c>
      <c r="H2803" s="26">
        <f t="shared" si="353"/>
        <v>-2000</v>
      </c>
      <c r="I2803" s="21">
        <f t="shared" si="354"/>
        <v>0</v>
      </c>
      <c r="J2803" s="27">
        <f t="shared" si="355"/>
        <v>0</v>
      </c>
      <c r="K2803" s="32">
        <f t="shared" si="356"/>
        <v>0</v>
      </c>
    </row>
    <row r="2804" spans="2:11" x14ac:dyDescent="0.25">
      <c r="B2804" s="167">
        <v>114.208333333333</v>
      </c>
      <c r="C2804" s="21">
        <f t="shared" si="350"/>
        <v>2000</v>
      </c>
      <c r="D2804" s="110">
        <f t="shared" si="351"/>
        <v>0</v>
      </c>
      <c r="E2804" s="25">
        <f t="shared" si="352"/>
        <v>1</v>
      </c>
      <c r="F2804" s="112">
        <v>0</v>
      </c>
      <c r="G2804" s="21">
        <f t="shared" si="349"/>
        <v>0</v>
      </c>
      <c r="H2804" s="26">
        <f t="shared" si="353"/>
        <v>-2000</v>
      </c>
      <c r="I2804" s="21">
        <f t="shared" si="354"/>
        <v>0</v>
      </c>
      <c r="J2804" s="27">
        <f t="shared" si="355"/>
        <v>0</v>
      </c>
      <c r="K2804" s="32">
        <f t="shared" si="356"/>
        <v>0</v>
      </c>
    </row>
    <row r="2805" spans="2:11" x14ac:dyDescent="0.25">
      <c r="B2805" s="167">
        <v>114.25</v>
      </c>
      <c r="C2805" s="21">
        <f t="shared" si="350"/>
        <v>2000</v>
      </c>
      <c r="D2805" s="110">
        <f t="shared" si="351"/>
        <v>0</v>
      </c>
      <c r="E2805" s="25">
        <f t="shared" si="352"/>
        <v>1</v>
      </c>
      <c r="F2805" s="112">
        <v>0</v>
      </c>
      <c r="G2805" s="21">
        <f t="shared" si="349"/>
        <v>0</v>
      </c>
      <c r="H2805" s="26">
        <f t="shared" si="353"/>
        <v>-2000</v>
      </c>
      <c r="I2805" s="21">
        <f t="shared" si="354"/>
        <v>0</v>
      </c>
      <c r="J2805" s="27">
        <f t="shared" si="355"/>
        <v>0</v>
      </c>
      <c r="K2805" s="32">
        <f t="shared" si="356"/>
        <v>0</v>
      </c>
    </row>
    <row r="2806" spans="2:11" x14ac:dyDescent="0.25">
      <c r="B2806" s="167">
        <v>114.291666666667</v>
      </c>
      <c r="C2806" s="21">
        <f t="shared" si="350"/>
        <v>2000</v>
      </c>
      <c r="D2806" s="110">
        <f t="shared" si="351"/>
        <v>0</v>
      </c>
      <c r="E2806" s="25">
        <f t="shared" si="352"/>
        <v>1</v>
      </c>
      <c r="F2806" s="112">
        <v>0</v>
      </c>
      <c r="G2806" s="21">
        <f t="shared" si="349"/>
        <v>0</v>
      </c>
      <c r="H2806" s="26">
        <f t="shared" si="353"/>
        <v>-2000</v>
      </c>
      <c r="I2806" s="21">
        <f t="shared" si="354"/>
        <v>0</v>
      </c>
      <c r="J2806" s="27">
        <f t="shared" si="355"/>
        <v>0</v>
      </c>
      <c r="K2806" s="32">
        <f t="shared" si="356"/>
        <v>0</v>
      </c>
    </row>
    <row r="2807" spans="2:11" x14ac:dyDescent="0.25">
      <c r="B2807" s="167">
        <v>114.333333333333</v>
      </c>
      <c r="C2807" s="21">
        <f t="shared" si="350"/>
        <v>2000</v>
      </c>
      <c r="D2807" s="110">
        <f t="shared" si="351"/>
        <v>0</v>
      </c>
      <c r="E2807" s="25">
        <f t="shared" si="352"/>
        <v>1</v>
      </c>
      <c r="F2807" s="112">
        <v>0</v>
      </c>
      <c r="G2807" s="21">
        <f t="shared" si="349"/>
        <v>0</v>
      </c>
      <c r="H2807" s="26">
        <f t="shared" si="353"/>
        <v>-2000</v>
      </c>
      <c r="I2807" s="21">
        <f t="shared" si="354"/>
        <v>0</v>
      </c>
      <c r="J2807" s="27">
        <f t="shared" si="355"/>
        <v>0</v>
      </c>
      <c r="K2807" s="32">
        <f t="shared" si="356"/>
        <v>0</v>
      </c>
    </row>
    <row r="2808" spans="2:11" x14ac:dyDescent="0.25">
      <c r="B2808" s="167">
        <v>114.375</v>
      </c>
      <c r="C2808" s="21">
        <f t="shared" si="350"/>
        <v>2000</v>
      </c>
      <c r="D2808" s="110">
        <f t="shared" si="351"/>
        <v>0</v>
      </c>
      <c r="E2808" s="25">
        <f t="shared" si="352"/>
        <v>1</v>
      </c>
      <c r="F2808" s="112">
        <v>0</v>
      </c>
      <c r="G2808" s="21">
        <f t="shared" si="349"/>
        <v>0</v>
      </c>
      <c r="H2808" s="26">
        <f t="shared" si="353"/>
        <v>-2000</v>
      </c>
      <c r="I2808" s="21">
        <f t="shared" si="354"/>
        <v>0</v>
      </c>
      <c r="J2808" s="27">
        <f t="shared" si="355"/>
        <v>0</v>
      </c>
      <c r="K2808" s="32">
        <f t="shared" si="356"/>
        <v>0</v>
      </c>
    </row>
    <row r="2809" spans="2:11" x14ac:dyDescent="0.25">
      <c r="B2809" s="167">
        <v>114.416666666667</v>
      </c>
      <c r="C2809" s="21">
        <f t="shared" si="350"/>
        <v>2000</v>
      </c>
      <c r="D2809" s="110">
        <f t="shared" si="351"/>
        <v>0</v>
      </c>
      <c r="E2809" s="25">
        <f t="shared" si="352"/>
        <v>1</v>
      </c>
      <c r="F2809" s="112">
        <v>0</v>
      </c>
      <c r="G2809" s="21">
        <f t="shared" si="349"/>
        <v>0</v>
      </c>
      <c r="H2809" s="26">
        <f t="shared" si="353"/>
        <v>-2000</v>
      </c>
      <c r="I2809" s="21">
        <f t="shared" si="354"/>
        <v>0</v>
      </c>
      <c r="J2809" s="27">
        <f t="shared" si="355"/>
        <v>0</v>
      </c>
      <c r="K2809" s="32">
        <f t="shared" si="356"/>
        <v>0</v>
      </c>
    </row>
    <row r="2810" spans="2:11" x14ac:dyDescent="0.25">
      <c r="B2810" s="167">
        <v>114.458333333333</v>
      </c>
      <c r="C2810" s="21">
        <f t="shared" si="350"/>
        <v>2000</v>
      </c>
      <c r="D2810" s="110">
        <f t="shared" si="351"/>
        <v>2.4766946509099337E-2</v>
      </c>
      <c r="E2810" s="25">
        <f t="shared" si="352"/>
        <v>0.97523305349090061</v>
      </c>
      <c r="F2810" s="112">
        <v>27.79</v>
      </c>
      <c r="G2810" s="21">
        <f t="shared" si="349"/>
        <v>73.543399385878701</v>
      </c>
      <c r="H2810" s="26">
        <f t="shared" si="353"/>
        <v>-1926.4566006141213</v>
      </c>
      <c r="I2810" s="21">
        <f t="shared" si="354"/>
        <v>73.543399385878701</v>
      </c>
      <c r="J2810" s="27">
        <f t="shared" si="355"/>
        <v>0</v>
      </c>
      <c r="K2810" s="32">
        <f t="shared" si="356"/>
        <v>73.543399385878701</v>
      </c>
    </row>
    <row r="2811" spans="2:11" x14ac:dyDescent="0.25">
      <c r="B2811" s="167">
        <v>114.5</v>
      </c>
      <c r="C2811" s="21">
        <f t="shared" si="350"/>
        <v>2000</v>
      </c>
      <c r="D2811" s="110">
        <f t="shared" si="351"/>
        <v>0.30800491952302017</v>
      </c>
      <c r="E2811" s="25">
        <f t="shared" si="352"/>
        <v>0.69199508047697988</v>
      </c>
      <c r="F2811" s="112">
        <v>345.6</v>
      </c>
      <c r="G2811" s="21">
        <f t="shared" si="349"/>
        <v>914.59513593953511</v>
      </c>
      <c r="H2811" s="26">
        <f t="shared" si="353"/>
        <v>-1085.4048640604649</v>
      </c>
      <c r="I2811" s="21">
        <f t="shared" si="354"/>
        <v>914.59513593953511</v>
      </c>
      <c r="J2811" s="27">
        <f t="shared" si="355"/>
        <v>0</v>
      </c>
      <c r="K2811" s="32">
        <f t="shared" si="356"/>
        <v>914.59513593953511</v>
      </c>
    </row>
    <row r="2812" spans="2:11" x14ac:dyDescent="0.25">
      <c r="B2812" s="167">
        <v>114.541666666667</v>
      </c>
      <c r="C2812" s="21">
        <f t="shared" si="350"/>
        <v>2000</v>
      </c>
      <c r="D2812" s="110">
        <f t="shared" si="351"/>
        <v>0.57401564978699893</v>
      </c>
      <c r="E2812" s="25">
        <f t="shared" si="352"/>
        <v>0.42598435021300107</v>
      </c>
      <c r="F2812" s="112">
        <v>644.08000000000004</v>
      </c>
      <c r="G2812" s="21">
        <f t="shared" si="349"/>
        <v>1704.4919998724993</v>
      </c>
      <c r="H2812" s="26">
        <f t="shared" si="353"/>
        <v>-295.50800012750074</v>
      </c>
      <c r="I2812" s="21">
        <f t="shared" si="354"/>
        <v>1704.4919998724993</v>
      </c>
      <c r="J2812" s="27">
        <f t="shared" si="355"/>
        <v>0</v>
      </c>
      <c r="K2812" s="32">
        <f t="shared" si="356"/>
        <v>1704.4919998724993</v>
      </c>
    </row>
    <row r="2813" spans="2:11" x14ac:dyDescent="0.25">
      <c r="B2813" s="167">
        <v>114.583333333333</v>
      </c>
      <c r="C2813" s="21">
        <f t="shared" si="350"/>
        <v>2000</v>
      </c>
      <c r="D2813" s="110">
        <f t="shared" si="351"/>
        <v>0.52164768372457804</v>
      </c>
      <c r="E2813" s="25">
        <f t="shared" si="352"/>
        <v>0.47835231627542196</v>
      </c>
      <c r="F2813" s="112">
        <v>585.32000000000005</v>
      </c>
      <c r="G2813" s="21">
        <f t="shared" si="349"/>
        <v>1548.9896555790763</v>
      </c>
      <c r="H2813" s="26">
        <f t="shared" si="353"/>
        <v>-451.01034442092373</v>
      </c>
      <c r="I2813" s="21">
        <f t="shared" si="354"/>
        <v>1548.9896555790763</v>
      </c>
      <c r="J2813" s="27">
        <f t="shared" si="355"/>
        <v>0</v>
      </c>
      <c r="K2813" s="32">
        <f t="shared" si="356"/>
        <v>1548.9896555790763</v>
      </c>
    </row>
    <row r="2814" spans="2:11" x14ac:dyDescent="0.25">
      <c r="B2814" s="167">
        <v>114.625</v>
      </c>
      <c r="C2814" s="21">
        <f t="shared" si="350"/>
        <v>2000</v>
      </c>
      <c r="D2814" s="110">
        <f t="shared" si="351"/>
        <v>0.53497139190417631</v>
      </c>
      <c r="E2814" s="25">
        <f t="shared" si="352"/>
        <v>0.46502860809582369</v>
      </c>
      <c r="F2814" s="112">
        <v>600.27</v>
      </c>
      <c r="G2814" s="21">
        <f t="shared" si="349"/>
        <v>1588.5533051227567</v>
      </c>
      <c r="H2814" s="26">
        <f t="shared" si="353"/>
        <v>-411.44669487724332</v>
      </c>
      <c r="I2814" s="21">
        <f t="shared" si="354"/>
        <v>1588.5533051227567</v>
      </c>
      <c r="J2814" s="27">
        <f t="shared" si="355"/>
        <v>0</v>
      </c>
      <c r="K2814" s="32">
        <f t="shared" si="356"/>
        <v>1588.5533051227567</v>
      </c>
    </row>
    <row r="2815" spans="2:11" x14ac:dyDescent="0.25">
      <c r="B2815" s="167">
        <v>114.666666666667</v>
      </c>
      <c r="C2815" s="21">
        <f t="shared" si="350"/>
        <v>2000</v>
      </c>
      <c r="D2815" s="110">
        <f t="shared" si="351"/>
        <v>0.46401261964600826</v>
      </c>
      <c r="E2815" s="25">
        <f t="shared" si="352"/>
        <v>0.53598738035399174</v>
      </c>
      <c r="F2815" s="112">
        <v>520.65</v>
      </c>
      <c r="G2815" s="21">
        <f t="shared" si="349"/>
        <v>1377.8470993255758</v>
      </c>
      <c r="H2815" s="26">
        <f t="shared" si="353"/>
        <v>-622.15290067442425</v>
      </c>
      <c r="I2815" s="21">
        <f t="shared" si="354"/>
        <v>1377.8470993255758</v>
      </c>
      <c r="J2815" s="27">
        <f t="shared" si="355"/>
        <v>0</v>
      </c>
      <c r="K2815" s="32">
        <f t="shared" si="356"/>
        <v>1377.8470993255758</v>
      </c>
    </row>
    <row r="2816" spans="2:11" x14ac:dyDescent="0.25">
      <c r="B2816" s="167">
        <v>114.708333333333</v>
      </c>
      <c r="C2816" s="21">
        <f t="shared" si="350"/>
        <v>2000</v>
      </c>
      <c r="D2816" s="110">
        <f t="shared" si="351"/>
        <v>0.53661123291089607</v>
      </c>
      <c r="E2816" s="25">
        <f t="shared" si="352"/>
        <v>0.46338876708910393</v>
      </c>
      <c r="F2816" s="112">
        <v>602.11</v>
      </c>
      <c r="G2816" s="21">
        <f t="shared" si="349"/>
        <v>1593.4226773742869</v>
      </c>
      <c r="H2816" s="26">
        <f t="shared" si="353"/>
        <v>-406.57732262571312</v>
      </c>
      <c r="I2816" s="21">
        <f t="shared" si="354"/>
        <v>1593.4226773742869</v>
      </c>
      <c r="J2816" s="27">
        <f t="shared" si="355"/>
        <v>0</v>
      </c>
      <c r="K2816" s="32">
        <f t="shared" si="356"/>
        <v>1593.4226773742869</v>
      </c>
    </row>
    <row r="2817" spans="2:11" x14ac:dyDescent="0.25">
      <c r="B2817" s="167">
        <v>114.75</v>
      </c>
      <c r="C2817" s="21">
        <f t="shared" si="350"/>
        <v>2000</v>
      </c>
      <c r="D2817" s="110">
        <f t="shared" si="351"/>
        <v>0.34426857743792671</v>
      </c>
      <c r="E2817" s="25">
        <f t="shared" si="352"/>
        <v>0.65573142256207329</v>
      </c>
      <c r="F2817" s="112">
        <v>386.29</v>
      </c>
      <c r="G2817" s="21">
        <f t="shared" si="349"/>
        <v>1022.2770690453791</v>
      </c>
      <c r="H2817" s="26">
        <f t="shared" si="353"/>
        <v>-977.72293095462089</v>
      </c>
      <c r="I2817" s="21">
        <f t="shared" si="354"/>
        <v>1022.2770690453791</v>
      </c>
      <c r="J2817" s="27">
        <f t="shared" si="355"/>
        <v>0</v>
      </c>
      <c r="K2817" s="32">
        <f t="shared" si="356"/>
        <v>1022.2770690453791</v>
      </c>
    </row>
    <row r="2818" spans="2:11" x14ac:dyDescent="0.25">
      <c r="B2818" s="167">
        <v>114.791666666667</v>
      </c>
      <c r="C2818" s="21">
        <f t="shared" si="350"/>
        <v>2000</v>
      </c>
      <c r="D2818" s="110">
        <f t="shared" si="351"/>
        <v>0.35633566832433206</v>
      </c>
      <c r="E2818" s="25">
        <f t="shared" si="352"/>
        <v>0.64366433167566794</v>
      </c>
      <c r="F2818" s="112">
        <v>399.83</v>
      </c>
      <c r="G2818" s="21">
        <f t="shared" si="349"/>
        <v>1058.1092974615285</v>
      </c>
      <c r="H2818" s="26">
        <f t="shared" si="353"/>
        <v>-941.89070253847149</v>
      </c>
      <c r="I2818" s="21">
        <f t="shared" si="354"/>
        <v>1058.1092974615285</v>
      </c>
      <c r="J2818" s="27">
        <f t="shared" si="355"/>
        <v>0</v>
      </c>
      <c r="K2818" s="32">
        <f t="shared" si="356"/>
        <v>1058.1092974615285</v>
      </c>
    </row>
    <row r="2819" spans="2:11" x14ac:dyDescent="0.25">
      <c r="B2819" s="167">
        <v>114.833333333333</v>
      </c>
      <c r="C2819" s="21">
        <f t="shared" si="350"/>
        <v>2000</v>
      </c>
      <c r="D2819" s="110">
        <f t="shared" si="351"/>
        <v>0.39488084416163127</v>
      </c>
      <c r="E2819" s="25">
        <f t="shared" si="352"/>
        <v>0.60511915583836873</v>
      </c>
      <c r="F2819" s="112">
        <v>443.08</v>
      </c>
      <c r="G2819" s="21">
        <f t="shared" si="349"/>
        <v>1172.5660093521099</v>
      </c>
      <c r="H2819" s="26">
        <f t="shared" si="353"/>
        <v>-827.43399064789014</v>
      </c>
      <c r="I2819" s="21">
        <f t="shared" si="354"/>
        <v>1172.5660093521099</v>
      </c>
      <c r="J2819" s="27">
        <f t="shared" si="355"/>
        <v>0</v>
      </c>
      <c r="K2819" s="32">
        <f t="shared" si="356"/>
        <v>1172.5660093521099</v>
      </c>
    </row>
    <row r="2820" spans="2:11" x14ac:dyDescent="0.25">
      <c r="B2820" s="167">
        <v>114.875</v>
      </c>
      <c r="C2820" s="21">
        <f t="shared" si="350"/>
        <v>2000</v>
      </c>
      <c r="D2820" s="110">
        <f t="shared" si="351"/>
        <v>0.32507174304404401</v>
      </c>
      <c r="E2820" s="25">
        <f t="shared" si="352"/>
        <v>0.67492825695595604</v>
      </c>
      <c r="F2820" s="112">
        <v>364.75</v>
      </c>
      <c r="G2820" s="21">
        <f t="shared" si="349"/>
        <v>965.27365692692558</v>
      </c>
      <c r="H2820" s="26">
        <f t="shared" si="353"/>
        <v>-1034.7263430730745</v>
      </c>
      <c r="I2820" s="21">
        <f t="shared" si="354"/>
        <v>965.27365692692558</v>
      </c>
      <c r="J2820" s="27">
        <f t="shared" si="355"/>
        <v>0</v>
      </c>
      <c r="K2820" s="32">
        <f t="shared" si="356"/>
        <v>965.27365692692558</v>
      </c>
    </row>
    <row r="2821" spans="2:11" x14ac:dyDescent="0.25">
      <c r="B2821" s="167">
        <v>114.916666666667</v>
      </c>
      <c r="C2821" s="21">
        <f t="shared" si="350"/>
        <v>2000</v>
      </c>
      <c r="D2821" s="110">
        <f t="shared" si="351"/>
        <v>1.2227510115323602E-2</v>
      </c>
      <c r="E2821" s="25">
        <f t="shared" si="352"/>
        <v>0.98777248988467636</v>
      </c>
      <c r="F2821" s="112">
        <v>13.72</v>
      </c>
      <c r="G2821" s="21">
        <f t="shared" si="349"/>
        <v>36.30858004945145</v>
      </c>
      <c r="H2821" s="26">
        <f t="shared" si="353"/>
        <v>-1963.6914199505486</v>
      </c>
      <c r="I2821" s="21">
        <f t="shared" si="354"/>
        <v>36.30858004945145</v>
      </c>
      <c r="J2821" s="27">
        <f t="shared" si="355"/>
        <v>0</v>
      </c>
      <c r="K2821" s="32">
        <f t="shared" si="356"/>
        <v>36.30858004945145</v>
      </c>
    </row>
    <row r="2822" spans="2:11" x14ac:dyDescent="0.25">
      <c r="B2822" s="167">
        <v>114.958333333333</v>
      </c>
      <c r="C2822" s="21">
        <f t="shared" si="350"/>
        <v>2000</v>
      </c>
      <c r="D2822" s="110">
        <f t="shared" si="351"/>
        <v>0</v>
      </c>
      <c r="E2822" s="25">
        <f t="shared" si="352"/>
        <v>1</v>
      </c>
      <c r="F2822" s="112">
        <v>0</v>
      </c>
      <c r="G2822" s="21">
        <f t="shared" si="349"/>
        <v>0</v>
      </c>
      <c r="H2822" s="26">
        <f t="shared" si="353"/>
        <v>-2000</v>
      </c>
      <c r="I2822" s="21">
        <f t="shared" si="354"/>
        <v>0</v>
      </c>
      <c r="J2822" s="27">
        <f t="shared" si="355"/>
        <v>0</v>
      </c>
      <c r="K2822" s="32">
        <f t="shared" si="356"/>
        <v>0</v>
      </c>
    </row>
    <row r="2823" spans="2:11" x14ac:dyDescent="0.25">
      <c r="B2823" s="167">
        <v>115</v>
      </c>
      <c r="C2823" s="21">
        <f t="shared" si="350"/>
        <v>2000</v>
      </c>
      <c r="D2823" s="110">
        <f t="shared" si="351"/>
        <v>0</v>
      </c>
      <c r="E2823" s="25">
        <f t="shared" si="352"/>
        <v>1</v>
      </c>
      <c r="F2823" s="112">
        <v>0</v>
      </c>
      <c r="G2823" s="21">
        <f t="shared" si="349"/>
        <v>0</v>
      </c>
      <c r="H2823" s="26">
        <f t="shared" si="353"/>
        <v>-2000</v>
      </c>
      <c r="I2823" s="21">
        <f t="shared" si="354"/>
        <v>0</v>
      </c>
      <c r="J2823" s="27">
        <f t="shared" si="355"/>
        <v>0</v>
      </c>
      <c r="K2823" s="32">
        <f t="shared" si="356"/>
        <v>0</v>
      </c>
    </row>
    <row r="2824" spans="2:11" x14ac:dyDescent="0.25">
      <c r="B2824" s="167">
        <v>115.041666666667</v>
      </c>
      <c r="C2824" s="21">
        <f t="shared" si="350"/>
        <v>2000</v>
      </c>
      <c r="D2824" s="110">
        <f t="shared" si="351"/>
        <v>0</v>
      </c>
      <c r="E2824" s="25">
        <f t="shared" si="352"/>
        <v>1</v>
      </c>
      <c r="F2824" s="112">
        <v>0</v>
      </c>
      <c r="G2824" s="21">
        <f t="shared" si="349"/>
        <v>0</v>
      </c>
      <c r="H2824" s="26">
        <f t="shared" si="353"/>
        <v>-2000</v>
      </c>
      <c r="I2824" s="21">
        <f t="shared" si="354"/>
        <v>0</v>
      </c>
      <c r="J2824" s="27">
        <f t="shared" si="355"/>
        <v>0</v>
      </c>
      <c r="K2824" s="32">
        <f t="shared" si="356"/>
        <v>0</v>
      </c>
    </row>
    <row r="2825" spans="2:11" x14ac:dyDescent="0.25">
      <c r="B2825" s="167">
        <v>115.083333333333</v>
      </c>
      <c r="C2825" s="21">
        <f t="shared" si="350"/>
        <v>2000</v>
      </c>
      <c r="D2825" s="110">
        <f t="shared" si="351"/>
        <v>0</v>
      </c>
      <c r="E2825" s="25">
        <f t="shared" si="352"/>
        <v>1</v>
      </c>
      <c r="F2825" s="112">
        <v>0</v>
      </c>
      <c r="G2825" s="21">
        <f t="shared" si="349"/>
        <v>0</v>
      </c>
      <c r="H2825" s="26">
        <f t="shared" si="353"/>
        <v>-2000</v>
      </c>
      <c r="I2825" s="21">
        <f t="shared" si="354"/>
        <v>0</v>
      </c>
      <c r="J2825" s="27">
        <f t="shared" si="355"/>
        <v>0</v>
      </c>
      <c r="K2825" s="32">
        <f t="shared" si="356"/>
        <v>0</v>
      </c>
    </row>
    <row r="2826" spans="2:11" x14ac:dyDescent="0.25">
      <c r="B2826" s="167">
        <v>115.125</v>
      </c>
      <c r="C2826" s="21">
        <f t="shared" si="350"/>
        <v>2000</v>
      </c>
      <c r="D2826" s="110">
        <f t="shared" si="351"/>
        <v>0</v>
      </c>
      <c r="E2826" s="25">
        <f t="shared" si="352"/>
        <v>1</v>
      </c>
      <c r="F2826" s="112">
        <v>0</v>
      </c>
      <c r="G2826" s="21">
        <f t="shared" si="349"/>
        <v>0</v>
      </c>
      <c r="H2826" s="26">
        <f t="shared" si="353"/>
        <v>-2000</v>
      </c>
      <c r="I2826" s="21">
        <f t="shared" si="354"/>
        <v>0</v>
      </c>
      <c r="J2826" s="27">
        <f t="shared" si="355"/>
        <v>0</v>
      </c>
      <c r="K2826" s="32">
        <f t="shared" si="356"/>
        <v>0</v>
      </c>
    </row>
    <row r="2827" spans="2:11" x14ac:dyDescent="0.25">
      <c r="B2827" s="167">
        <v>115.166666666667</v>
      </c>
      <c r="C2827" s="21">
        <f t="shared" si="350"/>
        <v>2000</v>
      </c>
      <c r="D2827" s="110">
        <f t="shared" si="351"/>
        <v>0</v>
      </c>
      <c r="E2827" s="25">
        <f t="shared" si="352"/>
        <v>1</v>
      </c>
      <c r="F2827" s="112">
        <v>0</v>
      </c>
      <c r="G2827" s="21">
        <f t="shared" si="349"/>
        <v>0</v>
      </c>
      <c r="H2827" s="26">
        <f t="shared" si="353"/>
        <v>-2000</v>
      </c>
      <c r="I2827" s="21">
        <f t="shared" si="354"/>
        <v>0</v>
      </c>
      <c r="J2827" s="27">
        <f t="shared" si="355"/>
        <v>0</v>
      </c>
      <c r="K2827" s="32">
        <f t="shared" si="356"/>
        <v>0</v>
      </c>
    </row>
    <row r="2828" spans="2:11" x14ac:dyDescent="0.25">
      <c r="B2828" s="167">
        <v>115.208333333333</v>
      </c>
      <c r="C2828" s="21">
        <f t="shared" si="350"/>
        <v>2000</v>
      </c>
      <c r="D2828" s="110">
        <f t="shared" si="351"/>
        <v>0</v>
      </c>
      <c r="E2828" s="25">
        <f t="shared" si="352"/>
        <v>1</v>
      </c>
      <c r="F2828" s="112">
        <v>0</v>
      </c>
      <c r="G2828" s="21">
        <f t="shared" si="349"/>
        <v>0</v>
      </c>
      <c r="H2828" s="26">
        <f t="shared" si="353"/>
        <v>-2000</v>
      </c>
      <c r="I2828" s="21">
        <f t="shared" si="354"/>
        <v>0</v>
      </c>
      <c r="J2828" s="27">
        <f t="shared" si="355"/>
        <v>0</v>
      </c>
      <c r="K2828" s="32">
        <f t="shared" si="356"/>
        <v>0</v>
      </c>
    </row>
    <row r="2829" spans="2:11" x14ac:dyDescent="0.25">
      <c r="B2829" s="167">
        <v>115.25</v>
      </c>
      <c r="C2829" s="21">
        <f t="shared" si="350"/>
        <v>2000</v>
      </c>
      <c r="D2829" s="110">
        <f t="shared" si="351"/>
        <v>0</v>
      </c>
      <c r="E2829" s="25">
        <f t="shared" si="352"/>
        <v>1</v>
      </c>
      <c r="F2829" s="112">
        <v>0</v>
      </c>
      <c r="G2829" s="21">
        <f t="shared" si="349"/>
        <v>0</v>
      </c>
      <c r="H2829" s="26">
        <f t="shared" si="353"/>
        <v>-2000</v>
      </c>
      <c r="I2829" s="21">
        <f t="shared" si="354"/>
        <v>0</v>
      </c>
      <c r="J2829" s="27">
        <f t="shared" si="355"/>
        <v>0</v>
      </c>
      <c r="K2829" s="32">
        <f t="shared" si="356"/>
        <v>0</v>
      </c>
    </row>
    <row r="2830" spans="2:11" x14ac:dyDescent="0.25">
      <c r="B2830" s="167">
        <v>115.291666666667</v>
      </c>
      <c r="C2830" s="21">
        <f t="shared" si="350"/>
        <v>2000</v>
      </c>
      <c r="D2830" s="110">
        <f t="shared" si="351"/>
        <v>0</v>
      </c>
      <c r="E2830" s="25">
        <f t="shared" si="352"/>
        <v>1</v>
      </c>
      <c r="F2830" s="112">
        <v>0</v>
      </c>
      <c r="G2830" s="21">
        <f t="shared" si="349"/>
        <v>0</v>
      </c>
      <c r="H2830" s="26">
        <f t="shared" si="353"/>
        <v>-2000</v>
      </c>
      <c r="I2830" s="21">
        <f t="shared" si="354"/>
        <v>0</v>
      </c>
      <c r="J2830" s="27">
        <f t="shared" si="355"/>
        <v>0</v>
      </c>
      <c r="K2830" s="32">
        <f t="shared" si="356"/>
        <v>0</v>
      </c>
    </row>
    <row r="2831" spans="2:11" x14ac:dyDescent="0.25">
      <c r="B2831" s="167">
        <v>115.333333333333</v>
      </c>
      <c r="C2831" s="21">
        <f t="shared" si="350"/>
        <v>2000</v>
      </c>
      <c r="D2831" s="110">
        <f t="shared" si="351"/>
        <v>0</v>
      </c>
      <c r="E2831" s="25">
        <f t="shared" si="352"/>
        <v>1</v>
      </c>
      <c r="F2831" s="112">
        <v>0</v>
      </c>
      <c r="G2831" s="21">
        <f t="shared" si="349"/>
        <v>0</v>
      </c>
      <c r="H2831" s="26">
        <f t="shared" si="353"/>
        <v>-2000</v>
      </c>
      <c r="I2831" s="21">
        <f t="shared" si="354"/>
        <v>0</v>
      </c>
      <c r="J2831" s="27">
        <f t="shared" si="355"/>
        <v>0</v>
      </c>
      <c r="K2831" s="32">
        <f t="shared" si="356"/>
        <v>0</v>
      </c>
    </row>
    <row r="2832" spans="2:11" x14ac:dyDescent="0.25">
      <c r="B2832" s="167">
        <v>115.375</v>
      </c>
      <c r="C2832" s="21">
        <f t="shared" si="350"/>
        <v>2000</v>
      </c>
      <c r="D2832" s="110">
        <f t="shared" si="351"/>
        <v>0</v>
      </c>
      <c r="E2832" s="25">
        <f t="shared" si="352"/>
        <v>1</v>
      </c>
      <c r="F2832" s="112">
        <v>0</v>
      </c>
      <c r="G2832" s="21">
        <f t="shared" si="349"/>
        <v>0</v>
      </c>
      <c r="H2832" s="26">
        <f t="shared" si="353"/>
        <v>-2000</v>
      </c>
      <c r="I2832" s="21">
        <f t="shared" si="354"/>
        <v>0</v>
      </c>
      <c r="J2832" s="27">
        <f t="shared" si="355"/>
        <v>0</v>
      </c>
      <c r="K2832" s="32">
        <f t="shared" si="356"/>
        <v>0</v>
      </c>
    </row>
    <row r="2833" spans="2:11" x14ac:dyDescent="0.25">
      <c r="B2833" s="167">
        <v>115.416666666667</v>
      </c>
      <c r="C2833" s="21">
        <f t="shared" si="350"/>
        <v>2000</v>
      </c>
      <c r="D2833" s="110">
        <f t="shared" si="351"/>
        <v>0</v>
      </c>
      <c r="E2833" s="25">
        <f t="shared" si="352"/>
        <v>1</v>
      </c>
      <c r="F2833" s="112">
        <v>0</v>
      </c>
      <c r="G2833" s="21">
        <f t="shared" si="349"/>
        <v>0</v>
      </c>
      <c r="H2833" s="26">
        <f t="shared" si="353"/>
        <v>-2000</v>
      </c>
      <c r="I2833" s="21">
        <f t="shared" si="354"/>
        <v>0</v>
      </c>
      <c r="J2833" s="27">
        <f t="shared" si="355"/>
        <v>0</v>
      </c>
      <c r="K2833" s="32">
        <f t="shared" si="356"/>
        <v>0</v>
      </c>
    </row>
    <row r="2834" spans="2:11" x14ac:dyDescent="0.25">
      <c r="B2834" s="167">
        <v>115.458333333333</v>
      </c>
      <c r="C2834" s="21">
        <f t="shared" si="350"/>
        <v>2000</v>
      </c>
      <c r="D2834" s="110">
        <f t="shared" si="351"/>
        <v>2.1549649751350194E-2</v>
      </c>
      <c r="E2834" s="25">
        <f t="shared" si="352"/>
        <v>0.97845035024864979</v>
      </c>
      <c r="F2834" s="112">
        <v>24.18</v>
      </c>
      <c r="G2834" s="21">
        <f t="shared" si="349"/>
        <v>63.989902740213999</v>
      </c>
      <c r="H2834" s="26">
        <f t="shared" si="353"/>
        <v>-1936.0100972597861</v>
      </c>
      <c r="I2834" s="21">
        <f t="shared" si="354"/>
        <v>63.989902740213999</v>
      </c>
      <c r="J2834" s="27">
        <f t="shared" si="355"/>
        <v>0</v>
      </c>
      <c r="K2834" s="32">
        <f t="shared" si="356"/>
        <v>63.989902740213999</v>
      </c>
    </row>
    <row r="2835" spans="2:11" x14ac:dyDescent="0.25">
      <c r="B2835" s="167">
        <v>115.5</v>
      </c>
      <c r="C2835" s="21">
        <f t="shared" si="350"/>
        <v>2000</v>
      </c>
      <c r="D2835" s="110">
        <f t="shared" si="351"/>
        <v>0.26783772703776981</v>
      </c>
      <c r="E2835" s="25">
        <f t="shared" si="352"/>
        <v>0.73216227296223013</v>
      </c>
      <c r="F2835" s="112">
        <v>300.52999999999997</v>
      </c>
      <c r="G2835" s="21">
        <f t="shared" si="349"/>
        <v>795.32197975667953</v>
      </c>
      <c r="H2835" s="26">
        <f t="shared" si="353"/>
        <v>-1204.6780202433206</v>
      </c>
      <c r="I2835" s="21">
        <f t="shared" si="354"/>
        <v>795.32197975667953</v>
      </c>
      <c r="J2835" s="27">
        <f t="shared" si="355"/>
        <v>0</v>
      </c>
      <c r="K2835" s="32">
        <f t="shared" si="356"/>
        <v>795.32197975667953</v>
      </c>
    </row>
    <row r="2836" spans="2:11" x14ac:dyDescent="0.25">
      <c r="B2836" s="167">
        <v>115.541666666667</v>
      </c>
      <c r="C2836" s="21">
        <f t="shared" si="350"/>
        <v>2000</v>
      </c>
      <c r="D2836" s="110">
        <f t="shared" si="351"/>
        <v>0.19086323369516783</v>
      </c>
      <c r="E2836" s="25">
        <f t="shared" si="352"/>
        <v>0.80913676630483211</v>
      </c>
      <c r="F2836" s="112">
        <v>214.16</v>
      </c>
      <c r="G2836" s="21">
        <f t="shared" si="349"/>
        <v>566.75258771067945</v>
      </c>
      <c r="H2836" s="26">
        <f t="shared" si="353"/>
        <v>-1433.2474122893204</v>
      </c>
      <c r="I2836" s="21">
        <f t="shared" si="354"/>
        <v>566.75258771067945</v>
      </c>
      <c r="J2836" s="27">
        <f t="shared" si="355"/>
        <v>0</v>
      </c>
      <c r="K2836" s="32">
        <f t="shared" si="356"/>
        <v>566.75258771067945</v>
      </c>
    </row>
    <row r="2837" spans="2:11" x14ac:dyDescent="0.25">
      <c r="B2837" s="167">
        <v>115.583333333333</v>
      </c>
      <c r="C2837" s="21">
        <f t="shared" si="350"/>
        <v>2000</v>
      </c>
      <c r="D2837" s="110">
        <f t="shared" si="351"/>
        <v>0.24769620162914641</v>
      </c>
      <c r="E2837" s="25">
        <f t="shared" si="352"/>
        <v>0.75230379837085359</v>
      </c>
      <c r="F2837" s="112">
        <v>277.93</v>
      </c>
      <c r="G2837" s="21">
        <f t="shared" si="349"/>
        <v>735.51338579767071</v>
      </c>
      <c r="H2837" s="26">
        <f t="shared" si="353"/>
        <v>-1264.4866142023293</v>
      </c>
      <c r="I2837" s="21">
        <f t="shared" si="354"/>
        <v>735.51338579767071</v>
      </c>
      <c r="J2837" s="27">
        <f t="shared" si="355"/>
        <v>0</v>
      </c>
      <c r="K2837" s="32">
        <f t="shared" si="356"/>
        <v>735.51338579767071</v>
      </c>
    </row>
    <row r="2838" spans="2:11" x14ac:dyDescent="0.25">
      <c r="B2838" s="167">
        <v>115.625</v>
      </c>
      <c r="C2838" s="21">
        <f t="shared" si="350"/>
        <v>2000</v>
      </c>
      <c r="D2838" s="110">
        <f t="shared" si="351"/>
        <v>0.19635313619592534</v>
      </c>
      <c r="E2838" s="25">
        <f t="shared" si="352"/>
        <v>0.80364686380407468</v>
      </c>
      <c r="F2838" s="112">
        <v>220.32</v>
      </c>
      <c r="G2838" s="21">
        <f t="shared" si="349"/>
        <v>583.0543991614536</v>
      </c>
      <c r="H2838" s="26">
        <f t="shared" si="353"/>
        <v>-1416.9456008385464</v>
      </c>
      <c r="I2838" s="21">
        <f t="shared" si="354"/>
        <v>583.0543991614536</v>
      </c>
      <c r="J2838" s="27">
        <f t="shared" si="355"/>
        <v>0</v>
      </c>
      <c r="K2838" s="32">
        <f t="shared" si="356"/>
        <v>583.0543991614536</v>
      </c>
    </row>
    <row r="2839" spans="2:11" x14ac:dyDescent="0.25">
      <c r="B2839" s="167">
        <v>115.666666666667</v>
      </c>
      <c r="C2839" s="21">
        <f t="shared" si="350"/>
        <v>2000</v>
      </c>
      <c r="D2839" s="110">
        <f t="shared" si="351"/>
        <v>0.21775127889774168</v>
      </c>
      <c r="E2839" s="25">
        <f t="shared" si="352"/>
        <v>0.78224872110225829</v>
      </c>
      <c r="F2839" s="112">
        <v>244.33</v>
      </c>
      <c r="G2839" s="21">
        <f t="shared" si="349"/>
        <v>646.59441424799377</v>
      </c>
      <c r="H2839" s="26">
        <f t="shared" si="353"/>
        <v>-1353.4055857520061</v>
      </c>
      <c r="I2839" s="21">
        <f t="shared" si="354"/>
        <v>646.59441424799377</v>
      </c>
      <c r="J2839" s="27">
        <f t="shared" si="355"/>
        <v>0</v>
      </c>
      <c r="K2839" s="32">
        <f t="shared" si="356"/>
        <v>646.59441424799377</v>
      </c>
    </row>
    <row r="2840" spans="2:11" x14ac:dyDescent="0.25">
      <c r="B2840" s="167">
        <v>115.708333333333</v>
      </c>
      <c r="C2840" s="21">
        <f t="shared" si="350"/>
        <v>2000</v>
      </c>
      <c r="D2840" s="110">
        <f t="shared" si="351"/>
        <v>0.5082883268274424</v>
      </c>
      <c r="E2840" s="25">
        <f t="shared" si="352"/>
        <v>0.4917116731725576</v>
      </c>
      <c r="F2840" s="112">
        <v>570.33000000000004</v>
      </c>
      <c r="G2840" s="21">
        <f t="shared" ref="G2840:G2903" si="357">($C$9*(F2840/1000)*$C$8)/($C$7)</f>
        <v>1509.320150116884</v>
      </c>
      <c r="H2840" s="26">
        <f t="shared" si="353"/>
        <v>-490.67984988311605</v>
      </c>
      <c r="I2840" s="21">
        <f t="shared" si="354"/>
        <v>1509.320150116884</v>
      </c>
      <c r="J2840" s="27">
        <f t="shared" si="355"/>
        <v>0</v>
      </c>
      <c r="K2840" s="32">
        <f t="shared" si="356"/>
        <v>1509.320150116884</v>
      </c>
    </row>
    <row r="2841" spans="2:11" x14ac:dyDescent="0.25">
      <c r="B2841" s="167">
        <v>115.75</v>
      </c>
      <c r="C2841" s="21">
        <f t="shared" ref="C2841:C2904" si="358">$C$2</f>
        <v>2000</v>
      </c>
      <c r="D2841" s="110">
        <f t="shared" ref="D2841:D2904" si="359">F2841/$C$3</f>
        <v>0.32463504625421102</v>
      </c>
      <c r="E2841" s="25">
        <f t="shared" ref="E2841:E2904" si="360">100%-D2841</f>
        <v>0.67536495374578898</v>
      </c>
      <c r="F2841" s="112">
        <v>364.26</v>
      </c>
      <c r="G2841" s="21">
        <f t="shared" si="357"/>
        <v>963.97692192515933</v>
      </c>
      <c r="H2841" s="26">
        <f t="shared" ref="H2841:H2904" si="361">G2841-C2841</f>
        <v>-1036.0230780748407</v>
      </c>
      <c r="I2841" s="21">
        <f t="shared" ref="I2841:I2904" si="362">MIN(C2841,IF((J2840+H2841)&gt;0,ABS(H2841)+G2841,J2840+G2841))</f>
        <v>963.97692192515933</v>
      </c>
      <c r="J2841" s="27">
        <f t="shared" ref="J2841:J2904" si="363">G2841-I2841+J2840</f>
        <v>0</v>
      </c>
      <c r="K2841" s="32">
        <f t="shared" ref="K2841:K2904" si="364">IF(G2841&gt;C2841,C2841,G2841)</f>
        <v>963.97692192515933</v>
      </c>
    </row>
    <row r="2842" spans="2:11" x14ac:dyDescent="0.25">
      <c r="B2842" s="167">
        <v>115.791666666667</v>
      </c>
      <c r="C2842" s="21">
        <f t="shared" si="358"/>
        <v>2000</v>
      </c>
      <c r="D2842" s="110">
        <f t="shared" si="359"/>
        <v>0.27183038340195714</v>
      </c>
      <c r="E2842" s="25">
        <f t="shared" si="360"/>
        <v>0.72816961659804291</v>
      </c>
      <c r="F2842" s="112">
        <v>305.01</v>
      </c>
      <c r="G2842" s="21">
        <f t="shared" si="357"/>
        <v>807.17784262996997</v>
      </c>
      <c r="H2842" s="26">
        <f t="shared" si="361"/>
        <v>-1192.82215737003</v>
      </c>
      <c r="I2842" s="21">
        <f t="shared" si="362"/>
        <v>807.17784262996997</v>
      </c>
      <c r="J2842" s="27">
        <f t="shared" si="363"/>
        <v>0</v>
      </c>
      <c r="K2842" s="32">
        <f t="shared" si="364"/>
        <v>807.17784262996997</v>
      </c>
    </row>
    <row r="2843" spans="2:11" x14ac:dyDescent="0.25">
      <c r="B2843" s="167">
        <v>115.833333333333</v>
      </c>
      <c r="C2843" s="21">
        <f t="shared" si="358"/>
        <v>2000</v>
      </c>
      <c r="D2843" s="110">
        <f t="shared" si="359"/>
        <v>0.15721084433987489</v>
      </c>
      <c r="E2843" s="25">
        <f t="shared" si="360"/>
        <v>0.84278915566012513</v>
      </c>
      <c r="F2843" s="112">
        <v>176.4</v>
      </c>
      <c r="G2843" s="21">
        <f t="shared" si="357"/>
        <v>466.82460063580436</v>
      </c>
      <c r="H2843" s="26">
        <f t="shared" si="361"/>
        <v>-1533.1753993641955</v>
      </c>
      <c r="I2843" s="21">
        <f t="shared" si="362"/>
        <v>466.82460063580436</v>
      </c>
      <c r="J2843" s="27">
        <f t="shared" si="363"/>
        <v>0</v>
      </c>
      <c r="K2843" s="32">
        <f t="shared" si="364"/>
        <v>466.82460063580436</v>
      </c>
    </row>
    <row r="2844" spans="2:11" x14ac:dyDescent="0.25">
      <c r="B2844" s="167">
        <v>115.875</v>
      </c>
      <c r="C2844" s="21">
        <f t="shared" si="358"/>
        <v>2000</v>
      </c>
      <c r="D2844" s="110">
        <f t="shared" si="359"/>
        <v>9.1162682922481877E-2</v>
      </c>
      <c r="E2844" s="25">
        <f t="shared" si="360"/>
        <v>0.90883731707751814</v>
      </c>
      <c r="F2844" s="112">
        <v>102.29</v>
      </c>
      <c r="G2844" s="21">
        <f t="shared" si="357"/>
        <v>270.70004761358518</v>
      </c>
      <c r="H2844" s="26">
        <f t="shared" si="361"/>
        <v>-1729.2999523864148</v>
      </c>
      <c r="I2844" s="21">
        <f t="shared" si="362"/>
        <v>270.70004761358518</v>
      </c>
      <c r="J2844" s="27">
        <f t="shared" si="363"/>
        <v>0</v>
      </c>
      <c r="K2844" s="32">
        <f t="shared" si="364"/>
        <v>270.70004761358518</v>
      </c>
    </row>
    <row r="2845" spans="2:11" x14ac:dyDescent="0.25">
      <c r="B2845" s="167">
        <v>115.916666666667</v>
      </c>
      <c r="C2845" s="21">
        <f t="shared" si="358"/>
        <v>2000</v>
      </c>
      <c r="D2845" s="110">
        <f t="shared" si="359"/>
        <v>8.4487460563606228E-3</v>
      </c>
      <c r="E2845" s="25">
        <f t="shared" si="360"/>
        <v>0.99155125394363941</v>
      </c>
      <c r="F2845" s="112">
        <v>9.48</v>
      </c>
      <c r="G2845" s="21">
        <f t="shared" si="357"/>
        <v>25.087852687230306</v>
      </c>
      <c r="H2845" s="26">
        <f t="shared" si="361"/>
        <v>-1974.9121473127698</v>
      </c>
      <c r="I2845" s="21">
        <f t="shared" si="362"/>
        <v>25.087852687230306</v>
      </c>
      <c r="J2845" s="27">
        <f t="shared" si="363"/>
        <v>0</v>
      </c>
      <c r="K2845" s="32">
        <f t="shared" si="364"/>
        <v>25.087852687230306</v>
      </c>
    </row>
    <row r="2846" spans="2:11" x14ac:dyDescent="0.25">
      <c r="B2846" s="167">
        <v>115.958333333333</v>
      </c>
      <c r="C2846" s="21">
        <f t="shared" si="358"/>
        <v>2000</v>
      </c>
      <c r="D2846" s="110">
        <f t="shared" si="359"/>
        <v>0</v>
      </c>
      <c r="E2846" s="25">
        <f t="shared" si="360"/>
        <v>1</v>
      </c>
      <c r="F2846" s="112">
        <v>0</v>
      </c>
      <c r="G2846" s="21">
        <f t="shared" si="357"/>
        <v>0</v>
      </c>
      <c r="H2846" s="26">
        <f t="shared" si="361"/>
        <v>-2000</v>
      </c>
      <c r="I2846" s="21">
        <f t="shared" si="362"/>
        <v>0</v>
      </c>
      <c r="J2846" s="27">
        <f t="shared" si="363"/>
        <v>0</v>
      </c>
      <c r="K2846" s="32">
        <f t="shared" si="364"/>
        <v>0</v>
      </c>
    </row>
    <row r="2847" spans="2:11" x14ac:dyDescent="0.25">
      <c r="B2847" s="167">
        <v>116</v>
      </c>
      <c r="C2847" s="21">
        <f t="shared" si="358"/>
        <v>2000</v>
      </c>
      <c r="D2847" s="110">
        <f t="shared" si="359"/>
        <v>0</v>
      </c>
      <c r="E2847" s="25">
        <f t="shared" si="360"/>
        <v>1</v>
      </c>
      <c r="F2847" s="112">
        <v>0</v>
      </c>
      <c r="G2847" s="21">
        <f t="shared" si="357"/>
        <v>0</v>
      </c>
      <c r="H2847" s="26">
        <f t="shared" si="361"/>
        <v>-2000</v>
      </c>
      <c r="I2847" s="21">
        <f t="shared" si="362"/>
        <v>0</v>
      </c>
      <c r="J2847" s="27">
        <f t="shared" si="363"/>
        <v>0</v>
      </c>
      <c r="K2847" s="32">
        <f t="shared" si="364"/>
        <v>0</v>
      </c>
    </row>
    <row r="2848" spans="2:11" x14ac:dyDescent="0.25">
      <c r="B2848" s="167">
        <v>116.041666666667</v>
      </c>
      <c r="C2848" s="21">
        <f t="shared" si="358"/>
        <v>2000</v>
      </c>
      <c r="D2848" s="110">
        <f t="shared" si="359"/>
        <v>0</v>
      </c>
      <c r="E2848" s="25">
        <f t="shared" si="360"/>
        <v>1</v>
      </c>
      <c r="F2848" s="112">
        <v>0</v>
      </c>
      <c r="G2848" s="21">
        <f t="shared" si="357"/>
        <v>0</v>
      </c>
      <c r="H2848" s="26">
        <f t="shared" si="361"/>
        <v>-2000</v>
      </c>
      <c r="I2848" s="21">
        <f t="shared" si="362"/>
        <v>0</v>
      </c>
      <c r="J2848" s="27">
        <f t="shared" si="363"/>
        <v>0</v>
      </c>
      <c r="K2848" s="32">
        <f t="shared" si="364"/>
        <v>0</v>
      </c>
    </row>
    <row r="2849" spans="2:11" x14ac:dyDescent="0.25">
      <c r="B2849" s="167">
        <v>116.083333333333</v>
      </c>
      <c r="C2849" s="21">
        <f t="shared" si="358"/>
        <v>2000</v>
      </c>
      <c r="D2849" s="110">
        <f t="shared" si="359"/>
        <v>0</v>
      </c>
      <c r="E2849" s="25">
        <f t="shared" si="360"/>
        <v>1</v>
      </c>
      <c r="F2849" s="112">
        <v>0</v>
      </c>
      <c r="G2849" s="21">
        <f t="shared" si="357"/>
        <v>0</v>
      </c>
      <c r="H2849" s="26">
        <f t="shared" si="361"/>
        <v>-2000</v>
      </c>
      <c r="I2849" s="21">
        <f t="shared" si="362"/>
        <v>0</v>
      </c>
      <c r="J2849" s="27">
        <f t="shared" si="363"/>
        <v>0</v>
      </c>
      <c r="K2849" s="32">
        <f t="shared" si="364"/>
        <v>0</v>
      </c>
    </row>
    <row r="2850" spans="2:11" x14ac:dyDescent="0.25">
      <c r="B2850" s="167">
        <v>116.125</v>
      </c>
      <c r="C2850" s="21">
        <f t="shared" si="358"/>
        <v>2000</v>
      </c>
      <c r="D2850" s="110">
        <f t="shared" si="359"/>
        <v>0</v>
      </c>
      <c r="E2850" s="25">
        <f t="shared" si="360"/>
        <v>1</v>
      </c>
      <c r="F2850" s="112">
        <v>0</v>
      </c>
      <c r="G2850" s="21">
        <f t="shared" si="357"/>
        <v>0</v>
      </c>
      <c r="H2850" s="26">
        <f t="shared" si="361"/>
        <v>-2000</v>
      </c>
      <c r="I2850" s="21">
        <f t="shared" si="362"/>
        <v>0</v>
      </c>
      <c r="J2850" s="27">
        <f t="shared" si="363"/>
        <v>0</v>
      </c>
      <c r="K2850" s="32">
        <f t="shared" si="364"/>
        <v>0</v>
      </c>
    </row>
    <row r="2851" spans="2:11" x14ac:dyDescent="0.25">
      <c r="B2851" s="167">
        <v>116.166666666667</v>
      </c>
      <c r="C2851" s="21">
        <f t="shared" si="358"/>
        <v>2000</v>
      </c>
      <c r="D2851" s="110">
        <f t="shared" si="359"/>
        <v>0</v>
      </c>
      <c r="E2851" s="25">
        <f t="shared" si="360"/>
        <v>1</v>
      </c>
      <c r="F2851" s="112">
        <v>0</v>
      </c>
      <c r="G2851" s="21">
        <f t="shared" si="357"/>
        <v>0</v>
      </c>
      <c r="H2851" s="26">
        <f t="shared" si="361"/>
        <v>-2000</v>
      </c>
      <c r="I2851" s="21">
        <f t="shared" si="362"/>
        <v>0</v>
      </c>
      <c r="J2851" s="27">
        <f t="shared" si="363"/>
        <v>0</v>
      </c>
      <c r="K2851" s="32">
        <f t="shared" si="364"/>
        <v>0</v>
      </c>
    </row>
    <row r="2852" spans="2:11" x14ac:dyDescent="0.25">
      <c r="B2852" s="167">
        <v>116.208333333333</v>
      </c>
      <c r="C2852" s="21">
        <f t="shared" si="358"/>
        <v>2000</v>
      </c>
      <c r="D2852" s="110">
        <f t="shared" si="359"/>
        <v>0</v>
      </c>
      <c r="E2852" s="25">
        <f t="shared" si="360"/>
        <v>1</v>
      </c>
      <c r="F2852" s="112">
        <v>0</v>
      </c>
      <c r="G2852" s="21">
        <f t="shared" si="357"/>
        <v>0</v>
      </c>
      <c r="H2852" s="26">
        <f t="shared" si="361"/>
        <v>-2000</v>
      </c>
      <c r="I2852" s="21">
        <f t="shared" si="362"/>
        <v>0</v>
      </c>
      <c r="J2852" s="27">
        <f t="shared" si="363"/>
        <v>0</v>
      </c>
      <c r="K2852" s="32">
        <f t="shared" si="364"/>
        <v>0</v>
      </c>
    </row>
    <row r="2853" spans="2:11" x14ac:dyDescent="0.25">
      <c r="B2853" s="167">
        <v>116.25</v>
      </c>
      <c r="C2853" s="21">
        <f t="shared" si="358"/>
        <v>2000</v>
      </c>
      <c r="D2853" s="110">
        <f t="shared" si="359"/>
        <v>0</v>
      </c>
      <c r="E2853" s="25">
        <f t="shared" si="360"/>
        <v>1</v>
      </c>
      <c r="F2853" s="112">
        <v>0</v>
      </c>
      <c r="G2853" s="21">
        <f t="shared" si="357"/>
        <v>0</v>
      </c>
      <c r="H2853" s="26">
        <f t="shared" si="361"/>
        <v>-2000</v>
      </c>
      <c r="I2853" s="21">
        <f t="shared" si="362"/>
        <v>0</v>
      </c>
      <c r="J2853" s="27">
        <f t="shared" si="363"/>
        <v>0</v>
      </c>
      <c r="K2853" s="32">
        <f t="shared" si="364"/>
        <v>0</v>
      </c>
    </row>
    <row r="2854" spans="2:11" x14ac:dyDescent="0.25">
      <c r="B2854" s="167">
        <v>116.291666666667</v>
      </c>
      <c r="C2854" s="21">
        <f t="shared" si="358"/>
        <v>2000</v>
      </c>
      <c r="D2854" s="110">
        <f t="shared" si="359"/>
        <v>0</v>
      </c>
      <c r="E2854" s="25">
        <f t="shared" si="360"/>
        <v>1</v>
      </c>
      <c r="F2854" s="112">
        <v>0</v>
      </c>
      <c r="G2854" s="21">
        <f t="shared" si="357"/>
        <v>0</v>
      </c>
      <c r="H2854" s="26">
        <f t="shared" si="361"/>
        <v>-2000</v>
      </c>
      <c r="I2854" s="21">
        <f t="shared" si="362"/>
        <v>0</v>
      </c>
      <c r="J2854" s="27">
        <f t="shared" si="363"/>
        <v>0</v>
      </c>
      <c r="K2854" s="32">
        <f t="shared" si="364"/>
        <v>0</v>
      </c>
    </row>
    <row r="2855" spans="2:11" x14ac:dyDescent="0.25">
      <c r="B2855" s="167">
        <v>116.333333333333</v>
      </c>
      <c r="C2855" s="21">
        <f t="shared" si="358"/>
        <v>2000</v>
      </c>
      <c r="D2855" s="110">
        <f t="shared" si="359"/>
        <v>0</v>
      </c>
      <c r="E2855" s="25">
        <f t="shared" si="360"/>
        <v>1</v>
      </c>
      <c r="F2855" s="112">
        <v>0</v>
      </c>
      <c r="G2855" s="21">
        <f t="shared" si="357"/>
        <v>0</v>
      </c>
      <c r="H2855" s="26">
        <f t="shared" si="361"/>
        <v>-2000</v>
      </c>
      <c r="I2855" s="21">
        <f t="shared" si="362"/>
        <v>0</v>
      </c>
      <c r="J2855" s="27">
        <f t="shared" si="363"/>
        <v>0</v>
      </c>
      <c r="K2855" s="32">
        <f t="shared" si="364"/>
        <v>0</v>
      </c>
    </row>
    <row r="2856" spans="2:11" x14ac:dyDescent="0.25">
      <c r="B2856" s="167">
        <v>116.375</v>
      </c>
      <c r="C2856" s="21">
        <f t="shared" si="358"/>
        <v>2000</v>
      </c>
      <c r="D2856" s="110">
        <f t="shared" si="359"/>
        <v>0</v>
      </c>
      <c r="E2856" s="25">
        <f t="shared" si="360"/>
        <v>1</v>
      </c>
      <c r="F2856" s="112">
        <v>0</v>
      </c>
      <c r="G2856" s="21">
        <f t="shared" si="357"/>
        <v>0</v>
      </c>
      <c r="H2856" s="26">
        <f t="shared" si="361"/>
        <v>-2000</v>
      </c>
      <c r="I2856" s="21">
        <f t="shared" si="362"/>
        <v>0</v>
      </c>
      <c r="J2856" s="27">
        <f t="shared" si="363"/>
        <v>0</v>
      </c>
      <c r="K2856" s="32">
        <f t="shared" si="364"/>
        <v>0</v>
      </c>
    </row>
    <row r="2857" spans="2:11" x14ac:dyDescent="0.25">
      <c r="B2857" s="167">
        <v>116.416666666667</v>
      </c>
      <c r="C2857" s="21">
        <f t="shared" si="358"/>
        <v>2000</v>
      </c>
      <c r="D2857" s="110">
        <f t="shared" si="359"/>
        <v>0</v>
      </c>
      <c r="E2857" s="25">
        <f t="shared" si="360"/>
        <v>1</v>
      </c>
      <c r="F2857" s="112">
        <v>0</v>
      </c>
      <c r="G2857" s="21">
        <f t="shared" si="357"/>
        <v>0</v>
      </c>
      <c r="H2857" s="26">
        <f t="shared" si="361"/>
        <v>-2000</v>
      </c>
      <c r="I2857" s="21">
        <f t="shared" si="362"/>
        <v>0</v>
      </c>
      <c r="J2857" s="27">
        <f t="shared" si="363"/>
        <v>0</v>
      </c>
      <c r="K2857" s="32">
        <f t="shared" si="364"/>
        <v>0</v>
      </c>
    </row>
    <row r="2858" spans="2:11" x14ac:dyDescent="0.25">
      <c r="B2858" s="167">
        <v>116.458333333333</v>
      </c>
      <c r="C2858" s="21">
        <f t="shared" si="358"/>
        <v>2000</v>
      </c>
      <c r="D2858" s="110">
        <f t="shared" si="359"/>
        <v>1.6942053009642979E-2</v>
      </c>
      <c r="E2858" s="25">
        <f t="shared" si="360"/>
        <v>0.98305794699035698</v>
      </c>
      <c r="F2858" s="112">
        <v>19.010000000000002</v>
      </c>
      <c r="G2858" s="21">
        <f t="shared" si="357"/>
        <v>50.30802527260002</v>
      </c>
      <c r="H2858" s="26">
        <f t="shared" si="361"/>
        <v>-1949.6919747274001</v>
      </c>
      <c r="I2858" s="21">
        <f t="shared" si="362"/>
        <v>50.30802527260002</v>
      </c>
      <c r="J2858" s="27">
        <f t="shared" si="363"/>
        <v>0</v>
      </c>
      <c r="K2858" s="32">
        <f t="shared" si="364"/>
        <v>50.30802527260002</v>
      </c>
    </row>
    <row r="2859" spans="2:11" x14ac:dyDescent="0.25">
      <c r="B2859" s="167">
        <v>116.5</v>
      </c>
      <c r="C2859" s="21">
        <f t="shared" si="358"/>
        <v>2000</v>
      </c>
      <c r="D2859" s="110">
        <f t="shared" si="359"/>
        <v>0.36756501434860883</v>
      </c>
      <c r="E2859" s="25">
        <f t="shared" si="360"/>
        <v>0.63243498565139111</v>
      </c>
      <c r="F2859" s="112">
        <v>412.43</v>
      </c>
      <c r="G2859" s="21">
        <f t="shared" si="357"/>
        <v>1091.4539117926577</v>
      </c>
      <c r="H2859" s="26">
        <f t="shared" si="361"/>
        <v>-908.54608820734234</v>
      </c>
      <c r="I2859" s="21">
        <f t="shared" si="362"/>
        <v>1091.4539117926577</v>
      </c>
      <c r="J2859" s="27">
        <f t="shared" si="363"/>
        <v>0</v>
      </c>
      <c r="K2859" s="32">
        <f t="shared" si="364"/>
        <v>1091.4539117926577</v>
      </c>
    </row>
    <row r="2860" spans="2:11" x14ac:dyDescent="0.25">
      <c r="B2860" s="167">
        <v>116.541666666667</v>
      </c>
      <c r="C2860" s="21">
        <f t="shared" si="358"/>
        <v>2000</v>
      </c>
      <c r="D2860" s="110">
        <f t="shared" si="359"/>
        <v>0.35120225299894836</v>
      </c>
      <c r="E2860" s="25">
        <f t="shared" si="360"/>
        <v>0.64879774700105164</v>
      </c>
      <c r="F2860" s="112">
        <v>394.07</v>
      </c>
      <c r="G2860" s="21">
        <f t="shared" si="357"/>
        <v>1042.8660451958697</v>
      </c>
      <c r="H2860" s="26">
        <f t="shared" si="361"/>
        <v>-957.13395480413033</v>
      </c>
      <c r="I2860" s="21">
        <f t="shared" si="362"/>
        <v>1042.8660451958697</v>
      </c>
      <c r="J2860" s="27">
        <f t="shared" si="363"/>
        <v>0</v>
      </c>
      <c r="K2860" s="32">
        <f t="shared" si="364"/>
        <v>1042.8660451958697</v>
      </c>
    </row>
    <row r="2861" spans="2:11" x14ac:dyDescent="0.25">
      <c r="B2861" s="167">
        <v>116.583333333333</v>
      </c>
      <c r="C2861" s="21">
        <f t="shared" si="358"/>
        <v>2000</v>
      </c>
      <c r="D2861" s="110">
        <f t="shared" si="359"/>
        <v>0.29508225941571753</v>
      </c>
      <c r="E2861" s="25">
        <f t="shared" si="360"/>
        <v>0.70491774058428247</v>
      </c>
      <c r="F2861" s="112">
        <v>331.1</v>
      </c>
      <c r="G2861" s="21">
        <f t="shared" si="357"/>
        <v>876.22236547910904</v>
      </c>
      <c r="H2861" s="26">
        <f t="shared" si="361"/>
        <v>-1123.7776345208908</v>
      </c>
      <c r="I2861" s="21">
        <f t="shared" si="362"/>
        <v>876.22236547910904</v>
      </c>
      <c r="J2861" s="27">
        <f t="shared" si="363"/>
        <v>0</v>
      </c>
      <c r="K2861" s="32">
        <f t="shared" si="364"/>
        <v>876.22236547910904</v>
      </c>
    </row>
    <row r="2862" spans="2:11" x14ac:dyDescent="0.25">
      <c r="B2862" s="167">
        <v>116.625</v>
      </c>
      <c r="C2862" s="21">
        <f t="shared" si="358"/>
        <v>2000</v>
      </c>
      <c r="D2862" s="110">
        <f t="shared" si="359"/>
        <v>0.17945564408320414</v>
      </c>
      <c r="E2862" s="25">
        <f t="shared" si="360"/>
        <v>0.82054435591679586</v>
      </c>
      <c r="F2862" s="112">
        <v>201.36</v>
      </c>
      <c r="G2862" s="21">
        <f t="shared" si="357"/>
        <v>532.87869378699315</v>
      </c>
      <c r="H2862" s="26">
        <f t="shared" si="361"/>
        <v>-1467.1213062130068</v>
      </c>
      <c r="I2862" s="21">
        <f t="shared" si="362"/>
        <v>532.87869378699315</v>
      </c>
      <c r="J2862" s="27">
        <f t="shared" si="363"/>
        <v>0</v>
      </c>
      <c r="K2862" s="32">
        <f t="shared" si="364"/>
        <v>532.87869378699315</v>
      </c>
    </row>
    <row r="2863" spans="2:11" x14ac:dyDescent="0.25">
      <c r="B2863" s="167">
        <v>116.666666666667</v>
      </c>
      <c r="C2863" s="21">
        <f t="shared" si="358"/>
        <v>2000</v>
      </c>
      <c r="D2863" s="110">
        <f t="shared" si="359"/>
        <v>0.20305509509295405</v>
      </c>
      <c r="E2863" s="25">
        <f t="shared" si="360"/>
        <v>0.79694490490704595</v>
      </c>
      <c r="F2863" s="112">
        <v>227.84</v>
      </c>
      <c r="G2863" s="21">
        <f t="shared" si="357"/>
        <v>602.9553118416195</v>
      </c>
      <c r="H2863" s="26">
        <f t="shared" si="361"/>
        <v>-1397.0446881583805</v>
      </c>
      <c r="I2863" s="21">
        <f t="shared" si="362"/>
        <v>602.9553118416195</v>
      </c>
      <c r="J2863" s="27">
        <f t="shared" si="363"/>
        <v>0</v>
      </c>
      <c r="K2863" s="32">
        <f t="shared" si="364"/>
        <v>602.9553118416195</v>
      </c>
    </row>
    <row r="2864" spans="2:11" x14ac:dyDescent="0.25">
      <c r="B2864" s="167">
        <v>116.708333333333</v>
      </c>
      <c r="C2864" s="21">
        <f t="shared" si="358"/>
        <v>2000</v>
      </c>
      <c r="D2864" s="110">
        <f t="shared" si="359"/>
        <v>0.19539953300180027</v>
      </c>
      <c r="E2864" s="25">
        <f t="shared" si="360"/>
        <v>0.80460046699819976</v>
      </c>
      <c r="F2864" s="112">
        <v>219.25</v>
      </c>
      <c r="G2864" s="21">
        <f t="shared" si="357"/>
        <v>580.22275334127039</v>
      </c>
      <c r="H2864" s="26">
        <f t="shared" si="361"/>
        <v>-1419.7772466587296</v>
      </c>
      <c r="I2864" s="21">
        <f t="shared" si="362"/>
        <v>580.22275334127039</v>
      </c>
      <c r="J2864" s="27">
        <f t="shared" si="363"/>
        <v>0</v>
      </c>
      <c r="K2864" s="32">
        <f t="shared" si="364"/>
        <v>580.22275334127039</v>
      </c>
    </row>
    <row r="2865" spans="2:11" x14ac:dyDescent="0.25">
      <c r="B2865" s="167">
        <v>116.75</v>
      </c>
      <c r="C2865" s="21">
        <f t="shared" si="358"/>
        <v>2000</v>
      </c>
      <c r="D2865" s="110">
        <f t="shared" si="359"/>
        <v>0.47525087784966935</v>
      </c>
      <c r="E2865" s="25">
        <f t="shared" si="360"/>
        <v>0.52474912215033065</v>
      </c>
      <c r="F2865" s="112">
        <v>533.26</v>
      </c>
      <c r="G2865" s="21">
        <f t="shared" si="357"/>
        <v>1411.2181776363323</v>
      </c>
      <c r="H2865" s="26">
        <f t="shared" si="361"/>
        <v>-588.78182236366774</v>
      </c>
      <c r="I2865" s="21">
        <f t="shared" si="362"/>
        <v>1411.2181776363323</v>
      </c>
      <c r="J2865" s="27">
        <f t="shared" si="363"/>
        <v>0</v>
      </c>
      <c r="K2865" s="32">
        <f t="shared" si="364"/>
        <v>1411.2181776363323</v>
      </c>
    </row>
    <row r="2866" spans="2:11" x14ac:dyDescent="0.25">
      <c r="B2866" s="167">
        <v>116.791666666667</v>
      </c>
      <c r="C2866" s="21">
        <f t="shared" si="358"/>
        <v>2000</v>
      </c>
      <c r="D2866" s="110">
        <f t="shared" si="359"/>
        <v>0.46320161132203275</v>
      </c>
      <c r="E2866" s="25">
        <f t="shared" si="360"/>
        <v>0.53679838867796725</v>
      </c>
      <c r="F2866" s="112">
        <v>519.74</v>
      </c>
      <c r="G2866" s="21">
        <f t="shared" si="357"/>
        <v>1375.4388771794386</v>
      </c>
      <c r="H2866" s="26">
        <f t="shared" si="361"/>
        <v>-624.56112282056142</v>
      </c>
      <c r="I2866" s="21">
        <f t="shared" si="362"/>
        <v>1375.4388771794386</v>
      </c>
      <c r="J2866" s="27">
        <f t="shared" si="363"/>
        <v>0</v>
      </c>
      <c r="K2866" s="32">
        <f t="shared" si="364"/>
        <v>1375.4388771794386</v>
      </c>
    </row>
    <row r="2867" spans="2:11" x14ac:dyDescent="0.25">
      <c r="B2867" s="167">
        <v>116.833333333333</v>
      </c>
      <c r="C2867" s="21">
        <f t="shared" si="358"/>
        <v>2000</v>
      </c>
      <c r="D2867" s="110">
        <f t="shared" si="359"/>
        <v>0.29546548312924442</v>
      </c>
      <c r="E2867" s="25">
        <f t="shared" si="360"/>
        <v>0.70453451687075552</v>
      </c>
      <c r="F2867" s="112">
        <v>331.53</v>
      </c>
      <c r="G2867" s="21">
        <f t="shared" si="357"/>
        <v>877.36031660310789</v>
      </c>
      <c r="H2867" s="26">
        <f t="shared" si="361"/>
        <v>-1122.639683396892</v>
      </c>
      <c r="I2867" s="21">
        <f t="shared" si="362"/>
        <v>877.36031660310789</v>
      </c>
      <c r="J2867" s="27">
        <f t="shared" si="363"/>
        <v>0</v>
      </c>
      <c r="K2867" s="32">
        <f t="shared" si="364"/>
        <v>877.36031660310789</v>
      </c>
    </row>
    <row r="2868" spans="2:11" x14ac:dyDescent="0.25">
      <c r="B2868" s="167">
        <v>116.875</v>
      </c>
      <c r="C2868" s="21">
        <f t="shared" si="358"/>
        <v>2000</v>
      </c>
      <c r="D2868" s="110">
        <f t="shared" si="359"/>
        <v>0.27346131222929254</v>
      </c>
      <c r="E2868" s="25">
        <f t="shared" si="360"/>
        <v>0.7265386877707074</v>
      </c>
      <c r="F2868" s="112">
        <v>306.83999999999997</v>
      </c>
      <c r="G2868" s="21">
        <f t="shared" si="357"/>
        <v>812.02075090187191</v>
      </c>
      <c r="H2868" s="26">
        <f t="shared" si="361"/>
        <v>-1187.9792490981281</v>
      </c>
      <c r="I2868" s="21">
        <f t="shared" si="362"/>
        <v>812.02075090187191</v>
      </c>
      <c r="J2868" s="27">
        <f t="shared" si="363"/>
        <v>0</v>
      </c>
      <c r="K2868" s="32">
        <f t="shared" si="364"/>
        <v>812.02075090187191</v>
      </c>
    </row>
    <row r="2869" spans="2:11" x14ac:dyDescent="0.25">
      <c r="B2869" s="167">
        <v>116.916666666667</v>
      </c>
      <c r="C2869" s="21">
        <f t="shared" si="358"/>
        <v>2000</v>
      </c>
      <c r="D2869" s="110">
        <f t="shared" si="359"/>
        <v>1.5694347895834449E-2</v>
      </c>
      <c r="E2869" s="25">
        <f t="shared" si="360"/>
        <v>0.98430565210416554</v>
      </c>
      <c r="F2869" s="112">
        <v>17.61</v>
      </c>
      <c r="G2869" s="21">
        <f t="shared" si="357"/>
        <v>46.603068124696797</v>
      </c>
      <c r="H2869" s="26">
        <f t="shared" si="361"/>
        <v>-1953.3969318753032</v>
      </c>
      <c r="I2869" s="21">
        <f t="shared" si="362"/>
        <v>46.603068124696797</v>
      </c>
      <c r="J2869" s="27">
        <f t="shared" si="363"/>
        <v>0</v>
      </c>
      <c r="K2869" s="32">
        <f t="shared" si="364"/>
        <v>46.603068124696797</v>
      </c>
    </row>
    <row r="2870" spans="2:11" x14ac:dyDescent="0.25">
      <c r="B2870" s="167">
        <v>116.958333333333</v>
      </c>
      <c r="C2870" s="21">
        <f t="shared" si="358"/>
        <v>2000</v>
      </c>
      <c r="D2870" s="110">
        <f t="shared" si="359"/>
        <v>0</v>
      </c>
      <c r="E2870" s="25">
        <f t="shared" si="360"/>
        <v>1</v>
      </c>
      <c r="F2870" s="112">
        <v>0</v>
      </c>
      <c r="G2870" s="21">
        <f t="shared" si="357"/>
        <v>0</v>
      </c>
      <c r="H2870" s="26">
        <f t="shared" si="361"/>
        <v>-2000</v>
      </c>
      <c r="I2870" s="21">
        <f t="shared" si="362"/>
        <v>0</v>
      </c>
      <c r="J2870" s="27">
        <f t="shared" si="363"/>
        <v>0</v>
      </c>
      <c r="K2870" s="32">
        <f t="shared" si="364"/>
        <v>0</v>
      </c>
    </row>
    <row r="2871" spans="2:11" x14ac:dyDescent="0.25">
      <c r="B2871" s="167">
        <v>117</v>
      </c>
      <c r="C2871" s="21">
        <f t="shared" si="358"/>
        <v>2000</v>
      </c>
      <c r="D2871" s="110">
        <f t="shared" si="359"/>
        <v>0</v>
      </c>
      <c r="E2871" s="25">
        <f t="shared" si="360"/>
        <v>1</v>
      </c>
      <c r="F2871" s="112">
        <v>0</v>
      </c>
      <c r="G2871" s="21">
        <f t="shared" si="357"/>
        <v>0</v>
      </c>
      <c r="H2871" s="26">
        <f t="shared" si="361"/>
        <v>-2000</v>
      </c>
      <c r="I2871" s="21">
        <f t="shared" si="362"/>
        <v>0</v>
      </c>
      <c r="J2871" s="27">
        <f t="shared" si="363"/>
        <v>0</v>
      </c>
      <c r="K2871" s="32">
        <f t="shared" si="364"/>
        <v>0</v>
      </c>
    </row>
    <row r="2872" spans="2:11" x14ac:dyDescent="0.25">
      <c r="B2872" s="167">
        <v>117.041666666667</v>
      </c>
      <c r="C2872" s="21">
        <f t="shared" si="358"/>
        <v>2000</v>
      </c>
      <c r="D2872" s="110">
        <f t="shared" si="359"/>
        <v>0</v>
      </c>
      <c r="E2872" s="25">
        <f t="shared" si="360"/>
        <v>1</v>
      </c>
      <c r="F2872" s="112">
        <v>0</v>
      </c>
      <c r="G2872" s="21">
        <f t="shared" si="357"/>
        <v>0</v>
      </c>
      <c r="H2872" s="26">
        <f t="shared" si="361"/>
        <v>-2000</v>
      </c>
      <c r="I2872" s="21">
        <f t="shared" si="362"/>
        <v>0</v>
      </c>
      <c r="J2872" s="27">
        <f t="shared" si="363"/>
        <v>0</v>
      </c>
      <c r="K2872" s="32">
        <f t="shared" si="364"/>
        <v>0</v>
      </c>
    </row>
    <row r="2873" spans="2:11" x14ac:dyDescent="0.25">
      <c r="B2873" s="167">
        <v>117.083333333333</v>
      </c>
      <c r="C2873" s="21">
        <f t="shared" si="358"/>
        <v>2000</v>
      </c>
      <c r="D2873" s="110">
        <f t="shared" si="359"/>
        <v>0</v>
      </c>
      <c r="E2873" s="25">
        <f t="shared" si="360"/>
        <v>1</v>
      </c>
      <c r="F2873" s="112">
        <v>0</v>
      </c>
      <c r="G2873" s="21">
        <f t="shared" si="357"/>
        <v>0</v>
      </c>
      <c r="H2873" s="26">
        <f t="shared" si="361"/>
        <v>-2000</v>
      </c>
      <c r="I2873" s="21">
        <f t="shared" si="362"/>
        <v>0</v>
      </c>
      <c r="J2873" s="27">
        <f t="shared" si="363"/>
        <v>0</v>
      </c>
      <c r="K2873" s="32">
        <f t="shared" si="364"/>
        <v>0</v>
      </c>
    </row>
    <row r="2874" spans="2:11" x14ac:dyDescent="0.25">
      <c r="B2874" s="167">
        <v>117.125</v>
      </c>
      <c r="C2874" s="21">
        <f t="shared" si="358"/>
        <v>2000</v>
      </c>
      <c r="D2874" s="110">
        <f t="shared" si="359"/>
        <v>0</v>
      </c>
      <c r="E2874" s="25">
        <f t="shared" si="360"/>
        <v>1</v>
      </c>
      <c r="F2874" s="112">
        <v>0</v>
      </c>
      <c r="G2874" s="21">
        <f t="shared" si="357"/>
        <v>0</v>
      </c>
      <c r="H2874" s="26">
        <f t="shared" si="361"/>
        <v>-2000</v>
      </c>
      <c r="I2874" s="21">
        <f t="shared" si="362"/>
        <v>0</v>
      </c>
      <c r="J2874" s="27">
        <f t="shared" si="363"/>
        <v>0</v>
      </c>
      <c r="K2874" s="32">
        <f t="shared" si="364"/>
        <v>0</v>
      </c>
    </row>
    <row r="2875" spans="2:11" x14ac:dyDescent="0.25">
      <c r="B2875" s="167">
        <v>117.166666666667</v>
      </c>
      <c r="C2875" s="21">
        <f t="shared" si="358"/>
        <v>2000</v>
      </c>
      <c r="D2875" s="110">
        <f t="shared" si="359"/>
        <v>0</v>
      </c>
      <c r="E2875" s="25">
        <f t="shared" si="360"/>
        <v>1</v>
      </c>
      <c r="F2875" s="112">
        <v>0</v>
      </c>
      <c r="G2875" s="21">
        <f t="shared" si="357"/>
        <v>0</v>
      </c>
      <c r="H2875" s="26">
        <f t="shared" si="361"/>
        <v>-2000</v>
      </c>
      <c r="I2875" s="21">
        <f t="shared" si="362"/>
        <v>0</v>
      </c>
      <c r="J2875" s="27">
        <f t="shared" si="363"/>
        <v>0</v>
      </c>
      <c r="K2875" s="32">
        <f t="shared" si="364"/>
        <v>0</v>
      </c>
    </row>
    <row r="2876" spans="2:11" x14ac:dyDescent="0.25">
      <c r="B2876" s="167">
        <v>117.208333333333</v>
      </c>
      <c r="C2876" s="21">
        <f t="shared" si="358"/>
        <v>2000</v>
      </c>
      <c r="D2876" s="110">
        <f t="shared" si="359"/>
        <v>0</v>
      </c>
      <c r="E2876" s="25">
        <f t="shared" si="360"/>
        <v>1</v>
      </c>
      <c r="F2876" s="112">
        <v>0</v>
      </c>
      <c r="G2876" s="21">
        <f t="shared" si="357"/>
        <v>0</v>
      </c>
      <c r="H2876" s="26">
        <f t="shared" si="361"/>
        <v>-2000</v>
      </c>
      <c r="I2876" s="21">
        <f t="shared" si="362"/>
        <v>0</v>
      </c>
      <c r="J2876" s="27">
        <f t="shared" si="363"/>
        <v>0</v>
      </c>
      <c r="K2876" s="32">
        <f t="shared" si="364"/>
        <v>0</v>
      </c>
    </row>
    <row r="2877" spans="2:11" x14ac:dyDescent="0.25">
      <c r="B2877" s="167">
        <v>117.25</v>
      </c>
      <c r="C2877" s="21">
        <f t="shared" si="358"/>
        <v>2000</v>
      </c>
      <c r="D2877" s="110">
        <f t="shared" si="359"/>
        <v>0</v>
      </c>
      <c r="E2877" s="25">
        <f t="shared" si="360"/>
        <v>1</v>
      </c>
      <c r="F2877" s="112">
        <v>0</v>
      </c>
      <c r="G2877" s="21">
        <f t="shared" si="357"/>
        <v>0</v>
      </c>
      <c r="H2877" s="26">
        <f t="shared" si="361"/>
        <v>-2000</v>
      </c>
      <c r="I2877" s="21">
        <f t="shared" si="362"/>
        <v>0</v>
      </c>
      <c r="J2877" s="27">
        <f t="shared" si="363"/>
        <v>0</v>
      </c>
      <c r="K2877" s="32">
        <f t="shared" si="364"/>
        <v>0</v>
      </c>
    </row>
    <row r="2878" spans="2:11" x14ac:dyDescent="0.25">
      <c r="B2878" s="167">
        <v>117.291666666667</v>
      </c>
      <c r="C2878" s="21">
        <f t="shared" si="358"/>
        <v>2000</v>
      </c>
      <c r="D2878" s="110">
        <f t="shared" si="359"/>
        <v>0</v>
      </c>
      <c r="E2878" s="25">
        <f t="shared" si="360"/>
        <v>1</v>
      </c>
      <c r="F2878" s="112">
        <v>0</v>
      </c>
      <c r="G2878" s="21">
        <f t="shared" si="357"/>
        <v>0</v>
      </c>
      <c r="H2878" s="26">
        <f t="shared" si="361"/>
        <v>-2000</v>
      </c>
      <c r="I2878" s="21">
        <f t="shared" si="362"/>
        <v>0</v>
      </c>
      <c r="J2878" s="27">
        <f t="shared" si="363"/>
        <v>0</v>
      </c>
      <c r="K2878" s="32">
        <f t="shared" si="364"/>
        <v>0</v>
      </c>
    </row>
    <row r="2879" spans="2:11" x14ac:dyDescent="0.25">
      <c r="B2879" s="167">
        <v>117.333333333333</v>
      </c>
      <c r="C2879" s="21">
        <f t="shared" si="358"/>
        <v>2000</v>
      </c>
      <c r="D2879" s="110">
        <f t="shared" si="359"/>
        <v>0</v>
      </c>
      <c r="E2879" s="25">
        <f t="shared" si="360"/>
        <v>1</v>
      </c>
      <c r="F2879" s="112">
        <v>0</v>
      </c>
      <c r="G2879" s="21">
        <f t="shared" si="357"/>
        <v>0</v>
      </c>
      <c r="H2879" s="26">
        <f t="shared" si="361"/>
        <v>-2000</v>
      </c>
      <c r="I2879" s="21">
        <f t="shared" si="362"/>
        <v>0</v>
      </c>
      <c r="J2879" s="27">
        <f t="shared" si="363"/>
        <v>0</v>
      </c>
      <c r="K2879" s="32">
        <f t="shared" si="364"/>
        <v>0</v>
      </c>
    </row>
    <row r="2880" spans="2:11" x14ac:dyDescent="0.25">
      <c r="B2880" s="167">
        <v>117.375</v>
      </c>
      <c r="C2880" s="21">
        <f t="shared" si="358"/>
        <v>2000</v>
      </c>
      <c r="D2880" s="110">
        <f t="shared" si="359"/>
        <v>0</v>
      </c>
      <c r="E2880" s="25">
        <f t="shared" si="360"/>
        <v>1</v>
      </c>
      <c r="F2880" s="112">
        <v>0</v>
      </c>
      <c r="G2880" s="21">
        <f t="shared" si="357"/>
        <v>0</v>
      </c>
      <c r="H2880" s="26">
        <f t="shared" si="361"/>
        <v>-2000</v>
      </c>
      <c r="I2880" s="21">
        <f t="shared" si="362"/>
        <v>0</v>
      </c>
      <c r="J2880" s="27">
        <f t="shared" si="363"/>
        <v>0</v>
      </c>
      <c r="K2880" s="32">
        <f t="shared" si="364"/>
        <v>0</v>
      </c>
    </row>
    <row r="2881" spans="2:11" x14ac:dyDescent="0.25">
      <c r="B2881" s="167">
        <v>117.416666666667</v>
      </c>
      <c r="C2881" s="21">
        <f t="shared" si="358"/>
        <v>2000</v>
      </c>
      <c r="D2881" s="110">
        <f t="shared" si="359"/>
        <v>0</v>
      </c>
      <c r="E2881" s="25">
        <f t="shared" si="360"/>
        <v>1</v>
      </c>
      <c r="F2881" s="112">
        <v>0</v>
      </c>
      <c r="G2881" s="21">
        <f t="shared" si="357"/>
        <v>0</v>
      </c>
      <c r="H2881" s="26">
        <f t="shared" si="361"/>
        <v>-2000</v>
      </c>
      <c r="I2881" s="21">
        <f t="shared" si="362"/>
        <v>0</v>
      </c>
      <c r="J2881" s="27">
        <f t="shared" si="363"/>
        <v>0</v>
      </c>
      <c r="K2881" s="32">
        <f t="shared" si="364"/>
        <v>0</v>
      </c>
    </row>
    <row r="2882" spans="2:11" x14ac:dyDescent="0.25">
      <c r="B2882" s="167">
        <v>117.458333333333</v>
      </c>
      <c r="C2882" s="21">
        <f t="shared" si="358"/>
        <v>2000</v>
      </c>
      <c r="D2882" s="110">
        <f t="shared" si="359"/>
        <v>2.2734969609468303E-2</v>
      </c>
      <c r="E2882" s="25">
        <f t="shared" si="360"/>
        <v>0.9772650303905317</v>
      </c>
      <c r="F2882" s="112">
        <v>25.51</v>
      </c>
      <c r="G2882" s="21">
        <f t="shared" si="357"/>
        <v>67.509612030722053</v>
      </c>
      <c r="H2882" s="26">
        <f t="shared" si="361"/>
        <v>-1932.4903879692779</v>
      </c>
      <c r="I2882" s="21">
        <f t="shared" si="362"/>
        <v>67.509612030722053</v>
      </c>
      <c r="J2882" s="27">
        <f t="shared" si="363"/>
        <v>0</v>
      </c>
      <c r="K2882" s="32">
        <f t="shared" si="364"/>
        <v>67.509612030722053</v>
      </c>
    </row>
    <row r="2883" spans="2:11" x14ac:dyDescent="0.25">
      <c r="B2883" s="167">
        <v>117.5</v>
      </c>
      <c r="C2883" s="21">
        <f t="shared" si="358"/>
        <v>2000</v>
      </c>
      <c r="D2883" s="110">
        <f t="shared" si="359"/>
        <v>0.60597472505926608</v>
      </c>
      <c r="E2883" s="25">
        <f t="shared" si="360"/>
        <v>0.39402527494073392</v>
      </c>
      <c r="F2883" s="112">
        <v>679.94</v>
      </c>
      <c r="G2883" s="21">
        <f t="shared" si="357"/>
        <v>1799.3918308180776</v>
      </c>
      <c r="H2883" s="26">
        <f t="shared" si="361"/>
        <v>-200.60816918192245</v>
      </c>
      <c r="I2883" s="21">
        <f t="shared" si="362"/>
        <v>1799.3918308180776</v>
      </c>
      <c r="J2883" s="27">
        <f t="shared" si="363"/>
        <v>0</v>
      </c>
      <c r="K2883" s="32">
        <f t="shared" si="364"/>
        <v>1799.3918308180776</v>
      </c>
    </row>
    <row r="2884" spans="2:11" x14ac:dyDescent="0.25">
      <c r="B2884" s="167">
        <v>117.541666666667</v>
      </c>
      <c r="C2884" s="21">
        <f t="shared" si="358"/>
        <v>2000</v>
      </c>
      <c r="D2884" s="110">
        <f t="shared" si="359"/>
        <v>0.61740905120938272</v>
      </c>
      <c r="E2884" s="25">
        <f t="shared" si="360"/>
        <v>0.38259094879061728</v>
      </c>
      <c r="F2884" s="112">
        <v>692.77</v>
      </c>
      <c r="G2884" s="21">
        <f t="shared" si="357"/>
        <v>1833.3451166806474</v>
      </c>
      <c r="H2884" s="26">
        <f t="shared" si="361"/>
        <v>-166.65488331935262</v>
      </c>
      <c r="I2884" s="21">
        <f t="shared" si="362"/>
        <v>1833.3451166806474</v>
      </c>
      <c r="J2884" s="27">
        <f t="shared" si="363"/>
        <v>0</v>
      </c>
      <c r="K2884" s="32">
        <f t="shared" si="364"/>
        <v>1833.3451166806474</v>
      </c>
    </row>
    <row r="2885" spans="2:11" x14ac:dyDescent="0.25">
      <c r="B2885" s="167">
        <v>117.583333333333</v>
      </c>
      <c r="C2885" s="21">
        <f t="shared" si="358"/>
        <v>2000</v>
      </c>
      <c r="D2885" s="110">
        <f t="shared" si="359"/>
        <v>0.75031638236814435</v>
      </c>
      <c r="E2885" s="25">
        <f t="shared" si="360"/>
        <v>0.24968361763185565</v>
      </c>
      <c r="F2885" s="112">
        <v>841.9</v>
      </c>
      <c r="G2885" s="21">
        <f t="shared" si="357"/>
        <v>2228.0024448712225</v>
      </c>
      <c r="H2885" s="26">
        <f t="shared" si="361"/>
        <v>228.00244487122245</v>
      </c>
      <c r="I2885" s="21">
        <f t="shared" si="362"/>
        <v>2000</v>
      </c>
      <c r="J2885" s="27">
        <f t="shared" si="363"/>
        <v>228.00244487122245</v>
      </c>
      <c r="K2885" s="32">
        <f t="shared" si="364"/>
        <v>2000</v>
      </c>
    </row>
    <row r="2886" spans="2:11" x14ac:dyDescent="0.25">
      <c r="B2886" s="167">
        <v>117.625</v>
      </c>
      <c r="C2886" s="21">
        <f t="shared" si="358"/>
        <v>2000</v>
      </c>
      <c r="D2886" s="110">
        <f t="shared" si="359"/>
        <v>0.81574069122863302</v>
      </c>
      <c r="E2886" s="25">
        <f t="shared" si="360"/>
        <v>0.18425930877136698</v>
      </c>
      <c r="F2886" s="112">
        <v>915.31</v>
      </c>
      <c r="G2886" s="21">
        <f t="shared" si="357"/>
        <v>2422.2745193194905</v>
      </c>
      <c r="H2886" s="26">
        <f t="shared" si="361"/>
        <v>422.27451931949054</v>
      </c>
      <c r="I2886" s="21">
        <f t="shared" si="362"/>
        <v>2000</v>
      </c>
      <c r="J2886" s="27">
        <f t="shared" si="363"/>
        <v>650.27696419071299</v>
      </c>
      <c r="K2886" s="32">
        <f t="shared" si="364"/>
        <v>2000</v>
      </c>
    </row>
    <row r="2887" spans="2:11" x14ac:dyDescent="0.25">
      <c r="B2887" s="167">
        <v>117.666666666667</v>
      </c>
      <c r="C2887" s="21">
        <f t="shared" si="358"/>
        <v>2000</v>
      </c>
      <c r="D2887" s="110">
        <f t="shared" si="359"/>
        <v>0.7332762953852735</v>
      </c>
      <c r="E2887" s="25">
        <f t="shared" si="360"/>
        <v>0.2667237046147265</v>
      </c>
      <c r="F2887" s="112">
        <v>822.78</v>
      </c>
      <c r="G2887" s="21">
        <f t="shared" si="357"/>
        <v>2177.4033158227162</v>
      </c>
      <c r="H2887" s="26">
        <f t="shared" si="361"/>
        <v>177.40331582271619</v>
      </c>
      <c r="I2887" s="21">
        <f t="shared" si="362"/>
        <v>2000</v>
      </c>
      <c r="J2887" s="27">
        <f t="shared" si="363"/>
        <v>827.68028001342918</v>
      </c>
      <c r="K2887" s="32">
        <f t="shared" si="364"/>
        <v>2000</v>
      </c>
    </row>
    <row r="2888" spans="2:11" x14ac:dyDescent="0.25">
      <c r="B2888" s="167">
        <v>117.708333333333</v>
      </c>
      <c r="C2888" s="21">
        <f t="shared" si="358"/>
        <v>2000</v>
      </c>
      <c r="D2888" s="110">
        <f t="shared" si="359"/>
        <v>0.74157353439210028</v>
      </c>
      <c r="E2888" s="25">
        <f t="shared" si="360"/>
        <v>0.25842646560789972</v>
      </c>
      <c r="F2888" s="112">
        <v>832.09</v>
      </c>
      <c r="G2888" s="21">
        <f t="shared" si="357"/>
        <v>2202.0412808562724</v>
      </c>
      <c r="H2888" s="26">
        <f t="shared" si="361"/>
        <v>202.04128085627235</v>
      </c>
      <c r="I2888" s="21">
        <f t="shared" si="362"/>
        <v>2000</v>
      </c>
      <c r="J2888" s="27">
        <f t="shared" si="363"/>
        <v>1029.7215608697015</v>
      </c>
      <c r="K2888" s="32">
        <f t="shared" si="364"/>
        <v>2000</v>
      </c>
    </row>
    <row r="2889" spans="2:11" x14ac:dyDescent="0.25">
      <c r="B2889" s="167">
        <v>117.75</v>
      </c>
      <c r="C2889" s="21">
        <f t="shared" si="358"/>
        <v>2000</v>
      </c>
      <c r="D2889" s="110">
        <f t="shared" si="359"/>
        <v>0.71589754558579755</v>
      </c>
      <c r="E2889" s="25">
        <f t="shared" si="360"/>
        <v>0.28410245441420245</v>
      </c>
      <c r="F2889" s="112">
        <v>803.28</v>
      </c>
      <c r="G2889" s="21">
        <f t="shared" si="357"/>
        <v>2125.7985555483501</v>
      </c>
      <c r="H2889" s="26">
        <f t="shared" si="361"/>
        <v>125.79855554835012</v>
      </c>
      <c r="I2889" s="21">
        <f t="shared" si="362"/>
        <v>2000</v>
      </c>
      <c r="J2889" s="27">
        <f t="shared" si="363"/>
        <v>1155.5201164180517</v>
      </c>
      <c r="K2889" s="32">
        <f t="shared" si="364"/>
        <v>2000</v>
      </c>
    </row>
    <row r="2890" spans="2:11" x14ac:dyDescent="0.25">
      <c r="B2890" s="167">
        <v>117.791666666667</v>
      </c>
      <c r="C2890" s="21">
        <f t="shared" si="358"/>
        <v>2000</v>
      </c>
      <c r="D2890" s="110">
        <f t="shared" si="359"/>
        <v>0.67914371780475202</v>
      </c>
      <c r="E2890" s="25">
        <f t="shared" si="360"/>
        <v>0.32085628219524798</v>
      </c>
      <c r="F2890" s="112">
        <v>762.04</v>
      </c>
      <c r="G2890" s="21">
        <f t="shared" si="357"/>
        <v>2016.6611035629724</v>
      </c>
      <c r="H2890" s="26">
        <f t="shared" si="361"/>
        <v>16.661103562972357</v>
      </c>
      <c r="I2890" s="21">
        <f t="shared" si="362"/>
        <v>2000</v>
      </c>
      <c r="J2890" s="27">
        <f t="shared" si="363"/>
        <v>1172.181219981024</v>
      </c>
      <c r="K2890" s="32">
        <f t="shared" si="364"/>
        <v>2000</v>
      </c>
    </row>
    <row r="2891" spans="2:11" x14ac:dyDescent="0.25">
      <c r="B2891" s="167">
        <v>117.833333333333</v>
      </c>
      <c r="C2891" s="21">
        <f t="shared" si="358"/>
        <v>2000</v>
      </c>
      <c r="D2891" s="110">
        <f t="shared" si="359"/>
        <v>0.67771776910325654</v>
      </c>
      <c r="E2891" s="25">
        <f t="shared" si="360"/>
        <v>0.32228223089674346</v>
      </c>
      <c r="F2891" s="112">
        <v>760.44</v>
      </c>
      <c r="G2891" s="21">
        <f t="shared" si="357"/>
        <v>2012.4268668225118</v>
      </c>
      <c r="H2891" s="26">
        <f t="shared" si="361"/>
        <v>12.426866822511784</v>
      </c>
      <c r="I2891" s="21">
        <f t="shared" si="362"/>
        <v>2000</v>
      </c>
      <c r="J2891" s="27">
        <f t="shared" si="363"/>
        <v>1184.6080868035358</v>
      </c>
      <c r="K2891" s="32">
        <f t="shared" si="364"/>
        <v>2000</v>
      </c>
    </row>
    <row r="2892" spans="2:11" x14ac:dyDescent="0.25">
      <c r="B2892" s="167">
        <v>117.875</v>
      </c>
      <c r="C2892" s="21">
        <f t="shared" si="358"/>
        <v>2000</v>
      </c>
      <c r="D2892" s="110">
        <f t="shared" si="359"/>
        <v>0.4845551931269273</v>
      </c>
      <c r="E2892" s="25">
        <f t="shared" si="360"/>
        <v>0.5154448068730727</v>
      </c>
      <c r="F2892" s="112">
        <v>543.70000000000005</v>
      </c>
      <c r="G2892" s="21">
        <f t="shared" si="357"/>
        <v>1438.8465723678394</v>
      </c>
      <c r="H2892" s="26">
        <f t="shared" si="361"/>
        <v>-561.15342763216063</v>
      </c>
      <c r="I2892" s="21">
        <f t="shared" si="362"/>
        <v>2000</v>
      </c>
      <c r="J2892" s="27">
        <f t="shared" si="363"/>
        <v>623.45465917137517</v>
      </c>
      <c r="K2892" s="32">
        <f t="shared" si="364"/>
        <v>1438.8465723678394</v>
      </c>
    </row>
    <row r="2893" spans="2:11" x14ac:dyDescent="0.25">
      <c r="B2893" s="167">
        <v>117.916666666667</v>
      </c>
      <c r="C2893" s="21">
        <f t="shared" si="358"/>
        <v>2000</v>
      </c>
      <c r="D2893" s="110">
        <f t="shared" si="359"/>
        <v>7.602089014847691E-3</v>
      </c>
      <c r="E2893" s="25">
        <f t="shared" si="360"/>
        <v>0.99239791098515229</v>
      </c>
      <c r="F2893" s="112">
        <v>8.5299999999999994</v>
      </c>
      <c r="G2893" s="21">
        <f t="shared" si="357"/>
        <v>22.573774622581698</v>
      </c>
      <c r="H2893" s="26">
        <f t="shared" si="361"/>
        <v>-1977.4262253774184</v>
      </c>
      <c r="I2893" s="21">
        <f t="shared" si="362"/>
        <v>646.02843379395688</v>
      </c>
      <c r="J2893" s="27">
        <f t="shared" si="363"/>
        <v>0</v>
      </c>
      <c r="K2893" s="32">
        <f t="shared" si="364"/>
        <v>22.573774622581698</v>
      </c>
    </row>
    <row r="2894" spans="2:11" x14ac:dyDescent="0.25">
      <c r="B2894" s="167">
        <v>117.958333333333</v>
      </c>
      <c r="C2894" s="21">
        <f t="shared" si="358"/>
        <v>2000</v>
      </c>
      <c r="D2894" s="110">
        <f t="shared" si="359"/>
        <v>0</v>
      </c>
      <c r="E2894" s="25">
        <f t="shared" si="360"/>
        <v>1</v>
      </c>
      <c r="F2894" s="112">
        <v>0</v>
      </c>
      <c r="G2894" s="21">
        <f t="shared" si="357"/>
        <v>0</v>
      </c>
      <c r="H2894" s="26">
        <f t="shared" si="361"/>
        <v>-2000</v>
      </c>
      <c r="I2894" s="21">
        <f t="shared" si="362"/>
        <v>0</v>
      </c>
      <c r="J2894" s="27">
        <f t="shared" si="363"/>
        <v>0</v>
      </c>
      <c r="K2894" s="32">
        <f t="shared" si="364"/>
        <v>0</v>
      </c>
    </row>
    <row r="2895" spans="2:11" x14ac:dyDescent="0.25">
      <c r="B2895" s="167">
        <v>118</v>
      </c>
      <c r="C2895" s="21">
        <f t="shared" si="358"/>
        <v>2000</v>
      </c>
      <c r="D2895" s="110">
        <f t="shared" si="359"/>
        <v>0</v>
      </c>
      <c r="E2895" s="25">
        <f t="shared" si="360"/>
        <v>1</v>
      </c>
      <c r="F2895" s="112">
        <v>0</v>
      </c>
      <c r="G2895" s="21">
        <f t="shared" si="357"/>
        <v>0</v>
      </c>
      <c r="H2895" s="26">
        <f t="shared" si="361"/>
        <v>-2000</v>
      </c>
      <c r="I2895" s="21">
        <f t="shared" si="362"/>
        <v>0</v>
      </c>
      <c r="J2895" s="27">
        <f t="shared" si="363"/>
        <v>0</v>
      </c>
      <c r="K2895" s="32">
        <f t="shared" si="364"/>
        <v>0</v>
      </c>
    </row>
    <row r="2896" spans="2:11" x14ac:dyDescent="0.25">
      <c r="B2896" s="167">
        <v>118.041666666667</v>
      </c>
      <c r="C2896" s="21">
        <f t="shared" si="358"/>
        <v>2000</v>
      </c>
      <c r="D2896" s="110">
        <f t="shared" si="359"/>
        <v>0</v>
      </c>
      <c r="E2896" s="25">
        <f t="shared" si="360"/>
        <v>1</v>
      </c>
      <c r="F2896" s="112">
        <v>0</v>
      </c>
      <c r="G2896" s="21">
        <f t="shared" si="357"/>
        <v>0</v>
      </c>
      <c r="H2896" s="26">
        <f t="shared" si="361"/>
        <v>-2000</v>
      </c>
      <c r="I2896" s="21">
        <f t="shared" si="362"/>
        <v>0</v>
      </c>
      <c r="J2896" s="27">
        <f t="shared" si="363"/>
        <v>0</v>
      </c>
      <c r="K2896" s="32">
        <f t="shared" si="364"/>
        <v>0</v>
      </c>
    </row>
    <row r="2897" spans="2:11" x14ac:dyDescent="0.25">
      <c r="B2897" s="167">
        <v>118.083333333333</v>
      </c>
      <c r="C2897" s="21">
        <f t="shared" si="358"/>
        <v>2000</v>
      </c>
      <c r="D2897" s="110">
        <f t="shared" si="359"/>
        <v>0</v>
      </c>
      <c r="E2897" s="25">
        <f t="shared" si="360"/>
        <v>1</v>
      </c>
      <c r="F2897" s="112">
        <v>0</v>
      </c>
      <c r="G2897" s="21">
        <f t="shared" si="357"/>
        <v>0</v>
      </c>
      <c r="H2897" s="26">
        <f t="shared" si="361"/>
        <v>-2000</v>
      </c>
      <c r="I2897" s="21">
        <f t="shared" si="362"/>
        <v>0</v>
      </c>
      <c r="J2897" s="27">
        <f t="shared" si="363"/>
        <v>0</v>
      </c>
      <c r="K2897" s="32">
        <f t="shared" si="364"/>
        <v>0</v>
      </c>
    </row>
    <row r="2898" spans="2:11" x14ac:dyDescent="0.25">
      <c r="B2898" s="167">
        <v>118.125</v>
      </c>
      <c r="C2898" s="21">
        <f t="shared" si="358"/>
        <v>2000</v>
      </c>
      <c r="D2898" s="110">
        <f t="shared" si="359"/>
        <v>0</v>
      </c>
      <c r="E2898" s="25">
        <f t="shared" si="360"/>
        <v>1</v>
      </c>
      <c r="F2898" s="112">
        <v>0</v>
      </c>
      <c r="G2898" s="21">
        <f t="shared" si="357"/>
        <v>0</v>
      </c>
      <c r="H2898" s="26">
        <f t="shared" si="361"/>
        <v>-2000</v>
      </c>
      <c r="I2898" s="21">
        <f t="shared" si="362"/>
        <v>0</v>
      </c>
      <c r="J2898" s="27">
        <f t="shared" si="363"/>
        <v>0</v>
      </c>
      <c r="K2898" s="32">
        <f t="shared" si="364"/>
        <v>0</v>
      </c>
    </row>
    <row r="2899" spans="2:11" x14ac:dyDescent="0.25">
      <c r="B2899" s="167">
        <v>118.166666666667</v>
      </c>
      <c r="C2899" s="21">
        <f t="shared" si="358"/>
        <v>2000</v>
      </c>
      <c r="D2899" s="110">
        <f t="shared" si="359"/>
        <v>0</v>
      </c>
      <c r="E2899" s="25">
        <f t="shared" si="360"/>
        <v>1</v>
      </c>
      <c r="F2899" s="112">
        <v>0</v>
      </c>
      <c r="G2899" s="21">
        <f t="shared" si="357"/>
        <v>0</v>
      </c>
      <c r="H2899" s="26">
        <f t="shared" si="361"/>
        <v>-2000</v>
      </c>
      <c r="I2899" s="21">
        <f t="shared" si="362"/>
        <v>0</v>
      </c>
      <c r="J2899" s="27">
        <f t="shared" si="363"/>
        <v>0</v>
      </c>
      <c r="K2899" s="32">
        <f t="shared" si="364"/>
        <v>0</v>
      </c>
    </row>
    <row r="2900" spans="2:11" x14ac:dyDescent="0.25">
      <c r="B2900" s="167">
        <v>118.208333333333</v>
      </c>
      <c r="C2900" s="21">
        <f t="shared" si="358"/>
        <v>2000</v>
      </c>
      <c r="D2900" s="110">
        <f t="shared" si="359"/>
        <v>0</v>
      </c>
      <c r="E2900" s="25">
        <f t="shared" si="360"/>
        <v>1</v>
      </c>
      <c r="F2900" s="112">
        <v>0</v>
      </c>
      <c r="G2900" s="21">
        <f t="shared" si="357"/>
        <v>0</v>
      </c>
      <c r="H2900" s="26">
        <f t="shared" si="361"/>
        <v>-2000</v>
      </c>
      <c r="I2900" s="21">
        <f t="shared" si="362"/>
        <v>0</v>
      </c>
      <c r="J2900" s="27">
        <f t="shared" si="363"/>
        <v>0</v>
      </c>
      <c r="K2900" s="32">
        <f t="shared" si="364"/>
        <v>0</v>
      </c>
    </row>
    <row r="2901" spans="2:11" x14ac:dyDescent="0.25">
      <c r="B2901" s="167">
        <v>118.25</v>
      </c>
      <c r="C2901" s="21">
        <f t="shared" si="358"/>
        <v>2000</v>
      </c>
      <c r="D2901" s="110">
        <f t="shared" si="359"/>
        <v>0</v>
      </c>
      <c r="E2901" s="25">
        <f t="shared" si="360"/>
        <v>1</v>
      </c>
      <c r="F2901" s="112">
        <v>0</v>
      </c>
      <c r="G2901" s="21">
        <f t="shared" si="357"/>
        <v>0</v>
      </c>
      <c r="H2901" s="26">
        <f t="shared" si="361"/>
        <v>-2000</v>
      </c>
      <c r="I2901" s="21">
        <f t="shared" si="362"/>
        <v>0</v>
      </c>
      <c r="J2901" s="27">
        <f t="shared" si="363"/>
        <v>0</v>
      </c>
      <c r="K2901" s="32">
        <f t="shared" si="364"/>
        <v>0</v>
      </c>
    </row>
    <row r="2902" spans="2:11" x14ac:dyDescent="0.25">
      <c r="B2902" s="167">
        <v>118.291666666667</v>
      </c>
      <c r="C2902" s="21">
        <f t="shared" si="358"/>
        <v>2000</v>
      </c>
      <c r="D2902" s="110">
        <f t="shared" si="359"/>
        <v>0</v>
      </c>
      <c r="E2902" s="25">
        <f t="shared" si="360"/>
        <v>1</v>
      </c>
      <c r="F2902" s="112">
        <v>0</v>
      </c>
      <c r="G2902" s="21">
        <f t="shared" si="357"/>
        <v>0</v>
      </c>
      <c r="H2902" s="26">
        <f t="shared" si="361"/>
        <v>-2000</v>
      </c>
      <c r="I2902" s="21">
        <f t="shared" si="362"/>
        <v>0</v>
      </c>
      <c r="J2902" s="27">
        <f t="shared" si="363"/>
        <v>0</v>
      </c>
      <c r="K2902" s="32">
        <f t="shared" si="364"/>
        <v>0</v>
      </c>
    </row>
    <row r="2903" spans="2:11" x14ac:dyDescent="0.25">
      <c r="B2903" s="167">
        <v>118.333333333333</v>
      </c>
      <c r="C2903" s="21">
        <f t="shared" si="358"/>
        <v>2000</v>
      </c>
      <c r="D2903" s="110">
        <f t="shared" si="359"/>
        <v>0</v>
      </c>
      <c r="E2903" s="25">
        <f t="shared" si="360"/>
        <v>1</v>
      </c>
      <c r="F2903" s="112">
        <v>0</v>
      </c>
      <c r="G2903" s="21">
        <f t="shared" si="357"/>
        <v>0</v>
      </c>
      <c r="H2903" s="26">
        <f t="shared" si="361"/>
        <v>-2000</v>
      </c>
      <c r="I2903" s="21">
        <f t="shared" si="362"/>
        <v>0</v>
      </c>
      <c r="J2903" s="27">
        <f t="shared" si="363"/>
        <v>0</v>
      </c>
      <c r="K2903" s="32">
        <f t="shared" si="364"/>
        <v>0</v>
      </c>
    </row>
    <row r="2904" spans="2:11" x14ac:dyDescent="0.25">
      <c r="B2904" s="167">
        <v>118.375</v>
      </c>
      <c r="C2904" s="21">
        <f t="shared" si="358"/>
        <v>2000</v>
      </c>
      <c r="D2904" s="110">
        <f t="shared" si="359"/>
        <v>0</v>
      </c>
      <c r="E2904" s="25">
        <f t="shared" si="360"/>
        <v>1</v>
      </c>
      <c r="F2904" s="112">
        <v>0</v>
      </c>
      <c r="G2904" s="21">
        <f t="shared" ref="G2904:G2967" si="365">($C$9*(F2904/1000)*$C$8)/($C$7)</f>
        <v>0</v>
      </c>
      <c r="H2904" s="26">
        <f t="shared" si="361"/>
        <v>-2000</v>
      </c>
      <c r="I2904" s="21">
        <f t="shared" si="362"/>
        <v>0</v>
      </c>
      <c r="J2904" s="27">
        <f t="shared" si="363"/>
        <v>0</v>
      </c>
      <c r="K2904" s="32">
        <f t="shared" si="364"/>
        <v>0</v>
      </c>
    </row>
    <row r="2905" spans="2:11" x14ac:dyDescent="0.25">
      <c r="B2905" s="167">
        <v>118.416666666667</v>
      </c>
      <c r="C2905" s="21">
        <f t="shared" ref="C2905:C2968" si="366">$C$2</f>
        <v>2000</v>
      </c>
      <c r="D2905" s="110">
        <f t="shared" ref="D2905:D2968" si="367">F2905/$C$3</f>
        <v>0</v>
      </c>
      <c r="E2905" s="25">
        <f t="shared" ref="E2905:E2968" si="368">100%-D2905</f>
        <v>1</v>
      </c>
      <c r="F2905" s="112">
        <v>0</v>
      </c>
      <c r="G2905" s="21">
        <f t="shared" si="365"/>
        <v>0</v>
      </c>
      <c r="H2905" s="26">
        <f t="shared" ref="H2905:H2968" si="369">G2905-C2905</f>
        <v>-2000</v>
      </c>
      <c r="I2905" s="21">
        <f t="shared" ref="I2905:I2968" si="370">MIN(C2905,IF((J2904+H2905)&gt;0,ABS(H2905)+G2905,J2904+G2905))</f>
        <v>0</v>
      </c>
      <c r="J2905" s="27">
        <f t="shared" ref="J2905:J2968" si="371">G2905-I2905+J2904</f>
        <v>0</v>
      </c>
      <c r="K2905" s="32">
        <f t="shared" ref="K2905:K2968" si="372">IF(G2905&gt;C2905,C2905,G2905)</f>
        <v>0</v>
      </c>
    </row>
    <row r="2906" spans="2:11" x14ac:dyDescent="0.25">
      <c r="B2906" s="167">
        <v>118.458333333333</v>
      </c>
      <c r="C2906" s="21">
        <f t="shared" si="366"/>
        <v>2000</v>
      </c>
      <c r="D2906" s="110">
        <f t="shared" si="367"/>
        <v>2.499866317309235E-2</v>
      </c>
      <c r="E2906" s="25">
        <f t="shared" si="368"/>
        <v>0.97500133682690771</v>
      </c>
      <c r="F2906" s="112">
        <v>28.05</v>
      </c>
      <c r="G2906" s="21">
        <f t="shared" si="365"/>
        <v>74.231462856203592</v>
      </c>
      <c r="H2906" s="26">
        <f t="shared" si="369"/>
        <v>-1925.7685371437965</v>
      </c>
      <c r="I2906" s="21">
        <f t="shared" si="370"/>
        <v>74.231462856203592</v>
      </c>
      <c r="J2906" s="27">
        <f t="shared" si="371"/>
        <v>0</v>
      </c>
      <c r="K2906" s="32">
        <f t="shared" si="372"/>
        <v>74.231462856203592</v>
      </c>
    </row>
    <row r="2907" spans="2:11" x14ac:dyDescent="0.25">
      <c r="B2907" s="167">
        <v>118.5</v>
      </c>
      <c r="C2907" s="21">
        <f t="shared" si="366"/>
        <v>2000</v>
      </c>
      <c r="D2907" s="110">
        <f t="shared" si="367"/>
        <v>0.55931946598221138</v>
      </c>
      <c r="E2907" s="25">
        <f t="shared" si="368"/>
        <v>0.44068053401778862</v>
      </c>
      <c r="F2907" s="112">
        <v>627.59</v>
      </c>
      <c r="G2907" s="21">
        <f t="shared" si="365"/>
        <v>1660.8528974661251</v>
      </c>
      <c r="H2907" s="26">
        <f t="shared" si="369"/>
        <v>-339.14710253387489</v>
      </c>
      <c r="I2907" s="21">
        <f t="shared" si="370"/>
        <v>1660.8528974661251</v>
      </c>
      <c r="J2907" s="27">
        <f t="shared" si="371"/>
        <v>0</v>
      </c>
      <c r="K2907" s="32">
        <f t="shared" si="372"/>
        <v>1660.8528974661251</v>
      </c>
    </row>
    <row r="2908" spans="2:11" x14ac:dyDescent="0.25">
      <c r="B2908" s="167">
        <v>118.541666666667</v>
      </c>
      <c r="C2908" s="21">
        <f t="shared" si="366"/>
        <v>2000</v>
      </c>
      <c r="D2908" s="110">
        <f t="shared" si="367"/>
        <v>0.72428390638646778</v>
      </c>
      <c r="E2908" s="25">
        <f t="shared" si="368"/>
        <v>0.27571609361353222</v>
      </c>
      <c r="F2908" s="112">
        <v>812.69</v>
      </c>
      <c r="G2908" s="21">
        <f t="shared" si="365"/>
        <v>2150.7011603781853</v>
      </c>
      <c r="H2908" s="26">
        <f t="shared" si="369"/>
        <v>150.70116037818525</v>
      </c>
      <c r="I2908" s="21">
        <f t="shared" si="370"/>
        <v>2000</v>
      </c>
      <c r="J2908" s="27">
        <f t="shared" si="371"/>
        <v>150.70116037818525</v>
      </c>
      <c r="K2908" s="32">
        <f t="shared" si="372"/>
        <v>2000</v>
      </c>
    </row>
    <row r="2909" spans="2:11" x14ac:dyDescent="0.25">
      <c r="B2909" s="167">
        <v>118.583333333333</v>
      </c>
      <c r="C2909" s="21">
        <f t="shared" si="366"/>
        <v>2000</v>
      </c>
      <c r="D2909" s="110">
        <f t="shared" si="367"/>
        <v>0.75897902072972934</v>
      </c>
      <c r="E2909" s="25">
        <f t="shared" si="368"/>
        <v>0.24102097927027066</v>
      </c>
      <c r="F2909" s="112">
        <v>851.62</v>
      </c>
      <c r="G2909" s="21">
        <f t="shared" si="365"/>
        <v>2253.7254330695223</v>
      </c>
      <c r="H2909" s="26">
        <f t="shared" si="369"/>
        <v>253.7254330695223</v>
      </c>
      <c r="I2909" s="21">
        <f t="shared" si="370"/>
        <v>2000</v>
      </c>
      <c r="J2909" s="27">
        <f t="shared" si="371"/>
        <v>404.42659344770755</v>
      </c>
      <c r="K2909" s="32">
        <f t="shared" si="372"/>
        <v>2000</v>
      </c>
    </row>
    <row r="2910" spans="2:11" x14ac:dyDescent="0.25">
      <c r="B2910" s="167">
        <v>118.625</v>
      </c>
      <c r="C2910" s="21">
        <f t="shared" si="366"/>
        <v>2000</v>
      </c>
      <c r="D2910" s="110">
        <f t="shared" si="367"/>
        <v>0.76487888348216682</v>
      </c>
      <c r="E2910" s="25">
        <f t="shared" si="368"/>
        <v>0.23512111651783318</v>
      </c>
      <c r="F2910" s="112">
        <v>858.24</v>
      </c>
      <c r="G2910" s="21">
        <f t="shared" si="365"/>
        <v>2271.2445875831786</v>
      </c>
      <c r="H2910" s="26">
        <f t="shared" si="369"/>
        <v>271.2445875831786</v>
      </c>
      <c r="I2910" s="21">
        <f t="shared" si="370"/>
        <v>2000</v>
      </c>
      <c r="J2910" s="27">
        <f t="shared" si="371"/>
        <v>675.67118103088615</v>
      </c>
      <c r="K2910" s="32">
        <f t="shared" si="372"/>
        <v>2000</v>
      </c>
    </row>
    <row r="2911" spans="2:11" x14ac:dyDescent="0.25">
      <c r="B2911" s="167">
        <v>118.666666666667</v>
      </c>
      <c r="C2911" s="21">
        <f t="shared" si="366"/>
        <v>2000</v>
      </c>
      <c r="D2911" s="110">
        <f t="shared" si="367"/>
        <v>0.65503627257009434</v>
      </c>
      <c r="E2911" s="25">
        <f t="shared" si="368"/>
        <v>0.34496372742990566</v>
      </c>
      <c r="F2911" s="112">
        <v>734.99</v>
      </c>
      <c r="G2911" s="21">
        <f t="shared" si="365"/>
        <v>1945.0760386695572</v>
      </c>
      <c r="H2911" s="26">
        <f t="shared" si="369"/>
        <v>-54.923961330442808</v>
      </c>
      <c r="I2911" s="21">
        <f t="shared" si="370"/>
        <v>2000</v>
      </c>
      <c r="J2911" s="27">
        <f t="shared" si="371"/>
        <v>620.74721970044334</v>
      </c>
      <c r="K2911" s="32">
        <f t="shared" si="372"/>
        <v>1945.0760386695572</v>
      </c>
    </row>
    <row r="2912" spans="2:11" x14ac:dyDescent="0.25">
      <c r="B2912" s="167">
        <v>118.708333333333</v>
      </c>
      <c r="C2912" s="21">
        <f t="shared" si="366"/>
        <v>2000</v>
      </c>
      <c r="D2912" s="110">
        <f t="shared" si="367"/>
        <v>0.73816016968789555</v>
      </c>
      <c r="E2912" s="25">
        <f t="shared" si="368"/>
        <v>0.26183983031210445</v>
      </c>
      <c r="F2912" s="112">
        <v>828.26</v>
      </c>
      <c r="G2912" s="21">
        <f t="shared" si="365"/>
        <v>2191.9055766587944</v>
      </c>
      <c r="H2912" s="26">
        <f t="shared" si="369"/>
        <v>191.90557665879442</v>
      </c>
      <c r="I2912" s="21">
        <f t="shared" si="370"/>
        <v>2000</v>
      </c>
      <c r="J2912" s="27">
        <f t="shared" si="371"/>
        <v>812.65279635923775</v>
      </c>
      <c r="K2912" s="32">
        <f t="shared" si="372"/>
        <v>2000</v>
      </c>
    </row>
    <row r="2913" spans="2:11" x14ac:dyDescent="0.25">
      <c r="B2913" s="167">
        <v>118.75</v>
      </c>
      <c r="C2913" s="21">
        <f t="shared" si="366"/>
        <v>2000</v>
      </c>
      <c r="D2913" s="110">
        <f t="shared" si="367"/>
        <v>0.72423043331016168</v>
      </c>
      <c r="E2913" s="25">
        <f t="shared" si="368"/>
        <v>0.27576956668983832</v>
      </c>
      <c r="F2913" s="112">
        <v>812.63</v>
      </c>
      <c r="G2913" s="21">
        <f t="shared" si="365"/>
        <v>2150.5423765004175</v>
      </c>
      <c r="H2913" s="26">
        <f t="shared" si="369"/>
        <v>150.5423765004175</v>
      </c>
      <c r="I2913" s="21">
        <f t="shared" si="370"/>
        <v>2000</v>
      </c>
      <c r="J2913" s="27">
        <f t="shared" si="371"/>
        <v>963.19517285965526</v>
      </c>
      <c r="K2913" s="32">
        <f t="shared" si="372"/>
        <v>2000</v>
      </c>
    </row>
    <row r="2914" spans="2:11" x14ac:dyDescent="0.25">
      <c r="B2914" s="167">
        <v>118.791666666667</v>
      </c>
      <c r="C2914" s="21">
        <f t="shared" si="366"/>
        <v>2000</v>
      </c>
      <c r="D2914" s="110">
        <f t="shared" si="367"/>
        <v>0.6028643744541291</v>
      </c>
      <c r="E2914" s="25">
        <f t="shared" si="368"/>
        <v>0.3971356255458709</v>
      </c>
      <c r="F2914" s="112">
        <v>676.45</v>
      </c>
      <c r="G2914" s="21">
        <f t="shared" si="365"/>
        <v>1790.1559019279473</v>
      </c>
      <c r="H2914" s="26">
        <f t="shared" si="369"/>
        <v>-209.8440980720527</v>
      </c>
      <c r="I2914" s="21">
        <f t="shared" si="370"/>
        <v>2000</v>
      </c>
      <c r="J2914" s="27">
        <f t="shared" si="371"/>
        <v>753.35107478760256</v>
      </c>
      <c r="K2914" s="32">
        <f t="shared" si="372"/>
        <v>1790.1559019279473</v>
      </c>
    </row>
    <row r="2915" spans="2:11" x14ac:dyDescent="0.25">
      <c r="B2915" s="167">
        <v>118.833333333333</v>
      </c>
      <c r="C2915" s="21">
        <f t="shared" si="366"/>
        <v>2000</v>
      </c>
      <c r="D2915" s="110">
        <f t="shared" si="367"/>
        <v>0.596153503377716</v>
      </c>
      <c r="E2915" s="25">
        <f t="shared" si="368"/>
        <v>0.403846496622284</v>
      </c>
      <c r="F2915" s="112">
        <v>668.92</v>
      </c>
      <c r="G2915" s="21">
        <f t="shared" si="365"/>
        <v>1770.2285252681534</v>
      </c>
      <c r="H2915" s="26">
        <f t="shared" si="369"/>
        <v>-229.77147473184664</v>
      </c>
      <c r="I2915" s="21">
        <f t="shared" si="370"/>
        <v>2000</v>
      </c>
      <c r="J2915" s="27">
        <f t="shared" si="371"/>
        <v>523.57960005575592</v>
      </c>
      <c r="K2915" s="32">
        <f t="shared" si="372"/>
        <v>1770.2285252681534</v>
      </c>
    </row>
    <row r="2916" spans="2:11" x14ac:dyDescent="0.25">
      <c r="B2916" s="167">
        <v>118.875</v>
      </c>
      <c r="C2916" s="21">
        <f t="shared" si="366"/>
        <v>2000</v>
      </c>
      <c r="D2916" s="110">
        <f t="shared" si="367"/>
        <v>0.42444254317950914</v>
      </c>
      <c r="E2916" s="25">
        <f t="shared" si="368"/>
        <v>0.57555745682049086</v>
      </c>
      <c r="F2916" s="112">
        <v>476.25</v>
      </c>
      <c r="G2916" s="21">
        <f t="shared" si="365"/>
        <v>1260.3470297777883</v>
      </c>
      <c r="H2916" s="26">
        <f t="shared" si="369"/>
        <v>-739.65297022221171</v>
      </c>
      <c r="I2916" s="21">
        <f t="shared" si="370"/>
        <v>1783.9266298335442</v>
      </c>
      <c r="J2916" s="27">
        <f t="shared" si="371"/>
        <v>0</v>
      </c>
      <c r="K2916" s="32">
        <f t="shared" si="372"/>
        <v>1260.3470297777883</v>
      </c>
    </row>
    <row r="2917" spans="2:11" x14ac:dyDescent="0.25">
      <c r="B2917" s="167">
        <v>118.916666666667</v>
      </c>
      <c r="C2917" s="21">
        <f t="shared" si="366"/>
        <v>2000</v>
      </c>
      <c r="D2917" s="110">
        <f t="shared" si="367"/>
        <v>8.5735165677414751E-3</v>
      </c>
      <c r="E2917" s="25">
        <f t="shared" si="368"/>
        <v>0.99142648343225848</v>
      </c>
      <c r="F2917" s="112">
        <v>9.6199999999999992</v>
      </c>
      <c r="G2917" s="21">
        <f t="shared" si="365"/>
        <v>25.458348402020622</v>
      </c>
      <c r="H2917" s="26">
        <f t="shared" si="369"/>
        <v>-1974.5416515979794</v>
      </c>
      <c r="I2917" s="21">
        <f t="shared" si="370"/>
        <v>25.458348402020622</v>
      </c>
      <c r="J2917" s="27">
        <f t="shared" si="371"/>
        <v>0</v>
      </c>
      <c r="K2917" s="32">
        <f t="shared" si="372"/>
        <v>25.458348402020622</v>
      </c>
    </row>
    <row r="2918" spans="2:11" x14ac:dyDescent="0.25">
      <c r="B2918" s="167">
        <v>118.958333333333</v>
      </c>
      <c r="C2918" s="21">
        <f t="shared" si="366"/>
        <v>2000</v>
      </c>
      <c r="D2918" s="110">
        <f t="shared" si="367"/>
        <v>0</v>
      </c>
      <c r="E2918" s="25">
        <f t="shared" si="368"/>
        <v>1</v>
      </c>
      <c r="F2918" s="112">
        <v>0</v>
      </c>
      <c r="G2918" s="21">
        <f t="shared" si="365"/>
        <v>0</v>
      </c>
      <c r="H2918" s="26">
        <f t="shared" si="369"/>
        <v>-2000</v>
      </c>
      <c r="I2918" s="21">
        <f t="shared" si="370"/>
        <v>0</v>
      </c>
      <c r="J2918" s="27">
        <f t="shared" si="371"/>
        <v>0</v>
      </c>
      <c r="K2918" s="32">
        <f t="shared" si="372"/>
        <v>0</v>
      </c>
    </row>
    <row r="2919" spans="2:11" x14ac:dyDescent="0.25">
      <c r="B2919" s="167">
        <v>119</v>
      </c>
      <c r="C2919" s="21">
        <f t="shared" si="366"/>
        <v>2000</v>
      </c>
      <c r="D2919" s="110">
        <f t="shared" si="367"/>
        <v>0</v>
      </c>
      <c r="E2919" s="25">
        <f t="shared" si="368"/>
        <v>1</v>
      </c>
      <c r="F2919" s="112">
        <v>0</v>
      </c>
      <c r="G2919" s="21">
        <f t="shared" si="365"/>
        <v>0</v>
      </c>
      <c r="H2919" s="26">
        <f t="shared" si="369"/>
        <v>-2000</v>
      </c>
      <c r="I2919" s="21">
        <f t="shared" si="370"/>
        <v>0</v>
      </c>
      <c r="J2919" s="27">
        <f t="shared" si="371"/>
        <v>0</v>
      </c>
      <c r="K2919" s="32">
        <f t="shared" si="372"/>
        <v>0</v>
      </c>
    </row>
    <row r="2920" spans="2:11" x14ac:dyDescent="0.25">
      <c r="B2920" s="167">
        <v>119.041666666667</v>
      </c>
      <c r="C2920" s="21">
        <f t="shared" si="366"/>
        <v>2000</v>
      </c>
      <c r="D2920" s="110">
        <f t="shared" si="367"/>
        <v>0</v>
      </c>
      <c r="E2920" s="25">
        <f t="shared" si="368"/>
        <v>1</v>
      </c>
      <c r="F2920" s="112">
        <v>0</v>
      </c>
      <c r="G2920" s="21">
        <f t="shared" si="365"/>
        <v>0</v>
      </c>
      <c r="H2920" s="26">
        <f t="shared" si="369"/>
        <v>-2000</v>
      </c>
      <c r="I2920" s="21">
        <f t="shared" si="370"/>
        <v>0</v>
      </c>
      <c r="J2920" s="27">
        <f t="shared" si="371"/>
        <v>0</v>
      </c>
      <c r="K2920" s="32">
        <f t="shared" si="372"/>
        <v>0</v>
      </c>
    </row>
    <row r="2921" spans="2:11" x14ac:dyDescent="0.25">
      <c r="B2921" s="167">
        <v>119.083333333333</v>
      </c>
      <c r="C2921" s="21">
        <f t="shared" si="366"/>
        <v>2000</v>
      </c>
      <c r="D2921" s="110">
        <f t="shared" si="367"/>
        <v>0</v>
      </c>
      <c r="E2921" s="25">
        <f t="shared" si="368"/>
        <v>1</v>
      </c>
      <c r="F2921" s="112">
        <v>0</v>
      </c>
      <c r="G2921" s="21">
        <f t="shared" si="365"/>
        <v>0</v>
      </c>
      <c r="H2921" s="26">
        <f t="shared" si="369"/>
        <v>-2000</v>
      </c>
      <c r="I2921" s="21">
        <f t="shared" si="370"/>
        <v>0</v>
      </c>
      <c r="J2921" s="27">
        <f t="shared" si="371"/>
        <v>0</v>
      </c>
      <c r="K2921" s="32">
        <f t="shared" si="372"/>
        <v>0</v>
      </c>
    </row>
    <row r="2922" spans="2:11" x14ac:dyDescent="0.25">
      <c r="B2922" s="167">
        <v>119.125</v>
      </c>
      <c r="C2922" s="21">
        <f t="shared" si="366"/>
        <v>2000</v>
      </c>
      <c r="D2922" s="110">
        <f t="shared" si="367"/>
        <v>0</v>
      </c>
      <c r="E2922" s="25">
        <f t="shared" si="368"/>
        <v>1</v>
      </c>
      <c r="F2922" s="112">
        <v>0</v>
      </c>
      <c r="G2922" s="21">
        <f t="shared" si="365"/>
        <v>0</v>
      </c>
      <c r="H2922" s="26">
        <f t="shared" si="369"/>
        <v>-2000</v>
      </c>
      <c r="I2922" s="21">
        <f t="shared" si="370"/>
        <v>0</v>
      </c>
      <c r="J2922" s="27">
        <f t="shared" si="371"/>
        <v>0</v>
      </c>
      <c r="K2922" s="32">
        <f t="shared" si="372"/>
        <v>0</v>
      </c>
    </row>
    <row r="2923" spans="2:11" x14ac:dyDescent="0.25">
      <c r="B2923" s="167">
        <v>119.166666666667</v>
      </c>
      <c r="C2923" s="21">
        <f t="shared" si="366"/>
        <v>2000</v>
      </c>
      <c r="D2923" s="110">
        <f t="shared" si="367"/>
        <v>0</v>
      </c>
      <c r="E2923" s="25">
        <f t="shared" si="368"/>
        <v>1</v>
      </c>
      <c r="F2923" s="112">
        <v>0</v>
      </c>
      <c r="G2923" s="21">
        <f t="shared" si="365"/>
        <v>0</v>
      </c>
      <c r="H2923" s="26">
        <f t="shared" si="369"/>
        <v>-2000</v>
      </c>
      <c r="I2923" s="21">
        <f t="shared" si="370"/>
        <v>0</v>
      </c>
      <c r="J2923" s="27">
        <f t="shared" si="371"/>
        <v>0</v>
      </c>
      <c r="K2923" s="32">
        <f t="shared" si="372"/>
        <v>0</v>
      </c>
    </row>
    <row r="2924" spans="2:11" x14ac:dyDescent="0.25">
      <c r="B2924" s="167">
        <v>119.208333333333</v>
      </c>
      <c r="C2924" s="21">
        <f t="shared" si="366"/>
        <v>2000</v>
      </c>
      <c r="D2924" s="110">
        <f t="shared" si="367"/>
        <v>0</v>
      </c>
      <c r="E2924" s="25">
        <f t="shared" si="368"/>
        <v>1</v>
      </c>
      <c r="F2924" s="112">
        <v>0</v>
      </c>
      <c r="G2924" s="21">
        <f t="shared" si="365"/>
        <v>0</v>
      </c>
      <c r="H2924" s="26">
        <f t="shared" si="369"/>
        <v>-2000</v>
      </c>
      <c r="I2924" s="21">
        <f t="shared" si="370"/>
        <v>0</v>
      </c>
      <c r="J2924" s="27">
        <f t="shared" si="371"/>
        <v>0</v>
      </c>
      <c r="K2924" s="32">
        <f t="shared" si="372"/>
        <v>0</v>
      </c>
    </row>
    <row r="2925" spans="2:11" x14ac:dyDescent="0.25">
      <c r="B2925" s="167">
        <v>119.25</v>
      </c>
      <c r="C2925" s="21">
        <f t="shared" si="366"/>
        <v>2000</v>
      </c>
      <c r="D2925" s="110">
        <f t="shared" si="367"/>
        <v>0</v>
      </c>
      <c r="E2925" s="25">
        <f t="shared" si="368"/>
        <v>1</v>
      </c>
      <c r="F2925" s="112">
        <v>0</v>
      </c>
      <c r="G2925" s="21">
        <f t="shared" si="365"/>
        <v>0</v>
      </c>
      <c r="H2925" s="26">
        <f t="shared" si="369"/>
        <v>-2000</v>
      </c>
      <c r="I2925" s="21">
        <f t="shared" si="370"/>
        <v>0</v>
      </c>
      <c r="J2925" s="27">
        <f t="shared" si="371"/>
        <v>0</v>
      </c>
      <c r="K2925" s="32">
        <f t="shared" si="372"/>
        <v>0</v>
      </c>
    </row>
    <row r="2926" spans="2:11" x14ac:dyDescent="0.25">
      <c r="B2926" s="167">
        <v>119.291666666667</v>
      </c>
      <c r="C2926" s="21">
        <f t="shared" si="366"/>
        <v>2000</v>
      </c>
      <c r="D2926" s="110">
        <f t="shared" si="367"/>
        <v>0</v>
      </c>
      <c r="E2926" s="25">
        <f t="shared" si="368"/>
        <v>1</v>
      </c>
      <c r="F2926" s="112">
        <v>0</v>
      </c>
      <c r="G2926" s="21">
        <f t="shared" si="365"/>
        <v>0</v>
      </c>
      <c r="H2926" s="26">
        <f t="shared" si="369"/>
        <v>-2000</v>
      </c>
      <c r="I2926" s="21">
        <f t="shared" si="370"/>
        <v>0</v>
      </c>
      <c r="J2926" s="27">
        <f t="shared" si="371"/>
        <v>0</v>
      </c>
      <c r="K2926" s="32">
        <f t="shared" si="372"/>
        <v>0</v>
      </c>
    </row>
    <row r="2927" spans="2:11" x14ac:dyDescent="0.25">
      <c r="B2927" s="167">
        <v>119.333333333333</v>
      </c>
      <c r="C2927" s="21">
        <f t="shared" si="366"/>
        <v>2000</v>
      </c>
      <c r="D2927" s="110">
        <f t="shared" si="367"/>
        <v>0</v>
      </c>
      <c r="E2927" s="25">
        <f t="shared" si="368"/>
        <v>1</v>
      </c>
      <c r="F2927" s="112">
        <v>0</v>
      </c>
      <c r="G2927" s="21">
        <f t="shared" si="365"/>
        <v>0</v>
      </c>
      <c r="H2927" s="26">
        <f t="shared" si="369"/>
        <v>-2000</v>
      </c>
      <c r="I2927" s="21">
        <f t="shared" si="370"/>
        <v>0</v>
      </c>
      <c r="J2927" s="27">
        <f t="shared" si="371"/>
        <v>0</v>
      </c>
      <c r="K2927" s="32">
        <f t="shared" si="372"/>
        <v>0</v>
      </c>
    </row>
    <row r="2928" spans="2:11" x14ac:dyDescent="0.25">
      <c r="B2928" s="167">
        <v>119.375</v>
      </c>
      <c r="C2928" s="21">
        <f t="shared" si="366"/>
        <v>2000</v>
      </c>
      <c r="D2928" s="110">
        <f t="shared" si="367"/>
        <v>0</v>
      </c>
      <c r="E2928" s="25">
        <f t="shared" si="368"/>
        <v>1</v>
      </c>
      <c r="F2928" s="112">
        <v>0</v>
      </c>
      <c r="G2928" s="21">
        <f t="shared" si="365"/>
        <v>0</v>
      </c>
      <c r="H2928" s="26">
        <f t="shared" si="369"/>
        <v>-2000</v>
      </c>
      <c r="I2928" s="21">
        <f t="shared" si="370"/>
        <v>0</v>
      </c>
      <c r="J2928" s="27">
        <f t="shared" si="371"/>
        <v>0</v>
      </c>
      <c r="K2928" s="32">
        <f t="shared" si="372"/>
        <v>0</v>
      </c>
    </row>
    <row r="2929" spans="2:11" x14ac:dyDescent="0.25">
      <c r="B2929" s="167">
        <v>119.416666666667</v>
      </c>
      <c r="C2929" s="21">
        <f t="shared" si="366"/>
        <v>2000</v>
      </c>
      <c r="D2929" s="110">
        <f t="shared" si="367"/>
        <v>0</v>
      </c>
      <c r="E2929" s="25">
        <f t="shared" si="368"/>
        <v>1</v>
      </c>
      <c r="F2929" s="112">
        <v>0</v>
      </c>
      <c r="G2929" s="21">
        <f t="shared" si="365"/>
        <v>0</v>
      </c>
      <c r="H2929" s="26">
        <f t="shared" si="369"/>
        <v>-2000</v>
      </c>
      <c r="I2929" s="21">
        <f t="shared" si="370"/>
        <v>0</v>
      </c>
      <c r="J2929" s="27">
        <f t="shared" si="371"/>
        <v>0</v>
      </c>
      <c r="K2929" s="32">
        <f t="shared" si="372"/>
        <v>0</v>
      </c>
    </row>
    <row r="2930" spans="2:11" x14ac:dyDescent="0.25">
      <c r="B2930" s="167">
        <v>119.458333333333</v>
      </c>
      <c r="C2930" s="21">
        <f t="shared" si="366"/>
        <v>2000</v>
      </c>
      <c r="D2930" s="110">
        <f t="shared" si="367"/>
        <v>2.5381886886619257E-2</v>
      </c>
      <c r="E2930" s="25">
        <f t="shared" si="368"/>
        <v>0.97461811311338076</v>
      </c>
      <c r="F2930" s="112">
        <v>28.48</v>
      </c>
      <c r="G2930" s="21">
        <f t="shared" si="365"/>
        <v>75.369413980202438</v>
      </c>
      <c r="H2930" s="26">
        <f t="shared" si="369"/>
        <v>-1924.6305860197976</v>
      </c>
      <c r="I2930" s="21">
        <f t="shared" si="370"/>
        <v>75.369413980202438</v>
      </c>
      <c r="J2930" s="27">
        <f t="shared" si="371"/>
        <v>0</v>
      </c>
      <c r="K2930" s="32">
        <f t="shared" si="372"/>
        <v>75.369413980202438</v>
      </c>
    </row>
    <row r="2931" spans="2:11" x14ac:dyDescent="0.25">
      <c r="B2931" s="167">
        <v>119.5</v>
      </c>
      <c r="C2931" s="21">
        <f t="shared" si="366"/>
        <v>2000</v>
      </c>
      <c r="D2931" s="110">
        <f t="shared" si="367"/>
        <v>0.60377341675133245</v>
      </c>
      <c r="E2931" s="25">
        <f t="shared" si="368"/>
        <v>0.39622658324866755</v>
      </c>
      <c r="F2931" s="112">
        <v>677.47</v>
      </c>
      <c r="G2931" s="21">
        <f t="shared" si="365"/>
        <v>1792.855227849991</v>
      </c>
      <c r="H2931" s="26">
        <f t="shared" si="369"/>
        <v>-207.14477215000898</v>
      </c>
      <c r="I2931" s="21">
        <f t="shared" si="370"/>
        <v>1792.855227849991</v>
      </c>
      <c r="J2931" s="27">
        <f t="shared" si="371"/>
        <v>0</v>
      </c>
      <c r="K2931" s="32">
        <f t="shared" si="372"/>
        <v>1792.855227849991</v>
      </c>
    </row>
    <row r="2932" spans="2:11" x14ac:dyDescent="0.25">
      <c r="B2932" s="167">
        <v>119.541666666667</v>
      </c>
      <c r="C2932" s="21">
        <f t="shared" si="366"/>
        <v>2000</v>
      </c>
      <c r="D2932" s="110">
        <f t="shared" si="367"/>
        <v>0.77237402634440233</v>
      </c>
      <c r="E2932" s="25">
        <f t="shared" si="368"/>
        <v>0.22762597365559767</v>
      </c>
      <c r="F2932" s="112">
        <v>866.65</v>
      </c>
      <c r="G2932" s="21">
        <f t="shared" si="365"/>
        <v>2293.5007944502258</v>
      </c>
      <c r="H2932" s="26">
        <f t="shared" si="369"/>
        <v>293.50079445022584</v>
      </c>
      <c r="I2932" s="21">
        <f t="shared" si="370"/>
        <v>2000</v>
      </c>
      <c r="J2932" s="27">
        <f t="shared" si="371"/>
        <v>293.50079445022584</v>
      </c>
      <c r="K2932" s="32">
        <f t="shared" si="372"/>
        <v>2000</v>
      </c>
    </row>
    <row r="2933" spans="2:11" x14ac:dyDescent="0.25">
      <c r="B2933" s="167">
        <v>119.583333333333</v>
      </c>
      <c r="C2933" s="21">
        <f t="shared" si="366"/>
        <v>2000</v>
      </c>
      <c r="D2933" s="110">
        <f t="shared" si="367"/>
        <v>0.86710158102062285</v>
      </c>
      <c r="E2933" s="25">
        <f t="shared" si="368"/>
        <v>0.13289841897937715</v>
      </c>
      <c r="F2933" s="112">
        <v>972.94</v>
      </c>
      <c r="G2933" s="21">
        <f t="shared" si="365"/>
        <v>2574.7864339149633</v>
      </c>
      <c r="H2933" s="26">
        <f t="shared" si="369"/>
        <v>574.78643391496325</v>
      </c>
      <c r="I2933" s="21">
        <f t="shared" si="370"/>
        <v>2000</v>
      </c>
      <c r="J2933" s="27">
        <f t="shared" si="371"/>
        <v>868.28722836518909</v>
      </c>
      <c r="K2933" s="32">
        <f t="shared" si="372"/>
        <v>2000</v>
      </c>
    </row>
    <row r="2934" spans="2:11" x14ac:dyDescent="0.25">
      <c r="B2934" s="167">
        <v>119.625</v>
      </c>
      <c r="C2934" s="21">
        <f t="shared" si="366"/>
        <v>2000</v>
      </c>
      <c r="D2934" s="110">
        <f t="shared" si="367"/>
        <v>0.82447462702529284</v>
      </c>
      <c r="E2934" s="25">
        <f t="shared" si="368"/>
        <v>0.17552537297470716</v>
      </c>
      <c r="F2934" s="112">
        <v>925.11</v>
      </c>
      <c r="G2934" s="21">
        <f t="shared" si="365"/>
        <v>2448.2092193548128</v>
      </c>
      <c r="H2934" s="26">
        <f t="shared" si="369"/>
        <v>448.20921935481283</v>
      </c>
      <c r="I2934" s="21">
        <f t="shared" si="370"/>
        <v>2000</v>
      </c>
      <c r="J2934" s="27">
        <f t="shared" si="371"/>
        <v>1316.4964477200019</v>
      </c>
      <c r="K2934" s="32">
        <f t="shared" si="372"/>
        <v>2000</v>
      </c>
    </row>
    <row r="2935" spans="2:11" x14ac:dyDescent="0.25">
      <c r="B2935" s="167">
        <v>119.666666666667</v>
      </c>
      <c r="C2935" s="21">
        <f t="shared" si="366"/>
        <v>2000</v>
      </c>
      <c r="D2935" s="110">
        <f t="shared" si="367"/>
        <v>0.81201540024597618</v>
      </c>
      <c r="E2935" s="25">
        <f t="shared" si="368"/>
        <v>0.18798459975402382</v>
      </c>
      <c r="F2935" s="112">
        <v>911.13</v>
      </c>
      <c r="G2935" s="21">
        <f t="shared" si="365"/>
        <v>2411.2125758350367</v>
      </c>
      <c r="H2935" s="26">
        <f t="shared" si="369"/>
        <v>411.21257583503666</v>
      </c>
      <c r="I2935" s="21">
        <f t="shared" si="370"/>
        <v>2000</v>
      </c>
      <c r="J2935" s="27">
        <f t="shared" si="371"/>
        <v>1727.7090235550386</v>
      </c>
      <c r="K2935" s="32">
        <f t="shared" si="372"/>
        <v>2000</v>
      </c>
    </row>
    <row r="2936" spans="2:11" x14ac:dyDescent="0.25">
      <c r="B2936" s="167">
        <v>119.708333333333</v>
      </c>
      <c r="C2936" s="21">
        <f t="shared" si="366"/>
        <v>2000</v>
      </c>
      <c r="D2936" s="110">
        <f t="shared" si="367"/>
        <v>0.76862199882359239</v>
      </c>
      <c r="E2936" s="25">
        <f t="shared" si="368"/>
        <v>0.23137800117640761</v>
      </c>
      <c r="F2936" s="112">
        <v>862.44</v>
      </c>
      <c r="G2936" s="21">
        <f t="shared" si="365"/>
        <v>2282.3594590268885</v>
      </c>
      <c r="H2936" s="26">
        <f t="shared" si="369"/>
        <v>282.35945902688854</v>
      </c>
      <c r="I2936" s="21">
        <f t="shared" si="370"/>
        <v>2000</v>
      </c>
      <c r="J2936" s="27">
        <f t="shared" si="371"/>
        <v>2010.0684825819271</v>
      </c>
      <c r="K2936" s="32">
        <f t="shared" si="372"/>
        <v>2000</v>
      </c>
    </row>
    <row r="2937" spans="2:11" x14ac:dyDescent="0.25">
      <c r="B2937" s="167">
        <v>119.75</v>
      </c>
      <c r="C2937" s="21">
        <f t="shared" si="366"/>
        <v>2000</v>
      </c>
      <c r="D2937" s="110">
        <f t="shared" si="367"/>
        <v>0.74405112026094866</v>
      </c>
      <c r="E2937" s="25">
        <f t="shared" si="368"/>
        <v>0.25594887973905134</v>
      </c>
      <c r="F2937" s="112">
        <v>834.87</v>
      </c>
      <c r="G2937" s="21">
        <f t="shared" si="365"/>
        <v>2209.3982671928229</v>
      </c>
      <c r="H2937" s="26">
        <f t="shared" si="369"/>
        <v>209.39826719282291</v>
      </c>
      <c r="I2937" s="21">
        <f t="shared" si="370"/>
        <v>2000</v>
      </c>
      <c r="J2937" s="27">
        <f t="shared" si="371"/>
        <v>2219.46674977475</v>
      </c>
      <c r="K2937" s="32">
        <f t="shared" si="372"/>
        <v>2000</v>
      </c>
    </row>
    <row r="2938" spans="2:11" x14ac:dyDescent="0.25">
      <c r="B2938" s="167">
        <v>119.791666666667</v>
      </c>
      <c r="C2938" s="21">
        <f t="shared" si="366"/>
        <v>2000</v>
      </c>
      <c r="D2938" s="110">
        <f t="shared" si="367"/>
        <v>0.68594371067500848</v>
      </c>
      <c r="E2938" s="25">
        <f t="shared" si="368"/>
        <v>0.31405628932499152</v>
      </c>
      <c r="F2938" s="112">
        <v>769.67</v>
      </c>
      <c r="G2938" s="21">
        <f t="shared" si="365"/>
        <v>2036.853120019045</v>
      </c>
      <c r="H2938" s="26">
        <f t="shared" si="369"/>
        <v>36.853120019045036</v>
      </c>
      <c r="I2938" s="21">
        <f t="shared" si="370"/>
        <v>2000</v>
      </c>
      <c r="J2938" s="27">
        <f t="shared" si="371"/>
        <v>2256.3198697937951</v>
      </c>
      <c r="K2938" s="32">
        <f t="shared" si="372"/>
        <v>2000</v>
      </c>
    </row>
    <row r="2939" spans="2:11" x14ac:dyDescent="0.25">
      <c r="B2939" s="167">
        <v>119.833333333333</v>
      </c>
      <c r="C2939" s="21">
        <f t="shared" si="366"/>
        <v>2000</v>
      </c>
      <c r="D2939" s="110">
        <f t="shared" si="367"/>
        <v>0.69000766447427064</v>
      </c>
      <c r="E2939" s="25">
        <f t="shared" si="368"/>
        <v>0.30999233552572936</v>
      </c>
      <c r="F2939" s="112">
        <v>774.23</v>
      </c>
      <c r="G2939" s="21">
        <f t="shared" si="365"/>
        <v>2048.9206947293583</v>
      </c>
      <c r="H2939" s="26">
        <f t="shared" si="369"/>
        <v>48.920694729358274</v>
      </c>
      <c r="I2939" s="21">
        <f t="shared" si="370"/>
        <v>2000</v>
      </c>
      <c r="J2939" s="27">
        <f t="shared" si="371"/>
        <v>2305.2405645231534</v>
      </c>
      <c r="K2939" s="32">
        <f t="shared" si="372"/>
        <v>2000</v>
      </c>
    </row>
    <row r="2940" spans="2:11" x14ac:dyDescent="0.25">
      <c r="B2940" s="167">
        <v>119.875</v>
      </c>
      <c r="C2940" s="21">
        <f t="shared" si="366"/>
        <v>2000</v>
      </c>
      <c r="D2940" s="110">
        <f t="shared" si="367"/>
        <v>0.47230985865283504</v>
      </c>
      <c r="E2940" s="25">
        <f t="shared" si="368"/>
        <v>0.52769014134716496</v>
      </c>
      <c r="F2940" s="112">
        <v>529.96</v>
      </c>
      <c r="G2940" s="21">
        <f t="shared" si="365"/>
        <v>1402.4850643591321</v>
      </c>
      <c r="H2940" s="26">
        <f t="shared" si="369"/>
        <v>-597.51493564086786</v>
      </c>
      <c r="I2940" s="21">
        <f t="shared" si="370"/>
        <v>2000</v>
      </c>
      <c r="J2940" s="27">
        <f t="shared" si="371"/>
        <v>1707.7256288822855</v>
      </c>
      <c r="K2940" s="32">
        <f t="shared" si="372"/>
        <v>1402.4850643591321</v>
      </c>
    </row>
    <row r="2941" spans="2:11" x14ac:dyDescent="0.25">
      <c r="B2941" s="167">
        <v>119.916666666667</v>
      </c>
      <c r="C2941" s="21">
        <f t="shared" si="366"/>
        <v>2000</v>
      </c>
      <c r="D2941" s="110">
        <f t="shared" si="367"/>
        <v>7.4238454271607583E-3</v>
      </c>
      <c r="E2941" s="25">
        <f t="shared" si="368"/>
        <v>0.99257615457283921</v>
      </c>
      <c r="F2941" s="112">
        <v>8.33</v>
      </c>
      <c r="G2941" s="21">
        <f t="shared" si="365"/>
        <v>22.044495030024095</v>
      </c>
      <c r="H2941" s="26">
        <f t="shared" si="369"/>
        <v>-1977.9555049699759</v>
      </c>
      <c r="I2941" s="21">
        <f t="shared" si="370"/>
        <v>1729.7701239123096</v>
      </c>
      <c r="J2941" s="27">
        <f t="shared" si="371"/>
        <v>0</v>
      </c>
      <c r="K2941" s="32">
        <f t="shared" si="372"/>
        <v>22.044495030024095</v>
      </c>
    </row>
    <row r="2942" spans="2:11" x14ac:dyDescent="0.25">
      <c r="B2942" s="167">
        <v>119.958333333333</v>
      </c>
      <c r="C2942" s="21">
        <f t="shared" si="366"/>
        <v>2000</v>
      </c>
      <c r="D2942" s="110">
        <f t="shared" si="367"/>
        <v>0</v>
      </c>
      <c r="E2942" s="25">
        <f t="shared" si="368"/>
        <v>1</v>
      </c>
      <c r="F2942" s="112">
        <v>0</v>
      </c>
      <c r="G2942" s="21">
        <f t="shared" si="365"/>
        <v>0</v>
      </c>
      <c r="H2942" s="26">
        <f t="shared" si="369"/>
        <v>-2000</v>
      </c>
      <c r="I2942" s="21">
        <f t="shared" si="370"/>
        <v>0</v>
      </c>
      <c r="J2942" s="27">
        <f t="shared" si="371"/>
        <v>0</v>
      </c>
      <c r="K2942" s="32">
        <f t="shared" si="372"/>
        <v>0</v>
      </c>
    </row>
    <row r="2943" spans="2:11" x14ac:dyDescent="0.25">
      <c r="B2943" s="167">
        <v>120</v>
      </c>
      <c r="C2943" s="21">
        <f t="shared" si="366"/>
        <v>2000</v>
      </c>
      <c r="D2943" s="110">
        <f t="shared" si="367"/>
        <v>0</v>
      </c>
      <c r="E2943" s="25">
        <f t="shared" si="368"/>
        <v>1</v>
      </c>
      <c r="F2943" s="112">
        <v>0</v>
      </c>
      <c r="G2943" s="21">
        <f t="shared" si="365"/>
        <v>0</v>
      </c>
      <c r="H2943" s="26">
        <f t="shared" si="369"/>
        <v>-2000</v>
      </c>
      <c r="I2943" s="21">
        <f t="shared" si="370"/>
        <v>0</v>
      </c>
      <c r="J2943" s="27">
        <f t="shared" si="371"/>
        <v>0</v>
      </c>
      <c r="K2943" s="32">
        <f t="shared" si="372"/>
        <v>0</v>
      </c>
    </row>
    <row r="2944" spans="2:11" x14ac:dyDescent="0.25">
      <c r="B2944" s="167">
        <v>120.041666666667</v>
      </c>
      <c r="C2944" s="21">
        <f t="shared" si="366"/>
        <v>2000</v>
      </c>
      <c r="D2944" s="110">
        <f t="shared" si="367"/>
        <v>0</v>
      </c>
      <c r="E2944" s="25">
        <f t="shared" si="368"/>
        <v>1</v>
      </c>
      <c r="F2944" s="112">
        <v>0</v>
      </c>
      <c r="G2944" s="21">
        <f t="shared" si="365"/>
        <v>0</v>
      </c>
      <c r="H2944" s="26">
        <f t="shared" si="369"/>
        <v>-2000</v>
      </c>
      <c r="I2944" s="21">
        <f t="shared" si="370"/>
        <v>0</v>
      </c>
      <c r="J2944" s="27">
        <f t="shared" si="371"/>
        <v>0</v>
      </c>
      <c r="K2944" s="32">
        <f t="shared" si="372"/>
        <v>0</v>
      </c>
    </row>
    <row r="2945" spans="2:11" x14ac:dyDescent="0.25">
      <c r="B2945" s="167">
        <v>120.083333333333</v>
      </c>
      <c r="C2945" s="21">
        <f t="shared" si="366"/>
        <v>2000</v>
      </c>
      <c r="D2945" s="110">
        <f t="shared" si="367"/>
        <v>0</v>
      </c>
      <c r="E2945" s="25">
        <f t="shared" si="368"/>
        <v>1</v>
      </c>
      <c r="F2945" s="112">
        <v>0</v>
      </c>
      <c r="G2945" s="21">
        <f t="shared" si="365"/>
        <v>0</v>
      </c>
      <c r="H2945" s="26">
        <f t="shared" si="369"/>
        <v>-2000</v>
      </c>
      <c r="I2945" s="21">
        <f t="shared" si="370"/>
        <v>0</v>
      </c>
      <c r="J2945" s="27">
        <f t="shared" si="371"/>
        <v>0</v>
      </c>
      <c r="K2945" s="32">
        <f t="shared" si="372"/>
        <v>0</v>
      </c>
    </row>
    <row r="2946" spans="2:11" x14ac:dyDescent="0.25">
      <c r="B2946" s="167">
        <v>120.125</v>
      </c>
      <c r="C2946" s="21">
        <f t="shared" si="366"/>
        <v>2000</v>
      </c>
      <c r="D2946" s="110">
        <f t="shared" si="367"/>
        <v>0</v>
      </c>
      <c r="E2946" s="25">
        <f t="shared" si="368"/>
        <v>1</v>
      </c>
      <c r="F2946" s="112">
        <v>0</v>
      </c>
      <c r="G2946" s="21">
        <f t="shared" si="365"/>
        <v>0</v>
      </c>
      <c r="H2946" s="26">
        <f t="shared" si="369"/>
        <v>-2000</v>
      </c>
      <c r="I2946" s="21">
        <f t="shared" si="370"/>
        <v>0</v>
      </c>
      <c r="J2946" s="27">
        <f t="shared" si="371"/>
        <v>0</v>
      </c>
      <c r="K2946" s="32">
        <f t="shared" si="372"/>
        <v>0</v>
      </c>
    </row>
    <row r="2947" spans="2:11" x14ac:dyDescent="0.25">
      <c r="B2947" s="167">
        <v>120.166666666667</v>
      </c>
      <c r="C2947" s="21">
        <f t="shared" si="366"/>
        <v>2000</v>
      </c>
      <c r="D2947" s="110">
        <f t="shared" si="367"/>
        <v>0</v>
      </c>
      <c r="E2947" s="25">
        <f t="shared" si="368"/>
        <v>1</v>
      </c>
      <c r="F2947" s="112">
        <v>0</v>
      </c>
      <c r="G2947" s="21">
        <f t="shared" si="365"/>
        <v>0</v>
      </c>
      <c r="H2947" s="26">
        <f t="shared" si="369"/>
        <v>-2000</v>
      </c>
      <c r="I2947" s="21">
        <f t="shared" si="370"/>
        <v>0</v>
      </c>
      <c r="J2947" s="27">
        <f t="shared" si="371"/>
        <v>0</v>
      </c>
      <c r="K2947" s="32">
        <f t="shared" si="372"/>
        <v>0</v>
      </c>
    </row>
    <row r="2948" spans="2:11" x14ac:dyDescent="0.25">
      <c r="B2948" s="167">
        <v>120.208333333333</v>
      </c>
      <c r="C2948" s="21">
        <f t="shared" si="366"/>
        <v>2000</v>
      </c>
      <c r="D2948" s="110">
        <f t="shared" si="367"/>
        <v>0</v>
      </c>
      <c r="E2948" s="25">
        <f t="shared" si="368"/>
        <v>1</v>
      </c>
      <c r="F2948" s="112">
        <v>0</v>
      </c>
      <c r="G2948" s="21">
        <f t="shared" si="365"/>
        <v>0</v>
      </c>
      <c r="H2948" s="26">
        <f t="shared" si="369"/>
        <v>-2000</v>
      </c>
      <c r="I2948" s="21">
        <f t="shared" si="370"/>
        <v>0</v>
      </c>
      <c r="J2948" s="27">
        <f t="shared" si="371"/>
        <v>0</v>
      </c>
      <c r="K2948" s="32">
        <f t="shared" si="372"/>
        <v>0</v>
      </c>
    </row>
    <row r="2949" spans="2:11" x14ac:dyDescent="0.25">
      <c r="B2949" s="167">
        <v>120.25</v>
      </c>
      <c r="C2949" s="21">
        <f t="shared" si="366"/>
        <v>2000</v>
      </c>
      <c r="D2949" s="110">
        <f t="shared" si="367"/>
        <v>0</v>
      </c>
      <c r="E2949" s="25">
        <f t="shared" si="368"/>
        <v>1</v>
      </c>
      <c r="F2949" s="112">
        <v>0</v>
      </c>
      <c r="G2949" s="21">
        <f t="shared" si="365"/>
        <v>0</v>
      </c>
      <c r="H2949" s="26">
        <f t="shared" si="369"/>
        <v>-2000</v>
      </c>
      <c r="I2949" s="21">
        <f t="shared" si="370"/>
        <v>0</v>
      </c>
      <c r="J2949" s="27">
        <f t="shared" si="371"/>
        <v>0</v>
      </c>
      <c r="K2949" s="32">
        <f t="shared" si="372"/>
        <v>0</v>
      </c>
    </row>
    <row r="2950" spans="2:11" x14ac:dyDescent="0.25">
      <c r="B2950" s="167">
        <v>120.291666666667</v>
      </c>
      <c r="C2950" s="21">
        <f t="shared" si="366"/>
        <v>2000</v>
      </c>
      <c r="D2950" s="110">
        <f t="shared" si="367"/>
        <v>0</v>
      </c>
      <c r="E2950" s="25">
        <f t="shared" si="368"/>
        <v>1</v>
      </c>
      <c r="F2950" s="112">
        <v>0</v>
      </c>
      <c r="G2950" s="21">
        <f t="shared" si="365"/>
        <v>0</v>
      </c>
      <c r="H2950" s="26">
        <f t="shared" si="369"/>
        <v>-2000</v>
      </c>
      <c r="I2950" s="21">
        <f t="shared" si="370"/>
        <v>0</v>
      </c>
      <c r="J2950" s="27">
        <f t="shared" si="371"/>
        <v>0</v>
      </c>
      <c r="K2950" s="32">
        <f t="shared" si="372"/>
        <v>0</v>
      </c>
    </row>
    <row r="2951" spans="2:11" x14ac:dyDescent="0.25">
      <c r="B2951" s="167">
        <v>120.333333333333</v>
      </c>
      <c r="C2951" s="21">
        <f t="shared" si="366"/>
        <v>2000</v>
      </c>
      <c r="D2951" s="110">
        <f t="shared" si="367"/>
        <v>0</v>
      </c>
      <c r="E2951" s="25">
        <f t="shared" si="368"/>
        <v>1</v>
      </c>
      <c r="F2951" s="112">
        <v>0</v>
      </c>
      <c r="G2951" s="21">
        <f t="shared" si="365"/>
        <v>0</v>
      </c>
      <c r="H2951" s="26">
        <f t="shared" si="369"/>
        <v>-2000</v>
      </c>
      <c r="I2951" s="21">
        <f t="shared" si="370"/>
        <v>0</v>
      </c>
      <c r="J2951" s="27">
        <f t="shared" si="371"/>
        <v>0</v>
      </c>
      <c r="K2951" s="32">
        <f t="shared" si="372"/>
        <v>0</v>
      </c>
    </row>
    <row r="2952" spans="2:11" x14ac:dyDescent="0.25">
      <c r="B2952" s="167">
        <v>120.375</v>
      </c>
      <c r="C2952" s="21">
        <f t="shared" si="366"/>
        <v>2000</v>
      </c>
      <c r="D2952" s="110">
        <f t="shared" si="367"/>
        <v>0</v>
      </c>
      <c r="E2952" s="25">
        <f t="shared" si="368"/>
        <v>1</v>
      </c>
      <c r="F2952" s="112">
        <v>0</v>
      </c>
      <c r="G2952" s="21">
        <f t="shared" si="365"/>
        <v>0</v>
      </c>
      <c r="H2952" s="26">
        <f t="shared" si="369"/>
        <v>-2000</v>
      </c>
      <c r="I2952" s="21">
        <f t="shared" si="370"/>
        <v>0</v>
      </c>
      <c r="J2952" s="27">
        <f t="shared" si="371"/>
        <v>0</v>
      </c>
      <c r="K2952" s="32">
        <f t="shared" si="372"/>
        <v>0</v>
      </c>
    </row>
    <row r="2953" spans="2:11" x14ac:dyDescent="0.25">
      <c r="B2953" s="167">
        <v>120.416666666667</v>
      </c>
      <c r="C2953" s="21">
        <f t="shared" si="366"/>
        <v>2000</v>
      </c>
      <c r="D2953" s="110">
        <f t="shared" si="367"/>
        <v>0</v>
      </c>
      <c r="E2953" s="25">
        <f t="shared" si="368"/>
        <v>1</v>
      </c>
      <c r="F2953" s="112">
        <v>0</v>
      </c>
      <c r="G2953" s="21">
        <f t="shared" si="365"/>
        <v>0</v>
      </c>
      <c r="H2953" s="26">
        <f t="shared" si="369"/>
        <v>-2000</v>
      </c>
      <c r="I2953" s="21">
        <f t="shared" si="370"/>
        <v>0</v>
      </c>
      <c r="J2953" s="27">
        <f t="shared" si="371"/>
        <v>0</v>
      </c>
      <c r="K2953" s="32">
        <f t="shared" si="372"/>
        <v>0</v>
      </c>
    </row>
    <row r="2954" spans="2:11" x14ac:dyDescent="0.25">
      <c r="B2954" s="167">
        <v>120.458333333333</v>
      </c>
      <c r="C2954" s="21">
        <f t="shared" si="366"/>
        <v>2000</v>
      </c>
      <c r="D2954" s="110">
        <f t="shared" si="367"/>
        <v>1.9891984385861719E-2</v>
      </c>
      <c r="E2954" s="25">
        <f t="shared" si="368"/>
        <v>0.98010801561413829</v>
      </c>
      <c r="F2954" s="112">
        <v>22.32</v>
      </c>
      <c r="G2954" s="21">
        <f t="shared" si="365"/>
        <v>59.067602529428306</v>
      </c>
      <c r="H2954" s="26">
        <f t="shared" si="369"/>
        <v>-1940.9323974705717</v>
      </c>
      <c r="I2954" s="21">
        <f t="shared" si="370"/>
        <v>59.067602529428306</v>
      </c>
      <c r="J2954" s="27">
        <f t="shared" si="371"/>
        <v>0</v>
      </c>
      <c r="K2954" s="32">
        <f t="shared" si="372"/>
        <v>59.067602529428306</v>
      </c>
    </row>
    <row r="2955" spans="2:11" x14ac:dyDescent="0.25">
      <c r="B2955" s="167">
        <v>120.5</v>
      </c>
      <c r="C2955" s="21">
        <f t="shared" si="366"/>
        <v>2000</v>
      </c>
      <c r="D2955" s="110">
        <f t="shared" si="367"/>
        <v>0.45963673956829404</v>
      </c>
      <c r="E2955" s="25">
        <f t="shared" si="368"/>
        <v>0.54036326043170591</v>
      </c>
      <c r="F2955" s="112">
        <v>515.74</v>
      </c>
      <c r="G2955" s="21">
        <f t="shared" si="365"/>
        <v>1364.8532853282863</v>
      </c>
      <c r="H2955" s="26">
        <f t="shared" si="369"/>
        <v>-635.14671467171365</v>
      </c>
      <c r="I2955" s="21">
        <f t="shared" si="370"/>
        <v>1364.8532853282863</v>
      </c>
      <c r="J2955" s="27">
        <f t="shared" si="371"/>
        <v>0</v>
      </c>
      <c r="K2955" s="32">
        <f t="shared" si="372"/>
        <v>1364.8532853282863</v>
      </c>
    </row>
    <row r="2956" spans="2:11" x14ac:dyDescent="0.25">
      <c r="B2956" s="167">
        <v>120.541666666667</v>
      </c>
      <c r="C2956" s="21">
        <f t="shared" si="366"/>
        <v>2000</v>
      </c>
      <c r="D2956" s="110">
        <f t="shared" si="367"/>
        <v>0.67132773648468003</v>
      </c>
      <c r="E2956" s="25">
        <f t="shared" si="368"/>
        <v>0.32867226351531997</v>
      </c>
      <c r="F2956" s="112">
        <v>753.27</v>
      </c>
      <c r="G2956" s="21">
        <f t="shared" si="365"/>
        <v>1993.4521934293218</v>
      </c>
      <c r="H2956" s="26">
        <f t="shared" si="369"/>
        <v>-6.5478065706781763</v>
      </c>
      <c r="I2956" s="21">
        <f t="shared" si="370"/>
        <v>1993.4521934293218</v>
      </c>
      <c r="J2956" s="27">
        <f t="shared" si="371"/>
        <v>0</v>
      </c>
      <c r="K2956" s="32">
        <f t="shared" si="372"/>
        <v>1993.4521934293218</v>
      </c>
    </row>
    <row r="2957" spans="2:11" x14ac:dyDescent="0.25">
      <c r="B2957" s="167">
        <v>120.583333333333</v>
      </c>
      <c r="C2957" s="21">
        <f t="shared" si="366"/>
        <v>2000</v>
      </c>
      <c r="D2957" s="110">
        <f t="shared" si="367"/>
        <v>0.76593943282890398</v>
      </c>
      <c r="E2957" s="25">
        <f t="shared" si="368"/>
        <v>0.23406056717109602</v>
      </c>
      <c r="F2957" s="112">
        <v>859.43</v>
      </c>
      <c r="G2957" s="21">
        <f t="shared" si="365"/>
        <v>2274.3938011588966</v>
      </c>
      <c r="H2957" s="26">
        <f t="shared" si="369"/>
        <v>274.39380115889662</v>
      </c>
      <c r="I2957" s="21">
        <f t="shared" si="370"/>
        <v>2000</v>
      </c>
      <c r="J2957" s="27">
        <f t="shared" si="371"/>
        <v>274.39380115889662</v>
      </c>
      <c r="K2957" s="32">
        <f t="shared" si="372"/>
        <v>2000</v>
      </c>
    </row>
    <row r="2958" spans="2:11" x14ac:dyDescent="0.25">
      <c r="B2958" s="167">
        <v>120.625</v>
      </c>
      <c r="C2958" s="21">
        <f t="shared" si="366"/>
        <v>2000</v>
      </c>
      <c r="D2958" s="110">
        <f t="shared" si="367"/>
        <v>0.83331550897456463</v>
      </c>
      <c r="E2958" s="25">
        <f t="shared" si="368"/>
        <v>0.16668449102543537</v>
      </c>
      <c r="F2958" s="112">
        <v>935.03</v>
      </c>
      <c r="G2958" s="21">
        <f t="shared" si="365"/>
        <v>2474.4614871456702</v>
      </c>
      <c r="H2958" s="26">
        <f t="shared" si="369"/>
        <v>474.46148714567016</v>
      </c>
      <c r="I2958" s="21">
        <f t="shared" si="370"/>
        <v>2000</v>
      </c>
      <c r="J2958" s="27">
        <f t="shared" si="371"/>
        <v>748.85528830456678</v>
      </c>
      <c r="K2958" s="32">
        <f t="shared" si="372"/>
        <v>2000</v>
      </c>
    </row>
    <row r="2959" spans="2:11" x14ac:dyDescent="0.25">
      <c r="B2959" s="167">
        <v>120.666666666667</v>
      </c>
      <c r="C2959" s="21">
        <f t="shared" si="366"/>
        <v>2000</v>
      </c>
      <c r="D2959" s="110">
        <f t="shared" si="367"/>
        <v>0.74600288754612054</v>
      </c>
      <c r="E2959" s="25">
        <f t="shared" si="368"/>
        <v>0.25399711245387946</v>
      </c>
      <c r="F2959" s="112">
        <v>837.06</v>
      </c>
      <c r="G2959" s="21">
        <f t="shared" si="365"/>
        <v>2215.1938787313288</v>
      </c>
      <c r="H2959" s="26">
        <f t="shared" si="369"/>
        <v>215.19387873132882</v>
      </c>
      <c r="I2959" s="21">
        <f t="shared" si="370"/>
        <v>2000</v>
      </c>
      <c r="J2959" s="27">
        <f t="shared" si="371"/>
        <v>964.04916703589561</v>
      </c>
      <c r="K2959" s="32">
        <f t="shared" si="372"/>
        <v>2000</v>
      </c>
    </row>
    <row r="2960" spans="2:11" x14ac:dyDescent="0.25">
      <c r="B2960" s="167">
        <v>120.708333333333</v>
      </c>
      <c r="C2960" s="21">
        <f t="shared" si="366"/>
        <v>2000</v>
      </c>
      <c r="D2960" s="110">
        <f t="shared" si="367"/>
        <v>0.73003226208937133</v>
      </c>
      <c r="E2960" s="25">
        <f t="shared" si="368"/>
        <v>0.26996773791062867</v>
      </c>
      <c r="F2960" s="112">
        <v>819.14</v>
      </c>
      <c r="G2960" s="21">
        <f t="shared" si="365"/>
        <v>2167.7704272381675</v>
      </c>
      <c r="H2960" s="26">
        <f t="shared" si="369"/>
        <v>167.77042723816749</v>
      </c>
      <c r="I2960" s="21">
        <f t="shared" si="370"/>
        <v>2000</v>
      </c>
      <c r="J2960" s="27">
        <f t="shared" si="371"/>
        <v>1131.8195942740631</v>
      </c>
      <c r="K2960" s="32">
        <f t="shared" si="372"/>
        <v>2000</v>
      </c>
    </row>
    <row r="2961" spans="2:11" x14ac:dyDescent="0.25">
      <c r="B2961" s="167">
        <v>120.75</v>
      </c>
      <c r="C2961" s="21">
        <f t="shared" si="366"/>
        <v>2000</v>
      </c>
      <c r="D2961" s="110">
        <f t="shared" si="367"/>
        <v>0.7573570040817782</v>
      </c>
      <c r="E2961" s="25">
        <f t="shared" si="368"/>
        <v>0.2426429959182218</v>
      </c>
      <c r="F2961" s="112">
        <v>849.8</v>
      </c>
      <c r="G2961" s="21">
        <f t="shared" si="365"/>
        <v>2248.9089887772479</v>
      </c>
      <c r="H2961" s="26">
        <f t="shared" si="369"/>
        <v>248.90898877724794</v>
      </c>
      <c r="I2961" s="21">
        <f t="shared" si="370"/>
        <v>2000</v>
      </c>
      <c r="J2961" s="27">
        <f t="shared" si="371"/>
        <v>1380.728583051311</v>
      </c>
      <c r="K2961" s="32">
        <f t="shared" si="372"/>
        <v>2000</v>
      </c>
    </row>
    <row r="2962" spans="2:11" x14ac:dyDescent="0.25">
      <c r="B2962" s="167">
        <v>120.791666666667</v>
      </c>
      <c r="C2962" s="21">
        <f t="shared" si="366"/>
        <v>2000</v>
      </c>
      <c r="D2962" s="110">
        <f t="shared" si="367"/>
        <v>0.6244140242054792</v>
      </c>
      <c r="E2962" s="25">
        <f t="shared" si="368"/>
        <v>0.3755859757945208</v>
      </c>
      <c r="F2962" s="112">
        <v>700.63</v>
      </c>
      <c r="G2962" s="21">
        <f t="shared" si="365"/>
        <v>1854.1458046681612</v>
      </c>
      <c r="H2962" s="26">
        <f t="shared" si="369"/>
        <v>-145.85419533183881</v>
      </c>
      <c r="I2962" s="21">
        <f t="shared" si="370"/>
        <v>2000</v>
      </c>
      <c r="J2962" s="27">
        <f t="shared" si="371"/>
        <v>1234.8743877194722</v>
      </c>
      <c r="K2962" s="32">
        <f t="shared" si="372"/>
        <v>1854.1458046681612</v>
      </c>
    </row>
    <row r="2963" spans="2:11" x14ac:dyDescent="0.25">
      <c r="B2963" s="167">
        <v>120.833333333333</v>
      </c>
      <c r="C2963" s="21">
        <f t="shared" si="366"/>
        <v>2000</v>
      </c>
      <c r="D2963" s="110">
        <f t="shared" si="367"/>
        <v>0.52019499848492956</v>
      </c>
      <c r="E2963" s="25">
        <f t="shared" si="368"/>
        <v>0.47980500151507044</v>
      </c>
      <c r="F2963" s="112">
        <v>583.69000000000005</v>
      </c>
      <c r="G2963" s="21">
        <f t="shared" si="365"/>
        <v>1544.6760268997318</v>
      </c>
      <c r="H2963" s="26">
        <f t="shared" si="369"/>
        <v>-455.32397310026818</v>
      </c>
      <c r="I2963" s="21">
        <f t="shared" si="370"/>
        <v>2000</v>
      </c>
      <c r="J2963" s="27">
        <f t="shared" si="371"/>
        <v>779.55041461920405</v>
      </c>
      <c r="K2963" s="32">
        <f t="shared" si="372"/>
        <v>1544.6760268997318</v>
      </c>
    </row>
    <row r="2964" spans="2:11" x14ac:dyDescent="0.25">
      <c r="B2964" s="167">
        <v>120.875</v>
      </c>
      <c r="C2964" s="21">
        <f t="shared" si="366"/>
        <v>2000</v>
      </c>
      <c r="D2964" s="110">
        <f t="shared" si="367"/>
        <v>0.32714828084059677</v>
      </c>
      <c r="E2964" s="25">
        <f t="shared" si="368"/>
        <v>0.67285171915940323</v>
      </c>
      <c r="F2964" s="112">
        <v>367.08</v>
      </c>
      <c r="G2964" s="21">
        <f t="shared" si="365"/>
        <v>971.43976418022135</v>
      </c>
      <c r="H2964" s="26">
        <f t="shared" si="369"/>
        <v>-1028.5602358197787</v>
      </c>
      <c r="I2964" s="21">
        <f t="shared" si="370"/>
        <v>1750.9901787994254</v>
      </c>
      <c r="J2964" s="27">
        <f t="shared" si="371"/>
        <v>0</v>
      </c>
      <c r="K2964" s="32">
        <f t="shared" si="372"/>
        <v>971.43976418022135</v>
      </c>
    </row>
    <row r="2965" spans="2:11" x14ac:dyDescent="0.25">
      <c r="B2965" s="167">
        <v>120.916666666667</v>
      </c>
      <c r="C2965" s="21">
        <f t="shared" si="366"/>
        <v>2000</v>
      </c>
      <c r="D2965" s="110">
        <f t="shared" si="367"/>
        <v>9.1082473308022761E-3</v>
      </c>
      <c r="E2965" s="25">
        <f t="shared" si="368"/>
        <v>0.99089175266919771</v>
      </c>
      <c r="F2965" s="112">
        <v>10.220000000000001</v>
      </c>
      <c r="G2965" s="21">
        <f t="shared" si="365"/>
        <v>27.04618717969343</v>
      </c>
      <c r="H2965" s="26">
        <f t="shared" si="369"/>
        <v>-1972.9538128203067</v>
      </c>
      <c r="I2965" s="21">
        <f t="shared" si="370"/>
        <v>27.04618717969343</v>
      </c>
      <c r="J2965" s="27">
        <f t="shared" si="371"/>
        <v>0</v>
      </c>
      <c r="K2965" s="32">
        <f t="shared" si="372"/>
        <v>27.04618717969343</v>
      </c>
    </row>
    <row r="2966" spans="2:11" x14ac:dyDescent="0.25">
      <c r="B2966" s="167">
        <v>120.958333333333</v>
      </c>
      <c r="C2966" s="21">
        <f t="shared" si="366"/>
        <v>2000</v>
      </c>
      <c r="D2966" s="110">
        <f t="shared" si="367"/>
        <v>0</v>
      </c>
      <c r="E2966" s="25">
        <f t="shared" si="368"/>
        <v>1</v>
      </c>
      <c r="F2966" s="112">
        <v>0</v>
      </c>
      <c r="G2966" s="21">
        <f t="shared" si="365"/>
        <v>0</v>
      </c>
      <c r="H2966" s="26">
        <f t="shared" si="369"/>
        <v>-2000</v>
      </c>
      <c r="I2966" s="21">
        <f t="shared" si="370"/>
        <v>0</v>
      </c>
      <c r="J2966" s="27">
        <f t="shared" si="371"/>
        <v>0</v>
      </c>
      <c r="K2966" s="32">
        <f t="shared" si="372"/>
        <v>0</v>
      </c>
    </row>
    <row r="2967" spans="2:11" x14ac:dyDescent="0.25">
      <c r="B2967" s="167">
        <v>121</v>
      </c>
      <c r="C2967" s="21">
        <f t="shared" si="366"/>
        <v>2000</v>
      </c>
      <c r="D2967" s="110">
        <f t="shared" si="367"/>
        <v>0</v>
      </c>
      <c r="E2967" s="25">
        <f t="shared" si="368"/>
        <v>1</v>
      </c>
      <c r="F2967" s="112">
        <v>0</v>
      </c>
      <c r="G2967" s="21">
        <f t="shared" si="365"/>
        <v>0</v>
      </c>
      <c r="H2967" s="26">
        <f t="shared" si="369"/>
        <v>-2000</v>
      </c>
      <c r="I2967" s="21">
        <f t="shared" si="370"/>
        <v>0</v>
      </c>
      <c r="J2967" s="27">
        <f t="shared" si="371"/>
        <v>0</v>
      </c>
      <c r="K2967" s="32">
        <f t="shared" si="372"/>
        <v>0</v>
      </c>
    </row>
    <row r="2968" spans="2:11" x14ac:dyDescent="0.25">
      <c r="B2968" s="167">
        <v>121.041666666667</v>
      </c>
      <c r="C2968" s="21">
        <f t="shared" si="366"/>
        <v>2000</v>
      </c>
      <c r="D2968" s="110">
        <f t="shared" si="367"/>
        <v>0</v>
      </c>
      <c r="E2968" s="25">
        <f t="shared" si="368"/>
        <v>1</v>
      </c>
      <c r="F2968" s="112">
        <v>0</v>
      </c>
      <c r="G2968" s="21">
        <f t="shared" ref="G2968:G3031" si="373">($C$9*(F2968/1000)*$C$8)/($C$7)</f>
        <v>0</v>
      </c>
      <c r="H2968" s="26">
        <f t="shared" si="369"/>
        <v>-2000</v>
      </c>
      <c r="I2968" s="21">
        <f t="shared" si="370"/>
        <v>0</v>
      </c>
      <c r="J2968" s="27">
        <f t="shared" si="371"/>
        <v>0</v>
      </c>
      <c r="K2968" s="32">
        <f t="shared" si="372"/>
        <v>0</v>
      </c>
    </row>
    <row r="2969" spans="2:11" x14ac:dyDescent="0.25">
      <c r="B2969" s="167">
        <v>121.083333333333</v>
      </c>
      <c r="C2969" s="21">
        <f t="shared" ref="C2969:C3032" si="374">$C$2</f>
        <v>2000</v>
      </c>
      <c r="D2969" s="110">
        <f t="shared" ref="D2969:D3032" si="375">F2969/$C$3</f>
        <v>0</v>
      </c>
      <c r="E2969" s="25">
        <f t="shared" ref="E2969:E3032" si="376">100%-D2969</f>
        <v>1</v>
      </c>
      <c r="F2969" s="112">
        <v>0</v>
      </c>
      <c r="G2969" s="21">
        <f t="shared" si="373"/>
        <v>0</v>
      </c>
      <c r="H2969" s="26">
        <f t="shared" ref="H2969:H3032" si="377">G2969-C2969</f>
        <v>-2000</v>
      </c>
      <c r="I2969" s="21">
        <f t="shared" ref="I2969:I3032" si="378">MIN(C2969,IF((J2968+H2969)&gt;0,ABS(H2969)+G2969,J2968+G2969))</f>
        <v>0</v>
      </c>
      <c r="J2969" s="27">
        <f t="shared" ref="J2969:J3032" si="379">G2969-I2969+J2968</f>
        <v>0</v>
      </c>
      <c r="K2969" s="32">
        <f t="shared" ref="K2969:K3032" si="380">IF(G2969&gt;C2969,C2969,G2969)</f>
        <v>0</v>
      </c>
    </row>
    <row r="2970" spans="2:11" x14ac:dyDescent="0.25">
      <c r="B2970" s="167">
        <v>121.125</v>
      </c>
      <c r="C2970" s="21">
        <f t="shared" si="374"/>
        <v>2000</v>
      </c>
      <c r="D2970" s="110">
        <f t="shared" si="375"/>
        <v>0</v>
      </c>
      <c r="E2970" s="25">
        <f t="shared" si="376"/>
        <v>1</v>
      </c>
      <c r="F2970" s="112">
        <v>0</v>
      </c>
      <c r="G2970" s="21">
        <f t="shared" si="373"/>
        <v>0</v>
      </c>
      <c r="H2970" s="26">
        <f t="shared" si="377"/>
        <v>-2000</v>
      </c>
      <c r="I2970" s="21">
        <f t="shared" si="378"/>
        <v>0</v>
      </c>
      <c r="J2970" s="27">
        <f t="shared" si="379"/>
        <v>0</v>
      </c>
      <c r="K2970" s="32">
        <f t="shared" si="380"/>
        <v>0</v>
      </c>
    </row>
    <row r="2971" spans="2:11" x14ac:dyDescent="0.25">
      <c r="B2971" s="167">
        <v>121.166666666667</v>
      </c>
      <c r="C2971" s="21">
        <f t="shared" si="374"/>
        <v>2000</v>
      </c>
      <c r="D2971" s="110">
        <f t="shared" si="375"/>
        <v>0</v>
      </c>
      <c r="E2971" s="25">
        <f t="shared" si="376"/>
        <v>1</v>
      </c>
      <c r="F2971" s="112">
        <v>0</v>
      </c>
      <c r="G2971" s="21">
        <f t="shared" si="373"/>
        <v>0</v>
      </c>
      <c r="H2971" s="26">
        <f t="shared" si="377"/>
        <v>-2000</v>
      </c>
      <c r="I2971" s="21">
        <f t="shared" si="378"/>
        <v>0</v>
      </c>
      <c r="J2971" s="27">
        <f t="shared" si="379"/>
        <v>0</v>
      </c>
      <c r="K2971" s="32">
        <f t="shared" si="380"/>
        <v>0</v>
      </c>
    </row>
    <row r="2972" spans="2:11" x14ac:dyDescent="0.25">
      <c r="B2972" s="167">
        <v>121.208333333333</v>
      </c>
      <c r="C2972" s="21">
        <f t="shared" si="374"/>
        <v>2000</v>
      </c>
      <c r="D2972" s="110">
        <f t="shared" si="375"/>
        <v>0</v>
      </c>
      <c r="E2972" s="25">
        <f t="shared" si="376"/>
        <v>1</v>
      </c>
      <c r="F2972" s="112">
        <v>0</v>
      </c>
      <c r="G2972" s="21">
        <f t="shared" si="373"/>
        <v>0</v>
      </c>
      <c r="H2972" s="26">
        <f t="shared" si="377"/>
        <v>-2000</v>
      </c>
      <c r="I2972" s="21">
        <f t="shared" si="378"/>
        <v>0</v>
      </c>
      <c r="J2972" s="27">
        <f t="shared" si="379"/>
        <v>0</v>
      </c>
      <c r="K2972" s="32">
        <f t="shared" si="380"/>
        <v>0</v>
      </c>
    </row>
    <row r="2973" spans="2:11" x14ac:dyDescent="0.25">
      <c r="B2973" s="167">
        <v>121.25</v>
      </c>
      <c r="C2973" s="21">
        <f t="shared" si="374"/>
        <v>2000</v>
      </c>
      <c r="D2973" s="110">
        <f t="shared" si="375"/>
        <v>0</v>
      </c>
      <c r="E2973" s="25">
        <f t="shared" si="376"/>
        <v>1</v>
      </c>
      <c r="F2973" s="112">
        <v>0</v>
      </c>
      <c r="G2973" s="21">
        <f t="shared" si="373"/>
        <v>0</v>
      </c>
      <c r="H2973" s="26">
        <f t="shared" si="377"/>
        <v>-2000</v>
      </c>
      <c r="I2973" s="21">
        <f t="shared" si="378"/>
        <v>0</v>
      </c>
      <c r="J2973" s="27">
        <f t="shared" si="379"/>
        <v>0</v>
      </c>
      <c r="K2973" s="32">
        <f t="shared" si="380"/>
        <v>0</v>
      </c>
    </row>
    <row r="2974" spans="2:11" x14ac:dyDescent="0.25">
      <c r="B2974" s="167">
        <v>121.291666666667</v>
      </c>
      <c r="C2974" s="21">
        <f t="shared" si="374"/>
        <v>2000</v>
      </c>
      <c r="D2974" s="110">
        <f t="shared" si="375"/>
        <v>0</v>
      </c>
      <c r="E2974" s="25">
        <f t="shared" si="376"/>
        <v>1</v>
      </c>
      <c r="F2974" s="112">
        <v>0</v>
      </c>
      <c r="G2974" s="21">
        <f t="shared" si="373"/>
        <v>0</v>
      </c>
      <c r="H2974" s="26">
        <f t="shared" si="377"/>
        <v>-2000</v>
      </c>
      <c r="I2974" s="21">
        <f t="shared" si="378"/>
        <v>0</v>
      </c>
      <c r="J2974" s="27">
        <f t="shared" si="379"/>
        <v>0</v>
      </c>
      <c r="K2974" s="32">
        <f t="shared" si="380"/>
        <v>0</v>
      </c>
    </row>
    <row r="2975" spans="2:11" x14ac:dyDescent="0.25">
      <c r="B2975" s="167">
        <v>121.333333333333</v>
      </c>
      <c r="C2975" s="21">
        <f t="shared" si="374"/>
        <v>2000</v>
      </c>
      <c r="D2975" s="110">
        <f t="shared" si="375"/>
        <v>0</v>
      </c>
      <c r="E2975" s="25">
        <f t="shared" si="376"/>
        <v>1</v>
      </c>
      <c r="F2975" s="112">
        <v>0</v>
      </c>
      <c r="G2975" s="21">
        <f t="shared" si="373"/>
        <v>0</v>
      </c>
      <c r="H2975" s="26">
        <f t="shared" si="377"/>
        <v>-2000</v>
      </c>
      <c r="I2975" s="21">
        <f t="shared" si="378"/>
        <v>0</v>
      </c>
      <c r="J2975" s="27">
        <f t="shared" si="379"/>
        <v>0</v>
      </c>
      <c r="K2975" s="32">
        <f t="shared" si="380"/>
        <v>0</v>
      </c>
    </row>
    <row r="2976" spans="2:11" x14ac:dyDescent="0.25">
      <c r="B2976" s="167">
        <v>121.375</v>
      </c>
      <c r="C2976" s="21">
        <f t="shared" si="374"/>
        <v>2000</v>
      </c>
      <c r="D2976" s="110">
        <f t="shared" si="375"/>
        <v>0</v>
      </c>
      <c r="E2976" s="25">
        <f t="shared" si="376"/>
        <v>1</v>
      </c>
      <c r="F2976" s="112">
        <v>0</v>
      </c>
      <c r="G2976" s="21">
        <f t="shared" si="373"/>
        <v>0</v>
      </c>
      <c r="H2976" s="26">
        <f t="shared" si="377"/>
        <v>-2000</v>
      </c>
      <c r="I2976" s="21">
        <f t="shared" si="378"/>
        <v>0</v>
      </c>
      <c r="J2976" s="27">
        <f t="shared" si="379"/>
        <v>0</v>
      </c>
      <c r="K2976" s="32">
        <f t="shared" si="380"/>
        <v>0</v>
      </c>
    </row>
    <row r="2977" spans="2:11" x14ac:dyDescent="0.25">
      <c r="B2977" s="167">
        <v>121.416666666667</v>
      </c>
      <c r="C2977" s="21">
        <f t="shared" si="374"/>
        <v>2000</v>
      </c>
      <c r="D2977" s="110">
        <f t="shared" si="375"/>
        <v>0</v>
      </c>
      <c r="E2977" s="25">
        <f t="shared" si="376"/>
        <v>1</v>
      </c>
      <c r="F2977" s="112">
        <v>0</v>
      </c>
      <c r="G2977" s="21">
        <f t="shared" si="373"/>
        <v>0</v>
      </c>
      <c r="H2977" s="26">
        <f t="shared" si="377"/>
        <v>-2000</v>
      </c>
      <c r="I2977" s="21">
        <f t="shared" si="378"/>
        <v>0</v>
      </c>
      <c r="J2977" s="27">
        <f t="shared" si="379"/>
        <v>0</v>
      </c>
      <c r="K2977" s="32">
        <f t="shared" si="380"/>
        <v>0</v>
      </c>
    </row>
    <row r="2978" spans="2:11" x14ac:dyDescent="0.25">
      <c r="B2978" s="167">
        <v>121.458333333333</v>
      </c>
      <c r="C2978" s="21">
        <f t="shared" si="374"/>
        <v>2000</v>
      </c>
      <c r="D2978" s="110">
        <f t="shared" si="375"/>
        <v>2.3581626650981232E-2</v>
      </c>
      <c r="E2978" s="25">
        <f t="shared" si="376"/>
        <v>0.97641837334901882</v>
      </c>
      <c r="F2978" s="112">
        <v>26.46</v>
      </c>
      <c r="G2978" s="21">
        <f t="shared" si="373"/>
        <v>70.023690095370654</v>
      </c>
      <c r="H2978" s="26">
        <f t="shared" si="377"/>
        <v>-1929.9763099046293</v>
      </c>
      <c r="I2978" s="21">
        <f t="shared" si="378"/>
        <v>70.023690095370654</v>
      </c>
      <c r="J2978" s="27">
        <f t="shared" si="379"/>
        <v>0</v>
      </c>
      <c r="K2978" s="32">
        <f t="shared" si="380"/>
        <v>70.023690095370654</v>
      </c>
    </row>
    <row r="2979" spans="2:11" x14ac:dyDescent="0.25">
      <c r="B2979" s="167">
        <v>121.5</v>
      </c>
      <c r="C2979" s="21">
        <f t="shared" si="374"/>
        <v>2000</v>
      </c>
      <c r="D2979" s="110">
        <f t="shared" si="375"/>
        <v>0.6846514446642783</v>
      </c>
      <c r="E2979" s="25">
        <f t="shared" si="376"/>
        <v>0.3153485553357217</v>
      </c>
      <c r="F2979" s="112">
        <v>768.22</v>
      </c>
      <c r="G2979" s="21">
        <f t="shared" si="373"/>
        <v>2033.0158429730027</v>
      </c>
      <c r="H2979" s="26">
        <f t="shared" si="377"/>
        <v>33.015842973002691</v>
      </c>
      <c r="I2979" s="21">
        <f t="shared" si="378"/>
        <v>2000</v>
      </c>
      <c r="J2979" s="27">
        <f t="shared" si="379"/>
        <v>33.015842973002691</v>
      </c>
      <c r="K2979" s="32">
        <f t="shared" si="380"/>
        <v>2000</v>
      </c>
    </row>
    <row r="2980" spans="2:11" x14ac:dyDescent="0.25">
      <c r="B2980" s="167">
        <v>121.541666666667</v>
      </c>
      <c r="C2980" s="21">
        <f t="shared" si="374"/>
        <v>2000</v>
      </c>
      <c r="D2980" s="110">
        <f t="shared" si="375"/>
        <v>0.8151435752098819</v>
      </c>
      <c r="E2980" s="25">
        <f t="shared" si="376"/>
        <v>0.1848564247901181</v>
      </c>
      <c r="F2980" s="112">
        <v>914.64</v>
      </c>
      <c r="G2980" s="21">
        <f t="shared" si="373"/>
        <v>2420.5014326844225</v>
      </c>
      <c r="H2980" s="26">
        <f t="shared" si="377"/>
        <v>420.50143268442253</v>
      </c>
      <c r="I2980" s="21">
        <f t="shared" si="378"/>
        <v>2000</v>
      </c>
      <c r="J2980" s="27">
        <f t="shared" si="379"/>
        <v>453.51727565742522</v>
      </c>
      <c r="K2980" s="32">
        <f t="shared" si="380"/>
        <v>2000</v>
      </c>
    </row>
    <row r="2981" spans="2:11" x14ac:dyDescent="0.25">
      <c r="B2981" s="167">
        <v>121.583333333333</v>
      </c>
      <c r="C2981" s="21">
        <f t="shared" si="374"/>
        <v>2000</v>
      </c>
      <c r="D2981" s="110">
        <f t="shared" si="375"/>
        <v>0.79527832736217319</v>
      </c>
      <c r="E2981" s="25">
        <f t="shared" si="376"/>
        <v>0.20472167263782681</v>
      </c>
      <c r="F2981" s="112">
        <v>892.35</v>
      </c>
      <c r="G2981" s="21">
        <f t="shared" si="373"/>
        <v>2361.5132220938776</v>
      </c>
      <c r="H2981" s="26">
        <f t="shared" si="377"/>
        <v>361.51322209387763</v>
      </c>
      <c r="I2981" s="21">
        <f t="shared" si="378"/>
        <v>2000</v>
      </c>
      <c r="J2981" s="27">
        <f t="shared" si="379"/>
        <v>815.03049775130285</v>
      </c>
      <c r="K2981" s="32">
        <f t="shared" si="380"/>
        <v>2000</v>
      </c>
    </row>
    <row r="2982" spans="2:11" x14ac:dyDescent="0.25">
      <c r="B2982" s="167">
        <v>121.625</v>
      </c>
      <c r="C2982" s="21">
        <f t="shared" si="374"/>
        <v>2000</v>
      </c>
      <c r="D2982" s="110">
        <f t="shared" si="375"/>
        <v>0.80004634333279867</v>
      </c>
      <c r="E2982" s="25">
        <f t="shared" si="376"/>
        <v>0.19995365666720133</v>
      </c>
      <c r="F2982" s="112">
        <v>897.7</v>
      </c>
      <c r="G2982" s="21">
        <f t="shared" si="373"/>
        <v>2375.6714511947939</v>
      </c>
      <c r="H2982" s="26">
        <f t="shared" si="377"/>
        <v>375.67145119479392</v>
      </c>
      <c r="I2982" s="21">
        <f t="shared" si="378"/>
        <v>2000</v>
      </c>
      <c r="J2982" s="27">
        <f t="shared" si="379"/>
        <v>1190.7019489460968</v>
      </c>
      <c r="K2982" s="32">
        <f t="shared" si="380"/>
        <v>2000</v>
      </c>
    </row>
    <row r="2983" spans="2:11" x14ac:dyDescent="0.25">
      <c r="B2983" s="167">
        <v>121.666666666667</v>
      </c>
      <c r="C2983" s="21">
        <f t="shared" si="374"/>
        <v>2000</v>
      </c>
      <c r="D2983" s="110">
        <f t="shared" si="375"/>
        <v>0.75400602463326383</v>
      </c>
      <c r="E2983" s="25">
        <f t="shared" si="376"/>
        <v>0.24599397536673617</v>
      </c>
      <c r="F2983" s="112">
        <v>846.04</v>
      </c>
      <c r="G2983" s="21">
        <f t="shared" si="373"/>
        <v>2238.9585324371651</v>
      </c>
      <c r="H2983" s="26">
        <f t="shared" si="377"/>
        <v>238.9585324371651</v>
      </c>
      <c r="I2983" s="21">
        <f t="shared" si="378"/>
        <v>2000</v>
      </c>
      <c r="J2983" s="27">
        <f t="shared" si="379"/>
        <v>1429.6604813832619</v>
      </c>
      <c r="K2983" s="32">
        <f t="shared" si="380"/>
        <v>2000</v>
      </c>
    </row>
    <row r="2984" spans="2:11" x14ac:dyDescent="0.25">
      <c r="B2984" s="167">
        <v>121.708333333333</v>
      </c>
      <c r="C2984" s="21">
        <f t="shared" si="374"/>
        <v>2000</v>
      </c>
      <c r="D2984" s="110">
        <f t="shared" si="375"/>
        <v>0.73174340053116593</v>
      </c>
      <c r="E2984" s="25">
        <f t="shared" si="376"/>
        <v>0.26825659946883407</v>
      </c>
      <c r="F2984" s="112">
        <v>821.06</v>
      </c>
      <c r="G2984" s="21">
        <f t="shared" si="373"/>
        <v>2172.8515113267204</v>
      </c>
      <c r="H2984" s="26">
        <f t="shared" si="377"/>
        <v>172.85151132672036</v>
      </c>
      <c r="I2984" s="21">
        <f t="shared" si="378"/>
        <v>2000</v>
      </c>
      <c r="J2984" s="27">
        <f t="shared" si="379"/>
        <v>1602.5119927099822</v>
      </c>
      <c r="K2984" s="32">
        <f t="shared" si="380"/>
        <v>2000</v>
      </c>
    </row>
    <row r="2985" spans="2:11" x14ac:dyDescent="0.25">
      <c r="B2985" s="167">
        <v>121.75</v>
      </c>
      <c r="C2985" s="21">
        <f t="shared" si="374"/>
        <v>2000</v>
      </c>
      <c r="D2985" s="110">
        <f t="shared" si="375"/>
        <v>0.66106090583391264</v>
      </c>
      <c r="E2985" s="25">
        <f t="shared" si="376"/>
        <v>0.33893909416608736</v>
      </c>
      <c r="F2985" s="112">
        <v>741.75</v>
      </c>
      <c r="G2985" s="21">
        <f t="shared" si="373"/>
        <v>1962.9656888980039</v>
      </c>
      <c r="H2985" s="26">
        <f t="shared" si="377"/>
        <v>-37.034311101996082</v>
      </c>
      <c r="I2985" s="21">
        <f t="shared" si="378"/>
        <v>2000</v>
      </c>
      <c r="J2985" s="27">
        <f t="shared" si="379"/>
        <v>1565.4776816079861</v>
      </c>
      <c r="K2985" s="32">
        <f t="shared" si="380"/>
        <v>1962.9656888980039</v>
      </c>
    </row>
    <row r="2986" spans="2:11" x14ac:dyDescent="0.25">
      <c r="B2986" s="167">
        <v>121.791666666667</v>
      </c>
      <c r="C2986" s="21">
        <f t="shared" si="374"/>
        <v>2000</v>
      </c>
      <c r="D2986" s="110">
        <f t="shared" si="375"/>
        <v>0.72787551467835954</v>
      </c>
      <c r="E2986" s="25">
        <f t="shared" si="376"/>
        <v>0.27212448532164046</v>
      </c>
      <c r="F2986" s="112">
        <v>816.72</v>
      </c>
      <c r="G2986" s="21">
        <f t="shared" si="373"/>
        <v>2161.3661441682207</v>
      </c>
      <c r="H2986" s="26">
        <f t="shared" si="377"/>
        <v>161.36614416822067</v>
      </c>
      <c r="I2986" s="21">
        <f t="shared" si="378"/>
        <v>2000</v>
      </c>
      <c r="J2986" s="27">
        <f t="shared" si="379"/>
        <v>1726.8438257762068</v>
      </c>
      <c r="K2986" s="32">
        <f t="shared" si="380"/>
        <v>2000</v>
      </c>
    </row>
    <row r="2987" spans="2:11" x14ac:dyDescent="0.25">
      <c r="B2987" s="167">
        <v>121.833333333333</v>
      </c>
      <c r="C2987" s="21">
        <f t="shared" si="374"/>
        <v>2000</v>
      </c>
      <c r="D2987" s="110">
        <f t="shared" si="375"/>
        <v>0.54483717448264801</v>
      </c>
      <c r="E2987" s="25">
        <f t="shared" si="376"/>
        <v>0.45516282551735199</v>
      </c>
      <c r="F2987" s="112">
        <v>611.34</v>
      </c>
      <c r="G2987" s="21">
        <f t="shared" si="373"/>
        <v>1617.8489305708201</v>
      </c>
      <c r="H2987" s="26">
        <f t="shared" si="377"/>
        <v>-382.15106942917987</v>
      </c>
      <c r="I2987" s="21">
        <f t="shared" si="378"/>
        <v>2000</v>
      </c>
      <c r="J2987" s="27">
        <f t="shared" si="379"/>
        <v>1344.6927563470269</v>
      </c>
      <c r="K2987" s="32">
        <f t="shared" si="380"/>
        <v>1617.8489305708201</v>
      </c>
    </row>
    <row r="2988" spans="2:11" x14ac:dyDescent="0.25">
      <c r="B2988" s="167">
        <v>121.875</v>
      </c>
      <c r="C2988" s="21">
        <f t="shared" si="374"/>
        <v>2000</v>
      </c>
      <c r="D2988" s="110">
        <f t="shared" si="375"/>
        <v>0.42838172646739037</v>
      </c>
      <c r="E2988" s="25">
        <f t="shared" si="376"/>
        <v>0.57161827353260963</v>
      </c>
      <c r="F2988" s="112">
        <v>480.67</v>
      </c>
      <c r="G2988" s="21">
        <f t="shared" si="373"/>
        <v>1272.0441087733113</v>
      </c>
      <c r="H2988" s="26">
        <f t="shared" si="377"/>
        <v>-727.95589122668866</v>
      </c>
      <c r="I2988" s="21">
        <f t="shared" si="378"/>
        <v>2000</v>
      </c>
      <c r="J2988" s="27">
        <f t="shared" si="379"/>
        <v>616.73686512033828</v>
      </c>
      <c r="K2988" s="32">
        <f t="shared" si="380"/>
        <v>1272.0441087733113</v>
      </c>
    </row>
    <row r="2989" spans="2:11" x14ac:dyDescent="0.25">
      <c r="B2989" s="167">
        <v>121.916666666667</v>
      </c>
      <c r="C2989" s="21">
        <f t="shared" si="374"/>
        <v>2000</v>
      </c>
      <c r="D2989" s="110">
        <f t="shared" si="375"/>
        <v>1.1960144733793202E-2</v>
      </c>
      <c r="E2989" s="25">
        <f t="shared" si="376"/>
        <v>0.98803985526620675</v>
      </c>
      <c r="F2989" s="112">
        <v>13.42</v>
      </c>
      <c r="G2989" s="21">
        <f t="shared" si="373"/>
        <v>35.51466066061505</v>
      </c>
      <c r="H2989" s="26">
        <f t="shared" si="377"/>
        <v>-1964.4853393393851</v>
      </c>
      <c r="I2989" s="21">
        <f t="shared" si="378"/>
        <v>652.25152578095333</v>
      </c>
      <c r="J2989" s="27">
        <f t="shared" si="379"/>
        <v>0</v>
      </c>
      <c r="K2989" s="32">
        <f t="shared" si="380"/>
        <v>35.51466066061505</v>
      </c>
    </row>
    <row r="2990" spans="2:11" x14ac:dyDescent="0.25">
      <c r="B2990" s="167">
        <v>121.958333333333</v>
      </c>
      <c r="C2990" s="21">
        <f t="shared" si="374"/>
        <v>2000</v>
      </c>
      <c r="D2990" s="110">
        <f t="shared" si="375"/>
        <v>0</v>
      </c>
      <c r="E2990" s="25">
        <f t="shared" si="376"/>
        <v>1</v>
      </c>
      <c r="F2990" s="112">
        <v>0</v>
      </c>
      <c r="G2990" s="21">
        <f t="shared" si="373"/>
        <v>0</v>
      </c>
      <c r="H2990" s="26">
        <f t="shared" si="377"/>
        <v>-2000</v>
      </c>
      <c r="I2990" s="21">
        <f t="shared" si="378"/>
        <v>0</v>
      </c>
      <c r="J2990" s="27">
        <f t="shared" si="379"/>
        <v>0</v>
      </c>
      <c r="K2990" s="32">
        <f t="shared" si="380"/>
        <v>0</v>
      </c>
    </row>
    <row r="2991" spans="2:11" x14ac:dyDescent="0.25">
      <c r="B2991" s="167">
        <v>122</v>
      </c>
      <c r="C2991" s="21">
        <f t="shared" si="374"/>
        <v>2000</v>
      </c>
      <c r="D2991" s="110">
        <f t="shared" si="375"/>
        <v>0</v>
      </c>
      <c r="E2991" s="25">
        <f t="shared" si="376"/>
        <v>1</v>
      </c>
      <c r="F2991" s="112">
        <v>0</v>
      </c>
      <c r="G2991" s="21">
        <f t="shared" si="373"/>
        <v>0</v>
      </c>
      <c r="H2991" s="26">
        <f t="shared" si="377"/>
        <v>-2000</v>
      </c>
      <c r="I2991" s="21">
        <f t="shared" si="378"/>
        <v>0</v>
      </c>
      <c r="J2991" s="27">
        <f t="shared" si="379"/>
        <v>0</v>
      </c>
      <c r="K2991" s="32">
        <f t="shared" si="380"/>
        <v>0</v>
      </c>
    </row>
    <row r="2992" spans="2:11" x14ac:dyDescent="0.25">
      <c r="B2992" s="167">
        <v>122.041666666667</v>
      </c>
      <c r="C2992" s="21">
        <f t="shared" si="374"/>
        <v>2000</v>
      </c>
      <c r="D2992" s="110">
        <f t="shared" si="375"/>
        <v>0</v>
      </c>
      <c r="E2992" s="25">
        <f t="shared" si="376"/>
        <v>1</v>
      </c>
      <c r="F2992" s="112">
        <v>0</v>
      </c>
      <c r="G2992" s="21">
        <f t="shared" si="373"/>
        <v>0</v>
      </c>
      <c r="H2992" s="26">
        <f t="shared" si="377"/>
        <v>-2000</v>
      </c>
      <c r="I2992" s="21">
        <f t="shared" si="378"/>
        <v>0</v>
      </c>
      <c r="J2992" s="27">
        <f t="shared" si="379"/>
        <v>0</v>
      </c>
      <c r="K2992" s="32">
        <f t="shared" si="380"/>
        <v>0</v>
      </c>
    </row>
    <row r="2993" spans="2:11" x14ac:dyDescent="0.25">
      <c r="B2993" s="167">
        <v>122.083333333333</v>
      </c>
      <c r="C2993" s="21">
        <f t="shared" si="374"/>
        <v>2000</v>
      </c>
      <c r="D2993" s="110">
        <f t="shared" si="375"/>
        <v>0</v>
      </c>
      <c r="E2993" s="25">
        <f t="shared" si="376"/>
        <v>1</v>
      </c>
      <c r="F2993" s="112">
        <v>0</v>
      </c>
      <c r="G2993" s="21">
        <f t="shared" si="373"/>
        <v>0</v>
      </c>
      <c r="H2993" s="26">
        <f t="shared" si="377"/>
        <v>-2000</v>
      </c>
      <c r="I2993" s="21">
        <f t="shared" si="378"/>
        <v>0</v>
      </c>
      <c r="J2993" s="27">
        <f t="shared" si="379"/>
        <v>0</v>
      </c>
      <c r="K2993" s="32">
        <f t="shared" si="380"/>
        <v>0</v>
      </c>
    </row>
    <row r="2994" spans="2:11" x14ac:dyDescent="0.25">
      <c r="B2994" s="167">
        <v>122.125</v>
      </c>
      <c r="C2994" s="21">
        <f t="shared" si="374"/>
        <v>2000</v>
      </c>
      <c r="D2994" s="110">
        <f t="shared" si="375"/>
        <v>0</v>
      </c>
      <c r="E2994" s="25">
        <f t="shared" si="376"/>
        <v>1</v>
      </c>
      <c r="F2994" s="112">
        <v>0</v>
      </c>
      <c r="G2994" s="21">
        <f t="shared" si="373"/>
        <v>0</v>
      </c>
      <c r="H2994" s="26">
        <f t="shared" si="377"/>
        <v>-2000</v>
      </c>
      <c r="I2994" s="21">
        <f t="shared" si="378"/>
        <v>0</v>
      </c>
      <c r="J2994" s="27">
        <f t="shared" si="379"/>
        <v>0</v>
      </c>
      <c r="K2994" s="32">
        <f t="shared" si="380"/>
        <v>0</v>
      </c>
    </row>
    <row r="2995" spans="2:11" x14ac:dyDescent="0.25">
      <c r="B2995" s="167">
        <v>122.166666666667</v>
      </c>
      <c r="C2995" s="21">
        <f t="shared" si="374"/>
        <v>2000</v>
      </c>
      <c r="D2995" s="110">
        <f t="shared" si="375"/>
        <v>0</v>
      </c>
      <c r="E2995" s="25">
        <f t="shared" si="376"/>
        <v>1</v>
      </c>
      <c r="F2995" s="112">
        <v>0</v>
      </c>
      <c r="G2995" s="21">
        <f t="shared" si="373"/>
        <v>0</v>
      </c>
      <c r="H2995" s="26">
        <f t="shared" si="377"/>
        <v>-2000</v>
      </c>
      <c r="I2995" s="21">
        <f t="shared" si="378"/>
        <v>0</v>
      </c>
      <c r="J2995" s="27">
        <f t="shared" si="379"/>
        <v>0</v>
      </c>
      <c r="K2995" s="32">
        <f t="shared" si="380"/>
        <v>0</v>
      </c>
    </row>
    <row r="2996" spans="2:11" x14ac:dyDescent="0.25">
      <c r="B2996" s="167">
        <v>122.208333333333</v>
      </c>
      <c r="C2996" s="21">
        <f t="shared" si="374"/>
        <v>2000</v>
      </c>
      <c r="D2996" s="110">
        <f t="shared" si="375"/>
        <v>0</v>
      </c>
      <c r="E2996" s="25">
        <f t="shared" si="376"/>
        <v>1</v>
      </c>
      <c r="F2996" s="112">
        <v>0</v>
      </c>
      <c r="G2996" s="21">
        <f t="shared" si="373"/>
        <v>0</v>
      </c>
      <c r="H2996" s="26">
        <f t="shared" si="377"/>
        <v>-2000</v>
      </c>
      <c r="I2996" s="21">
        <f t="shared" si="378"/>
        <v>0</v>
      </c>
      <c r="J2996" s="27">
        <f t="shared" si="379"/>
        <v>0</v>
      </c>
      <c r="K2996" s="32">
        <f t="shared" si="380"/>
        <v>0</v>
      </c>
    </row>
    <row r="2997" spans="2:11" x14ac:dyDescent="0.25">
      <c r="B2997" s="167">
        <v>122.25</v>
      </c>
      <c r="C2997" s="21">
        <f t="shared" si="374"/>
        <v>2000</v>
      </c>
      <c r="D2997" s="110">
        <f t="shared" si="375"/>
        <v>0</v>
      </c>
      <c r="E2997" s="25">
        <f t="shared" si="376"/>
        <v>1</v>
      </c>
      <c r="F2997" s="112">
        <v>0</v>
      </c>
      <c r="G2997" s="21">
        <f t="shared" si="373"/>
        <v>0</v>
      </c>
      <c r="H2997" s="26">
        <f t="shared" si="377"/>
        <v>-2000</v>
      </c>
      <c r="I2997" s="21">
        <f t="shared" si="378"/>
        <v>0</v>
      </c>
      <c r="J2997" s="27">
        <f t="shared" si="379"/>
        <v>0</v>
      </c>
      <c r="K2997" s="32">
        <f t="shared" si="380"/>
        <v>0</v>
      </c>
    </row>
    <row r="2998" spans="2:11" x14ac:dyDescent="0.25">
      <c r="B2998" s="167">
        <v>122.291666666667</v>
      </c>
      <c r="C2998" s="21">
        <f t="shared" si="374"/>
        <v>2000</v>
      </c>
      <c r="D2998" s="110">
        <f t="shared" si="375"/>
        <v>0</v>
      </c>
      <c r="E2998" s="25">
        <f t="shared" si="376"/>
        <v>1</v>
      </c>
      <c r="F2998" s="112">
        <v>0</v>
      </c>
      <c r="G2998" s="21">
        <f t="shared" si="373"/>
        <v>0</v>
      </c>
      <c r="H2998" s="26">
        <f t="shared" si="377"/>
        <v>-2000</v>
      </c>
      <c r="I2998" s="21">
        <f t="shared" si="378"/>
        <v>0</v>
      </c>
      <c r="J2998" s="27">
        <f t="shared" si="379"/>
        <v>0</v>
      </c>
      <c r="K2998" s="32">
        <f t="shared" si="380"/>
        <v>0</v>
      </c>
    </row>
    <row r="2999" spans="2:11" x14ac:dyDescent="0.25">
      <c r="B2999" s="167">
        <v>122.333333333333</v>
      </c>
      <c r="C2999" s="21">
        <f t="shared" si="374"/>
        <v>2000</v>
      </c>
      <c r="D2999" s="110">
        <f t="shared" si="375"/>
        <v>0</v>
      </c>
      <c r="E2999" s="25">
        <f t="shared" si="376"/>
        <v>1</v>
      </c>
      <c r="F2999" s="112">
        <v>0</v>
      </c>
      <c r="G2999" s="21">
        <f t="shared" si="373"/>
        <v>0</v>
      </c>
      <c r="H2999" s="26">
        <f t="shared" si="377"/>
        <v>-2000</v>
      </c>
      <c r="I2999" s="21">
        <f t="shared" si="378"/>
        <v>0</v>
      </c>
      <c r="J2999" s="27">
        <f t="shared" si="379"/>
        <v>0</v>
      </c>
      <c r="K2999" s="32">
        <f t="shared" si="380"/>
        <v>0</v>
      </c>
    </row>
    <row r="3000" spans="2:11" x14ac:dyDescent="0.25">
      <c r="B3000" s="167">
        <v>122.375</v>
      </c>
      <c r="C3000" s="21">
        <f t="shared" si="374"/>
        <v>2000</v>
      </c>
      <c r="D3000" s="110">
        <f t="shared" si="375"/>
        <v>0</v>
      </c>
      <c r="E3000" s="25">
        <f t="shared" si="376"/>
        <v>1</v>
      </c>
      <c r="F3000" s="112">
        <v>0</v>
      </c>
      <c r="G3000" s="21">
        <f t="shared" si="373"/>
        <v>0</v>
      </c>
      <c r="H3000" s="26">
        <f t="shared" si="377"/>
        <v>-2000</v>
      </c>
      <c r="I3000" s="21">
        <f t="shared" si="378"/>
        <v>0</v>
      </c>
      <c r="J3000" s="27">
        <f t="shared" si="379"/>
        <v>0</v>
      </c>
      <c r="K3000" s="32">
        <f t="shared" si="380"/>
        <v>0</v>
      </c>
    </row>
    <row r="3001" spans="2:11" x14ac:dyDescent="0.25">
      <c r="B3001" s="167">
        <v>122.416666666667</v>
      </c>
      <c r="C3001" s="21">
        <f t="shared" si="374"/>
        <v>2000</v>
      </c>
      <c r="D3001" s="110">
        <f t="shared" si="375"/>
        <v>0</v>
      </c>
      <c r="E3001" s="25">
        <f t="shared" si="376"/>
        <v>1</v>
      </c>
      <c r="F3001" s="112">
        <v>0</v>
      </c>
      <c r="G3001" s="21">
        <f t="shared" si="373"/>
        <v>0</v>
      </c>
      <c r="H3001" s="26">
        <f t="shared" si="377"/>
        <v>-2000</v>
      </c>
      <c r="I3001" s="21">
        <f t="shared" si="378"/>
        <v>0</v>
      </c>
      <c r="J3001" s="27">
        <f t="shared" si="379"/>
        <v>0</v>
      </c>
      <c r="K3001" s="32">
        <f t="shared" si="380"/>
        <v>0</v>
      </c>
    </row>
    <row r="3002" spans="2:11" x14ac:dyDescent="0.25">
      <c r="B3002" s="167">
        <v>122.458333333333</v>
      </c>
      <c r="C3002" s="21">
        <f t="shared" si="374"/>
        <v>2000</v>
      </c>
      <c r="D3002" s="110">
        <f t="shared" si="375"/>
        <v>2.3786606776821206E-2</v>
      </c>
      <c r="E3002" s="25">
        <f t="shared" si="376"/>
        <v>0.97621339322317879</v>
      </c>
      <c r="F3002" s="112">
        <v>26.69</v>
      </c>
      <c r="G3002" s="21">
        <f t="shared" si="373"/>
        <v>70.632361626811914</v>
      </c>
      <c r="H3002" s="26">
        <f t="shared" si="377"/>
        <v>-1929.3676383731881</v>
      </c>
      <c r="I3002" s="21">
        <f t="shared" si="378"/>
        <v>70.632361626811914</v>
      </c>
      <c r="J3002" s="27">
        <f t="shared" si="379"/>
        <v>0</v>
      </c>
      <c r="K3002" s="32">
        <f t="shared" si="380"/>
        <v>70.632361626811914</v>
      </c>
    </row>
    <row r="3003" spans="2:11" x14ac:dyDescent="0.25">
      <c r="B3003" s="167">
        <v>122.5</v>
      </c>
      <c r="C3003" s="21">
        <f t="shared" si="374"/>
        <v>2000</v>
      </c>
      <c r="D3003" s="110">
        <f t="shared" si="375"/>
        <v>0.50067732563321032</v>
      </c>
      <c r="E3003" s="25">
        <f t="shared" si="376"/>
        <v>0.49932267436678968</v>
      </c>
      <c r="F3003" s="112">
        <v>561.79</v>
      </c>
      <c r="G3003" s="21">
        <f t="shared" si="373"/>
        <v>1486.7199115146743</v>
      </c>
      <c r="H3003" s="26">
        <f t="shared" si="377"/>
        <v>-513.28008848532568</v>
      </c>
      <c r="I3003" s="21">
        <f t="shared" si="378"/>
        <v>1486.7199115146743</v>
      </c>
      <c r="J3003" s="27">
        <f t="shared" si="379"/>
        <v>0</v>
      </c>
      <c r="K3003" s="32">
        <f t="shared" si="380"/>
        <v>1486.7199115146743</v>
      </c>
    </row>
    <row r="3004" spans="2:11" x14ac:dyDescent="0.25">
      <c r="B3004" s="167">
        <v>122.541666666667</v>
      </c>
      <c r="C3004" s="21">
        <f t="shared" si="374"/>
        <v>2000</v>
      </c>
      <c r="D3004" s="110">
        <f t="shared" si="375"/>
        <v>0.68886690551307428</v>
      </c>
      <c r="E3004" s="25">
        <f t="shared" si="376"/>
        <v>0.31113309448692572</v>
      </c>
      <c r="F3004" s="112">
        <v>772.95</v>
      </c>
      <c r="G3004" s="21">
        <f t="shared" si="373"/>
        <v>2045.5333053369898</v>
      </c>
      <c r="H3004" s="26">
        <f t="shared" si="377"/>
        <v>45.53330533698977</v>
      </c>
      <c r="I3004" s="21">
        <f t="shared" si="378"/>
        <v>2000</v>
      </c>
      <c r="J3004" s="27">
        <f t="shared" si="379"/>
        <v>45.53330533698977</v>
      </c>
      <c r="K3004" s="32">
        <f t="shared" si="380"/>
        <v>2000</v>
      </c>
    </row>
    <row r="3005" spans="2:11" x14ac:dyDescent="0.25">
      <c r="B3005" s="167">
        <v>122.583333333333</v>
      </c>
      <c r="C3005" s="21">
        <f t="shared" si="374"/>
        <v>2000</v>
      </c>
      <c r="D3005" s="110">
        <f t="shared" si="375"/>
        <v>0.77076983405521993</v>
      </c>
      <c r="E3005" s="25">
        <f t="shared" si="376"/>
        <v>0.22923016594478007</v>
      </c>
      <c r="F3005" s="112">
        <v>864.85</v>
      </c>
      <c r="G3005" s="21">
        <f t="shared" si="373"/>
        <v>2288.7372781172076</v>
      </c>
      <c r="H3005" s="26">
        <f t="shared" si="377"/>
        <v>288.73727811720755</v>
      </c>
      <c r="I3005" s="21">
        <f t="shared" si="378"/>
        <v>2000</v>
      </c>
      <c r="J3005" s="27">
        <f t="shared" si="379"/>
        <v>334.27058345419732</v>
      </c>
      <c r="K3005" s="32">
        <f t="shared" si="380"/>
        <v>2000</v>
      </c>
    </row>
    <row r="3006" spans="2:11" x14ac:dyDescent="0.25">
      <c r="B3006" s="167">
        <v>122.625</v>
      </c>
      <c r="C3006" s="21">
        <f t="shared" si="374"/>
        <v>2000</v>
      </c>
      <c r="D3006" s="110">
        <f t="shared" si="375"/>
        <v>0.73983565941215268</v>
      </c>
      <c r="E3006" s="25">
        <f t="shared" si="376"/>
        <v>0.26016434058784732</v>
      </c>
      <c r="F3006" s="112">
        <v>830.14</v>
      </c>
      <c r="G3006" s="21">
        <f t="shared" si="373"/>
        <v>2196.8808048288361</v>
      </c>
      <c r="H3006" s="26">
        <f t="shared" si="377"/>
        <v>196.88080482883606</v>
      </c>
      <c r="I3006" s="21">
        <f t="shared" si="378"/>
        <v>2000</v>
      </c>
      <c r="J3006" s="27">
        <f t="shared" si="379"/>
        <v>531.15138828303338</v>
      </c>
      <c r="K3006" s="32">
        <f t="shared" si="380"/>
        <v>2000</v>
      </c>
    </row>
    <row r="3007" spans="2:11" x14ac:dyDescent="0.25">
      <c r="B3007" s="167">
        <v>122.666666666667</v>
      </c>
      <c r="C3007" s="21">
        <f t="shared" si="374"/>
        <v>2000</v>
      </c>
      <c r="D3007" s="110">
        <f t="shared" si="375"/>
        <v>0.62578649983066859</v>
      </c>
      <c r="E3007" s="25">
        <f t="shared" si="376"/>
        <v>0.37421350016933141</v>
      </c>
      <c r="F3007" s="112">
        <v>702.17</v>
      </c>
      <c r="G3007" s="21">
        <f t="shared" si="373"/>
        <v>1858.2212575308545</v>
      </c>
      <c r="H3007" s="26">
        <f t="shared" si="377"/>
        <v>-141.77874246914553</v>
      </c>
      <c r="I3007" s="21">
        <f t="shared" si="378"/>
        <v>2000</v>
      </c>
      <c r="J3007" s="27">
        <f t="shared" si="379"/>
        <v>389.37264581388786</v>
      </c>
      <c r="K3007" s="32">
        <f t="shared" si="380"/>
        <v>1858.2212575308545</v>
      </c>
    </row>
    <row r="3008" spans="2:11" x14ac:dyDescent="0.25">
      <c r="B3008" s="167">
        <v>122.708333333333</v>
      </c>
      <c r="C3008" s="21">
        <f t="shared" si="374"/>
        <v>2000</v>
      </c>
      <c r="D3008" s="110">
        <f t="shared" si="375"/>
        <v>0.73957720621000667</v>
      </c>
      <c r="E3008" s="25">
        <f t="shared" si="376"/>
        <v>0.26042279378999333</v>
      </c>
      <c r="F3008" s="112">
        <v>829.85</v>
      </c>
      <c r="G3008" s="21">
        <f t="shared" si="373"/>
        <v>2196.113349419627</v>
      </c>
      <c r="H3008" s="26">
        <f t="shared" si="377"/>
        <v>196.11334941962696</v>
      </c>
      <c r="I3008" s="21">
        <f t="shared" si="378"/>
        <v>2000</v>
      </c>
      <c r="J3008" s="27">
        <f t="shared" si="379"/>
        <v>585.48599523351481</v>
      </c>
      <c r="K3008" s="32">
        <f t="shared" si="380"/>
        <v>2000</v>
      </c>
    </row>
    <row r="3009" spans="2:11" x14ac:dyDescent="0.25">
      <c r="B3009" s="167">
        <v>122.75</v>
      </c>
      <c r="C3009" s="21">
        <f t="shared" si="374"/>
        <v>2000</v>
      </c>
      <c r="D3009" s="110">
        <f t="shared" si="375"/>
        <v>0.64222055861540384</v>
      </c>
      <c r="E3009" s="25">
        <f t="shared" si="376"/>
        <v>0.35777944138459616</v>
      </c>
      <c r="F3009" s="112">
        <v>720.61</v>
      </c>
      <c r="G3009" s="21">
        <f t="shared" si="373"/>
        <v>1907.0208359646654</v>
      </c>
      <c r="H3009" s="26">
        <f t="shared" si="377"/>
        <v>-92.979164035334634</v>
      </c>
      <c r="I3009" s="21">
        <f t="shared" si="378"/>
        <v>2000</v>
      </c>
      <c r="J3009" s="27">
        <f t="shared" si="379"/>
        <v>492.50683119818018</v>
      </c>
      <c r="K3009" s="32">
        <f t="shared" si="380"/>
        <v>1907.0208359646654</v>
      </c>
    </row>
    <row r="3010" spans="2:11" x14ac:dyDescent="0.25">
      <c r="B3010" s="167">
        <v>122.791666666667</v>
      </c>
      <c r="C3010" s="21">
        <f t="shared" si="374"/>
        <v>2000</v>
      </c>
      <c r="D3010" s="110">
        <f t="shared" si="375"/>
        <v>0.71499741546797857</v>
      </c>
      <c r="E3010" s="25">
        <f t="shared" si="376"/>
        <v>0.28500258453202143</v>
      </c>
      <c r="F3010" s="112">
        <v>802.27</v>
      </c>
      <c r="G3010" s="21">
        <f t="shared" si="373"/>
        <v>2123.125693605934</v>
      </c>
      <c r="H3010" s="26">
        <f t="shared" si="377"/>
        <v>123.12569360593398</v>
      </c>
      <c r="I3010" s="21">
        <f t="shared" si="378"/>
        <v>2000</v>
      </c>
      <c r="J3010" s="27">
        <f t="shared" si="379"/>
        <v>615.63252480411415</v>
      </c>
      <c r="K3010" s="32">
        <f t="shared" si="380"/>
        <v>2000</v>
      </c>
    </row>
    <row r="3011" spans="2:11" x14ac:dyDescent="0.25">
      <c r="B3011" s="167">
        <v>122.833333333333</v>
      </c>
      <c r="C3011" s="21">
        <f t="shared" si="374"/>
        <v>2000</v>
      </c>
      <c r="D3011" s="110">
        <f t="shared" si="375"/>
        <v>0.55193126927258795</v>
      </c>
      <c r="E3011" s="25">
        <f t="shared" si="376"/>
        <v>0.44806873072741205</v>
      </c>
      <c r="F3011" s="112">
        <v>619.29999999999995</v>
      </c>
      <c r="G3011" s="21">
        <f t="shared" si="373"/>
        <v>1638.9142583546125</v>
      </c>
      <c r="H3011" s="26">
        <f t="shared" si="377"/>
        <v>-361.08574164538754</v>
      </c>
      <c r="I3011" s="21">
        <f t="shared" si="378"/>
        <v>2000</v>
      </c>
      <c r="J3011" s="27">
        <f t="shared" si="379"/>
        <v>254.54678315872661</v>
      </c>
      <c r="K3011" s="32">
        <f t="shared" si="380"/>
        <v>1638.9142583546125</v>
      </c>
    </row>
    <row r="3012" spans="2:11" x14ac:dyDescent="0.25">
      <c r="B3012" s="167">
        <v>122.875</v>
      </c>
      <c r="C3012" s="21">
        <f t="shared" si="374"/>
        <v>2000</v>
      </c>
      <c r="D3012" s="110">
        <f t="shared" si="375"/>
        <v>0.43791775840864128</v>
      </c>
      <c r="E3012" s="25">
        <f t="shared" si="376"/>
        <v>0.56208224159135867</v>
      </c>
      <c r="F3012" s="112">
        <v>491.37</v>
      </c>
      <c r="G3012" s="21">
        <f t="shared" si="373"/>
        <v>1300.360566975143</v>
      </c>
      <c r="H3012" s="26">
        <f t="shared" si="377"/>
        <v>-699.639433024857</v>
      </c>
      <c r="I3012" s="21">
        <f t="shared" si="378"/>
        <v>1554.9073501338696</v>
      </c>
      <c r="J3012" s="27">
        <f t="shared" si="379"/>
        <v>0</v>
      </c>
      <c r="K3012" s="32">
        <f t="shared" si="380"/>
        <v>1300.360566975143</v>
      </c>
    </row>
    <row r="3013" spans="2:11" x14ac:dyDescent="0.25">
      <c r="B3013" s="167">
        <v>122.916666666667</v>
      </c>
      <c r="C3013" s="21">
        <f t="shared" si="374"/>
        <v>2000</v>
      </c>
      <c r="D3013" s="110">
        <f t="shared" si="375"/>
        <v>1.045398641783862E-2</v>
      </c>
      <c r="E3013" s="25">
        <f t="shared" si="376"/>
        <v>0.98954601358216143</v>
      </c>
      <c r="F3013" s="112">
        <v>11.73</v>
      </c>
      <c r="G3013" s="21">
        <f t="shared" si="373"/>
        <v>31.042248103503319</v>
      </c>
      <c r="H3013" s="26">
        <f t="shared" si="377"/>
        <v>-1968.9577518964966</v>
      </c>
      <c r="I3013" s="21">
        <f t="shared" si="378"/>
        <v>31.042248103503319</v>
      </c>
      <c r="J3013" s="27">
        <f t="shared" si="379"/>
        <v>0</v>
      </c>
      <c r="K3013" s="32">
        <f t="shared" si="380"/>
        <v>31.042248103503319</v>
      </c>
    </row>
    <row r="3014" spans="2:11" x14ac:dyDescent="0.25">
      <c r="B3014" s="167">
        <v>122.958333333333</v>
      </c>
      <c r="C3014" s="21">
        <f t="shared" si="374"/>
        <v>2000</v>
      </c>
      <c r="D3014" s="110">
        <f t="shared" si="375"/>
        <v>0</v>
      </c>
      <c r="E3014" s="25">
        <f t="shared" si="376"/>
        <v>1</v>
      </c>
      <c r="F3014" s="112">
        <v>0</v>
      </c>
      <c r="G3014" s="21">
        <f t="shared" si="373"/>
        <v>0</v>
      </c>
      <c r="H3014" s="26">
        <f t="shared" si="377"/>
        <v>-2000</v>
      </c>
      <c r="I3014" s="21">
        <f t="shared" si="378"/>
        <v>0</v>
      </c>
      <c r="J3014" s="27">
        <f t="shared" si="379"/>
        <v>0</v>
      </c>
      <c r="K3014" s="32">
        <f t="shared" si="380"/>
        <v>0</v>
      </c>
    </row>
    <row r="3015" spans="2:11" x14ac:dyDescent="0.25">
      <c r="B3015" s="167">
        <v>123</v>
      </c>
      <c r="C3015" s="21">
        <f t="shared" si="374"/>
        <v>2000</v>
      </c>
      <c r="D3015" s="110">
        <f t="shared" si="375"/>
        <v>0</v>
      </c>
      <c r="E3015" s="25">
        <f t="shared" si="376"/>
        <v>1</v>
      </c>
      <c r="F3015" s="112">
        <v>0</v>
      </c>
      <c r="G3015" s="21">
        <f t="shared" si="373"/>
        <v>0</v>
      </c>
      <c r="H3015" s="26">
        <f t="shared" si="377"/>
        <v>-2000</v>
      </c>
      <c r="I3015" s="21">
        <f t="shared" si="378"/>
        <v>0</v>
      </c>
      <c r="J3015" s="27">
        <f t="shared" si="379"/>
        <v>0</v>
      </c>
      <c r="K3015" s="32">
        <f t="shared" si="380"/>
        <v>0</v>
      </c>
    </row>
    <row r="3016" spans="2:11" x14ac:dyDescent="0.25">
      <c r="B3016" s="167">
        <v>123.041666666667</v>
      </c>
      <c r="C3016" s="21">
        <f t="shared" si="374"/>
        <v>2000</v>
      </c>
      <c r="D3016" s="110">
        <f t="shared" si="375"/>
        <v>0</v>
      </c>
      <c r="E3016" s="25">
        <f t="shared" si="376"/>
        <v>1</v>
      </c>
      <c r="F3016" s="112">
        <v>0</v>
      </c>
      <c r="G3016" s="21">
        <f t="shared" si="373"/>
        <v>0</v>
      </c>
      <c r="H3016" s="26">
        <f t="shared" si="377"/>
        <v>-2000</v>
      </c>
      <c r="I3016" s="21">
        <f t="shared" si="378"/>
        <v>0</v>
      </c>
      <c r="J3016" s="27">
        <f t="shared" si="379"/>
        <v>0</v>
      </c>
      <c r="K3016" s="32">
        <f t="shared" si="380"/>
        <v>0</v>
      </c>
    </row>
    <row r="3017" spans="2:11" x14ac:dyDescent="0.25">
      <c r="B3017" s="167">
        <v>123.083333333333</v>
      </c>
      <c r="C3017" s="21">
        <f t="shared" si="374"/>
        <v>2000</v>
      </c>
      <c r="D3017" s="110">
        <f t="shared" si="375"/>
        <v>0</v>
      </c>
      <c r="E3017" s="25">
        <f t="shared" si="376"/>
        <v>1</v>
      </c>
      <c r="F3017" s="112">
        <v>0</v>
      </c>
      <c r="G3017" s="21">
        <f t="shared" si="373"/>
        <v>0</v>
      </c>
      <c r="H3017" s="26">
        <f t="shared" si="377"/>
        <v>-2000</v>
      </c>
      <c r="I3017" s="21">
        <f t="shared" si="378"/>
        <v>0</v>
      </c>
      <c r="J3017" s="27">
        <f t="shared" si="379"/>
        <v>0</v>
      </c>
      <c r="K3017" s="32">
        <f t="shared" si="380"/>
        <v>0</v>
      </c>
    </row>
    <row r="3018" spans="2:11" x14ac:dyDescent="0.25">
      <c r="B3018" s="167">
        <v>123.125</v>
      </c>
      <c r="C3018" s="21">
        <f t="shared" si="374"/>
        <v>2000</v>
      </c>
      <c r="D3018" s="110">
        <f t="shared" si="375"/>
        <v>0</v>
      </c>
      <c r="E3018" s="25">
        <f t="shared" si="376"/>
        <v>1</v>
      </c>
      <c r="F3018" s="112">
        <v>0</v>
      </c>
      <c r="G3018" s="21">
        <f t="shared" si="373"/>
        <v>0</v>
      </c>
      <c r="H3018" s="26">
        <f t="shared" si="377"/>
        <v>-2000</v>
      </c>
      <c r="I3018" s="21">
        <f t="shared" si="378"/>
        <v>0</v>
      </c>
      <c r="J3018" s="27">
        <f t="shared" si="379"/>
        <v>0</v>
      </c>
      <c r="K3018" s="32">
        <f t="shared" si="380"/>
        <v>0</v>
      </c>
    </row>
    <row r="3019" spans="2:11" x14ac:dyDescent="0.25">
      <c r="B3019" s="167">
        <v>123.166666666667</v>
      </c>
      <c r="C3019" s="21">
        <f t="shared" si="374"/>
        <v>2000</v>
      </c>
      <c r="D3019" s="110">
        <f t="shared" si="375"/>
        <v>0</v>
      </c>
      <c r="E3019" s="25">
        <f t="shared" si="376"/>
        <v>1</v>
      </c>
      <c r="F3019" s="112">
        <v>0</v>
      </c>
      <c r="G3019" s="21">
        <f t="shared" si="373"/>
        <v>0</v>
      </c>
      <c r="H3019" s="26">
        <f t="shared" si="377"/>
        <v>-2000</v>
      </c>
      <c r="I3019" s="21">
        <f t="shared" si="378"/>
        <v>0</v>
      </c>
      <c r="J3019" s="27">
        <f t="shared" si="379"/>
        <v>0</v>
      </c>
      <c r="K3019" s="32">
        <f t="shared" si="380"/>
        <v>0</v>
      </c>
    </row>
    <row r="3020" spans="2:11" x14ac:dyDescent="0.25">
      <c r="B3020" s="167">
        <v>123.208333333333</v>
      </c>
      <c r="C3020" s="21">
        <f t="shared" si="374"/>
        <v>2000</v>
      </c>
      <c r="D3020" s="110">
        <f t="shared" si="375"/>
        <v>0</v>
      </c>
      <c r="E3020" s="25">
        <f t="shared" si="376"/>
        <v>1</v>
      </c>
      <c r="F3020" s="112">
        <v>0</v>
      </c>
      <c r="G3020" s="21">
        <f t="shared" si="373"/>
        <v>0</v>
      </c>
      <c r="H3020" s="26">
        <f t="shared" si="377"/>
        <v>-2000</v>
      </c>
      <c r="I3020" s="21">
        <f t="shared" si="378"/>
        <v>0</v>
      </c>
      <c r="J3020" s="27">
        <f t="shared" si="379"/>
        <v>0</v>
      </c>
      <c r="K3020" s="32">
        <f t="shared" si="380"/>
        <v>0</v>
      </c>
    </row>
    <row r="3021" spans="2:11" x14ac:dyDescent="0.25">
      <c r="B3021" s="167">
        <v>123.25</v>
      </c>
      <c r="C3021" s="21">
        <f t="shared" si="374"/>
        <v>2000</v>
      </c>
      <c r="D3021" s="110">
        <f t="shared" si="375"/>
        <v>0</v>
      </c>
      <c r="E3021" s="25">
        <f t="shared" si="376"/>
        <v>1</v>
      </c>
      <c r="F3021" s="112">
        <v>0</v>
      </c>
      <c r="G3021" s="21">
        <f t="shared" si="373"/>
        <v>0</v>
      </c>
      <c r="H3021" s="26">
        <f t="shared" si="377"/>
        <v>-2000</v>
      </c>
      <c r="I3021" s="21">
        <f t="shared" si="378"/>
        <v>0</v>
      </c>
      <c r="J3021" s="27">
        <f t="shared" si="379"/>
        <v>0</v>
      </c>
      <c r="K3021" s="32">
        <f t="shared" si="380"/>
        <v>0</v>
      </c>
    </row>
    <row r="3022" spans="2:11" x14ac:dyDescent="0.25">
      <c r="B3022" s="167">
        <v>123.291666666667</v>
      </c>
      <c r="C3022" s="21">
        <f t="shared" si="374"/>
        <v>2000</v>
      </c>
      <c r="D3022" s="110">
        <f t="shared" si="375"/>
        <v>0</v>
      </c>
      <c r="E3022" s="25">
        <f t="shared" si="376"/>
        <v>1</v>
      </c>
      <c r="F3022" s="112">
        <v>0</v>
      </c>
      <c r="G3022" s="21">
        <f t="shared" si="373"/>
        <v>0</v>
      </c>
      <c r="H3022" s="26">
        <f t="shared" si="377"/>
        <v>-2000</v>
      </c>
      <c r="I3022" s="21">
        <f t="shared" si="378"/>
        <v>0</v>
      </c>
      <c r="J3022" s="27">
        <f t="shared" si="379"/>
        <v>0</v>
      </c>
      <c r="K3022" s="32">
        <f t="shared" si="380"/>
        <v>0</v>
      </c>
    </row>
    <row r="3023" spans="2:11" x14ac:dyDescent="0.25">
      <c r="B3023" s="167">
        <v>123.333333333333</v>
      </c>
      <c r="C3023" s="21">
        <f t="shared" si="374"/>
        <v>2000</v>
      </c>
      <c r="D3023" s="110">
        <f t="shared" si="375"/>
        <v>0</v>
      </c>
      <c r="E3023" s="25">
        <f t="shared" si="376"/>
        <v>1</v>
      </c>
      <c r="F3023" s="112">
        <v>0</v>
      </c>
      <c r="G3023" s="21">
        <f t="shared" si="373"/>
        <v>0</v>
      </c>
      <c r="H3023" s="26">
        <f t="shared" si="377"/>
        <v>-2000</v>
      </c>
      <c r="I3023" s="21">
        <f t="shared" si="378"/>
        <v>0</v>
      </c>
      <c r="J3023" s="27">
        <f t="shared" si="379"/>
        <v>0</v>
      </c>
      <c r="K3023" s="32">
        <f t="shared" si="380"/>
        <v>0</v>
      </c>
    </row>
    <row r="3024" spans="2:11" x14ac:dyDescent="0.25">
      <c r="B3024" s="167">
        <v>123.375</v>
      </c>
      <c r="C3024" s="21">
        <f t="shared" si="374"/>
        <v>2000</v>
      </c>
      <c r="D3024" s="110">
        <f t="shared" si="375"/>
        <v>0</v>
      </c>
      <c r="E3024" s="25">
        <f t="shared" si="376"/>
        <v>1</v>
      </c>
      <c r="F3024" s="112">
        <v>0</v>
      </c>
      <c r="G3024" s="21">
        <f t="shared" si="373"/>
        <v>0</v>
      </c>
      <c r="H3024" s="26">
        <f t="shared" si="377"/>
        <v>-2000</v>
      </c>
      <c r="I3024" s="21">
        <f t="shared" si="378"/>
        <v>0</v>
      </c>
      <c r="J3024" s="27">
        <f t="shared" si="379"/>
        <v>0</v>
      </c>
      <c r="K3024" s="32">
        <f t="shared" si="380"/>
        <v>0</v>
      </c>
    </row>
    <row r="3025" spans="2:11" x14ac:dyDescent="0.25">
      <c r="B3025" s="167">
        <v>123.416666666667</v>
      </c>
      <c r="C3025" s="21">
        <f t="shared" si="374"/>
        <v>2000</v>
      </c>
      <c r="D3025" s="110">
        <f t="shared" si="375"/>
        <v>0</v>
      </c>
      <c r="E3025" s="25">
        <f t="shared" si="376"/>
        <v>1</v>
      </c>
      <c r="F3025" s="112">
        <v>0</v>
      </c>
      <c r="G3025" s="21">
        <f t="shared" si="373"/>
        <v>0</v>
      </c>
      <c r="H3025" s="26">
        <f t="shared" si="377"/>
        <v>-2000</v>
      </c>
      <c r="I3025" s="21">
        <f t="shared" si="378"/>
        <v>0</v>
      </c>
      <c r="J3025" s="27">
        <f t="shared" si="379"/>
        <v>0</v>
      </c>
      <c r="K3025" s="32">
        <f t="shared" si="380"/>
        <v>0</v>
      </c>
    </row>
    <row r="3026" spans="2:11" x14ac:dyDescent="0.25">
      <c r="B3026" s="167">
        <v>123.458333333333</v>
      </c>
      <c r="C3026" s="21">
        <f t="shared" si="374"/>
        <v>2000</v>
      </c>
      <c r="D3026" s="110">
        <f t="shared" si="375"/>
        <v>2.1166426037823292E-2</v>
      </c>
      <c r="E3026" s="25">
        <f t="shared" si="376"/>
        <v>0.97883357396217674</v>
      </c>
      <c r="F3026" s="112">
        <v>23.75</v>
      </c>
      <c r="G3026" s="21">
        <f t="shared" si="373"/>
        <v>62.85195161621516</v>
      </c>
      <c r="H3026" s="26">
        <f t="shared" si="377"/>
        <v>-1937.148048383785</v>
      </c>
      <c r="I3026" s="21">
        <f t="shared" si="378"/>
        <v>62.85195161621516</v>
      </c>
      <c r="J3026" s="27">
        <f t="shared" si="379"/>
        <v>0</v>
      </c>
      <c r="K3026" s="32">
        <f t="shared" si="380"/>
        <v>62.85195161621516</v>
      </c>
    </row>
    <row r="3027" spans="2:11" x14ac:dyDescent="0.25">
      <c r="B3027" s="167">
        <v>123.5</v>
      </c>
      <c r="C3027" s="21">
        <f t="shared" si="374"/>
        <v>2000</v>
      </c>
      <c r="D3027" s="110">
        <f t="shared" si="375"/>
        <v>0.59980749692529811</v>
      </c>
      <c r="E3027" s="25">
        <f t="shared" si="376"/>
        <v>0.40019250307470189</v>
      </c>
      <c r="F3027" s="112">
        <v>673.02</v>
      </c>
      <c r="G3027" s="21">
        <f t="shared" si="373"/>
        <v>1781.0787569155841</v>
      </c>
      <c r="H3027" s="26">
        <f t="shared" si="377"/>
        <v>-218.92124308441589</v>
      </c>
      <c r="I3027" s="21">
        <f t="shared" si="378"/>
        <v>1781.0787569155841</v>
      </c>
      <c r="J3027" s="27">
        <f t="shared" si="379"/>
        <v>0</v>
      </c>
      <c r="K3027" s="32">
        <f t="shared" si="380"/>
        <v>1781.0787569155841</v>
      </c>
    </row>
    <row r="3028" spans="2:11" x14ac:dyDescent="0.25">
      <c r="B3028" s="167">
        <v>123.541666666667</v>
      </c>
      <c r="C3028" s="21">
        <f t="shared" si="374"/>
        <v>2000</v>
      </c>
      <c r="D3028" s="110">
        <f t="shared" si="375"/>
        <v>0.76610876423720664</v>
      </c>
      <c r="E3028" s="25">
        <f t="shared" si="376"/>
        <v>0.23389123576279336</v>
      </c>
      <c r="F3028" s="112">
        <v>859.62</v>
      </c>
      <c r="G3028" s="21">
        <f t="shared" si="373"/>
        <v>2274.8966167718263</v>
      </c>
      <c r="H3028" s="26">
        <f t="shared" si="377"/>
        <v>274.8966167718263</v>
      </c>
      <c r="I3028" s="21">
        <f t="shared" si="378"/>
        <v>2000</v>
      </c>
      <c r="J3028" s="27">
        <f t="shared" si="379"/>
        <v>274.8966167718263</v>
      </c>
      <c r="K3028" s="32">
        <f t="shared" si="380"/>
        <v>2000</v>
      </c>
    </row>
    <row r="3029" spans="2:11" x14ac:dyDescent="0.25">
      <c r="B3029" s="167">
        <v>123.583333333333</v>
      </c>
      <c r="C3029" s="21">
        <f t="shared" si="374"/>
        <v>2000</v>
      </c>
      <c r="D3029" s="110">
        <f t="shared" si="375"/>
        <v>0.73993369338538051</v>
      </c>
      <c r="E3029" s="25">
        <f t="shared" si="376"/>
        <v>0.26006630661461949</v>
      </c>
      <c r="F3029" s="112">
        <v>830.25</v>
      </c>
      <c r="G3029" s="21">
        <f t="shared" si="373"/>
        <v>2197.1719086047424</v>
      </c>
      <c r="H3029" s="26">
        <f t="shared" si="377"/>
        <v>197.17190860474238</v>
      </c>
      <c r="I3029" s="21">
        <f t="shared" si="378"/>
        <v>2000</v>
      </c>
      <c r="J3029" s="27">
        <f t="shared" si="379"/>
        <v>472.06852537656869</v>
      </c>
      <c r="K3029" s="32">
        <f t="shared" si="380"/>
        <v>2000</v>
      </c>
    </row>
    <row r="3030" spans="2:11" x14ac:dyDescent="0.25">
      <c r="B3030" s="167">
        <v>123.625</v>
      </c>
      <c r="C3030" s="21">
        <f t="shared" si="374"/>
        <v>2000</v>
      </c>
      <c r="D3030" s="110">
        <f t="shared" si="375"/>
        <v>0.70910646489492546</v>
      </c>
      <c r="E3030" s="25">
        <f t="shared" si="376"/>
        <v>0.29089353510507454</v>
      </c>
      <c r="F3030" s="112">
        <v>795.66</v>
      </c>
      <c r="G3030" s="21">
        <f t="shared" si="373"/>
        <v>2105.633003071905</v>
      </c>
      <c r="H3030" s="26">
        <f t="shared" si="377"/>
        <v>105.63300307190502</v>
      </c>
      <c r="I3030" s="21">
        <f t="shared" si="378"/>
        <v>2000</v>
      </c>
      <c r="J3030" s="27">
        <f t="shared" si="379"/>
        <v>577.70152844847371</v>
      </c>
      <c r="K3030" s="32">
        <f t="shared" si="380"/>
        <v>2000</v>
      </c>
    </row>
    <row r="3031" spans="2:11" x14ac:dyDescent="0.25">
      <c r="B3031" s="167">
        <v>123.666666666667</v>
      </c>
      <c r="C3031" s="21">
        <f t="shared" si="374"/>
        <v>2000</v>
      </c>
      <c r="D3031" s="110">
        <f t="shared" si="375"/>
        <v>0.7656453309092206</v>
      </c>
      <c r="E3031" s="25">
        <f t="shared" si="376"/>
        <v>0.2343546690907794</v>
      </c>
      <c r="F3031" s="112">
        <v>859.1</v>
      </c>
      <c r="G3031" s="21">
        <f t="shared" si="373"/>
        <v>2273.5204898311767</v>
      </c>
      <c r="H3031" s="26">
        <f t="shared" si="377"/>
        <v>273.52048983117675</v>
      </c>
      <c r="I3031" s="21">
        <f t="shared" si="378"/>
        <v>2000</v>
      </c>
      <c r="J3031" s="27">
        <f t="shared" si="379"/>
        <v>851.22201827965046</v>
      </c>
      <c r="K3031" s="32">
        <f t="shared" si="380"/>
        <v>2000</v>
      </c>
    </row>
    <row r="3032" spans="2:11" x14ac:dyDescent="0.25">
      <c r="B3032" s="167">
        <v>123.708333333333</v>
      </c>
      <c r="C3032" s="21">
        <f t="shared" si="374"/>
        <v>2000</v>
      </c>
      <c r="D3032" s="110">
        <f t="shared" si="375"/>
        <v>0.76085057840044212</v>
      </c>
      <c r="E3032" s="25">
        <f t="shared" si="376"/>
        <v>0.23914942159955788</v>
      </c>
      <c r="F3032" s="112">
        <v>853.72</v>
      </c>
      <c r="G3032" s="21">
        <f t="shared" ref="G3032:G3095" si="381">($C$9*(F3032/1000)*$C$8)/($C$7)</f>
        <v>2259.282868791377</v>
      </c>
      <c r="H3032" s="26">
        <f t="shared" si="377"/>
        <v>259.28286879137704</v>
      </c>
      <c r="I3032" s="21">
        <f t="shared" si="378"/>
        <v>2000</v>
      </c>
      <c r="J3032" s="27">
        <f t="shared" si="379"/>
        <v>1110.5048870710275</v>
      </c>
      <c r="K3032" s="32">
        <f t="shared" si="380"/>
        <v>2000</v>
      </c>
    </row>
    <row r="3033" spans="2:11" x14ac:dyDescent="0.25">
      <c r="B3033" s="167">
        <v>123.75</v>
      </c>
      <c r="C3033" s="21">
        <f t="shared" ref="C3033:C3096" si="382">$C$2</f>
        <v>2000</v>
      </c>
      <c r="D3033" s="110">
        <f t="shared" ref="D3033:D3096" si="383">F3033/$C$3</f>
        <v>0.75991479956508567</v>
      </c>
      <c r="E3033" s="25">
        <f t="shared" ref="E3033:E3096" si="384">100%-D3033</f>
        <v>0.24008520043491433</v>
      </c>
      <c r="F3033" s="112">
        <v>852.67</v>
      </c>
      <c r="G3033" s="21">
        <f t="shared" si="381"/>
        <v>2256.5041509304492</v>
      </c>
      <c r="H3033" s="26">
        <f t="shared" ref="H3033:H3096" si="385">G3033-C3033</f>
        <v>256.50415093044921</v>
      </c>
      <c r="I3033" s="21">
        <f t="shared" ref="I3033:I3096" si="386">MIN(C3033,IF((J3032+H3033)&gt;0,ABS(H3033)+G3033,J3032+G3033))</f>
        <v>2000</v>
      </c>
      <c r="J3033" s="27">
        <f t="shared" ref="J3033:J3096" si="387">G3033-I3033+J3032</f>
        <v>1367.0090380014767</v>
      </c>
      <c r="K3033" s="32">
        <f t="shared" ref="K3033:K3096" si="388">IF(G3033&gt;C3033,C3033,G3033)</f>
        <v>2000</v>
      </c>
    </row>
    <row r="3034" spans="2:11" x14ac:dyDescent="0.25">
      <c r="B3034" s="167">
        <v>123.791666666667</v>
      </c>
      <c r="C3034" s="21">
        <f t="shared" si="382"/>
        <v>2000</v>
      </c>
      <c r="D3034" s="110">
        <f t="shared" si="383"/>
        <v>0.73455964921661954</v>
      </c>
      <c r="E3034" s="25">
        <f t="shared" si="384"/>
        <v>0.26544035078338046</v>
      </c>
      <c r="F3034" s="112">
        <v>824.22</v>
      </c>
      <c r="G3034" s="21">
        <f t="shared" si="381"/>
        <v>2181.2141288891307</v>
      </c>
      <c r="H3034" s="26">
        <f t="shared" si="385"/>
        <v>181.21412888913073</v>
      </c>
      <c r="I3034" s="21">
        <f t="shared" si="386"/>
        <v>2000</v>
      </c>
      <c r="J3034" s="27">
        <f t="shared" si="387"/>
        <v>1548.2231668906074</v>
      </c>
      <c r="K3034" s="32">
        <f t="shared" si="388"/>
        <v>2000</v>
      </c>
    </row>
    <row r="3035" spans="2:11" x14ac:dyDescent="0.25">
      <c r="B3035" s="167">
        <v>123.833333333333</v>
      </c>
      <c r="C3035" s="21">
        <f t="shared" si="382"/>
        <v>2000</v>
      </c>
      <c r="D3035" s="110">
        <f t="shared" si="383"/>
        <v>0.6283621196727448</v>
      </c>
      <c r="E3035" s="25">
        <f t="shared" si="384"/>
        <v>0.3716378803272552</v>
      </c>
      <c r="F3035" s="112">
        <v>705.06</v>
      </c>
      <c r="G3035" s="21">
        <f t="shared" si="381"/>
        <v>1865.8693476433118</v>
      </c>
      <c r="H3035" s="26">
        <f t="shared" si="385"/>
        <v>-134.13065235668819</v>
      </c>
      <c r="I3035" s="21">
        <f t="shared" si="386"/>
        <v>2000</v>
      </c>
      <c r="J3035" s="27">
        <f t="shared" si="387"/>
        <v>1414.0925145339193</v>
      </c>
      <c r="K3035" s="32">
        <f t="shared" si="388"/>
        <v>1865.8693476433118</v>
      </c>
    </row>
    <row r="3036" spans="2:11" x14ac:dyDescent="0.25">
      <c r="B3036" s="167">
        <v>123.875</v>
      </c>
      <c r="C3036" s="21">
        <f t="shared" si="382"/>
        <v>2000</v>
      </c>
      <c r="D3036" s="110">
        <f t="shared" si="383"/>
        <v>0.45041263390549524</v>
      </c>
      <c r="E3036" s="25">
        <f t="shared" si="384"/>
        <v>0.54958736609450476</v>
      </c>
      <c r="F3036" s="112">
        <v>505.39</v>
      </c>
      <c r="G3036" s="21">
        <f t="shared" si="381"/>
        <v>1337.4630664134306</v>
      </c>
      <c r="H3036" s="26">
        <f t="shared" si="385"/>
        <v>-662.53693358656938</v>
      </c>
      <c r="I3036" s="21">
        <f t="shared" si="386"/>
        <v>2000</v>
      </c>
      <c r="J3036" s="27">
        <f t="shared" si="387"/>
        <v>751.55558094734988</v>
      </c>
      <c r="K3036" s="32">
        <f t="shared" si="388"/>
        <v>1337.4630664134306</v>
      </c>
    </row>
    <row r="3037" spans="2:11" x14ac:dyDescent="0.25">
      <c r="B3037" s="167">
        <v>123.916666666667</v>
      </c>
      <c r="C3037" s="21">
        <f t="shared" si="382"/>
        <v>2000</v>
      </c>
      <c r="D3037" s="110">
        <f t="shared" si="383"/>
        <v>8.5022191326667024E-3</v>
      </c>
      <c r="E3037" s="25">
        <f t="shared" si="384"/>
        <v>0.99149778086733331</v>
      </c>
      <c r="F3037" s="112">
        <v>9.5399999999999991</v>
      </c>
      <c r="G3037" s="21">
        <f t="shared" si="381"/>
        <v>25.246636564997583</v>
      </c>
      <c r="H3037" s="26">
        <f t="shared" si="385"/>
        <v>-1974.7533634350025</v>
      </c>
      <c r="I3037" s="21">
        <f t="shared" si="386"/>
        <v>776.80221751234751</v>
      </c>
      <c r="J3037" s="27">
        <f t="shared" si="387"/>
        <v>0</v>
      </c>
      <c r="K3037" s="32">
        <f t="shared" si="388"/>
        <v>25.246636564997583</v>
      </c>
    </row>
    <row r="3038" spans="2:11" x14ac:dyDescent="0.25">
      <c r="B3038" s="167">
        <v>123.958333333333</v>
      </c>
      <c r="C3038" s="21">
        <f t="shared" si="382"/>
        <v>2000</v>
      </c>
      <c r="D3038" s="110">
        <f t="shared" si="383"/>
        <v>0</v>
      </c>
      <c r="E3038" s="25">
        <f t="shared" si="384"/>
        <v>1</v>
      </c>
      <c r="F3038" s="112">
        <v>0</v>
      </c>
      <c r="G3038" s="21">
        <f t="shared" si="381"/>
        <v>0</v>
      </c>
      <c r="H3038" s="26">
        <f t="shared" si="385"/>
        <v>-2000</v>
      </c>
      <c r="I3038" s="21">
        <f t="shared" si="386"/>
        <v>0</v>
      </c>
      <c r="J3038" s="27">
        <f t="shared" si="387"/>
        <v>0</v>
      </c>
      <c r="K3038" s="32">
        <f t="shared" si="388"/>
        <v>0</v>
      </c>
    </row>
    <row r="3039" spans="2:11" x14ac:dyDescent="0.25">
      <c r="B3039" s="167">
        <v>124</v>
      </c>
      <c r="C3039" s="21">
        <f t="shared" si="382"/>
        <v>2000</v>
      </c>
      <c r="D3039" s="110">
        <f t="shared" si="383"/>
        <v>0</v>
      </c>
      <c r="E3039" s="25">
        <f t="shared" si="384"/>
        <v>1</v>
      </c>
      <c r="F3039" s="112">
        <v>0</v>
      </c>
      <c r="G3039" s="21">
        <f t="shared" si="381"/>
        <v>0</v>
      </c>
      <c r="H3039" s="26">
        <f t="shared" si="385"/>
        <v>-2000</v>
      </c>
      <c r="I3039" s="21">
        <f t="shared" si="386"/>
        <v>0</v>
      </c>
      <c r="J3039" s="27">
        <f t="shared" si="387"/>
        <v>0</v>
      </c>
      <c r="K3039" s="32">
        <f t="shared" si="388"/>
        <v>0</v>
      </c>
    </row>
    <row r="3040" spans="2:11" x14ac:dyDescent="0.25">
      <c r="B3040" s="167">
        <v>124.041666666667</v>
      </c>
      <c r="C3040" s="21">
        <f t="shared" si="382"/>
        <v>2000</v>
      </c>
      <c r="D3040" s="110">
        <f t="shared" si="383"/>
        <v>0</v>
      </c>
      <c r="E3040" s="25">
        <f t="shared" si="384"/>
        <v>1</v>
      </c>
      <c r="F3040" s="112">
        <v>0</v>
      </c>
      <c r="G3040" s="21">
        <f t="shared" si="381"/>
        <v>0</v>
      </c>
      <c r="H3040" s="26">
        <f t="shared" si="385"/>
        <v>-2000</v>
      </c>
      <c r="I3040" s="21">
        <f t="shared" si="386"/>
        <v>0</v>
      </c>
      <c r="J3040" s="27">
        <f t="shared" si="387"/>
        <v>0</v>
      </c>
      <c r="K3040" s="32">
        <f t="shared" si="388"/>
        <v>0</v>
      </c>
    </row>
    <row r="3041" spans="2:11" x14ac:dyDescent="0.25">
      <c r="B3041" s="167">
        <v>124.083333333333</v>
      </c>
      <c r="C3041" s="21">
        <f t="shared" si="382"/>
        <v>2000</v>
      </c>
      <c r="D3041" s="110">
        <f t="shared" si="383"/>
        <v>0</v>
      </c>
      <c r="E3041" s="25">
        <f t="shared" si="384"/>
        <v>1</v>
      </c>
      <c r="F3041" s="112">
        <v>0</v>
      </c>
      <c r="G3041" s="21">
        <f t="shared" si="381"/>
        <v>0</v>
      </c>
      <c r="H3041" s="26">
        <f t="shared" si="385"/>
        <v>-2000</v>
      </c>
      <c r="I3041" s="21">
        <f t="shared" si="386"/>
        <v>0</v>
      </c>
      <c r="J3041" s="27">
        <f t="shared" si="387"/>
        <v>0</v>
      </c>
      <c r="K3041" s="32">
        <f t="shared" si="388"/>
        <v>0</v>
      </c>
    </row>
    <row r="3042" spans="2:11" x14ac:dyDescent="0.25">
      <c r="B3042" s="167">
        <v>124.125</v>
      </c>
      <c r="C3042" s="21">
        <f t="shared" si="382"/>
        <v>2000</v>
      </c>
      <c r="D3042" s="110">
        <f t="shared" si="383"/>
        <v>0</v>
      </c>
      <c r="E3042" s="25">
        <f t="shared" si="384"/>
        <v>1</v>
      </c>
      <c r="F3042" s="112">
        <v>0</v>
      </c>
      <c r="G3042" s="21">
        <f t="shared" si="381"/>
        <v>0</v>
      </c>
      <c r="H3042" s="26">
        <f t="shared" si="385"/>
        <v>-2000</v>
      </c>
      <c r="I3042" s="21">
        <f t="shared" si="386"/>
        <v>0</v>
      </c>
      <c r="J3042" s="27">
        <f t="shared" si="387"/>
        <v>0</v>
      </c>
      <c r="K3042" s="32">
        <f t="shared" si="388"/>
        <v>0</v>
      </c>
    </row>
    <row r="3043" spans="2:11" x14ac:dyDescent="0.25">
      <c r="B3043" s="167">
        <v>124.166666666667</v>
      </c>
      <c r="C3043" s="21">
        <f t="shared" si="382"/>
        <v>2000</v>
      </c>
      <c r="D3043" s="110">
        <f t="shared" si="383"/>
        <v>0</v>
      </c>
      <c r="E3043" s="25">
        <f t="shared" si="384"/>
        <v>1</v>
      </c>
      <c r="F3043" s="112">
        <v>0</v>
      </c>
      <c r="G3043" s="21">
        <f t="shared" si="381"/>
        <v>0</v>
      </c>
      <c r="H3043" s="26">
        <f t="shared" si="385"/>
        <v>-2000</v>
      </c>
      <c r="I3043" s="21">
        <f t="shared" si="386"/>
        <v>0</v>
      </c>
      <c r="J3043" s="27">
        <f t="shared" si="387"/>
        <v>0</v>
      </c>
      <c r="K3043" s="32">
        <f t="shared" si="388"/>
        <v>0</v>
      </c>
    </row>
    <row r="3044" spans="2:11" x14ac:dyDescent="0.25">
      <c r="B3044" s="167">
        <v>124.208333333333</v>
      </c>
      <c r="C3044" s="21">
        <f t="shared" si="382"/>
        <v>2000</v>
      </c>
      <c r="D3044" s="110">
        <f t="shared" si="383"/>
        <v>0</v>
      </c>
      <c r="E3044" s="25">
        <f t="shared" si="384"/>
        <v>1</v>
      </c>
      <c r="F3044" s="112">
        <v>0</v>
      </c>
      <c r="G3044" s="21">
        <f t="shared" si="381"/>
        <v>0</v>
      </c>
      <c r="H3044" s="26">
        <f t="shared" si="385"/>
        <v>-2000</v>
      </c>
      <c r="I3044" s="21">
        <f t="shared" si="386"/>
        <v>0</v>
      </c>
      <c r="J3044" s="27">
        <f t="shared" si="387"/>
        <v>0</v>
      </c>
      <c r="K3044" s="32">
        <f t="shared" si="388"/>
        <v>0</v>
      </c>
    </row>
    <row r="3045" spans="2:11" x14ac:dyDescent="0.25">
      <c r="B3045" s="167">
        <v>124.25</v>
      </c>
      <c r="C3045" s="21">
        <f t="shared" si="382"/>
        <v>2000</v>
      </c>
      <c r="D3045" s="110">
        <f t="shared" si="383"/>
        <v>0</v>
      </c>
      <c r="E3045" s="25">
        <f t="shared" si="384"/>
        <v>1</v>
      </c>
      <c r="F3045" s="112">
        <v>0</v>
      </c>
      <c r="G3045" s="21">
        <f t="shared" si="381"/>
        <v>0</v>
      </c>
      <c r="H3045" s="26">
        <f t="shared" si="385"/>
        <v>-2000</v>
      </c>
      <c r="I3045" s="21">
        <f t="shared" si="386"/>
        <v>0</v>
      </c>
      <c r="J3045" s="27">
        <f t="shared" si="387"/>
        <v>0</v>
      </c>
      <c r="K3045" s="32">
        <f t="shared" si="388"/>
        <v>0</v>
      </c>
    </row>
    <row r="3046" spans="2:11" x14ac:dyDescent="0.25">
      <c r="B3046" s="167">
        <v>124.291666666667</v>
      </c>
      <c r="C3046" s="21">
        <f t="shared" si="382"/>
        <v>2000</v>
      </c>
      <c r="D3046" s="110">
        <f t="shared" si="383"/>
        <v>0</v>
      </c>
      <c r="E3046" s="25">
        <f t="shared" si="384"/>
        <v>1</v>
      </c>
      <c r="F3046" s="112">
        <v>0</v>
      </c>
      <c r="G3046" s="21">
        <f t="shared" si="381"/>
        <v>0</v>
      </c>
      <c r="H3046" s="26">
        <f t="shared" si="385"/>
        <v>-2000</v>
      </c>
      <c r="I3046" s="21">
        <f t="shared" si="386"/>
        <v>0</v>
      </c>
      <c r="J3046" s="27">
        <f t="shared" si="387"/>
        <v>0</v>
      </c>
      <c r="K3046" s="32">
        <f t="shared" si="388"/>
        <v>0</v>
      </c>
    </row>
    <row r="3047" spans="2:11" x14ac:dyDescent="0.25">
      <c r="B3047" s="167">
        <v>124.333333333333</v>
      </c>
      <c r="C3047" s="21">
        <f t="shared" si="382"/>
        <v>2000</v>
      </c>
      <c r="D3047" s="110">
        <f t="shared" si="383"/>
        <v>0</v>
      </c>
      <c r="E3047" s="25">
        <f t="shared" si="384"/>
        <v>1</v>
      </c>
      <c r="F3047" s="112">
        <v>0</v>
      </c>
      <c r="G3047" s="21">
        <f t="shared" si="381"/>
        <v>0</v>
      </c>
      <c r="H3047" s="26">
        <f t="shared" si="385"/>
        <v>-2000</v>
      </c>
      <c r="I3047" s="21">
        <f t="shared" si="386"/>
        <v>0</v>
      </c>
      <c r="J3047" s="27">
        <f t="shared" si="387"/>
        <v>0</v>
      </c>
      <c r="K3047" s="32">
        <f t="shared" si="388"/>
        <v>0</v>
      </c>
    </row>
    <row r="3048" spans="2:11" x14ac:dyDescent="0.25">
      <c r="B3048" s="167">
        <v>124.375</v>
      </c>
      <c r="C3048" s="21">
        <f t="shared" si="382"/>
        <v>2000</v>
      </c>
      <c r="D3048" s="110">
        <f t="shared" si="383"/>
        <v>0</v>
      </c>
      <c r="E3048" s="25">
        <f t="shared" si="384"/>
        <v>1</v>
      </c>
      <c r="F3048" s="112">
        <v>0</v>
      </c>
      <c r="G3048" s="21">
        <f t="shared" si="381"/>
        <v>0</v>
      </c>
      <c r="H3048" s="26">
        <f t="shared" si="385"/>
        <v>-2000</v>
      </c>
      <c r="I3048" s="21">
        <f t="shared" si="386"/>
        <v>0</v>
      </c>
      <c r="J3048" s="27">
        <f t="shared" si="387"/>
        <v>0</v>
      </c>
      <c r="K3048" s="32">
        <f t="shared" si="388"/>
        <v>0</v>
      </c>
    </row>
    <row r="3049" spans="2:11" x14ac:dyDescent="0.25">
      <c r="B3049" s="167">
        <v>124.416666666667</v>
      </c>
      <c r="C3049" s="21">
        <f t="shared" si="382"/>
        <v>2000</v>
      </c>
      <c r="D3049" s="110">
        <f t="shared" si="383"/>
        <v>0</v>
      </c>
      <c r="E3049" s="25">
        <f t="shared" si="384"/>
        <v>1</v>
      </c>
      <c r="F3049" s="112">
        <v>0</v>
      </c>
      <c r="G3049" s="21">
        <f t="shared" si="381"/>
        <v>0</v>
      </c>
      <c r="H3049" s="26">
        <f t="shared" si="385"/>
        <v>-2000</v>
      </c>
      <c r="I3049" s="21">
        <f t="shared" si="386"/>
        <v>0</v>
      </c>
      <c r="J3049" s="27">
        <f t="shared" si="387"/>
        <v>0</v>
      </c>
      <c r="K3049" s="32">
        <f t="shared" si="388"/>
        <v>0</v>
      </c>
    </row>
    <row r="3050" spans="2:11" x14ac:dyDescent="0.25">
      <c r="B3050" s="167">
        <v>124.458333333333</v>
      </c>
      <c r="C3050" s="21">
        <f t="shared" si="382"/>
        <v>2000</v>
      </c>
      <c r="D3050" s="110">
        <f t="shared" si="383"/>
        <v>2.5845320214605279E-2</v>
      </c>
      <c r="E3050" s="25">
        <f t="shared" si="384"/>
        <v>0.97415467978539472</v>
      </c>
      <c r="F3050" s="112">
        <v>29</v>
      </c>
      <c r="G3050" s="21">
        <f t="shared" si="381"/>
        <v>76.745540920852207</v>
      </c>
      <c r="H3050" s="26">
        <f t="shared" si="385"/>
        <v>-1923.2544590791479</v>
      </c>
      <c r="I3050" s="21">
        <f t="shared" si="386"/>
        <v>76.745540920852207</v>
      </c>
      <c r="J3050" s="27">
        <f t="shared" si="387"/>
        <v>0</v>
      </c>
      <c r="K3050" s="32">
        <f t="shared" si="388"/>
        <v>76.745540920852207</v>
      </c>
    </row>
    <row r="3051" spans="2:11" x14ac:dyDescent="0.25">
      <c r="B3051" s="167">
        <v>124.5</v>
      </c>
      <c r="C3051" s="21">
        <f t="shared" si="382"/>
        <v>2000</v>
      </c>
      <c r="D3051" s="110">
        <f t="shared" si="383"/>
        <v>0.72184196923515687</v>
      </c>
      <c r="E3051" s="25">
        <f t="shared" si="384"/>
        <v>0.27815803076484313</v>
      </c>
      <c r="F3051" s="112">
        <v>809.95</v>
      </c>
      <c r="G3051" s="21">
        <f t="shared" si="381"/>
        <v>2143.4500299601464</v>
      </c>
      <c r="H3051" s="26">
        <f t="shared" si="385"/>
        <v>143.45002996014637</v>
      </c>
      <c r="I3051" s="21">
        <f t="shared" si="386"/>
        <v>2000</v>
      </c>
      <c r="J3051" s="27">
        <f t="shared" si="387"/>
        <v>143.45002996014637</v>
      </c>
      <c r="K3051" s="32">
        <f t="shared" si="388"/>
        <v>2000</v>
      </c>
    </row>
    <row r="3052" spans="2:11" x14ac:dyDescent="0.25">
      <c r="B3052" s="167">
        <v>124.541666666667</v>
      </c>
      <c r="C3052" s="21">
        <f t="shared" si="382"/>
        <v>2000</v>
      </c>
      <c r="D3052" s="110">
        <f t="shared" si="383"/>
        <v>0.81996506425681337</v>
      </c>
      <c r="E3052" s="25">
        <f t="shared" si="384"/>
        <v>0.18003493574318663</v>
      </c>
      <c r="F3052" s="112">
        <v>920.05</v>
      </c>
      <c r="G3052" s="21">
        <f t="shared" si="381"/>
        <v>2434.8184456631052</v>
      </c>
      <c r="H3052" s="26">
        <f t="shared" si="385"/>
        <v>434.81844566310519</v>
      </c>
      <c r="I3052" s="21">
        <f t="shared" si="386"/>
        <v>2000</v>
      </c>
      <c r="J3052" s="27">
        <f t="shared" si="387"/>
        <v>578.26847562325156</v>
      </c>
      <c r="K3052" s="32">
        <f t="shared" si="388"/>
        <v>2000</v>
      </c>
    </row>
    <row r="3053" spans="2:11" x14ac:dyDescent="0.25">
      <c r="B3053" s="167">
        <v>124.583333333333</v>
      </c>
      <c r="C3053" s="21">
        <f t="shared" si="382"/>
        <v>2000</v>
      </c>
      <c r="D3053" s="110">
        <f t="shared" si="383"/>
        <v>0.83655063009108244</v>
      </c>
      <c r="E3053" s="25">
        <f t="shared" si="384"/>
        <v>0.16344936990891756</v>
      </c>
      <c r="F3053" s="112">
        <v>938.66</v>
      </c>
      <c r="G3053" s="21">
        <f t="shared" si="381"/>
        <v>2484.0679117505902</v>
      </c>
      <c r="H3053" s="26">
        <f t="shared" si="385"/>
        <v>484.06791175059016</v>
      </c>
      <c r="I3053" s="21">
        <f t="shared" si="386"/>
        <v>2000</v>
      </c>
      <c r="J3053" s="27">
        <f t="shared" si="387"/>
        <v>1062.3363873738417</v>
      </c>
      <c r="K3053" s="32">
        <f t="shared" si="388"/>
        <v>2000</v>
      </c>
    </row>
    <row r="3054" spans="2:11" x14ac:dyDescent="0.25">
      <c r="B3054" s="167">
        <v>124.625</v>
      </c>
      <c r="C3054" s="21">
        <f t="shared" si="382"/>
        <v>2000</v>
      </c>
      <c r="D3054" s="110">
        <f t="shared" si="383"/>
        <v>0.82868117569470445</v>
      </c>
      <c r="E3054" s="25">
        <f t="shared" si="384"/>
        <v>0.17131882430529555</v>
      </c>
      <c r="F3054" s="112">
        <v>929.83</v>
      </c>
      <c r="G3054" s="21">
        <f t="shared" si="381"/>
        <v>2460.7002177391723</v>
      </c>
      <c r="H3054" s="26">
        <f t="shared" si="385"/>
        <v>460.70021773917233</v>
      </c>
      <c r="I3054" s="21">
        <f t="shared" si="386"/>
        <v>2000</v>
      </c>
      <c r="J3054" s="27">
        <f t="shared" si="387"/>
        <v>1523.036605113014</v>
      </c>
      <c r="K3054" s="32">
        <f t="shared" si="388"/>
        <v>2000</v>
      </c>
    </row>
    <row r="3055" spans="2:11" x14ac:dyDescent="0.25">
      <c r="B3055" s="167">
        <v>124.666666666667</v>
      </c>
      <c r="C3055" s="21">
        <f t="shared" si="382"/>
        <v>2000</v>
      </c>
      <c r="D3055" s="110">
        <f t="shared" si="383"/>
        <v>0.7849580236350997</v>
      </c>
      <c r="E3055" s="25">
        <f t="shared" si="384"/>
        <v>0.2150419763649003</v>
      </c>
      <c r="F3055" s="112">
        <v>880.77</v>
      </c>
      <c r="G3055" s="21">
        <f t="shared" si="381"/>
        <v>2330.8679336847927</v>
      </c>
      <c r="H3055" s="26">
        <f t="shared" si="385"/>
        <v>330.86793368479266</v>
      </c>
      <c r="I3055" s="21">
        <f t="shared" si="386"/>
        <v>2000</v>
      </c>
      <c r="J3055" s="27">
        <f t="shared" si="387"/>
        <v>1853.9045387978067</v>
      </c>
      <c r="K3055" s="32">
        <f t="shared" si="388"/>
        <v>2000</v>
      </c>
    </row>
    <row r="3056" spans="2:11" x14ac:dyDescent="0.25">
      <c r="B3056" s="167">
        <v>124.708333333333</v>
      </c>
      <c r="C3056" s="21">
        <f t="shared" si="382"/>
        <v>2000</v>
      </c>
      <c r="D3056" s="110">
        <f t="shared" si="383"/>
        <v>0.81550006238525574</v>
      </c>
      <c r="E3056" s="25">
        <f t="shared" si="384"/>
        <v>0.18449993761474426</v>
      </c>
      <c r="F3056" s="112">
        <v>915.04</v>
      </c>
      <c r="G3056" s="21">
        <f t="shared" si="381"/>
        <v>2421.5599918695375</v>
      </c>
      <c r="H3056" s="26">
        <f t="shared" si="385"/>
        <v>421.5599918695375</v>
      </c>
      <c r="I3056" s="21">
        <f t="shared" si="386"/>
        <v>2000</v>
      </c>
      <c r="J3056" s="27">
        <f t="shared" si="387"/>
        <v>2275.4645306673442</v>
      </c>
      <c r="K3056" s="32">
        <f t="shared" si="388"/>
        <v>2000</v>
      </c>
    </row>
    <row r="3057" spans="2:11" x14ac:dyDescent="0.25">
      <c r="B3057" s="167">
        <v>124.75</v>
      </c>
      <c r="C3057" s="21">
        <f t="shared" si="382"/>
        <v>2000</v>
      </c>
      <c r="D3057" s="110">
        <f t="shared" si="383"/>
        <v>0.73642229470794784</v>
      </c>
      <c r="E3057" s="25">
        <f t="shared" si="384"/>
        <v>0.26357770529205216</v>
      </c>
      <c r="F3057" s="112">
        <v>826.31</v>
      </c>
      <c r="G3057" s="21">
        <f t="shared" si="381"/>
        <v>2186.7451006313581</v>
      </c>
      <c r="H3057" s="26">
        <f t="shared" si="385"/>
        <v>186.74510063135813</v>
      </c>
      <c r="I3057" s="21">
        <f t="shared" si="386"/>
        <v>2000</v>
      </c>
      <c r="J3057" s="27">
        <f t="shared" si="387"/>
        <v>2462.2096312987023</v>
      </c>
      <c r="K3057" s="32">
        <f t="shared" si="388"/>
        <v>2000</v>
      </c>
    </row>
    <row r="3058" spans="2:11" x14ac:dyDescent="0.25">
      <c r="B3058" s="167">
        <v>124.791666666667</v>
      </c>
      <c r="C3058" s="21">
        <f t="shared" si="382"/>
        <v>2000</v>
      </c>
      <c r="D3058" s="110">
        <f t="shared" si="383"/>
        <v>0.73650250432240705</v>
      </c>
      <c r="E3058" s="25">
        <f t="shared" si="384"/>
        <v>0.26349749567759295</v>
      </c>
      <c r="F3058" s="112">
        <v>826.4</v>
      </c>
      <c r="G3058" s="21">
        <f t="shared" si="381"/>
        <v>2186.9832764480088</v>
      </c>
      <c r="H3058" s="26">
        <f t="shared" si="385"/>
        <v>186.98327644800884</v>
      </c>
      <c r="I3058" s="21">
        <f t="shared" si="386"/>
        <v>2000</v>
      </c>
      <c r="J3058" s="27">
        <f t="shared" si="387"/>
        <v>2649.1929077467112</v>
      </c>
      <c r="K3058" s="32">
        <f t="shared" si="388"/>
        <v>2000</v>
      </c>
    </row>
    <row r="3059" spans="2:11" x14ac:dyDescent="0.25">
      <c r="B3059" s="167">
        <v>124.833333333333</v>
      </c>
      <c r="C3059" s="21">
        <f t="shared" si="382"/>
        <v>2000</v>
      </c>
      <c r="D3059" s="110">
        <f t="shared" si="383"/>
        <v>0.61109922820526541</v>
      </c>
      <c r="E3059" s="25">
        <f t="shared" si="384"/>
        <v>0.38890077179473459</v>
      </c>
      <c r="F3059" s="112">
        <v>685.69</v>
      </c>
      <c r="G3059" s="21">
        <f t="shared" si="381"/>
        <v>1814.6086191041084</v>
      </c>
      <c r="H3059" s="26">
        <f t="shared" si="385"/>
        <v>-185.39138089589164</v>
      </c>
      <c r="I3059" s="21">
        <f t="shared" si="386"/>
        <v>2000</v>
      </c>
      <c r="J3059" s="27">
        <f t="shared" si="387"/>
        <v>2463.8015268508198</v>
      </c>
      <c r="K3059" s="32">
        <f t="shared" si="388"/>
        <v>1814.6086191041084</v>
      </c>
    </row>
    <row r="3060" spans="2:11" x14ac:dyDescent="0.25">
      <c r="B3060" s="167">
        <v>124.875</v>
      </c>
      <c r="C3060" s="21">
        <f t="shared" si="382"/>
        <v>2000</v>
      </c>
      <c r="D3060" s="110">
        <f t="shared" si="383"/>
        <v>0.6154394595654421</v>
      </c>
      <c r="E3060" s="25">
        <f t="shared" si="384"/>
        <v>0.3845605404345579</v>
      </c>
      <c r="F3060" s="112">
        <v>690.56</v>
      </c>
      <c r="G3060" s="21">
        <f t="shared" si="381"/>
        <v>1827.4965771828859</v>
      </c>
      <c r="H3060" s="26">
        <f t="shared" si="385"/>
        <v>-172.50342281711414</v>
      </c>
      <c r="I3060" s="21">
        <f t="shared" si="386"/>
        <v>2000</v>
      </c>
      <c r="J3060" s="27">
        <f t="shared" si="387"/>
        <v>2291.2981040337054</v>
      </c>
      <c r="K3060" s="32">
        <f t="shared" si="388"/>
        <v>1827.4965771828859</v>
      </c>
    </row>
    <row r="3061" spans="2:11" x14ac:dyDescent="0.25">
      <c r="B3061" s="167">
        <v>124.916666666667</v>
      </c>
      <c r="C3061" s="21">
        <f t="shared" si="382"/>
        <v>2000</v>
      </c>
      <c r="D3061" s="110">
        <f t="shared" si="383"/>
        <v>9.9638165516995527E-3</v>
      </c>
      <c r="E3061" s="25">
        <f t="shared" si="384"/>
        <v>0.99003618344830047</v>
      </c>
      <c r="F3061" s="112">
        <v>11.18</v>
      </c>
      <c r="G3061" s="21">
        <f t="shared" si="381"/>
        <v>29.586729223969911</v>
      </c>
      <c r="H3061" s="26">
        <f t="shared" si="385"/>
        <v>-1970.41327077603</v>
      </c>
      <c r="I3061" s="21">
        <f t="shared" si="386"/>
        <v>2000</v>
      </c>
      <c r="J3061" s="27">
        <f t="shared" si="387"/>
        <v>320.88483325767538</v>
      </c>
      <c r="K3061" s="32">
        <f t="shared" si="388"/>
        <v>29.586729223969911</v>
      </c>
    </row>
    <row r="3062" spans="2:11" x14ac:dyDescent="0.25">
      <c r="B3062" s="167">
        <v>124.958333333333</v>
      </c>
      <c r="C3062" s="21">
        <f t="shared" si="382"/>
        <v>2000</v>
      </c>
      <c r="D3062" s="110">
        <f t="shared" si="383"/>
        <v>0</v>
      </c>
      <c r="E3062" s="25">
        <f t="shared" si="384"/>
        <v>1</v>
      </c>
      <c r="F3062" s="112">
        <v>0</v>
      </c>
      <c r="G3062" s="21">
        <f t="shared" si="381"/>
        <v>0</v>
      </c>
      <c r="H3062" s="26">
        <f t="shared" si="385"/>
        <v>-2000</v>
      </c>
      <c r="I3062" s="21">
        <f t="shared" si="386"/>
        <v>320.88483325767538</v>
      </c>
      <c r="J3062" s="27">
        <f t="shared" si="387"/>
        <v>0</v>
      </c>
      <c r="K3062" s="32">
        <f t="shared" si="388"/>
        <v>0</v>
      </c>
    </row>
    <row r="3063" spans="2:11" x14ac:dyDescent="0.25">
      <c r="B3063" s="167">
        <v>125</v>
      </c>
      <c r="C3063" s="21">
        <f t="shared" si="382"/>
        <v>2000</v>
      </c>
      <c r="D3063" s="110">
        <f t="shared" si="383"/>
        <v>0</v>
      </c>
      <c r="E3063" s="25">
        <f t="shared" si="384"/>
        <v>1</v>
      </c>
      <c r="F3063" s="112">
        <v>0</v>
      </c>
      <c r="G3063" s="21">
        <f t="shared" si="381"/>
        <v>0</v>
      </c>
      <c r="H3063" s="26">
        <f t="shared" si="385"/>
        <v>-2000</v>
      </c>
      <c r="I3063" s="21">
        <f t="shared" si="386"/>
        <v>0</v>
      </c>
      <c r="J3063" s="27">
        <f t="shared" si="387"/>
        <v>0</v>
      </c>
      <c r="K3063" s="32">
        <f t="shared" si="388"/>
        <v>0</v>
      </c>
    </row>
    <row r="3064" spans="2:11" x14ac:dyDescent="0.25">
      <c r="B3064" s="167">
        <v>125.041666666667</v>
      </c>
      <c r="C3064" s="21">
        <f t="shared" si="382"/>
        <v>2000</v>
      </c>
      <c r="D3064" s="110">
        <f t="shared" si="383"/>
        <v>0</v>
      </c>
      <c r="E3064" s="25">
        <f t="shared" si="384"/>
        <v>1</v>
      </c>
      <c r="F3064" s="112">
        <v>0</v>
      </c>
      <c r="G3064" s="21">
        <f t="shared" si="381"/>
        <v>0</v>
      </c>
      <c r="H3064" s="26">
        <f t="shared" si="385"/>
        <v>-2000</v>
      </c>
      <c r="I3064" s="21">
        <f t="shared" si="386"/>
        <v>0</v>
      </c>
      <c r="J3064" s="27">
        <f t="shared" si="387"/>
        <v>0</v>
      </c>
      <c r="K3064" s="32">
        <f t="shared" si="388"/>
        <v>0</v>
      </c>
    </row>
    <row r="3065" spans="2:11" x14ac:dyDescent="0.25">
      <c r="B3065" s="167">
        <v>125.083333333333</v>
      </c>
      <c r="C3065" s="21">
        <f t="shared" si="382"/>
        <v>2000</v>
      </c>
      <c r="D3065" s="110">
        <f t="shared" si="383"/>
        <v>0</v>
      </c>
      <c r="E3065" s="25">
        <f t="shared" si="384"/>
        <v>1</v>
      </c>
      <c r="F3065" s="112">
        <v>0</v>
      </c>
      <c r="G3065" s="21">
        <f t="shared" si="381"/>
        <v>0</v>
      </c>
      <c r="H3065" s="26">
        <f t="shared" si="385"/>
        <v>-2000</v>
      </c>
      <c r="I3065" s="21">
        <f t="shared" si="386"/>
        <v>0</v>
      </c>
      <c r="J3065" s="27">
        <f t="shared" si="387"/>
        <v>0</v>
      </c>
      <c r="K3065" s="32">
        <f t="shared" si="388"/>
        <v>0</v>
      </c>
    </row>
    <row r="3066" spans="2:11" x14ac:dyDescent="0.25">
      <c r="B3066" s="167">
        <v>125.125</v>
      </c>
      <c r="C3066" s="21">
        <f t="shared" si="382"/>
        <v>2000</v>
      </c>
      <c r="D3066" s="110">
        <f t="shared" si="383"/>
        <v>0</v>
      </c>
      <c r="E3066" s="25">
        <f t="shared" si="384"/>
        <v>1</v>
      </c>
      <c r="F3066" s="112">
        <v>0</v>
      </c>
      <c r="G3066" s="21">
        <f t="shared" si="381"/>
        <v>0</v>
      </c>
      <c r="H3066" s="26">
        <f t="shared" si="385"/>
        <v>-2000</v>
      </c>
      <c r="I3066" s="21">
        <f t="shared" si="386"/>
        <v>0</v>
      </c>
      <c r="J3066" s="27">
        <f t="shared" si="387"/>
        <v>0</v>
      </c>
      <c r="K3066" s="32">
        <f t="shared" si="388"/>
        <v>0</v>
      </c>
    </row>
    <row r="3067" spans="2:11" x14ac:dyDescent="0.25">
      <c r="B3067" s="167">
        <v>125.166666666667</v>
      </c>
      <c r="C3067" s="21">
        <f t="shared" si="382"/>
        <v>2000</v>
      </c>
      <c r="D3067" s="110">
        <f t="shared" si="383"/>
        <v>0</v>
      </c>
      <c r="E3067" s="25">
        <f t="shared" si="384"/>
        <v>1</v>
      </c>
      <c r="F3067" s="112">
        <v>0</v>
      </c>
      <c r="G3067" s="21">
        <f t="shared" si="381"/>
        <v>0</v>
      </c>
      <c r="H3067" s="26">
        <f t="shared" si="385"/>
        <v>-2000</v>
      </c>
      <c r="I3067" s="21">
        <f t="shared" si="386"/>
        <v>0</v>
      </c>
      <c r="J3067" s="27">
        <f t="shared" si="387"/>
        <v>0</v>
      </c>
      <c r="K3067" s="32">
        <f t="shared" si="388"/>
        <v>0</v>
      </c>
    </row>
    <row r="3068" spans="2:11" x14ac:dyDescent="0.25">
      <c r="B3068" s="167">
        <v>125.208333333333</v>
      </c>
      <c r="C3068" s="21">
        <f t="shared" si="382"/>
        <v>2000</v>
      </c>
      <c r="D3068" s="110">
        <f t="shared" si="383"/>
        <v>0</v>
      </c>
      <c r="E3068" s="25">
        <f t="shared" si="384"/>
        <v>1</v>
      </c>
      <c r="F3068" s="112">
        <v>0</v>
      </c>
      <c r="G3068" s="21">
        <f t="shared" si="381"/>
        <v>0</v>
      </c>
      <c r="H3068" s="26">
        <f t="shared" si="385"/>
        <v>-2000</v>
      </c>
      <c r="I3068" s="21">
        <f t="shared" si="386"/>
        <v>0</v>
      </c>
      <c r="J3068" s="27">
        <f t="shared" si="387"/>
        <v>0</v>
      </c>
      <c r="K3068" s="32">
        <f t="shared" si="388"/>
        <v>0</v>
      </c>
    </row>
    <row r="3069" spans="2:11" x14ac:dyDescent="0.25">
      <c r="B3069" s="167">
        <v>125.25</v>
      </c>
      <c r="C3069" s="21">
        <f t="shared" si="382"/>
        <v>2000</v>
      </c>
      <c r="D3069" s="110">
        <f t="shared" si="383"/>
        <v>0</v>
      </c>
      <c r="E3069" s="25">
        <f t="shared" si="384"/>
        <v>1</v>
      </c>
      <c r="F3069" s="112">
        <v>0</v>
      </c>
      <c r="G3069" s="21">
        <f t="shared" si="381"/>
        <v>0</v>
      </c>
      <c r="H3069" s="26">
        <f t="shared" si="385"/>
        <v>-2000</v>
      </c>
      <c r="I3069" s="21">
        <f t="shared" si="386"/>
        <v>0</v>
      </c>
      <c r="J3069" s="27">
        <f t="shared" si="387"/>
        <v>0</v>
      </c>
      <c r="K3069" s="32">
        <f t="shared" si="388"/>
        <v>0</v>
      </c>
    </row>
    <row r="3070" spans="2:11" x14ac:dyDescent="0.25">
      <c r="B3070" s="167">
        <v>125.291666666667</v>
      </c>
      <c r="C3070" s="21">
        <f t="shared" si="382"/>
        <v>2000</v>
      </c>
      <c r="D3070" s="110">
        <f t="shared" si="383"/>
        <v>0</v>
      </c>
      <c r="E3070" s="25">
        <f t="shared" si="384"/>
        <v>1</v>
      </c>
      <c r="F3070" s="112">
        <v>0</v>
      </c>
      <c r="G3070" s="21">
        <f t="shared" si="381"/>
        <v>0</v>
      </c>
      <c r="H3070" s="26">
        <f t="shared" si="385"/>
        <v>-2000</v>
      </c>
      <c r="I3070" s="21">
        <f t="shared" si="386"/>
        <v>0</v>
      </c>
      <c r="J3070" s="27">
        <f t="shared" si="387"/>
        <v>0</v>
      </c>
      <c r="K3070" s="32">
        <f t="shared" si="388"/>
        <v>0</v>
      </c>
    </row>
    <row r="3071" spans="2:11" x14ac:dyDescent="0.25">
      <c r="B3071" s="167">
        <v>125.333333333333</v>
      </c>
      <c r="C3071" s="21">
        <f t="shared" si="382"/>
        <v>2000</v>
      </c>
      <c r="D3071" s="110">
        <f t="shared" si="383"/>
        <v>0</v>
      </c>
      <c r="E3071" s="25">
        <f t="shared" si="384"/>
        <v>1</v>
      </c>
      <c r="F3071" s="112">
        <v>0</v>
      </c>
      <c r="G3071" s="21">
        <f t="shared" si="381"/>
        <v>0</v>
      </c>
      <c r="H3071" s="26">
        <f t="shared" si="385"/>
        <v>-2000</v>
      </c>
      <c r="I3071" s="21">
        <f t="shared" si="386"/>
        <v>0</v>
      </c>
      <c r="J3071" s="27">
        <f t="shared" si="387"/>
        <v>0</v>
      </c>
      <c r="K3071" s="32">
        <f t="shared" si="388"/>
        <v>0</v>
      </c>
    </row>
    <row r="3072" spans="2:11" x14ac:dyDescent="0.25">
      <c r="B3072" s="167">
        <v>125.375</v>
      </c>
      <c r="C3072" s="21">
        <f t="shared" si="382"/>
        <v>2000</v>
      </c>
      <c r="D3072" s="110">
        <f t="shared" si="383"/>
        <v>0</v>
      </c>
      <c r="E3072" s="25">
        <f t="shared" si="384"/>
        <v>1</v>
      </c>
      <c r="F3072" s="112">
        <v>0</v>
      </c>
      <c r="G3072" s="21">
        <f t="shared" si="381"/>
        <v>0</v>
      </c>
      <c r="H3072" s="26">
        <f t="shared" si="385"/>
        <v>-2000</v>
      </c>
      <c r="I3072" s="21">
        <f t="shared" si="386"/>
        <v>0</v>
      </c>
      <c r="J3072" s="27">
        <f t="shared" si="387"/>
        <v>0</v>
      </c>
      <c r="K3072" s="32">
        <f t="shared" si="388"/>
        <v>0</v>
      </c>
    </row>
    <row r="3073" spans="2:11" x14ac:dyDescent="0.25">
      <c r="B3073" s="167">
        <v>125.416666666667</v>
      </c>
      <c r="C3073" s="21">
        <f t="shared" si="382"/>
        <v>2000</v>
      </c>
      <c r="D3073" s="110">
        <f t="shared" si="383"/>
        <v>0</v>
      </c>
      <c r="E3073" s="25">
        <f t="shared" si="384"/>
        <v>1</v>
      </c>
      <c r="F3073" s="112">
        <v>0</v>
      </c>
      <c r="G3073" s="21">
        <f t="shared" si="381"/>
        <v>0</v>
      </c>
      <c r="H3073" s="26">
        <f t="shared" si="385"/>
        <v>-2000</v>
      </c>
      <c r="I3073" s="21">
        <f t="shared" si="386"/>
        <v>0</v>
      </c>
      <c r="J3073" s="27">
        <f t="shared" si="387"/>
        <v>0</v>
      </c>
      <c r="K3073" s="32">
        <f t="shared" si="388"/>
        <v>0</v>
      </c>
    </row>
    <row r="3074" spans="2:11" x14ac:dyDescent="0.25">
      <c r="B3074" s="167">
        <v>125.458333333333</v>
      </c>
      <c r="C3074" s="21">
        <f t="shared" si="382"/>
        <v>2000</v>
      </c>
      <c r="D3074" s="110">
        <f t="shared" si="383"/>
        <v>3.0533126570771615E-2</v>
      </c>
      <c r="E3074" s="25">
        <f t="shared" si="384"/>
        <v>0.96946687342922844</v>
      </c>
      <c r="F3074" s="112">
        <v>34.26</v>
      </c>
      <c r="G3074" s="21">
        <f t="shared" si="381"/>
        <v>90.665594205117102</v>
      </c>
      <c r="H3074" s="26">
        <f t="shared" si="385"/>
        <v>-1909.334405794883</v>
      </c>
      <c r="I3074" s="21">
        <f t="shared" si="386"/>
        <v>90.665594205117102</v>
      </c>
      <c r="J3074" s="27">
        <f t="shared" si="387"/>
        <v>0</v>
      </c>
      <c r="K3074" s="32">
        <f t="shared" si="388"/>
        <v>90.665594205117102</v>
      </c>
    </row>
    <row r="3075" spans="2:11" x14ac:dyDescent="0.25">
      <c r="B3075" s="167">
        <v>125.5</v>
      </c>
      <c r="C3075" s="21">
        <f t="shared" si="382"/>
        <v>2000</v>
      </c>
      <c r="D3075" s="110">
        <f t="shared" si="383"/>
        <v>0.61161613460955744</v>
      </c>
      <c r="E3075" s="25">
        <f t="shared" si="384"/>
        <v>0.38838386539044256</v>
      </c>
      <c r="F3075" s="112">
        <v>686.27</v>
      </c>
      <c r="G3075" s="21">
        <f t="shared" si="381"/>
        <v>1816.1435299225252</v>
      </c>
      <c r="H3075" s="26">
        <f t="shared" si="385"/>
        <v>-183.8564700774748</v>
      </c>
      <c r="I3075" s="21">
        <f t="shared" si="386"/>
        <v>1816.1435299225252</v>
      </c>
      <c r="J3075" s="27">
        <f t="shared" si="387"/>
        <v>0</v>
      </c>
      <c r="K3075" s="32">
        <f t="shared" si="388"/>
        <v>1816.1435299225252</v>
      </c>
    </row>
    <row r="3076" spans="2:11" x14ac:dyDescent="0.25">
      <c r="B3076" s="167">
        <v>125.541666666667</v>
      </c>
      <c r="C3076" s="21">
        <f t="shared" si="382"/>
        <v>2000</v>
      </c>
      <c r="D3076" s="110">
        <f t="shared" si="383"/>
        <v>0.73875728570664667</v>
      </c>
      <c r="E3076" s="25">
        <f t="shared" si="384"/>
        <v>0.26124271429335333</v>
      </c>
      <c r="F3076" s="112">
        <v>828.93</v>
      </c>
      <c r="G3076" s="21">
        <f t="shared" si="381"/>
        <v>2193.6786632938624</v>
      </c>
      <c r="H3076" s="26">
        <f t="shared" si="385"/>
        <v>193.67866329386243</v>
      </c>
      <c r="I3076" s="21">
        <f t="shared" si="386"/>
        <v>2000</v>
      </c>
      <c r="J3076" s="27">
        <f t="shared" si="387"/>
        <v>193.67866329386243</v>
      </c>
      <c r="K3076" s="32">
        <f t="shared" si="388"/>
        <v>2000</v>
      </c>
    </row>
    <row r="3077" spans="2:11" x14ac:dyDescent="0.25">
      <c r="B3077" s="167">
        <v>125.583333333333</v>
      </c>
      <c r="C3077" s="21">
        <f t="shared" si="382"/>
        <v>2000</v>
      </c>
      <c r="D3077" s="110">
        <f t="shared" si="383"/>
        <v>0.77825606473807107</v>
      </c>
      <c r="E3077" s="25">
        <f t="shared" si="384"/>
        <v>0.22174393526192893</v>
      </c>
      <c r="F3077" s="112">
        <v>873.25</v>
      </c>
      <c r="G3077" s="21">
        <f t="shared" si="381"/>
        <v>2310.967021004627</v>
      </c>
      <c r="H3077" s="26">
        <f t="shared" si="385"/>
        <v>310.96702100462699</v>
      </c>
      <c r="I3077" s="21">
        <f t="shared" si="386"/>
        <v>2000</v>
      </c>
      <c r="J3077" s="27">
        <f t="shared" si="387"/>
        <v>504.64568429848941</v>
      </c>
      <c r="K3077" s="32">
        <f t="shared" si="388"/>
        <v>2000</v>
      </c>
    </row>
    <row r="3078" spans="2:11" x14ac:dyDescent="0.25">
      <c r="B3078" s="167">
        <v>125.625</v>
      </c>
      <c r="C3078" s="21">
        <f t="shared" si="382"/>
        <v>2000</v>
      </c>
      <c r="D3078" s="110">
        <f t="shared" si="383"/>
        <v>0.83795875443380929</v>
      </c>
      <c r="E3078" s="25">
        <f t="shared" si="384"/>
        <v>0.16204124556619071</v>
      </c>
      <c r="F3078" s="112">
        <v>940.24</v>
      </c>
      <c r="G3078" s="21">
        <f t="shared" si="381"/>
        <v>2488.2492205317953</v>
      </c>
      <c r="H3078" s="26">
        <f t="shared" si="385"/>
        <v>488.24922053179534</v>
      </c>
      <c r="I3078" s="21">
        <f t="shared" si="386"/>
        <v>2000</v>
      </c>
      <c r="J3078" s="27">
        <f t="shared" si="387"/>
        <v>992.89490483028476</v>
      </c>
      <c r="K3078" s="32">
        <f t="shared" si="388"/>
        <v>2000</v>
      </c>
    </row>
    <row r="3079" spans="2:11" x14ac:dyDescent="0.25">
      <c r="B3079" s="167">
        <v>125.666666666667</v>
      </c>
      <c r="C3079" s="21">
        <f t="shared" si="382"/>
        <v>2000</v>
      </c>
      <c r="D3079" s="110">
        <f t="shared" si="383"/>
        <v>0.68491881004580857</v>
      </c>
      <c r="E3079" s="25">
        <f t="shared" si="384"/>
        <v>0.31508118995419143</v>
      </c>
      <c r="F3079" s="112">
        <v>768.52</v>
      </c>
      <c r="G3079" s="21">
        <f t="shared" si="381"/>
        <v>2033.8097623618389</v>
      </c>
      <c r="H3079" s="26">
        <f t="shared" si="385"/>
        <v>33.809762361838921</v>
      </c>
      <c r="I3079" s="21">
        <f t="shared" si="386"/>
        <v>2000</v>
      </c>
      <c r="J3079" s="27">
        <f t="shared" si="387"/>
        <v>1026.7046671921237</v>
      </c>
      <c r="K3079" s="32">
        <f t="shared" si="388"/>
        <v>2000</v>
      </c>
    </row>
    <row r="3080" spans="2:11" x14ac:dyDescent="0.25">
      <c r="B3080" s="167">
        <v>125.708333333333</v>
      </c>
      <c r="C3080" s="21">
        <f t="shared" si="382"/>
        <v>2000</v>
      </c>
      <c r="D3080" s="110">
        <f t="shared" si="383"/>
        <v>0.78264085699516961</v>
      </c>
      <c r="E3080" s="25">
        <f t="shared" si="384"/>
        <v>0.21735914300483039</v>
      </c>
      <c r="F3080" s="112">
        <v>878.17</v>
      </c>
      <c r="G3080" s="21">
        <f t="shared" si="381"/>
        <v>2323.987298981544</v>
      </c>
      <c r="H3080" s="26">
        <f t="shared" si="385"/>
        <v>323.98729898154397</v>
      </c>
      <c r="I3080" s="21">
        <f t="shared" si="386"/>
        <v>2000</v>
      </c>
      <c r="J3080" s="27">
        <f t="shared" si="387"/>
        <v>1350.6919661736677</v>
      </c>
      <c r="K3080" s="32">
        <f t="shared" si="388"/>
        <v>2000</v>
      </c>
    </row>
    <row r="3081" spans="2:11" x14ac:dyDescent="0.25">
      <c r="B3081" s="167">
        <v>125.75</v>
      </c>
      <c r="C3081" s="21">
        <f t="shared" si="382"/>
        <v>2000</v>
      </c>
      <c r="D3081" s="110">
        <f t="shared" si="383"/>
        <v>0.69753845605404341</v>
      </c>
      <c r="E3081" s="25">
        <f t="shared" si="384"/>
        <v>0.30246154394595659</v>
      </c>
      <c r="F3081" s="112">
        <v>782.68</v>
      </c>
      <c r="G3081" s="21">
        <f t="shared" si="381"/>
        <v>2071.2827575149167</v>
      </c>
      <c r="H3081" s="26">
        <f t="shared" si="385"/>
        <v>71.282757514916739</v>
      </c>
      <c r="I3081" s="21">
        <f t="shared" si="386"/>
        <v>2000</v>
      </c>
      <c r="J3081" s="27">
        <f t="shared" si="387"/>
        <v>1421.9747236885844</v>
      </c>
      <c r="K3081" s="32">
        <f t="shared" si="388"/>
        <v>2000</v>
      </c>
    </row>
    <row r="3082" spans="2:11" x14ac:dyDescent="0.25">
      <c r="B3082" s="167">
        <v>125.791666666667</v>
      </c>
      <c r="C3082" s="21">
        <f t="shared" si="382"/>
        <v>2000</v>
      </c>
      <c r="D3082" s="110">
        <f t="shared" si="383"/>
        <v>0.7060674117248632</v>
      </c>
      <c r="E3082" s="25">
        <f t="shared" si="384"/>
        <v>0.2939325882751368</v>
      </c>
      <c r="F3082" s="112">
        <v>792.25</v>
      </c>
      <c r="G3082" s="21">
        <f t="shared" si="381"/>
        <v>2096.6087860187981</v>
      </c>
      <c r="H3082" s="26">
        <f t="shared" si="385"/>
        <v>96.608786018798128</v>
      </c>
      <c r="I3082" s="21">
        <f t="shared" si="386"/>
        <v>2000</v>
      </c>
      <c r="J3082" s="27">
        <f t="shared" si="387"/>
        <v>1518.5835097073825</v>
      </c>
      <c r="K3082" s="32">
        <f t="shared" si="388"/>
        <v>2000</v>
      </c>
    </row>
    <row r="3083" spans="2:11" x14ac:dyDescent="0.25">
      <c r="B3083" s="167">
        <v>125.833333333333</v>
      </c>
      <c r="C3083" s="21">
        <f t="shared" si="382"/>
        <v>2000</v>
      </c>
      <c r="D3083" s="110">
        <f t="shared" si="383"/>
        <v>0.73299110564497449</v>
      </c>
      <c r="E3083" s="25">
        <f t="shared" si="384"/>
        <v>0.26700889435502551</v>
      </c>
      <c r="F3083" s="112">
        <v>822.46</v>
      </c>
      <c r="G3083" s="21">
        <f t="shared" si="381"/>
        <v>2176.5564684746241</v>
      </c>
      <c r="H3083" s="26">
        <f t="shared" si="385"/>
        <v>176.55646847462413</v>
      </c>
      <c r="I3083" s="21">
        <f t="shared" si="386"/>
        <v>2000</v>
      </c>
      <c r="J3083" s="27">
        <f t="shared" si="387"/>
        <v>1695.1399781820066</v>
      </c>
      <c r="K3083" s="32">
        <f t="shared" si="388"/>
        <v>2000</v>
      </c>
    </row>
    <row r="3084" spans="2:11" x14ac:dyDescent="0.25">
      <c r="B3084" s="167">
        <v>125.875</v>
      </c>
      <c r="C3084" s="21">
        <f t="shared" si="382"/>
        <v>2000</v>
      </c>
      <c r="D3084" s="110">
        <f t="shared" si="383"/>
        <v>0.49614102632657797</v>
      </c>
      <c r="E3084" s="25">
        <f t="shared" si="384"/>
        <v>0.50385897367342203</v>
      </c>
      <c r="F3084" s="112">
        <v>556.70000000000005</v>
      </c>
      <c r="G3084" s="21">
        <f t="shared" si="381"/>
        <v>1473.2497458840835</v>
      </c>
      <c r="H3084" s="26">
        <f t="shared" si="385"/>
        <v>-526.7502541159165</v>
      </c>
      <c r="I3084" s="21">
        <f t="shared" si="386"/>
        <v>2000</v>
      </c>
      <c r="J3084" s="27">
        <f t="shared" si="387"/>
        <v>1168.3897240660901</v>
      </c>
      <c r="K3084" s="32">
        <f t="shared" si="388"/>
        <v>1473.2497458840835</v>
      </c>
    </row>
    <row r="3085" spans="2:11" x14ac:dyDescent="0.25">
      <c r="B3085" s="167">
        <v>125.916666666667</v>
      </c>
      <c r="C3085" s="21">
        <f t="shared" si="382"/>
        <v>2000</v>
      </c>
      <c r="D3085" s="110">
        <f t="shared" si="383"/>
        <v>1.2539436393775735E-2</v>
      </c>
      <c r="E3085" s="25">
        <f t="shared" si="384"/>
        <v>0.98746056360622425</v>
      </c>
      <c r="F3085" s="112">
        <v>14.07</v>
      </c>
      <c r="G3085" s="21">
        <f t="shared" si="381"/>
        <v>37.234819336427257</v>
      </c>
      <c r="H3085" s="26">
        <f t="shared" si="385"/>
        <v>-1962.7651806635727</v>
      </c>
      <c r="I3085" s="21">
        <f t="shared" si="386"/>
        <v>1205.6245434025175</v>
      </c>
      <c r="J3085" s="27">
        <f t="shared" si="387"/>
        <v>0</v>
      </c>
      <c r="K3085" s="32">
        <f t="shared" si="388"/>
        <v>37.234819336427257</v>
      </c>
    </row>
    <row r="3086" spans="2:11" x14ac:dyDescent="0.25">
      <c r="B3086" s="167">
        <v>125.958333333333</v>
      </c>
      <c r="C3086" s="21">
        <f t="shared" si="382"/>
        <v>2000</v>
      </c>
      <c r="D3086" s="110">
        <f t="shared" si="383"/>
        <v>0</v>
      </c>
      <c r="E3086" s="25">
        <f t="shared" si="384"/>
        <v>1</v>
      </c>
      <c r="F3086" s="112">
        <v>0</v>
      </c>
      <c r="G3086" s="21">
        <f t="shared" si="381"/>
        <v>0</v>
      </c>
      <c r="H3086" s="26">
        <f t="shared" si="385"/>
        <v>-2000</v>
      </c>
      <c r="I3086" s="21">
        <f t="shared" si="386"/>
        <v>0</v>
      </c>
      <c r="J3086" s="27">
        <f t="shared" si="387"/>
        <v>0</v>
      </c>
      <c r="K3086" s="32">
        <f t="shared" si="388"/>
        <v>0</v>
      </c>
    </row>
    <row r="3087" spans="2:11" x14ac:dyDescent="0.25">
      <c r="B3087" s="167">
        <v>126</v>
      </c>
      <c r="C3087" s="21">
        <f t="shared" si="382"/>
        <v>2000</v>
      </c>
      <c r="D3087" s="110">
        <f t="shared" si="383"/>
        <v>0</v>
      </c>
      <c r="E3087" s="25">
        <f t="shared" si="384"/>
        <v>1</v>
      </c>
      <c r="F3087" s="112">
        <v>0</v>
      </c>
      <c r="G3087" s="21">
        <f t="shared" si="381"/>
        <v>0</v>
      </c>
      <c r="H3087" s="26">
        <f t="shared" si="385"/>
        <v>-2000</v>
      </c>
      <c r="I3087" s="21">
        <f t="shared" si="386"/>
        <v>0</v>
      </c>
      <c r="J3087" s="27">
        <f t="shared" si="387"/>
        <v>0</v>
      </c>
      <c r="K3087" s="32">
        <f t="shared" si="388"/>
        <v>0</v>
      </c>
    </row>
    <row r="3088" spans="2:11" x14ac:dyDescent="0.25">
      <c r="B3088" s="167">
        <v>126.041666666667</v>
      </c>
      <c r="C3088" s="21">
        <f t="shared" si="382"/>
        <v>2000</v>
      </c>
      <c r="D3088" s="110">
        <f t="shared" si="383"/>
        <v>0</v>
      </c>
      <c r="E3088" s="25">
        <f t="shared" si="384"/>
        <v>1</v>
      </c>
      <c r="F3088" s="112">
        <v>0</v>
      </c>
      <c r="G3088" s="21">
        <f t="shared" si="381"/>
        <v>0</v>
      </c>
      <c r="H3088" s="26">
        <f t="shared" si="385"/>
        <v>-2000</v>
      </c>
      <c r="I3088" s="21">
        <f t="shared" si="386"/>
        <v>0</v>
      </c>
      <c r="J3088" s="27">
        <f t="shared" si="387"/>
        <v>0</v>
      </c>
      <c r="K3088" s="32">
        <f t="shared" si="388"/>
        <v>0</v>
      </c>
    </row>
    <row r="3089" spans="2:11" x14ac:dyDescent="0.25">
      <c r="B3089" s="167">
        <v>126.083333333333</v>
      </c>
      <c r="C3089" s="21">
        <f t="shared" si="382"/>
        <v>2000</v>
      </c>
      <c r="D3089" s="110">
        <f t="shared" si="383"/>
        <v>0</v>
      </c>
      <c r="E3089" s="25">
        <f t="shared" si="384"/>
        <v>1</v>
      </c>
      <c r="F3089" s="112">
        <v>0</v>
      </c>
      <c r="G3089" s="21">
        <f t="shared" si="381"/>
        <v>0</v>
      </c>
      <c r="H3089" s="26">
        <f t="shared" si="385"/>
        <v>-2000</v>
      </c>
      <c r="I3089" s="21">
        <f t="shared" si="386"/>
        <v>0</v>
      </c>
      <c r="J3089" s="27">
        <f t="shared" si="387"/>
        <v>0</v>
      </c>
      <c r="K3089" s="32">
        <f t="shared" si="388"/>
        <v>0</v>
      </c>
    </row>
    <row r="3090" spans="2:11" x14ac:dyDescent="0.25">
      <c r="B3090" s="167">
        <v>126.125</v>
      </c>
      <c r="C3090" s="21">
        <f t="shared" si="382"/>
        <v>2000</v>
      </c>
      <c r="D3090" s="110">
        <f t="shared" si="383"/>
        <v>0</v>
      </c>
      <c r="E3090" s="25">
        <f t="shared" si="384"/>
        <v>1</v>
      </c>
      <c r="F3090" s="112">
        <v>0</v>
      </c>
      <c r="G3090" s="21">
        <f t="shared" si="381"/>
        <v>0</v>
      </c>
      <c r="H3090" s="26">
        <f t="shared" si="385"/>
        <v>-2000</v>
      </c>
      <c r="I3090" s="21">
        <f t="shared" si="386"/>
        <v>0</v>
      </c>
      <c r="J3090" s="27">
        <f t="shared" si="387"/>
        <v>0</v>
      </c>
      <c r="K3090" s="32">
        <f t="shared" si="388"/>
        <v>0</v>
      </c>
    </row>
    <row r="3091" spans="2:11" x14ac:dyDescent="0.25">
      <c r="B3091" s="167">
        <v>126.166666666667</v>
      </c>
      <c r="C3091" s="21">
        <f t="shared" si="382"/>
        <v>2000</v>
      </c>
      <c r="D3091" s="110">
        <f t="shared" si="383"/>
        <v>0</v>
      </c>
      <c r="E3091" s="25">
        <f t="shared" si="384"/>
        <v>1</v>
      </c>
      <c r="F3091" s="112">
        <v>0</v>
      </c>
      <c r="G3091" s="21">
        <f t="shared" si="381"/>
        <v>0</v>
      </c>
      <c r="H3091" s="26">
        <f t="shared" si="385"/>
        <v>-2000</v>
      </c>
      <c r="I3091" s="21">
        <f t="shared" si="386"/>
        <v>0</v>
      </c>
      <c r="J3091" s="27">
        <f t="shared" si="387"/>
        <v>0</v>
      </c>
      <c r="K3091" s="32">
        <f t="shared" si="388"/>
        <v>0</v>
      </c>
    </row>
    <row r="3092" spans="2:11" x14ac:dyDescent="0.25">
      <c r="B3092" s="167">
        <v>126.208333333333</v>
      </c>
      <c r="C3092" s="21">
        <f t="shared" si="382"/>
        <v>2000</v>
      </c>
      <c r="D3092" s="110">
        <f t="shared" si="383"/>
        <v>0</v>
      </c>
      <c r="E3092" s="25">
        <f t="shared" si="384"/>
        <v>1</v>
      </c>
      <c r="F3092" s="112">
        <v>0</v>
      </c>
      <c r="G3092" s="21">
        <f t="shared" si="381"/>
        <v>0</v>
      </c>
      <c r="H3092" s="26">
        <f t="shared" si="385"/>
        <v>-2000</v>
      </c>
      <c r="I3092" s="21">
        <f t="shared" si="386"/>
        <v>0</v>
      </c>
      <c r="J3092" s="27">
        <f t="shared" si="387"/>
        <v>0</v>
      </c>
      <c r="K3092" s="32">
        <f t="shared" si="388"/>
        <v>0</v>
      </c>
    </row>
    <row r="3093" spans="2:11" x14ac:dyDescent="0.25">
      <c r="B3093" s="167">
        <v>126.25</v>
      </c>
      <c r="C3093" s="21">
        <f t="shared" si="382"/>
        <v>2000</v>
      </c>
      <c r="D3093" s="110">
        <f t="shared" si="383"/>
        <v>0</v>
      </c>
      <c r="E3093" s="25">
        <f t="shared" si="384"/>
        <v>1</v>
      </c>
      <c r="F3093" s="112">
        <v>0</v>
      </c>
      <c r="G3093" s="21">
        <f t="shared" si="381"/>
        <v>0</v>
      </c>
      <c r="H3093" s="26">
        <f t="shared" si="385"/>
        <v>-2000</v>
      </c>
      <c r="I3093" s="21">
        <f t="shared" si="386"/>
        <v>0</v>
      </c>
      <c r="J3093" s="27">
        <f t="shared" si="387"/>
        <v>0</v>
      </c>
      <c r="K3093" s="32">
        <f t="shared" si="388"/>
        <v>0</v>
      </c>
    </row>
    <row r="3094" spans="2:11" x14ac:dyDescent="0.25">
      <c r="B3094" s="167">
        <v>126.291666666667</v>
      </c>
      <c r="C3094" s="21">
        <f t="shared" si="382"/>
        <v>2000</v>
      </c>
      <c r="D3094" s="110">
        <f t="shared" si="383"/>
        <v>0</v>
      </c>
      <c r="E3094" s="25">
        <f t="shared" si="384"/>
        <v>1</v>
      </c>
      <c r="F3094" s="112">
        <v>0</v>
      </c>
      <c r="G3094" s="21">
        <f t="shared" si="381"/>
        <v>0</v>
      </c>
      <c r="H3094" s="26">
        <f t="shared" si="385"/>
        <v>-2000</v>
      </c>
      <c r="I3094" s="21">
        <f t="shared" si="386"/>
        <v>0</v>
      </c>
      <c r="J3094" s="27">
        <f t="shared" si="387"/>
        <v>0</v>
      </c>
      <c r="K3094" s="32">
        <f t="shared" si="388"/>
        <v>0</v>
      </c>
    </row>
    <row r="3095" spans="2:11" x14ac:dyDescent="0.25">
      <c r="B3095" s="167">
        <v>126.333333333333</v>
      </c>
      <c r="C3095" s="21">
        <f t="shared" si="382"/>
        <v>2000</v>
      </c>
      <c r="D3095" s="110">
        <f t="shared" si="383"/>
        <v>0</v>
      </c>
      <c r="E3095" s="25">
        <f t="shared" si="384"/>
        <v>1</v>
      </c>
      <c r="F3095" s="112">
        <v>0</v>
      </c>
      <c r="G3095" s="21">
        <f t="shared" si="381"/>
        <v>0</v>
      </c>
      <c r="H3095" s="26">
        <f t="shared" si="385"/>
        <v>-2000</v>
      </c>
      <c r="I3095" s="21">
        <f t="shared" si="386"/>
        <v>0</v>
      </c>
      <c r="J3095" s="27">
        <f t="shared" si="387"/>
        <v>0</v>
      </c>
      <c r="K3095" s="32">
        <f t="shared" si="388"/>
        <v>0</v>
      </c>
    </row>
    <row r="3096" spans="2:11" x14ac:dyDescent="0.25">
      <c r="B3096" s="167">
        <v>126.375</v>
      </c>
      <c r="C3096" s="21">
        <f t="shared" si="382"/>
        <v>2000</v>
      </c>
      <c r="D3096" s="110">
        <f t="shared" si="383"/>
        <v>0</v>
      </c>
      <c r="E3096" s="25">
        <f t="shared" si="384"/>
        <v>1</v>
      </c>
      <c r="F3096" s="112">
        <v>0</v>
      </c>
      <c r="G3096" s="21">
        <f t="shared" ref="G3096:G3159" si="389">($C$9*(F3096/1000)*$C$8)/($C$7)</f>
        <v>0</v>
      </c>
      <c r="H3096" s="26">
        <f t="shared" si="385"/>
        <v>-2000</v>
      </c>
      <c r="I3096" s="21">
        <f t="shared" si="386"/>
        <v>0</v>
      </c>
      <c r="J3096" s="27">
        <f t="shared" si="387"/>
        <v>0</v>
      </c>
      <c r="K3096" s="32">
        <f t="shared" si="388"/>
        <v>0</v>
      </c>
    </row>
    <row r="3097" spans="2:11" x14ac:dyDescent="0.25">
      <c r="B3097" s="167">
        <v>126.416666666667</v>
      </c>
      <c r="C3097" s="21">
        <f t="shared" ref="C3097:C3160" si="390">$C$2</f>
        <v>2000</v>
      </c>
      <c r="D3097" s="110">
        <f t="shared" ref="D3097:D3160" si="391">F3097/$C$3</f>
        <v>0</v>
      </c>
      <c r="E3097" s="25">
        <f t="shared" ref="E3097:E3160" si="392">100%-D3097</f>
        <v>1</v>
      </c>
      <c r="F3097" s="112">
        <v>0</v>
      </c>
      <c r="G3097" s="21">
        <f t="shared" si="389"/>
        <v>0</v>
      </c>
      <c r="H3097" s="26">
        <f t="shared" ref="H3097:H3160" si="393">G3097-C3097</f>
        <v>-2000</v>
      </c>
      <c r="I3097" s="21">
        <f t="shared" ref="I3097:I3160" si="394">MIN(C3097,IF((J3096+H3097)&gt;0,ABS(H3097)+G3097,J3096+G3097))</f>
        <v>0</v>
      </c>
      <c r="J3097" s="27">
        <f t="shared" ref="J3097:J3160" si="395">G3097-I3097+J3096</f>
        <v>0</v>
      </c>
      <c r="K3097" s="32">
        <f t="shared" ref="K3097:K3160" si="396">IF(G3097&gt;C3097,C3097,G3097)</f>
        <v>0</v>
      </c>
    </row>
    <row r="3098" spans="2:11" x14ac:dyDescent="0.25">
      <c r="B3098" s="167">
        <v>126.458333333333</v>
      </c>
      <c r="C3098" s="21">
        <f t="shared" si="390"/>
        <v>2000</v>
      </c>
      <c r="D3098" s="110">
        <f t="shared" si="391"/>
        <v>2.8973495178510954E-2</v>
      </c>
      <c r="E3098" s="25">
        <f t="shared" si="392"/>
        <v>0.971026504821489</v>
      </c>
      <c r="F3098" s="112">
        <v>32.51</v>
      </c>
      <c r="G3098" s="21">
        <f t="shared" si="389"/>
        <v>86.034397770238087</v>
      </c>
      <c r="H3098" s="26">
        <f t="shared" si="393"/>
        <v>-1913.965602229762</v>
      </c>
      <c r="I3098" s="21">
        <f t="shared" si="394"/>
        <v>86.034397770238087</v>
      </c>
      <c r="J3098" s="27">
        <f t="shared" si="395"/>
        <v>0</v>
      </c>
      <c r="K3098" s="32">
        <f t="shared" si="396"/>
        <v>86.034397770238087</v>
      </c>
    </row>
    <row r="3099" spans="2:11" x14ac:dyDescent="0.25">
      <c r="B3099" s="167">
        <v>126.5</v>
      </c>
      <c r="C3099" s="21">
        <f t="shared" si="390"/>
        <v>2000</v>
      </c>
      <c r="D3099" s="110">
        <f t="shared" si="391"/>
        <v>0.51415254086234252</v>
      </c>
      <c r="E3099" s="25">
        <f t="shared" si="392"/>
        <v>0.48584745913765748</v>
      </c>
      <c r="F3099" s="112">
        <v>576.91</v>
      </c>
      <c r="G3099" s="21">
        <f t="shared" si="389"/>
        <v>1526.7334487120288</v>
      </c>
      <c r="H3099" s="26">
        <f t="shared" si="393"/>
        <v>-473.2665512879712</v>
      </c>
      <c r="I3099" s="21">
        <f t="shared" si="394"/>
        <v>1526.7334487120288</v>
      </c>
      <c r="J3099" s="27">
        <f t="shared" si="395"/>
        <v>0</v>
      </c>
      <c r="K3099" s="32">
        <f t="shared" si="396"/>
        <v>1526.7334487120288</v>
      </c>
    </row>
    <row r="3100" spans="2:11" x14ac:dyDescent="0.25">
      <c r="B3100" s="167">
        <v>126.541666666667</v>
      </c>
      <c r="C3100" s="21">
        <f t="shared" si="390"/>
        <v>2000</v>
      </c>
      <c r="D3100" s="110">
        <f t="shared" si="391"/>
        <v>0.60593907634172861</v>
      </c>
      <c r="E3100" s="25">
        <f t="shared" si="392"/>
        <v>0.39406092365827139</v>
      </c>
      <c r="F3100" s="112">
        <v>679.9</v>
      </c>
      <c r="G3100" s="21">
        <f t="shared" si="389"/>
        <v>1799.2859748995656</v>
      </c>
      <c r="H3100" s="26">
        <f t="shared" si="393"/>
        <v>-200.71402510043436</v>
      </c>
      <c r="I3100" s="21">
        <f t="shared" si="394"/>
        <v>1799.2859748995656</v>
      </c>
      <c r="J3100" s="27">
        <f t="shared" si="395"/>
        <v>0</v>
      </c>
      <c r="K3100" s="32">
        <f t="shared" si="396"/>
        <v>1799.2859748995656</v>
      </c>
    </row>
    <row r="3101" spans="2:11" x14ac:dyDescent="0.25">
      <c r="B3101" s="167">
        <v>126.583333333333</v>
      </c>
      <c r="C3101" s="21">
        <f t="shared" si="390"/>
        <v>2000</v>
      </c>
      <c r="D3101" s="110">
        <f t="shared" si="391"/>
        <v>0.76720496230148127</v>
      </c>
      <c r="E3101" s="25">
        <f t="shared" si="392"/>
        <v>0.23279503769851873</v>
      </c>
      <c r="F3101" s="112">
        <v>860.85</v>
      </c>
      <c r="G3101" s="21">
        <f t="shared" si="389"/>
        <v>2278.1516862660555</v>
      </c>
      <c r="H3101" s="26">
        <f t="shared" si="393"/>
        <v>278.15168626605555</v>
      </c>
      <c r="I3101" s="21">
        <f t="shared" si="394"/>
        <v>2000</v>
      </c>
      <c r="J3101" s="27">
        <f t="shared" si="395"/>
        <v>278.15168626605555</v>
      </c>
      <c r="K3101" s="32">
        <f t="shared" si="396"/>
        <v>2000</v>
      </c>
    </row>
    <row r="3102" spans="2:11" x14ac:dyDescent="0.25">
      <c r="B3102" s="167">
        <v>126.625</v>
      </c>
      <c r="C3102" s="21">
        <f t="shared" si="390"/>
        <v>2000</v>
      </c>
      <c r="D3102" s="110">
        <f t="shared" si="391"/>
        <v>0.74759816765591869</v>
      </c>
      <c r="E3102" s="25">
        <f t="shared" si="392"/>
        <v>0.25240183234408131</v>
      </c>
      <c r="F3102" s="112">
        <v>838.85</v>
      </c>
      <c r="G3102" s="21">
        <f t="shared" si="389"/>
        <v>2219.9309310847193</v>
      </c>
      <c r="H3102" s="26">
        <f t="shared" si="393"/>
        <v>219.9309310847193</v>
      </c>
      <c r="I3102" s="21">
        <f t="shared" si="394"/>
        <v>2000</v>
      </c>
      <c r="J3102" s="27">
        <f t="shared" si="395"/>
        <v>498.08261735077485</v>
      </c>
      <c r="K3102" s="32">
        <f t="shared" si="396"/>
        <v>2000</v>
      </c>
    </row>
    <row r="3103" spans="2:11" x14ac:dyDescent="0.25">
      <c r="B3103" s="167">
        <v>126.666666666667</v>
      </c>
      <c r="C3103" s="21">
        <f t="shared" si="390"/>
        <v>2000</v>
      </c>
      <c r="D3103" s="110">
        <f t="shared" si="391"/>
        <v>0.73515676523537066</v>
      </c>
      <c r="E3103" s="25">
        <f t="shared" si="392"/>
        <v>0.26484323476462934</v>
      </c>
      <c r="F3103" s="112">
        <v>824.89</v>
      </c>
      <c r="G3103" s="21">
        <f t="shared" si="389"/>
        <v>2182.9872155241992</v>
      </c>
      <c r="H3103" s="26">
        <f t="shared" si="393"/>
        <v>182.9872155241992</v>
      </c>
      <c r="I3103" s="21">
        <f t="shared" si="394"/>
        <v>2000</v>
      </c>
      <c r="J3103" s="27">
        <f t="shared" si="395"/>
        <v>681.06983287497405</v>
      </c>
      <c r="K3103" s="32">
        <f t="shared" si="396"/>
        <v>2000</v>
      </c>
    </row>
    <row r="3104" spans="2:11" x14ac:dyDescent="0.25">
      <c r="B3104" s="167">
        <v>126.708333333333</v>
      </c>
      <c r="C3104" s="21">
        <f t="shared" si="390"/>
        <v>2000</v>
      </c>
      <c r="D3104" s="110">
        <f t="shared" si="391"/>
        <v>0.77218687057733104</v>
      </c>
      <c r="E3104" s="25">
        <f t="shared" si="392"/>
        <v>0.22781312942266896</v>
      </c>
      <c r="F3104" s="112">
        <v>866.44</v>
      </c>
      <c r="G3104" s="21">
        <f t="shared" si="389"/>
        <v>2292.9450508780405</v>
      </c>
      <c r="H3104" s="26">
        <f t="shared" si="393"/>
        <v>292.94505087804055</v>
      </c>
      <c r="I3104" s="21">
        <f t="shared" si="394"/>
        <v>2000</v>
      </c>
      <c r="J3104" s="27">
        <f t="shared" si="395"/>
        <v>974.0148837530146</v>
      </c>
      <c r="K3104" s="32">
        <f t="shared" si="396"/>
        <v>2000</v>
      </c>
    </row>
    <row r="3105" spans="2:11" x14ac:dyDescent="0.25">
      <c r="B3105" s="167">
        <v>126.75</v>
      </c>
      <c r="C3105" s="21">
        <f t="shared" si="390"/>
        <v>2000</v>
      </c>
      <c r="D3105" s="110">
        <f t="shared" si="391"/>
        <v>0.55642300768229869</v>
      </c>
      <c r="E3105" s="25">
        <f t="shared" si="392"/>
        <v>0.44357699231770131</v>
      </c>
      <c r="F3105" s="112">
        <v>624.34</v>
      </c>
      <c r="G3105" s="21">
        <f t="shared" si="389"/>
        <v>1652.2521040870643</v>
      </c>
      <c r="H3105" s="26">
        <f t="shared" si="393"/>
        <v>-347.74789591293575</v>
      </c>
      <c r="I3105" s="21">
        <f t="shared" si="394"/>
        <v>2000</v>
      </c>
      <c r="J3105" s="27">
        <f t="shared" si="395"/>
        <v>626.26698784007885</v>
      </c>
      <c r="K3105" s="32">
        <f t="shared" si="396"/>
        <v>1652.2521040870643</v>
      </c>
    </row>
    <row r="3106" spans="2:11" x14ac:dyDescent="0.25">
      <c r="B3106" s="167">
        <v>126.791666666667</v>
      </c>
      <c r="C3106" s="21">
        <f t="shared" si="390"/>
        <v>2000</v>
      </c>
      <c r="D3106" s="110">
        <f t="shared" si="391"/>
        <v>0.46288077286419621</v>
      </c>
      <c r="E3106" s="25">
        <f t="shared" si="392"/>
        <v>0.53711922713580385</v>
      </c>
      <c r="F3106" s="112">
        <v>519.38</v>
      </c>
      <c r="G3106" s="21">
        <f t="shared" si="389"/>
        <v>1374.4861739128348</v>
      </c>
      <c r="H3106" s="26">
        <f t="shared" si="393"/>
        <v>-625.51382608716517</v>
      </c>
      <c r="I3106" s="21">
        <f t="shared" si="394"/>
        <v>2000</v>
      </c>
      <c r="J3106" s="27">
        <f t="shared" si="395"/>
        <v>0.75316175291368381</v>
      </c>
      <c r="K3106" s="32">
        <f t="shared" si="396"/>
        <v>1374.4861739128348</v>
      </c>
    </row>
    <row r="3107" spans="2:11" x14ac:dyDescent="0.25">
      <c r="B3107" s="167">
        <v>126.833333333333</v>
      </c>
      <c r="C3107" s="21">
        <f t="shared" si="390"/>
        <v>2000</v>
      </c>
      <c r="D3107" s="110">
        <f t="shared" si="391"/>
        <v>0.54246653476641171</v>
      </c>
      <c r="E3107" s="25">
        <f t="shared" si="392"/>
        <v>0.45753346523358829</v>
      </c>
      <c r="F3107" s="112">
        <v>608.67999999999995</v>
      </c>
      <c r="G3107" s="21">
        <f t="shared" si="389"/>
        <v>1610.8095119898039</v>
      </c>
      <c r="H3107" s="26">
        <f t="shared" si="393"/>
        <v>-389.19048801019608</v>
      </c>
      <c r="I3107" s="21">
        <f t="shared" si="394"/>
        <v>1611.5626737427176</v>
      </c>
      <c r="J3107" s="27">
        <f t="shared" si="395"/>
        <v>0</v>
      </c>
      <c r="K3107" s="32">
        <f t="shared" si="396"/>
        <v>1610.8095119898039</v>
      </c>
    </row>
    <row r="3108" spans="2:11" x14ac:dyDescent="0.25">
      <c r="B3108" s="167">
        <v>126.875</v>
      </c>
      <c r="C3108" s="21">
        <f t="shared" si="390"/>
        <v>2000</v>
      </c>
      <c r="D3108" s="110">
        <f t="shared" si="391"/>
        <v>0.34675507548615941</v>
      </c>
      <c r="E3108" s="25">
        <f t="shared" si="392"/>
        <v>0.65324492451384053</v>
      </c>
      <c r="F3108" s="112">
        <v>389.08</v>
      </c>
      <c r="G3108" s="21">
        <f t="shared" si="389"/>
        <v>1029.6605193615576</v>
      </c>
      <c r="H3108" s="26">
        <f t="shared" si="393"/>
        <v>-970.33948063844241</v>
      </c>
      <c r="I3108" s="21">
        <f t="shared" si="394"/>
        <v>1029.6605193615576</v>
      </c>
      <c r="J3108" s="27">
        <f t="shared" si="395"/>
        <v>0</v>
      </c>
      <c r="K3108" s="32">
        <f t="shared" si="396"/>
        <v>1029.6605193615576</v>
      </c>
    </row>
    <row r="3109" spans="2:11" x14ac:dyDescent="0.25">
      <c r="B3109" s="167">
        <v>126.916666666667</v>
      </c>
      <c r="C3109" s="21">
        <f t="shared" si="390"/>
        <v>2000</v>
      </c>
      <c r="D3109" s="110">
        <f t="shared" si="391"/>
        <v>1.0560932570450779E-2</v>
      </c>
      <c r="E3109" s="25">
        <f t="shared" si="392"/>
        <v>0.98943906742954923</v>
      </c>
      <c r="F3109" s="112">
        <v>11.85</v>
      </c>
      <c r="G3109" s="21">
        <f t="shared" si="389"/>
        <v>31.35981585903788</v>
      </c>
      <c r="H3109" s="26">
        <f t="shared" si="393"/>
        <v>-1968.6401841409622</v>
      </c>
      <c r="I3109" s="21">
        <f t="shared" si="394"/>
        <v>31.35981585903788</v>
      </c>
      <c r="J3109" s="27">
        <f t="shared" si="395"/>
        <v>0</v>
      </c>
      <c r="K3109" s="32">
        <f t="shared" si="396"/>
        <v>31.35981585903788</v>
      </c>
    </row>
    <row r="3110" spans="2:11" x14ac:dyDescent="0.25">
      <c r="B3110" s="167">
        <v>126.958333333333</v>
      </c>
      <c r="C3110" s="21">
        <f t="shared" si="390"/>
        <v>2000</v>
      </c>
      <c r="D3110" s="110">
        <f t="shared" si="391"/>
        <v>0</v>
      </c>
      <c r="E3110" s="25">
        <f t="shared" si="392"/>
        <v>1</v>
      </c>
      <c r="F3110" s="112">
        <v>0</v>
      </c>
      <c r="G3110" s="21">
        <f t="shared" si="389"/>
        <v>0</v>
      </c>
      <c r="H3110" s="26">
        <f t="shared" si="393"/>
        <v>-2000</v>
      </c>
      <c r="I3110" s="21">
        <f t="shared" si="394"/>
        <v>0</v>
      </c>
      <c r="J3110" s="27">
        <f t="shared" si="395"/>
        <v>0</v>
      </c>
      <c r="K3110" s="32">
        <f t="shared" si="396"/>
        <v>0</v>
      </c>
    </row>
    <row r="3111" spans="2:11" x14ac:dyDescent="0.25">
      <c r="B3111" s="167">
        <v>127</v>
      </c>
      <c r="C3111" s="21">
        <f t="shared" si="390"/>
        <v>2000</v>
      </c>
      <c r="D3111" s="110">
        <f t="shared" si="391"/>
        <v>0</v>
      </c>
      <c r="E3111" s="25">
        <f t="shared" si="392"/>
        <v>1</v>
      </c>
      <c r="F3111" s="112">
        <v>0</v>
      </c>
      <c r="G3111" s="21">
        <f t="shared" si="389"/>
        <v>0</v>
      </c>
      <c r="H3111" s="26">
        <f t="shared" si="393"/>
        <v>-2000</v>
      </c>
      <c r="I3111" s="21">
        <f t="shared" si="394"/>
        <v>0</v>
      </c>
      <c r="J3111" s="27">
        <f t="shared" si="395"/>
        <v>0</v>
      </c>
      <c r="K3111" s="32">
        <f t="shared" si="396"/>
        <v>0</v>
      </c>
    </row>
    <row r="3112" spans="2:11" x14ac:dyDescent="0.25">
      <c r="B3112" s="167">
        <v>127.041666666667</v>
      </c>
      <c r="C3112" s="21">
        <f t="shared" si="390"/>
        <v>2000</v>
      </c>
      <c r="D3112" s="110">
        <f t="shared" si="391"/>
        <v>0</v>
      </c>
      <c r="E3112" s="25">
        <f t="shared" si="392"/>
        <v>1</v>
      </c>
      <c r="F3112" s="112">
        <v>0</v>
      </c>
      <c r="G3112" s="21">
        <f t="shared" si="389"/>
        <v>0</v>
      </c>
      <c r="H3112" s="26">
        <f t="shared" si="393"/>
        <v>-2000</v>
      </c>
      <c r="I3112" s="21">
        <f t="shared" si="394"/>
        <v>0</v>
      </c>
      <c r="J3112" s="27">
        <f t="shared" si="395"/>
        <v>0</v>
      </c>
      <c r="K3112" s="32">
        <f t="shared" si="396"/>
        <v>0</v>
      </c>
    </row>
    <row r="3113" spans="2:11" x14ac:dyDescent="0.25">
      <c r="B3113" s="167">
        <v>127.083333333333</v>
      </c>
      <c r="C3113" s="21">
        <f t="shared" si="390"/>
        <v>2000</v>
      </c>
      <c r="D3113" s="110">
        <f t="shared" si="391"/>
        <v>0</v>
      </c>
      <c r="E3113" s="25">
        <f t="shared" si="392"/>
        <v>1</v>
      </c>
      <c r="F3113" s="112">
        <v>0</v>
      </c>
      <c r="G3113" s="21">
        <f t="shared" si="389"/>
        <v>0</v>
      </c>
      <c r="H3113" s="26">
        <f t="shared" si="393"/>
        <v>-2000</v>
      </c>
      <c r="I3113" s="21">
        <f t="shared" si="394"/>
        <v>0</v>
      </c>
      <c r="J3113" s="27">
        <f t="shared" si="395"/>
        <v>0</v>
      </c>
      <c r="K3113" s="32">
        <f t="shared" si="396"/>
        <v>0</v>
      </c>
    </row>
    <row r="3114" spans="2:11" x14ac:dyDescent="0.25">
      <c r="B3114" s="167">
        <v>127.125</v>
      </c>
      <c r="C3114" s="21">
        <f t="shared" si="390"/>
        <v>2000</v>
      </c>
      <c r="D3114" s="110">
        <f t="shared" si="391"/>
        <v>0</v>
      </c>
      <c r="E3114" s="25">
        <f t="shared" si="392"/>
        <v>1</v>
      </c>
      <c r="F3114" s="112">
        <v>0</v>
      </c>
      <c r="G3114" s="21">
        <f t="shared" si="389"/>
        <v>0</v>
      </c>
      <c r="H3114" s="26">
        <f t="shared" si="393"/>
        <v>-2000</v>
      </c>
      <c r="I3114" s="21">
        <f t="shared" si="394"/>
        <v>0</v>
      </c>
      <c r="J3114" s="27">
        <f t="shared" si="395"/>
        <v>0</v>
      </c>
      <c r="K3114" s="32">
        <f t="shared" si="396"/>
        <v>0</v>
      </c>
    </row>
    <row r="3115" spans="2:11" x14ac:dyDescent="0.25">
      <c r="B3115" s="167">
        <v>127.166666666667</v>
      </c>
      <c r="C3115" s="21">
        <f t="shared" si="390"/>
        <v>2000</v>
      </c>
      <c r="D3115" s="110">
        <f t="shared" si="391"/>
        <v>0</v>
      </c>
      <c r="E3115" s="25">
        <f t="shared" si="392"/>
        <v>1</v>
      </c>
      <c r="F3115" s="112">
        <v>0</v>
      </c>
      <c r="G3115" s="21">
        <f t="shared" si="389"/>
        <v>0</v>
      </c>
      <c r="H3115" s="26">
        <f t="shared" si="393"/>
        <v>-2000</v>
      </c>
      <c r="I3115" s="21">
        <f t="shared" si="394"/>
        <v>0</v>
      </c>
      <c r="J3115" s="27">
        <f t="shared" si="395"/>
        <v>0</v>
      </c>
      <c r="K3115" s="32">
        <f t="shared" si="396"/>
        <v>0</v>
      </c>
    </row>
    <row r="3116" spans="2:11" x14ac:dyDescent="0.25">
      <c r="B3116" s="167">
        <v>127.208333333333</v>
      </c>
      <c r="C3116" s="21">
        <f t="shared" si="390"/>
        <v>2000</v>
      </c>
      <c r="D3116" s="110">
        <f t="shared" si="391"/>
        <v>0</v>
      </c>
      <c r="E3116" s="25">
        <f t="shared" si="392"/>
        <v>1</v>
      </c>
      <c r="F3116" s="112">
        <v>0</v>
      </c>
      <c r="G3116" s="21">
        <f t="shared" si="389"/>
        <v>0</v>
      </c>
      <c r="H3116" s="26">
        <f t="shared" si="393"/>
        <v>-2000</v>
      </c>
      <c r="I3116" s="21">
        <f t="shared" si="394"/>
        <v>0</v>
      </c>
      <c r="J3116" s="27">
        <f t="shared" si="395"/>
        <v>0</v>
      </c>
      <c r="K3116" s="32">
        <f t="shared" si="396"/>
        <v>0</v>
      </c>
    </row>
    <row r="3117" spans="2:11" x14ac:dyDescent="0.25">
      <c r="B3117" s="167">
        <v>127.25</v>
      </c>
      <c r="C3117" s="21">
        <f t="shared" si="390"/>
        <v>2000</v>
      </c>
      <c r="D3117" s="110">
        <f t="shared" si="391"/>
        <v>0</v>
      </c>
      <c r="E3117" s="25">
        <f t="shared" si="392"/>
        <v>1</v>
      </c>
      <c r="F3117" s="112">
        <v>0</v>
      </c>
      <c r="G3117" s="21">
        <f t="shared" si="389"/>
        <v>0</v>
      </c>
      <c r="H3117" s="26">
        <f t="shared" si="393"/>
        <v>-2000</v>
      </c>
      <c r="I3117" s="21">
        <f t="shared" si="394"/>
        <v>0</v>
      </c>
      <c r="J3117" s="27">
        <f t="shared" si="395"/>
        <v>0</v>
      </c>
      <c r="K3117" s="32">
        <f t="shared" si="396"/>
        <v>0</v>
      </c>
    </row>
    <row r="3118" spans="2:11" x14ac:dyDescent="0.25">
      <c r="B3118" s="167">
        <v>127.291666666667</v>
      </c>
      <c r="C3118" s="21">
        <f t="shared" si="390"/>
        <v>2000</v>
      </c>
      <c r="D3118" s="110">
        <f t="shared" si="391"/>
        <v>0</v>
      </c>
      <c r="E3118" s="25">
        <f t="shared" si="392"/>
        <v>1</v>
      </c>
      <c r="F3118" s="112">
        <v>0</v>
      </c>
      <c r="G3118" s="21">
        <f t="shared" si="389"/>
        <v>0</v>
      </c>
      <c r="H3118" s="26">
        <f t="shared" si="393"/>
        <v>-2000</v>
      </c>
      <c r="I3118" s="21">
        <f t="shared" si="394"/>
        <v>0</v>
      </c>
      <c r="J3118" s="27">
        <f t="shared" si="395"/>
        <v>0</v>
      </c>
      <c r="K3118" s="32">
        <f t="shared" si="396"/>
        <v>0</v>
      </c>
    </row>
    <row r="3119" spans="2:11" x14ac:dyDescent="0.25">
      <c r="B3119" s="167">
        <v>127.333333333333</v>
      </c>
      <c r="C3119" s="21">
        <f t="shared" si="390"/>
        <v>2000</v>
      </c>
      <c r="D3119" s="110">
        <f t="shared" si="391"/>
        <v>0</v>
      </c>
      <c r="E3119" s="25">
        <f t="shared" si="392"/>
        <v>1</v>
      </c>
      <c r="F3119" s="112">
        <v>0</v>
      </c>
      <c r="G3119" s="21">
        <f t="shared" si="389"/>
        <v>0</v>
      </c>
      <c r="H3119" s="26">
        <f t="shared" si="393"/>
        <v>-2000</v>
      </c>
      <c r="I3119" s="21">
        <f t="shared" si="394"/>
        <v>0</v>
      </c>
      <c r="J3119" s="27">
        <f t="shared" si="395"/>
        <v>0</v>
      </c>
      <c r="K3119" s="32">
        <f t="shared" si="396"/>
        <v>0</v>
      </c>
    </row>
    <row r="3120" spans="2:11" x14ac:dyDescent="0.25">
      <c r="B3120" s="167">
        <v>127.375</v>
      </c>
      <c r="C3120" s="21">
        <f t="shared" si="390"/>
        <v>2000</v>
      </c>
      <c r="D3120" s="110">
        <f t="shared" si="391"/>
        <v>0</v>
      </c>
      <c r="E3120" s="25">
        <f t="shared" si="392"/>
        <v>1</v>
      </c>
      <c r="F3120" s="112">
        <v>0</v>
      </c>
      <c r="G3120" s="21">
        <f t="shared" si="389"/>
        <v>0</v>
      </c>
      <c r="H3120" s="26">
        <f t="shared" si="393"/>
        <v>-2000</v>
      </c>
      <c r="I3120" s="21">
        <f t="shared" si="394"/>
        <v>0</v>
      </c>
      <c r="J3120" s="27">
        <f t="shared" si="395"/>
        <v>0</v>
      </c>
      <c r="K3120" s="32">
        <f t="shared" si="396"/>
        <v>0</v>
      </c>
    </row>
    <row r="3121" spans="2:11" x14ac:dyDescent="0.25">
      <c r="B3121" s="167">
        <v>127.416666666667</v>
      </c>
      <c r="C3121" s="21">
        <f t="shared" si="390"/>
        <v>2000</v>
      </c>
      <c r="D3121" s="110">
        <f t="shared" si="391"/>
        <v>0</v>
      </c>
      <c r="E3121" s="25">
        <f t="shared" si="392"/>
        <v>1</v>
      </c>
      <c r="F3121" s="112">
        <v>0</v>
      </c>
      <c r="G3121" s="21">
        <f t="shared" si="389"/>
        <v>0</v>
      </c>
      <c r="H3121" s="26">
        <f t="shared" si="393"/>
        <v>-2000</v>
      </c>
      <c r="I3121" s="21">
        <f t="shared" si="394"/>
        <v>0</v>
      </c>
      <c r="J3121" s="27">
        <f t="shared" si="395"/>
        <v>0</v>
      </c>
      <c r="K3121" s="32">
        <f t="shared" si="396"/>
        <v>0</v>
      </c>
    </row>
    <row r="3122" spans="2:11" x14ac:dyDescent="0.25">
      <c r="B3122" s="167">
        <v>127.458333333333</v>
      </c>
      <c r="C3122" s="21">
        <f t="shared" si="390"/>
        <v>2000</v>
      </c>
      <c r="D3122" s="110">
        <f t="shared" si="391"/>
        <v>3.3545443202680783E-2</v>
      </c>
      <c r="E3122" s="25">
        <f t="shared" si="392"/>
        <v>0.96645455679731918</v>
      </c>
      <c r="F3122" s="112">
        <v>37.64</v>
      </c>
      <c r="G3122" s="21">
        <f t="shared" si="389"/>
        <v>99.610419319340565</v>
      </c>
      <c r="H3122" s="26">
        <f t="shared" si="393"/>
        <v>-1900.3895806806595</v>
      </c>
      <c r="I3122" s="21">
        <f t="shared" si="394"/>
        <v>99.610419319340565</v>
      </c>
      <c r="J3122" s="27">
        <f t="shared" si="395"/>
        <v>0</v>
      </c>
      <c r="K3122" s="32">
        <f t="shared" si="396"/>
        <v>99.610419319340565</v>
      </c>
    </row>
    <row r="3123" spans="2:11" x14ac:dyDescent="0.25">
      <c r="B3123" s="167">
        <v>127.5</v>
      </c>
      <c r="C3123" s="21">
        <f t="shared" si="390"/>
        <v>2000</v>
      </c>
      <c r="D3123" s="110">
        <f t="shared" si="391"/>
        <v>0.51142541397073249</v>
      </c>
      <c r="E3123" s="25">
        <f t="shared" si="392"/>
        <v>0.48857458602926751</v>
      </c>
      <c r="F3123" s="112">
        <v>573.85</v>
      </c>
      <c r="G3123" s="21">
        <f t="shared" si="389"/>
        <v>1518.6354709458976</v>
      </c>
      <c r="H3123" s="26">
        <f t="shared" si="393"/>
        <v>-481.36452905410238</v>
      </c>
      <c r="I3123" s="21">
        <f t="shared" si="394"/>
        <v>1518.6354709458976</v>
      </c>
      <c r="J3123" s="27">
        <f t="shared" si="395"/>
        <v>0</v>
      </c>
      <c r="K3123" s="32">
        <f t="shared" si="396"/>
        <v>1518.6354709458976</v>
      </c>
    </row>
    <row r="3124" spans="2:11" x14ac:dyDescent="0.25">
      <c r="B3124" s="167">
        <v>127.541666666667</v>
      </c>
      <c r="C3124" s="21">
        <f t="shared" si="390"/>
        <v>2000</v>
      </c>
      <c r="D3124" s="110">
        <f t="shared" si="391"/>
        <v>0.64041138620038152</v>
      </c>
      <c r="E3124" s="25">
        <f t="shared" si="392"/>
        <v>0.35958861379961848</v>
      </c>
      <c r="F3124" s="112">
        <v>718.58</v>
      </c>
      <c r="G3124" s="21">
        <f t="shared" si="389"/>
        <v>1901.6486481002059</v>
      </c>
      <c r="H3124" s="26">
        <f t="shared" si="393"/>
        <v>-98.351351899794054</v>
      </c>
      <c r="I3124" s="21">
        <f t="shared" si="394"/>
        <v>1901.6486481002059</v>
      </c>
      <c r="J3124" s="27">
        <f t="shared" si="395"/>
        <v>0</v>
      </c>
      <c r="K3124" s="32">
        <f t="shared" si="396"/>
        <v>1901.6486481002059</v>
      </c>
    </row>
    <row r="3125" spans="2:11" x14ac:dyDescent="0.25">
      <c r="B3125" s="167">
        <v>127.583333333333</v>
      </c>
      <c r="C3125" s="21">
        <f t="shared" si="390"/>
        <v>2000</v>
      </c>
      <c r="D3125" s="110">
        <f t="shared" si="391"/>
        <v>0.57834696896779147</v>
      </c>
      <c r="E3125" s="25">
        <f t="shared" si="392"/>
        <v>0.42165303103220853</v>
      </c>
      <c r="F3125" s="112">
        <v>648.94000000000005</v>
      </c>
      <c r="G3125" s="21">
        <f t="shared" si="389"/>
        <v>1717.3534939716494</v>
      </c>
      <c r="H3125" s="26">
        <f t="shared" si="393"/>
        <v>-282.64650602835059</v>
      </c>
      <c r="I3125" s="21">
        <f t="shared" si="394"/>
        <v>1717.3534939716494</v>
      </c>
      <c r="J3125" s="27">
        <f t="shared" si="395"/>
        <v>0</v>
      </c>
      <c r="K3125" s="32">
        <f t="shared" si="396"/>
        <v>1717.3534939716494</v>
      </c>
    </row>
    <row r="3126" spans="2:11" x14ac:dyDescent="0.25">
      <c r="B3126" s="167">
        <v>127.625</v>
      </c>
      <c r="C3126" s="21">
        <f t="shared" si="390"/>
        <v>2000</v>
      </c>
      <c r="D3126" s="110">
        <f t="shared" si="391"/>
        <v>0.77459315901110459</v>
      </c>
      <c r="E3126" s="25">
        <f t="shared" si="392"/>
        <v>0.22540684098889541</v>
      </c>
      <c r="F3126" s="112">
        <v>869.14</v>
      </c>
      <c r="G3126" s="21">
        <f t="shared" si="389"/>
        <v>2300.0903253775682</v>
      </c>
      <c r="H3126" s="26">
        <f t="shared" si="393"/>
        <v>300.09032537756821</v>
      </c>
      <c r="I3126" s="21">
        <f t="shared" si="394"/>
        <v>2000</v>
      </c>
      <c r="J3126" s="27">
        <f t="shared" si="395"/>
        <v>300.09032537756821</v>
      </c>
      <c r="K3126" s="32">
        <f t="shared" si="396"/>
        <v>2000</v>
      </c>
    </row>
    <row r="3127" spans="2:11" x14ac:dyDescent="0.25">
      <c r="B3127" s="167">
        <v>127.666666666667</v>
      </c>
      <c r="C3127" s="21">
        <f t="shared" si="390"/>
        <v>2000</v>
      </c>
      <c r="D3127" s="110">
        <f t="shared" si="391"/>
        <v>0.7939058517369838</v>
      </c>
      <c r="E3127" s="25">
        <f t="shared" si="392"/>
        <v>0.2060941482630162</v>
      </c>
      <c r="F3127" s="112">
        <v>890.81</v>
      </c>
      <c r="G3127" s="21">
        <f t="shared" si="389"/>
        <v>2357.4377692311846</v>
      </c>
      <c r="H3127" s="26">
        <f t="shared" si="393"/>
        <v>357.43776923118457</v>
      </c>
      <c r="I3127" s="21">
        <f t="shared" si="394"/>
        <v>2000</v>
      </c>
      <c r="J3127" s="27">
        <f t="shared" si="395"/>
        <v>657.52809460875278</v>
      </c>
      <c r="K3127" s="32">
        <f t="shared" si="396"/>
        <v>2000</v>
      </c>
    </row>
    <row r="3128" spans="2:11" x14ac:dyDescent="0.25">
      <c r="B3128" s="167">
        <v>127.708333333333</v>
      </c>
      <c r="C3128" s="21">
        <f t="shared" si="390"/>
        <v>2000</v>
      </c>
      <c r="D3128" s="110">
        <f t="shared" si="391"/>
        <v>0.59423738481008148</v>
      </c>
      <c r="E3128" s="25">
        <f t="shared" si="392"/>
        <v>0.40576261518991852</v>
      </c>
      <c r="F3128" s="112">
        <v>666.77</v>
      </c>
      <c r="G3128" s="21">
        <f t="shared" si="389"/>
        <v>1764.5387696481591</v>
      </c>
      <c r="H3128" s="26">
        <f t="shared" si="393"/>
        <v>-235.46123035184087</v>
      </c>
      <c r="I3128" s="21">
        <f t="shared" si="394"/>
        <v>2000</v>
      </c>
      <c r="J3128" s="27">
        <f t="shared" si="395"/>
        <v>422.06686425691191</v>
      </c>
      <c r="K3128" s="32">
        <f t="shared" si="396"/>
        <v>1764.5387696481591</v>
      </c>
    </row>
    <row r="3129" spans="2:11" x14ac:dyDescent="0.25">
      <c r="B3129" s="167">
        <v>127.75</v>
      </c>
      <c r="C3129" s="21">
        <f t="shared" si="390"/>
        <v>2000</v>
      </c>
      <c r="D3129" s="110">
        <f t="shared" si="391"/>
        <v>0.46098247865533037</v>
      </c>
      <c r="E3129" s="25">
        <f t="shared" si="392"/>
        <v>0.53901752134466963</v>
      </c>
      <c r="F3129" s="112">
        <v>517.25</v>
      </c>
      <c r="G3129" s="21">
        <f t="shared" si="389"/>
        <v>1368.8493462520964</v>
      </c>
      <c r="H3129" s="26">
        <f t="shared" si="393"/>
        <v>-631.15065374790356</v>
      </c>
      <c r="I3129" s="21">
        <f t="shared" si="394"/>
        <v>1790.9162105090084</v>
      </c>
      <c r="J3129" s="27">
        <f t="shared" si="395"/>
        <v>0</v>
      </c>
      <c r="K3129" s="32">
        <f t="shared" si="396"/>
        <v>1368.8493462520964</v>
      </c>
    </row>
    <row r="3130" spans="2:11" x14ac:dyDescent="0.25">
      <c r="B3130" s="167">
        <v>127.791666666667</v>
      </c>
      <c r="C3130" s="21">
        <f t="shared" si="390"/>
        <v>2000</v>
      </c>
      <c r="D3130" s="110">
        <f t="shared" si="391"/>
        <v>0.48771901680837032</v>
      </c>
      <c r="E3130" s="25">
        <f t="shared" si="392"/>
        <v>0.51228098319162974</v>
      </c>
      <c r="F3130" s="112">
        <v>547.25</v>
      </c>
      <c r="G3130" s="21">
        <f t="shared" si="389"/>
        <v>1448.2412851357367</v>
      </c>
      <c r="H3130" s="26">
        <f t="shared" si="393"/>
        <v>-551.75871486426331</v>
      </c>
      <c r="I3130" s="21">
        <f t="shared" si="394"/>
        <v>1448.2412851357367</v>
      </c>
      <c r="J3130" s="27">
        <f t="shared" si="395"/>
        <v>0</v>
      </c>
      <c r="K3130" s="32">
        <f t="shared" si="396"/>
        <v>1448.2412851357367</v>
      </c>
    </row>
    <row r="3131" spans="2:11" x14ac:dyDescent="0.25">
      <c r="B3131" s="167">
        <v>127.833333333333</v>
      </c>
      <c r="C3131" s="21">
        <f t="shared" si="390"/>
        <v>2000</v>
      </c>
      <c r="D3131" s="110">
        <f t="shared" si="391"/>
        <v>0.51055202039106651</v>
      </c>
      <c r="E3131" s="25">
        <f t="shared" si="392"/>
        <v>0.48944797960893349</v>
      </c>
      <c r="F3131" s="112">
        <v>572.87</v>
      </c>
      <c r="G3131" s="21">
        <f t="shared" si="389"/>
        <v>1516.0420009423653</v>
      </c>
      <c r="H3131" s="26">
        <f t="shared" si="393"/>
        <v>-483.95799905763465</v>
      </c>
      <c r="I3131" s="21">
        <f t="shared" si="394"/>
        <v>1516.0420009423653</v>
      </c>
      <c r="J3131" s="27">
        <f t="shared" si="395"/>
        <v>0</v>
      </c>
      <c r="K3131" s="32">
        <f t="shared" si="396"/>
        <v>1516.0420009423653</v>
      </c>
    </row>
    <row r="3132" spans="2:11" x14ac:dyDescent="0.25">
      <c r="B3132" s="167">
        <v>127.875</v>
      </c>
      <c r="C3132" s="21">
        <f t="shared" si="390"/>
        <v>2000</v>
      </c>
      <c r="D3132" s="110">
        <f t="shared" si="391"/>
        <v>0.3928488672620003</v>
      </c>
      <c r="E3132" s="25">
        <f t="shared" si="392"/>
        <v>0.6071511327379997</v>
      </c>
      <c r="F3132" s="112">
        <v>440.8</v>
      </c>
      <c r="G3132" s="21">
        <f t="shared" si="389"/>
        <v>1166.5322219969535</v>
      </c>
      <c r="H3132" s="26">
        <f t="shared" si="393"/>
        <v>-833.46777800304653</v>
      </c>
      <c r="I3132" s="21">
        <f t="shared" si="394"/>
        <v>1166.5322219969535</v>
      </c>
      <c r="J3132" s="27">
        <f t="shared" si="395"/>
        <v>0</v>
      </c>
      <c r="K3132" s="32">
        <f t="shared" si="396"/>
        <v>1166.5322219969535</v>
      </c>
    </row>
    <row r="3133" spans="2:11" x14ac:dyDescent="0.25">
      <c r="B3133" s="167">
        <v>127.916666666667</v>
      </c>
      <c r="C3133" s="21">
        <f t="shared" si="390"/>
        <v>2000</v>
      </c>
      <c r="D3133" s="110">
        <f t="shared" si="391"/>
        <v>1.0810473593212485E-2</v>
      </c>
      <c r="E3133" s="25">
        <f t="shared" si="392"/>
        <v>0.98918952640678748</v>
      </c>
      <c r="F3133" s="112">
        <v>12.13</v>
      </c>
      <c r="G3133" s="21">
        <f t="shared" si="389"/>
        <v>32.100807288618519</v>
      </c>
      <c r="H3133" s="26">
        <f t="shared" si="393"/>
        <v>-1967.8991927113814</v>
      </c>
      <c r="I3133" s="21">
        <f t="shared" si="394"/>
        <v>32.100807288618519</v>
      </c>
      <c r="J3133" s="27">
        <f t="shared" si="395"/>
        <v>0</v>
      </c>
      <c r="K3133" s="32">
        <f t="shared" si="396"/>
        <v>32.100807288618519</v>
      </c>
    </row>
    <row r="3134" spans="2:11" x14ac:dyDescent="0.25">
      <c r="B3134" s="167">
        <v>127.958333333333</v>
      </c>
      <c r="C3134" s="21">
        <f t="shared" si="390"/>
        <v>2000</v>
      </c>
      <c r="D3134" s="110">
        <f t="shared" si="391"/>
        <v>0</v>
      </c>
      <c r="E3134" s="25">
        <f t="shared" si="392"/>
        <v>1</v>
      </c>
      <c r="F3134" s="112">
        <v>0</v>
      </c>
      <c r="G3134" s="21">
        <f t="shared" si="389"/>
        <v>0</v>
      </c>
      <c r="H3134" s="26">
        <f t="shared" si="393"/>
        <v>-2000</v>
      </c>
      <c r="I3134" s="21">
        <f t="shared" si="394"/>
        <v>0</v>
      </c>
      <c r="J3134" s="27">
        <f t="shared" si="395"/>
        <v>0</v>
      </c>
      <c r="K3134" s="32">
        <f t="shared" si="396"/>
        <v>0</v>
      </c>
    </row>
    <row r="3135" spans="2:11" x14ac:dyDescent="0.25">
      <c r="B3135" s="167">
        <v>128</v>
      </c>
      <c r="C3135" s="21">
        <f t="shared" si="390"/>
        <v>2000</v>
      </c>
      <c r="D3135" s="110">
        <f t="shared" si="391"/>
        <v>0</v>
      </c>
      <c r="E3135" s="25">
        <f t="shared" si="392"/>
        <v>1</v>
      </c>
      <c r="F3135" s="112">
        <v>0</v>
      </c>
      <c r="G3135" s="21">
        <f t="shared" si="389"/>
        <v>0</v>
      </c>
      <c r="H3135" s="26">
        <f t="shared" si="393"/>
        <v>-2000</v>
      </c>
      <c r="I3135" s="21">
        <f t="shared" si="394"/>
        <v>0</v>
      </c>
      <c r="J3135" s="27">
        <f t="shared" si="395"/>
        <v>0</v>
      </c>
      <c r="K3135" s="32">
        <f t="shared" si="396"/>
        <v>0</v>
      </c>
    </row>
    <row r="3136" spans="2:11" x14ac:dyDescent="0.25">
      <c r="B3136" s="167">
        <v>128.041666666667</v>
      </c>
      <c r="C3136" s="21">
        <f t="shared" si="390"/>
        <v>2000</v>
      </c>
      <c r="D3136" s="110">
        <f t="shared" si="391"/>
        <v>0</v>
      </c>
      <c r="E3136" s="25">
        <f t="shared" si="392"/>
        <v>1</v>
      </c>
      <c r="F3136" s="112">
        <v>0</v>
      </c>
      <c r="G3136" s="21">
        <f t="shared" si="389"/>
        <v>0</v>
      </c>
      <c r="H3136" s="26">
        <f t="shared" si="393"/>
        <v>-2000</v>
      </c>
      <c r="I3136" s="21">
        <f t="shared" si="394"/>
        <v>0</v>
      </c>
      <c r="J3136" s="27">
        <f t="shared" si="395"/>
        <v>0</v>
      </c>
      <c r="K3136" s="32">
        <f t="shared" si="396"/>
        <v>0</v>
      </c>
    </row>
    <row r="3137" spans="2:11" x14ac:dyDescent="0.25">
      <c r="B3137" s="167">
        <v>128.083333333333</v>
      </c>
      <c r="C3137" s="21">
        <f t="shared" si="390"/>
        <v>2000</v>
      </c>
      <c r="D3137" s="110">
        <f t="shared" si="391"/>
        <v>0</v>
      </c>
      <c r="E3137" s="25">
        <f t="shared" si="392"/>
        <v>1</v>
      </c>
      <c r="F3137" s="112">
        <v>0</v>
      </c>
      <c r="G3137" s="21">
        <f t="shared" si="389"/>
        <v>0</v>
      </c>
      <c r="H3137" s="26">
        <f t="shared" si="393"/>
        <v>-2000</v>
      </c>
      <c r="I3137" s="21">
        <f t="shared" si="394"/>
        <v>0</v>
      </c>
      <c r="J3137" s="27">
        <f t="shared" si="395"/>
        <v>0</v>
      </c>
      <c r="K3137" s="32">
        <f t="shared" si="396"/>
        <v>0</v>
      </c>
    </row>
    <row r="3138" spans="2:11" x14ac:dyDescent="0.25">
      <c r="B3138" s="167">
        <v>128.125</v>
      </c>
      <c r="C3138" s="21">
        <f t="shared" si="390"/>
        <v>2000</v>
      </c>
      <c r="D3138" s="110">
        <f t="shared" si="391"/>
        <v>0</v>
      </c>
      <c r="E3138" s="25">
        <f t="shared" si="392"/>
        <v>1</v>
      </c>
      <c r="F3138" s="112">
        <v>0</v>
      </c>
      <c r="G3138" s="21">
        <f t="shared" si="389"/>
        <v>0</v>
      </c>
      <c r="H3138" s="26">
        <f t="shared" si="393"/>
        <v>-2000</v>
      </c>
      <c r="I3138" s="21">
        <f t="shared" si="394"/>
        <v>0</v>
      </c>
      <c r="J3138" s="27">
        <f t="shared" si="395"/>
        <v>0</v>
      </c>
      <c r="K3138" s="32">
        <f t="shared" si="396"/>
        <v>0</v>
      </c>
    </row>
    <row r="3139" spans="2:11" x14ac:dyDescent="0.25">
      <c r="B3139" s="167">
        <v>128.166666666667</v>
      </c>
      <c r="C3139" s="21">
        <f t="shared" si="390"/>
        <v>2000</v>
      </c>
      <c r="D3139" s="110">
        <f t="shared" si="391"/>
        <v>0</v>
      </c>
      <c r="E3139" s="25">
        <f t="shared" si="392"/>
        <v>1</v>
      </c>
      <c r="F3139" s="112">
        <v>0</v>
      </c>
      <c r="G3139" s="21">
        <f t="shared" si="389"/>
        <v>0</v>
      </c>
      <c r="H3139" s="26">
        <f t="shared" si="393"/>
        <v>-2000</v>
      </c>
      <c r="I3139" s="21">
        <f t="shared" si="394"/>
        <v>0</v>
      </c>
      <c r="J3139" s="27">
        <f t="shared" si="395"/>
        <v>0</v>
      </c>
      <c r="K3139" s="32">
        <f t="shared" si="396"/>
        <v>0</v>
      </c>
    </row>
    <row r="3140" spans="2:11" x14ac:dyDescent="0.25">
      <c r="B3140" s="167">
        <v>128.208333333333</v>
      </c>
      <c r="C3140" s="21">
        <f t="shared" si="390"/>
        <v>2000</v>
      </c>
      <c r="D3140" s="110">
        <f t="shared" si="391"/>
        <v>0</v>
      </c>
      <c r="E3140" s="25">
        <f t="shared" si="392"/>
        <v>1</v>
      </c>
      <c r="F3140" s="112">
        <v>0</v>
      </c>
      <c r="G3140" s="21">
        <f t="shared" si="389"/>
        <v>0</v>
      </c>
      <c r="H3140" s="26">
        <f t="shared" si="393"/>
        <v>-2000</v>
      </c>
      <c r="I3140" s="21">
        <f t="shared" si="394"/>
        <v>0</v>
      </c>
      <c r="J3140" s="27">
        <f t="shared" si="395"/>
        <v>0</v>
      </c>
      <c r="K3140" s="32">
        <f t="shared" si="396"/>
        <v>0</v>
      </c>
    </row>
    <row r="3141" spans="2:11" x14ac:dyDescent="0.25">
      <c r="B3141" s="167">
        <v>128.25</v>
      </c>
      <c r="C3141" s="21">
        <f t="shared" si="390"/>
        <v>2000</v>
      </c>
      <c r="D3141" s="110">
        <f t="shared" si="391"/>
        <v>0</v>
      </c>
      <c r="E3141" s="25">
        <f t="shared" si="392"/>
        <v>1</v>
      </c>
      <c r="F3141" s="112">
        <v>0</v>
      </c>
      <c r="G3141" s="21">
        <f t="shared" si="389"/>
        <v>0</v>
      </c>
      <c r="H3141" s="26">
        <f t="shared" si="393"/>
        <v>-2000</v>
      </c>
      <c r="I3141" s="21">
        <f t="shared" si="394"/>
        <v>0</v>
      </c>
      <c r="J3141" s="27">
        <f t="shared" si="395"/>
        <v>0</v>
      </c>
      <c r="K3141" s="32">
        <f t="shared" si="396"/>
        <v>0</v>
      </c>
    </row>
    <row r="3142" spans="2:11" x14ac:dyDescent="0.25">
      <c r="B3142" s="167">
        <v>128.291666666667</v>
      </c>
      <c r="C3142" s="21">
        <f t="shared" si="390"/>
        <v>2000</v>
      </c>
      <c r="D3142" s="110">
        <f t="shared" si="391"/>
        <v>0</v>
      </c>
      <c r="E3142" s="25">
        <f t="shared" si="392"/>
        <v>1</v>
      </c>
      <c r="F3142" s="112">
        <v>0</v>
      </c>
      <c r="G3142" s="21">
        <f t="shared" si="389"/>
        <v>0</v>
      </c>
      <c r="H3142" s="26">
        <f t="shared" si="393"/>
        <v>-2000</v>
      </c>
      <c r="I3142" s="21">
        <f t="shared" si="394"/>
        <v>0</v>
      </c>
      <c r="J3142" s="27">
        <f t="shared" si="395"/>
        <v>0</v>
      </c>
      <c r="K3142" s="32">
        <f t="shared" si="396"/>
        <v>0</v>
      </c>
    </row>
    <row r="3143" spans="2:11" x14ac:dyDescent="0.25">
      <c r="B3143" s="167">
        <v>128.333333333333</v>
      </c>
      <c r="C3143" s="21">
        <f t="shared" si="390"/>
        <v>2000</v>
      </c>
      <c r="D3143" s="110">
        <f t="shared" si="391"/>
        <v>0</v>
      </c>
      <c r="E3143" s="25">
        <f t="shared" si="392"/>
        <v>1</v>
      </c>
      <c r="F3143" s="112">
        <v>0</v>
      </c>
      <c r="G3143" s="21">
        <f t="shared" si="389"/>
        <v>0</v>
      </c>
      <c r="H3143" s="26">
        <f t="shared" si="393"/>
        <v>-2000</v>
      </c>
      <c r="I3143" s="21">
        <f t="shared" si="394"/>
        <v>0</v>
      </c>
      <c r="J3143" s="27">
        <f t="shared" si="395"/>
        <v>0</v>
      </c>
      <c r="K3143" s="32">
        <f t="shared" si="396"/>
        <v>0</v>
      </c>
    </row>
    <row r="3144" spans="2:11" x14ac:dyDescent="0.25">
      <c r="B3144" s="167">
        <v>128.375</v>
      </c>
      <c r="C3144" s="21">
        <f t="shared" si="390"/>
        <v>2000</v>
      </c>
      <c r="D3144" s="110">
        <f t="shared" si="391"/>
        <v>0</v>
      </c>
      <c r="E3144" s="25">
        <f t="shared" si="392"/>
        <v>1</v>
      </c>
      <c r="F3144" s="112">
        <v>0</v>
      </c>
      <c r="G3144" s="21">
        <f t="shared" si="389"/>
        <v>0</v>
      </c>
      <c r="H3144" s="26">
        <f t="shared" si="393"/>
        <v>-2000</v>
      </c>
      <c r="I3144" s="21">
        <f t="shared" si="394"/>
        <v>0</v>
      </c>
      <c r="J3144" s="27">
        <f t="shared" si="395"/>
        <v>0</v>
      </c>
      <c r="K3144" s="32">
        <f t="shared" si="396"/>
        <v>0</v>
      </c>
    </row>
    <row r="3145" spans="2:11" x14ac:dyDescent="0.25">
      <c r="B3145" s="167">
        <v>128.416666666667</v>
      </c>
      <c r="C3145" s="21">
        <f t="shared" si="390"/>
        <v>2000</v>
      </c>
      <c r="D3145" s="110">
        <f t="shared" si="391"/>
        <v>0</v>
      </c>
      <c r="E3145" s="25">
        <f t="shared" si="392"/>
        <v>1</v>
      </c>
      <c r="F3145" s="112">
        <v>0</v>
      </c>
      <c r="G3145" s="21">
        <f t="shared" si="389"/>
        <v>0</v>
      </c>
      <c r="H3145" s="26">
        <f t="shared" si="393"/>
        <v>-2000</v>
      </c>
      <c r="I3145" s="21">
        <f t="shared" si="394"/>
        <v>0</v>
      </c>
      <c r="J3145" s="27">
        <f t="shared" si="395"/>
        <v>0</v>
      </c>
      <c r="K3145" s="32">
        <f t="shared" si="396"/>
        <v>0</v>
      </c>
    </row>
    <row r="3146" spans="2:11" x14ac:dyDescent="0.25">
      <c r="B3146" s="167">
        <v>128.458333333333</v>
      </c>
      <c r="C3146" s="21">
        <f t="shared" si="390"/>
        <v>2000</v>
      </c>
      <c r="D3146" s="110">
        <f t="shared" si="391"/>
        <v>3.408908614512593E-2</v>
      </c>
      <c r="E3146" s="25">
        <f t="shared" si="392"/>
        <v>0.96591091385487404</v>
      </c>
      <c r="F3146" s="112">
        <v>38.25</v>
      </c>
      <c r="G3146" s="21">
        <f t="shared" si="389"/>
        <v>101.22472207664126</v>
      </c>
      <c r="H3146" s="26">
        <f t="shared" si="393"/>
        <v>-1898.7752779233588</v>
      </c>
      <c r="I3146" s="21">
        <f t="shared" si="394"/>
        <v>101.22472207664126</v>
      </c>
      <c r="J3146" s="27">
        <f t="shared" si="395"/>
        <v>0</v>
      </c>
      <c r="K3146" s="32">
        <f t="shared" si="396"/>
        <v>101.22472207664126</v>
      </c>
    </row>
    <row r="3147" spans="2:11" x14ac:dyDescent="0.25">
      <c r="B3147" s="167">
        <v>128.5</v>
      </c>
      <c r="C3147" s="21">
        <f t="shared" si="390"/>
        <v>2000</v>
      </c>
      <c r="D3147" s="110">
        <f t="shared" si="391"/>
        <v>0.32860096608024525</v>
      </c>
      <c r="E3147" s="25">
        <f t="shared" si="392"/>
        <v>0.67139903391975475</v>
      </c>
      <c r="F3147" s="112">
        <v>368.71</v>
      </c>
      <c r="G3147" s="21">
        <f t="shared" si="389"/>
        <v>975.75339285956591</v>
      </c>
      <c r="H3147" s="26">
        <f t="shared" si="393"/>
        <v>-1024.2466071404342</v>
      </c>
      <c r="I3147" s="21">
        <f t="shared" si="394"/>
        <v>975.75339285956591</v>
      </c>
      <c r="J3147" s="27">
        <f t="shared" si="395"/>
        <v>0</v>
      </c>
      <c r="K3147" s="32">
        <f t="shared" si="396"/>
        <v>975.75339285956591</v>
      </c>
    </row>
    <row r="3148" spans="2:11" x14ac:dyDescent="0.25">
      <c r="B3148" s="167">
        <v>128.541666666667</v>
      </c>
      <c r="C3148" s="21">
        <f t="shared" si="390"/>
        <v>2000</v>
      </c>
      <c r="D3148" s="110">
        <f t="shared" si="391"/>
        <v>0.49631035773488053</v>
      </c>
      <c r="E3148" s="25">
        <f t="shared" si="392"/>
        <v>0.50368964226511947</v>
      </c>
      <c r="F3148" s="112">
        <v>556.89</v>
      </c>
      <c r="G3148" s="21">
        <f t="shared" si="389"/>
        <v>1473.7525614970132</v>
      </c>
      <c r="H3148" s="26">
        <f t="shared" si="393"/>
        <v>-526.24743850298682</v>
      </c>
      <c r="I3148" s="21">
        <f t="shared" si="394"/>
        <v>1473.7525614970132</v>
      </c>
      <c r="J3148" s="27">
        <f t="shared" si="395"/>
        <v>0</v>
      </c>
      <c r="K3148" s="32">
        <f t="shared" si="396"/>
        <v>1473.7525614970132</v>
      </c>
    </row>
    <row r="3149" spans="2:11" x14ac:dyDescent="0.25">
      <c r="B3149" s="167">
        <v>128.583333333333</v>
      </c>
      <c r="C3149" s="21">
        <f t="shared" si="390"/>
        <v>2000</v>
      </c>
      <c r="D3149" s="110">
        <f t="shared" si="391"/>
        <v>0.67735236974849833</v>
      </c>
      <c r="E3149" s="25">
        <f t="shared" si="392"/>
        <v>0.32264763025150167</v>
      </c>
      <c r="F3149" s="112">
        <v>760.03</v>
      </c>
      <c r="G3149" s="21">
        <f t="shared" si="389"/>
        <v>2011.3418436577688</v>
      </c>
      <c r="H3149" s="26">
        <f t="shared" si="393"/>
        <v>11.341843657768777</v>
      </c>
      <c r="I3149" s="21">
        <f t="shared" si="394"/>
        <v>2000</v>
      </c>
      <c r="J3149" s="27">
        <f t="shared" si="395"/>
        <v>11.341843657768777</v>
      </c>
      <c r="K3149" s="32">
        <f t="shared" si="396"/>
        <v>2000</v>
      </c>
    </row>
    <row r="3150" spans="2:11" x14ac:dyDescent="0.25">
      <c r="B3150" s="167">
        <v>128.625</v>
      </c>
      <c r="C3150" s="21">
        <f t="shared" si="390"/>
        <v>2000</v>
      </c>
      <c r="D3150" s="110">
        <f t="shared" si="391"/>
        <v>0.60758782952783275</v>
      </c>
      <c r="E3150" s="25">
        <f t="shared" si="392"/>
        <v>0.39241217047216725</v>
      </c>
      <c r="F3150" s="112">
        <v>681.75</v>
      </c>
      <c r="G3150" s="21">
        <f t="shared" si="389"/>
        <v>1804.1818111307234</v>
      </c>
      <c r="H3150" s="26">
        <f t="shared" si="393"/>
        <v>-195.81818886927658</v>
      </c>
      <c r="I3150" s="21">
        <f t="shared" si="394"/>
        <v>1815.5236547884922</v>
      </c>
      <c r="J3150" s="27">
        <f t="shared" si="395"/>
        <v>0</v>
      </c>
      <c r="K3150" s="32">
        <f t="shared" si="396"/>
        <v>1804.1818111307234</v>
      </c>
    </row>
    <row r="3151" spans="2:11" x14ac:dyDescent="0.25">
      <c r="B3151" s="167">
        <v>128.666666666667</v>
      </c>
      <c r="C3151" s="21">
        <f t="shared" si="390"/>
        <v>2000</v>
      </c>
      <c r="D3151" s="110">
        <f t="shared" si="391"/>
        <v>0.47550041887243105</v>
      </c>
      <c r="E3151" s="25">
        <f t="shared" si="392"/>
        <v>0.524499581127569</v>
      </c>
      <c r="F3151" s="112">
        <v>533.54</v>
      </c>
      <c r="G3151" s="21">
        <f t="shared" si="389"/>
        <v>1411.9591690659131</v>
      </c>
      <c r="H3151" s="26">
        <f t="shared" si="393"/>
        <v>-588.0408309340869</v>
      </c>
      <c r="I3151" s="21">
        <f t="shared" si="394"/>
        <v>1411.9591690659131</v>
      </c>
      <c r="J3151" s="27">
        <f t="shared" si="395"/>
        <v>0</v>
      </c>
      <c r="K3151" s="32">
        <f t="shared" si="396"/>
        <v>1411.9591690659131</v>
      </c>
    </row>
    <row r="3152" spans="2:11" x14ac:dyDescent="0.25">
      <c r="B3152" s="167">
        <v>128.708333333333</v>
      </c>
      <c r="C3152" s="21">
        <f t="shared" si="390"/>
        <v>2000</v>
      </c>
      <c r="D3152" s="110">
        <f t="shared" si="391"/>
        <v>0.76058321301891163</v>
      </c>
      <c r="E3152" s="25">
        <f t="shared" si="392"/>
        <v>0.23941678698108837</v>
      </c>
      <c r="F3152" s="112">
        <v>853.42</v>
      </c>
      <c r="G3152" s="21">
        <f t="shared" si="389"/>
        <v>2258.4889494025406</v>
      </c>
      <c r="H3152" s="26">
        <f t="shared" si="393"/>
        <v>258.48894940254058</v>
      </c>
      <c r="I3152" s="21">
        <f t="shared" si="394"/>
        <v>2000</v>
      </c>
      <c r="J3152" s="27">
        <f t="shared" si="395"/>
        <v>258.48894940254058</v>
      </c>
      <c r="K3152" s="32">
        <f t="shared" si="396"/>
        <v>2000</v>
      </c>
    </row>
    <row r="3153" spans="2:11" x14ac:dyDescent="0.25">
      <c r="B3153" s="167">
        <v>128.75</v>
      </c>
      <c r="C3153" s="21">
        <f t="shared" si="390"/>
        <v>2000</v>
      </c>
      <c r="D3153" s="110">
        <f t="shared" si="391"/>
        <v>0.58036112150865382</v>
      </c>
      <c r="E3153" s="25">
        <f t="shared" si="392"/>
        <v>0.41963887849134618</v>
      </c>
      <c r="F3153" s="112">
        <v>651.20000000000005</v>
      </c>
      <c r="G3153" s="21">
        <f t="shared" si="389"/>
        <v>1723.33435336755</v>
      </c>
      <c r="H3153" s="26">
        <f t="shared" si="393"/>
        <v>-276.66564663245003</v>
      </c>
      <c r="I3153" s="21">
        <f t="shared" si="394"/>
        <v>1981.8233027700905</v>
      </c>
      <c r="J3153" s="27">
        <f t="shared" si="395"/>
        <v>0</v>
      </c>
      <c r="K3153" s="32">
        <f t="shared" si="396"/>
        <v>1723.33435336755</v>
      </c>
    </row>
    <row r="3154" spans="2:11" x14ac:dyDescent="0.25">
      <c r="B3154" s="167">
        <v>128.791666666667</v>
      </c>
      <c r="C3154" s="21">
        <f t="shared" si="390"/>
        <v>2000</v>
      </c>
      <c r="D3154" s="110">
        <f t="shared" si="391"/>
        <v>0.37936473985348379</v>
      </c>
      <c r="E3154" s="25">
        <f t="shared" si="392"/>
        <v>0.62063526014651615</v>
      </c>
      <c r="F3154" s="112">
        <v>425.67</v>
      </c>
      <c r="G3154" s="21">
        <f t="shared" si="389"/>
        <v>1126.4922208199707</v>
      </c>
      <c r="H3154" s="26">
        <f t="shared" si="393"/>
        <v>-873.50777918002927</v>
      </c>
      <c r="I3154" s="21">
        <f t="shared" si="394"/>
        <v>1126.4922208199707</v>
      </c>
      <c r="J3154" s="27">
        <f t="shared" si="395"/>
        <v>0</v>
      </c>
      <c r="K3154" s="32">
        <f t="shared" si="396"/>
        <v>1126.4922208199707</v>
      </c>
    </row>
    <row r="3155" spans="2:11" x14ac:dyDescent="0.25">
      <c r="B3155" s="167">
        <v>128.833333333333</v>
      </c>
      <c r="C3155" s="21">
        <f t="shared" si="390"/>
        <v>2000</v>
      </c>
      <c r="D3155" s="110">
        <f t="shared" si="391"/>
        <v>0.38530025132345863</v>
      </c>
      <c r="E3155" s="25">
        <f t="shared" si="392"/>
        <v>0.61469974867654131</v>
      </c>
      <c r="F3155" s="112">
        <v>432.33</v>
      </c>
      <c r="G3155" s="21">
        <f t="shared" si="389"/>
        <v>1144.1172312521389</v>
      </c>
      <c r="H3155" s="26">
        <f t="shared" si="393"/>
        <v>-855.88276874786106</v>
      </c>
      <c r="I3155" s="21">
        <f t="shared" si="394"/>
        <v>1144.1172312521389</v>
      </c>
      <c r="J3155" s="27">
        <f t="shared" si="395"/>
        <v>0</v>
      </c>
      <c r="K3155" s="32">
        <f t="shared" si="396"/>
        <v>1144.1172312521389</v>
      </c>
    </row>
    <row r="3156" spans="2:11" x14ac:dyDescent="0.25">
      <c r="B3156" s="167">
        <v>128.875</v>
      </c>
      <c r="C3156" s="21">
        <f t="shared" si="390"/>
        <v>2000</v>
      </c>
      <c r="D3156" s="110">
        <f t="shared" si="391"/>
        <v>0.37089816943835446</v>
      </c>
      <c r="E3156" s="25">
        <f t="shared" si="392"/>
        <v>0.62910183056164559</v>
      </c>
      <c r="F3156" s="112">
        <v>416.17</v>
      </c>
      <c r="G3156" s="21">
        <f t="shared" si="389"/>
        <v>1101.3514401734849</v>
      </c>
      <c r="H3156" s="26">
        <f t="shared" si="393"/>
        <v>-898.64855982651511</v>
      </c>
      <c r="I3156" s="21">
        <f t="shared" si="394"/>
        <v>1101.3514401734849</v>
      </c>
      <c r="J3156" s="27">
        <f t="shared" si="395"/>
        <v>0</v>
      </c>
      <c r="K3156" s="32">
        <f t="shared" si="396"/>
        <v>1101.3514401734849</v>
      </c>
    </row>
    <row r="3157" spans="2:11" x14ac:dyDescent="0.25">
      <c r="B3157" s="167">
        <v>128.916666666667</v>
      </c>
      <c r="C3157" s="21">
        <f t="shared" si="390"/>
        <v>2000</v>
      </c>
      <c r="D3157" s="110">
        <f t="shared" si="391"/>
        <v>9.7499242464752327E-3</v>
      </c>
      <c r="E3157" s="25">
        <f t="shared" si="392"/>
        <v>0.99025007575352475</v>
      </c>
      <c r="F3157" s="112">
        <v>10.94</v>
      </c>
      <c r="G3157" s="21">
        <f t="shared" si="389"/>
        <v>28.951593712900795</v>
      </c>
      <c r="H3157" s="26">
        <f t="shared" si="393"/>
        <v>-1971.0484062870992</v>
      </c>
      <c r="I3157" s="21">
        <f t="shared" si="394"/>
        <v>28.951593712900795</v>
      </c>
      <c r="J3157" s="27">
        <f t="shared" si="395"/>
        <v>0</v>
      </c>
      <c r="K3157" s="32">
        <f t="shared" si="396"/>
        <v>28.951593712900795</v>
      </c>
    </row>
    <row r="3158" spans="2:11" x14ac:dyDescent="0.25">
      <c r="B3158" s="167">
        <v>128.958333333333</v>
      </c>
      <c r="C3158" s="21">
        <f t="shared" si="390"/>
        <v>2000</v>
      </c>
      <c r="D3158" s="110">
        <f t="shared" si="391"/>
        <v>0</v>
      </c>
      <c r="E3158" s="25">
        <f t="shared" si="392"/>
        <v>1</v>
      </c>
      <c r="F3158" s="112">
        <v>0</v>
      </c>
      <c r="G3158" s="21">
        <f t="shared" si="389"/>
        <v>0</v>
      </c>
      <c r="H3158" s="26">
        <f t="shared" si="393"/>
        <v>-2000</v>
      </c>
      <c r="I3158" s="21">
        <f t="shared" si="394"/>
        <v>0</v>
      </c>
      <c r="J3158" s="27">
        <f t="shared" si="395"/>
        <v>0</v>
      </c>
      <c r="K3158" s="32">
        <f t="shared" si="396"/>
        <v>0</v>
      </c>
    </row>
    <row r="3159" spans="2:11" x14ac:dyDescent="0.25">
      <c r="B3159" s="167">
        <v>129</v>
      </c>
      <c r="C3159" s="21">
        <f t="shared" si="390"/>
        <v>2000</v>
      </c>
      <c r="D3159" s="110">
        <f t="shared" si="391"/>
        <v>0</v>
      </c>
      <c r="E3159" s="25">
        <f t="shared" si="392"/>
        <v>1</v>
      </c>
      <c r="F3159" s="112">
        <v>0</v>
      </c>
      <c r="G3159" s="21">
        <f t="shared" si="389"/>
        <v>0</v>
      </c>
      <c r="H3159" s="26">
        <f t="shared" si="393"/>
        <v>-2000</v>
      </c>
      <c r="I3159" s="21">
        <f t="shared" si="394"/>
        <v>0</v>
      </c>
      <c r="J3159" s="27">
        <f t="shared" si="395"/>
        <v>0</v>
      </c>
      <c r="K3159" s="32">
        <f t="shared" si="396"/>
        <v>0</v>
      </c>
    </row>
    <row r="3160" spans="2:11" x14ac:dyDescent="0.25">
      <c r="B3160" s="167">
        <v>129.041666666667</v>
      </c>
      <c r="C3160" s="21">
        <f t="shared" si="390"/>
        <v>2000</v>
      </c>
      <c r="D3160" s="110">
        <f t="shared" si="391"/>
        <v>0</v>
      </c>
      <c r="E3160" s="25">
        <f t="shared" si="392"/>
        <v>1</v>
      </c>
      <c r="F3160" s="112">
        <v>0</v>
      </c>
      <c r="G3160" s="21">
        <f t="shared" ref="G3160:G3223" si="397">($C$9*(F3160/1000)*$C$8)/($C$7)</f>
        <v>0</v>
      </c>
      <c r="H3160" s="26">
        <f t="shared" si="393"/>
        <v>-2000</v>
      </c>
      <c r="I3160" s="21">
        <f t="shared" si="394"/>
        <v>0</v>
      </c>
      <c r="J3160" s="27">
        <f t="shared" si="395"/>
        <v>0</v>
      </c>
      <c r="K3160" s="32">
        <f t="shared" si="396"/>
        <v>0</v>
      </c>
    </row>
    <row r="3161" spans="2:11" x14ac:dyDescent="0.25">
      <c r="B3161" s="167">
        <v>129.083333333333</v>
      </c>
      <c r="C3161" s="21">
        <f t="shared" ref="C3161:C3224" si="398">$C$2</f>
        <v>2000</v>
      </c>
      <c r="D3161" s="110">
        <f t="shared" ref="D3161:D3224" si="399">F3161/$C$3</f>
        <v>0</v>
      </c>
      <c r="E3161" s="25">
        <f t="shared" ref="E3161:E3224" si="400">100%-D3161</f>
        <v>1</v>
      </c>
      <c r="F3161" s="112">
        <v>0</v>
      </c>
      <c r="G3161" s="21">
        <f t="shared" si="397"/>
        <v>0</v>
      </c>
      <c r="H3161" s="26">
        <f t="shared" ref="H3161:H3224" si="401">G3161-C3161</f>
        <v>-2000</v>
      </c>
      <c r="I3161" s="21">
        <f t="shared" ref="I3161:I3224" si="402">MIN(C3161,IF((J3160+H3161)&gt;0,ABS(H3161)+G3161,J3160+G3161))</f>
        <v>0</v>
      </c>
      <c r="J3161" s="27">
        <f t="shared" ref="J3161:J3224" si="403">G3161-I3161+J3160</f>
        <v>0</v>
      </c>
      <c r="K3161" s="32">
        <f t="shared" ref="K3161:K3224" si="404">IF(G3161&gt;C3161,C3161,G3161)</f>
        <v>0</v>
      </c>
    </row>
    <row r="3162" spans="2:11" x14ac:dyDescent="0.25">
      <c r="B3162" s="167">
        <v>129.125</v>
      </c>
      <c r="C3162" s="21">
        <f t="shared" si="398"/>
        <v>2000</v>
      </c>
      <c r="D3162" s="110">
        <f t="shared" si="399"/>
        <v>0</v>
      </c>
      <c r="E3162" s="25">
        <f t="shared" si="400"/>
        <v>1</v>
      </c>
      <c r="F3162" s="112">
        <v>0</v>
      </c>
      <c r="G3162" s="21">
        <f t="shared" si="397"/>
        <v>0</v>
      </c>
      <c r="H3162" s="26">
        <f t="shared" si="401"/>
        <v>-2000</v>
      </c>
      <c r="I3162" s="21">
        <f t="shared" si="402"/>
        <v>0</v>
      </c>
      <c r="J3162" s="27">
        <f t="shared" si="403"/>
        <v>0</v>
      </c>
      <c r="K3162" s="32">
        <f t="shared" si="404"/>
        <v>0</v>
      </c>
    </row>
    <row r="3163" spans="2:11" x14ac:dyDescent="0.25">
      <c r="B3163" s="167">
        <v>129.166666666667</v>
      </c>
      <c r="C3163" s="21">
        <f t="shared" si="398"/>
        <v>2000</v>
      </c>
      <c r="D3163" s="110">
        <f t="shared" si="399"/>
        <v>0</v>
      </c>
      <c r="E3163" s="25">
        <f t="shared" si="400"/>
        <v>1</v>
      </c>
      <c r="F3163" s="112">
        <v>0</v>
      </c>
      <c r="G3163" s="21">
        <f t="shared" si="397"/>
        <v>0</v>
      </c>
      <c r="H3163" s="26">
        <f t="shared" si="401"/>
        <v>-2000</v>
      </c>
      <c r="I3163" s="21">
        <f t="shared" si="402"/>
        <v>0</v>
      </c>
      <c r="J3163" s="27">
        <f t="shared" si="403"/>
        <v>0</v>
      </c>
      <c r="K3163" s="32">
        <f t="shared" si="404"/>
        <v>0</v>
      </c>
    </row>
    <row r="3164" spans="2:11" x14ac:dyDescent="0.25">
      <c r="B3164" s="167">
        <v>129.208333333333</v>
      </c>
      <c r="C3164" s="21">
        <f t="shared" si="398"/>
        <v>2000</v>
      </c>
      <c r="D3164" s="110">
        <f t="shared" si="399"/>
        <v>0</v>
      </c>
      <c r="E3164" s="25">
        <f t="shared" si="400"/>
        <v>1</v>
      </c>
      <c r="F3164" s="112">
        <v>0</v>
      </c>
      <c r="G3164" s="21">
        <f t="shared" si="397"/>
        <v>0</v>
      </c>
      <c r="H3164" s="26">
        <f t="shared" si="401"/>
        <v>-2000</v>
      </c>
      <c r="I3164" s="21">
        <f t="shared" si="402"/>
        <v>0</v>
      </c>
      <c r="J3164" s="27">
        <f t="shared" si="403"/>
        <v>0</v>
      </c>
      <c r="K3164" s="32">
        <f t="shared" si="404"/>
        <v>0</v>
      </c>
    </row>
    <row r="3165" spans="2:11" x14ac:dyDescent="0.25">
      <c r="B3165" s="167">
        <v>129.25</v>
      </c>
      <c r="C3165" s="21">
        <f t="shared" si="398"/>
        <v>2000</v>
      </c>
      <c r="D3165" s="110">
        <f t="shared" si="399"/>
        <v>0</v>
      </c>
      <c r="E3165" s="25">
        <f t="shared" si="400"/>
        <v>1</v>
      </c>
      <c r="F3165" s="112">
        <v>0</v>
      </c>
      <c r="G3165" s="21">
        <f t="shared" si="397"/>
        <v>0</v>
      </c>
      <c r="H3165" s="26">
        <f t="shared" si="401"/>
        <v>-2000</v>
      </c>
      <c r="I3165" s="21">
        <f t="shared" si="402"/>
        <v>0</v>
      </c>
      <c r="J3165" s="27">
        <f t="shared" si="403"/>
        <v>0</v>
      </c>
      <c r="K3165" s="32">
        <f t="shared" si="404"/>
        <v>0</v>
      </c>
    </row>
    <row r="3166" spans="2:11" x14ac:dyDescent="0.25">
      <c r="B3166" s="167">
        <v>129.291666666667</v>
      </c>
      <c r="C3166" s="21">
        <f t="shared" si="398"/>
        <v>2000</v>
      </c>
      <c r="D3166" s="110">
        <f t="shared" si="399"/>
        <v>0</v>
      </c>
      <c r="E3166" s="25">
        <f t="shared" si="400"/>
        <v>1</v>
      </c>
      <c r="F3166" s="112">
        <v>0</v>
      </c>
      <c r="G3166" s="21">
        <f t="shared" si="397"/>
        <v>0</v>
      </c>
      <c r="H3166" s="26">
        <f t="shared" si="401"/>
        <v>-2000</v>
      </c>
      <c r="I3166" s="21">
        <f t="shared" si="402"/>
        <v>0</v>
      </c>
      <c r="J3166" s="27">
        <f t="shared" si="403"/>
        <v>0</v>
      </c>
      <c r="K3166" s="32">
        <f t="shared" si="404"/>
        <v>0</v>
      </c>
    </row>
    <row r="3167" spans="2:11" x14ac:dyDescent="0.25">
      <c r="B3167" s="167">
        <v>129.333333333333</v>
      </c>
      <c r="C3167" s="21">
        <f t="shared" si="398"/>
        <v>2000</v>
      </c>
      <c r="D3167" s="110">
        <f t="shared" si="399"/>
        <v>0</v>
      </c>
      <c r="E3167" s="25">
        <f t="shared" si="400"/>
        <v>1</v>
      </c>
      <c r="F3167" s="112">
        <v>0</v>
      </c>
      <c r="G3167" s="21">
        <f t="shared" si="397"/>
        <v>0</v>
      </c>
      <c r="H3167" s="26">
        <f t="shared" si="401"/>
        <v>-2000</v>
      </c>
      <c r="I3167" s="21">
        <f t="shared" si="402"/>
        <v>0</v>
      </c>
      <c r="J3167" s="27">
        <f t="shared" si="403"/>
        <v>0</v>
      </c>
      <c r="K3167" s="32">
        <f t="shared" si="404"/>
        <v>0</v>
      </c>
    </row>
    <row r="3168" spans="2:11" x14ac:dyDescent="0.25">
      <c r="B3168" s="167">
        <v>129.375</v>
      </c>
      <c r="C3168" s="21">
        <f t="shared" si="398"/>
        <v>2000</v>
      </c>
      <c r="D3168" s="110">
        <f t="shared" si="399"/>
        <v>0</v>
      </c>
      <c r="E3168" s="25">
        <f t="shared" si="400"/>
        <v>1</v>
      </c>
      <c r="F3168" s="112">
        <v>0</v>
      </c>
      <c r="G3168" s="21">
        <f t="shared" si="397"/>
        <v>0</v>
      </c>
      <c r="H3168" s="26">
        <f t="shared" si="401"/>
        <v>-2000</v>
      </c>
      <c r="I3168" s="21">
        <f t="shared" si="402"/>
        <v>0</v>
      </c>
      <c r="J3168" s="27">
        <f t="shared" si="403"/>
        <v>0</v>
      </c>
      <c r="K3168" s="32">
        <f t="shared" si="404"/>
        <v>0</v>
      </c>
    </row>
    <row r="3169" spans="2:11" x14ac:dyDescent="0.25">
      <c r="B3169" s="167">
        <v>129.416666666667</v>
      </c>
      <c r="C3169" s="21">
        <f t="shared" si="398"/>
        <v>2000</v>
      </c>
      <c r="D3169" s="110">
        <f t="shared" si="399"/>
        <v>0</v>
      </c>
      <c r="E3169" s="25">
        <f t="shared" si="400"/>
        <v>1</v>
      </c>
      <c r="F3169" s="112">
        <v>0</v>
      </c>
      <c r="G3169" s="21">
        <f t="shared" si="397"/>
        <v>0</v>
      </c>
      <c r="H3169" s="26">
        <f t="shared" si="401"/>
        <v>-2000</v>
      </c>
      <c r="I3169" s="21">
        <f t="shared" si="402"/>
        <v>0</v>
      </c>
      <c r="J3169" s="27">
        <f t="shared" si="403"/>
        <v>0</v>
      </c>
      <c r="K3169" s="32">
        <f t="shared" si="404"/>
        <v>0</v>
      </c>
    </row>
    <row r="3170" spans="2:11" x14ac:dyDescent="0.25">
      <c r="B3170" s="167">
        <v>129.458333333333</v>
      </c>
      <c r="C3170" s="21">
        <f t="shared" si="398"/>
        <v>2000</v>
      </c>
      <c r="D3170" s="110">
        <f t="shared" si="399"/>
        <v>2.3911377288202057E-2</v>
      </c>
      <c r="E3170" s="25">
        <f t="shared" si="400"/>
        <v>0.97608862271179797</v>
      </c>
      <c r="F3170" s="112">
        <v>26.83</v>
      </c>
      <c r="G3170" s="21">
        <f t="shared" si="397"/>
        <v>71.002857341602223</v>
      </c>
      <c r="H3170" s="26">
        <f t="shared" si="401"/>
        <v>-1928.9971426583977</v>
      </c>
      <c r="I3170" s="21">
        <f t="shared" si="402"/>
        <v>71.002857341602223</v>
      </c>
      <c r="J3170" s="27">
        <f t="shared" si="403"/>
        <v>0</v>
      </c>
      <c r="K3170" s="32">
        <f t="shared" si="404"/>
        <v>71.002857341602223</v>
      </c>
    </row>
    <row r="3171" spans="2:11" x14ac:dyDescent="0.25">
      <c r="B3171" s="167">
        <v>129.5</v>
      </c>
      <c r="C3171" s="21">
        <f t="shared" si="398"/>
        <v>2000</v>
      </c>
      <c r="D3171" s="110">
        <f t="shared" si="399"/>
        <v>0.25548544641106541</v>
      </c>
      <c r="E3171" s="25">
        <f t="shared" si="400"/>
        <v>0.74451455358893459</v>
      </c>
      <c r="F3171" s="112">
        <v>286.67</v>
      </c>
      <c r="G3171" s="21">
        <f t="shared" si="397"/>
        <v>758.64290399243794</v>
      </c>
      <c r="H3171" s="26">
        <f t="shared" si="401"/>
        <v>-1241.3570960075622</v>
      </c>
      <c r="I3171" s="21">
        <f t="shared" si="402"/>
        <v>758.64290399243794</v>
      </c>
      <c r="J3171" s="27">
        <f t="shared" si="403"/>
        <v>0</v>
      </c>
      <c r="K3171" s="32">
        <f t="shared" si="404"/>
        <v>758.64290399243794</v>
      </c>
    </row>
    <row r="3172" spans="2:11" x14ac:dyDescent="0.25">
      <c r="B3172" s="167">
        <v>129.541666666667</v>
      </c>
      <c r="C3172" s="21">
        <f t="shared" si="398"/>
        <v>2000</v>
      </c>
      <c r="D3172" s="110">
        <f t="shared" si="399"/>
        <v>0.36065807532574018</v>
      </c>
      <c r="E3172" s="25">
        <f t="shared" si="400"/>
        <v>0.63934192467425977</v>
      </c>
      <c r="F3172" s="112">
        <v>404.68</v>
      </c>
      <c r="G3172" s="21">
        <f t="shared" si="397"/>
        <v>1070.9443275810506</v>
      </c>
      <c r="H3172" s="26">
        <f t="shared" si="401"/>
        <v>-929.05567241894937</v>
      </c>
      <c r="I3172" s="21">
        <f t="shared" si="402"/>
        <v>1070.9443275810506</v>
      </c>
      <c r="J3172" s="27">
        <f t="shared" si="403"/>
        <v>0</v>
      </c>
      <c r="K3172" s="32">
        <f t="shared" si="404"/>
        <v>1070.9443275810506</v>
      </c>
    </row>
    <row r="3173" spans="2:11" x14ac:dyDescent="0.25">
      <c r="B3173" s="167">
        <v>129.583333333333</v>
      </c>
      <c r="C3173" s="21">
        <f t="shared" si="398"/>
        <v>2000</v>
      </c>
      <c r="D3173" s="110">
        <f t="shared" si="399"/>
        <v>0.53875015596313924</v>
      </c>
      <c r="E3173" s="25">
        <f t="shared" si="400"/>
        <v>0.46124984403686076</v>
      </c>
      <c r="F3173" s="112">
        <v>604.51</v>
      </c>
      <c r="G3173" s="21">
        <f t="shared" si="397"/>
        <v>1599.7740324849779</v>
      </c>
      <c r="H3173" s="26">
        <f t="shared" si="401"/>
        <v>-400.22596751502215</v>
      </c>
      <c r="I3173" s="21">
        <f t="shared" si="402"/>
        <v>1599.7740324849779</v>
      </c>
      <c r="J3173" s="27">
        <f t="shared" si="403"/>
        <v>0</v>
      </c>
      <c r="K3173" s="32">
        <f t="shared" si="404"/>
        <v>1599.7740324849779</v>
      </c>
    </row>
    <row r="3174" spans="2:11" x14ac:dyDescent="0.25">
      <c r="B3174" s="167">
        <v>129.625</v>
      </c>
      <c r="C3174" s="21">
        <f t="shared" si="398"/>
        <v>2000</v>
      </c>
      <c r="D3174" s="110">
        <f t="shared" si="399"/>
        <v>0.63630287150419773</v>
      </c>
      <c r="E3174" s="25">
        <f t="shared" si="400"/>
        <v>0.36369712849580227</v>
      </c>
      <c r="F3174" s="112">
        <v>713.97</v>
      </c>
      <c r="G3174" s="21">
        <f t="shared" si="397"/>
        <v>1889.448753491753</v>
      </c>
      <c r="H3174" s="26">
        <f t="shared" si="401"/>
        <v>-110.551246508247</v>
      </c>
      <c r="I3174" s="21">
        <f t="shared" si="402"/>
        <v>1889.448753491753</v>
      </c>
      <c r="J3174" s="27">
        <f t="shared" si="403"/>
        <v>0</v>
      </c>
      <c r="K3174" s="32">
        <f t="shared" si="404"/>
        <v>1889.448753491753</v>
      </c>
    </row>
    <row r="3175" spans="2:11" x14ac:dyDescent="0.25">
      <c r="B3175" s="167">
        <v>129.666666666667</v>
      </c>
      <c r="C3175" s="21">
        <f t="shared" si="398"/>
        <v>2000</v>
      </c>
      <c r="D3175" s="110">
        <f t="shared" si="399"/>
        <v>0.51794021710068983</v>
      </c>
      <c r="E3175" s="25">
        <f t="shared" si="400"/>
        <v>0.48205978289931017</v>
      </c>
      <c r="F3175" s="112">
        <v>581.16</v>
      </c>
      <c r="G3175" s="21">
        <f t="shared" si="397"/>
        <v>1537.980640053878</v>
      </c>
      <c r="H3175" s="26">
        <f t="shared" si="401"/>
        <v>-462.01935994612199</v>
      </c>
      <c r="I3175" s="21">
        <f t="shared" si="402"/>
        <v>1537.980640053878</v>
      </c>
      <c r="J3175" s="27">
        <f t="shared" si="403"/>
        <v>0</v>
      </c>
      <c r="K3175" s="32">
        <f t="shared" si="404"/>
        <v>1537.980640053878</v>
      </c>
    </row>
    <row r="3176" spans="2:11" x14ac:dyDescent="0.25">
      <c r="B3176" s="167">
        <v>129.708333333333</v>
      </c>
      <c r="C3176" s="21">
        <f t="shared" si="398"/>
        <v>2000</v>
      </c>
      <c r="D3176" s="110">
        <f t="shared" si="399"/>
        <v>0.50149724613657032</v>
      </c>
      <c r="E3176" s="25">
        <f t="shared" si="400"/>
        <v>0.49850275386342968</v>
      </c>
      <c r="F3176" s="112">
        <v>562.71</v>
      </c>
      <c r="G3176" s="21">
        <f t="shared" si="397"/>
        <v>1489.1545976404393</v>
      </c>
      <c r="H3176" s="26">
        <f t="shared" si="401"/>
        <v>-510.84540235956069</v>
      </c>
      <c r="I3176" s="21">
        <f t="shared" si="402"/>
        <v>1489.1545976404393</v>
      </c>
      <c r="J3176" s="27">
        <f t="shared" si="403"/>
        <v>0</v>
      </c>
      <c r="K3176" s="32">
        <f t="shared" si="404"/>
        <v>1489.1545976404393</v>
      </c>
    </row>
    <row r="3177" spans="2:11" x14ac:dyDescent="0.25">
      <c r="B3177" s="167">
        <v>129.75</v>
      </c>
      <c r="C3177" s="21">
        <f t="shared" si="398"/>
        <v>2000</v>
      </c>
      <c r="D3177" s="110">
        <f t="shared" si="399"/>
        <v>0.39719801080156142</v>
      </c>
      <c r="E3177" s="25">
        <f t="shared" si="400"/>
        <v>0.60280198919843864</v>
      </c>
      <c r="F3177" s="112">
        <v>445.68</v>
      </c>
      <c r="G3177" s="21">
        <f t="shared" si="397"/>
        <v>1179.4466440553588</v>
      </c>
      <c r="H3177" s="26">
        <f t="shared" si="401"/>
        <v>-820.55335594464123</v>
      </c>
      <c r="I3177" s="21">
        <f t="shared" si="402"/>
        <v>1179.4466440553588</v>
      </c>
      <c r="J3177" s="27">
        <f t="shared" si="403"/>
        <v>0</v>
      </c>
      <c r="K3177" s="32">
        <f t="shared" si="404"/>
        <v>1179.4466440553588</v>
      </c>
    </row>
    <row r="3178" spans="2:11" x14ac:dyDescent="0.25">
      <c r="B3178" s="167">
        <v>129.791666666667</v>
      </c>
      <c r="C3178" s="21">
        <f t="shared" si="398"/>
        <v>2000</v>
      </c>
      <c r="D3178" s="110">
        <f t="shared" si="399"/>
        <v>0.46989465803967706</v>
      </c>
      <c r="E3178" s="25">
        <f t="shared" si="400"/>
        <v>0.530105341960323</v>
      </c>
      <c r="F3178" s="112">
        <v>527.25</v>
      </c>
      <c r="G3178" s="21">
        <f t="shared" si="397"/>
        <v>1395.3133258799767</v>
      </c>
      <c r="H3178" s="26">
        <f t="shared" si="401"/>
        <v>-604.68667412002333</v>
      </c>
      <c r="I3178" s="21">
        <f t="shared" si="402"/>
        <v>1395.3133258799767</v>
      </c>
      <c r="J3178" s="27">
        <f t="shared" si="403"/>
        <v>0</v>
      </c>
      <c r="K3178" s="32">
        <f t="shared" si="404"/>
        <v>1395.3133258799767</v>
      </c>
    </row>
    <row r="3179" spans="2:11" x14ac:dyDescent="0.25">
      <c r="B3179" s="167">
        <v>129.833333333333</v>
      </c>
      <c r="C3179" s="21">
        <f t="shared" si="398"/>
        <v>2000</v>
      </c>
      <c r="D3179" s="110">
        <f t="shared" si="399"/>
        <v>0.52908935351050745</v>
      </c>
      <c r="E3179" s="25">
        <f t="shared" si="400"/>
        <v>0.47091064648949255</v>
      </c>
      <c r="F3179" s="112">
        <v>593.66999999999996</v>
      </c>
      <c r="G3179" s="21">
        <f t="shared" si="397"/>
        <v>1571.0870785683558</v>
      </c>
      <c r="H3179" s="26">
        <f t="shared" si="401"/>
        <v>-428.91292143164424</v>
      </c>
      <c r="I3179" s="21">
        <f t="shared" si="402"/>
        <v>1571.0870785683558</v>
      </c>
      <c r="J3179" s="27">
        <f t="shared" si="403"/>
        <v>0</v>
      </c>
      <c r="K3179" s="32">
        <f t="shared" si="404"/>
        <v>1571.0870785683558</v>
      </c>
    </row>
    <row r="3180" spans="2:11" x14ac:dyDescent="0.25">
      <c r="B3180" s="167">
        <v>129.875</v>
      </c>
      <c r="C3180" s="21">
        <f t="shared" si="398"/>
        <v>2000</v>
      </c>
      <c r="D3180" s="110">
        <f t="shared" si="399"/>
        <v>0.40741136837602265</v>
      </c>
      <c r="E3180" s="25">
        <f t="shared" si="400"/>
        <v>0.59258863162397735</v>
      </c>
      <c r="F3180" s="112">
        <v>457.14</v>
      </c>
      <c r="G3180" s="21">
        <f t="shared" si="397"/>
        <v>1209.7743647089094</v>
      </c>
      <c r="H3180" s="26">
        <f t="shared" si="401"/>
        <v>-790.22563529109061</v>
      </c>
      <c r="I3180" s="21">
        <f t="shared" si="402"/>
        <v>1209.7743647089094</v>
      </c>
      <c r="J3180" s="27">
        <f t="shared" si="403"/>
        <v>0</v>
      </c>
      <c r="K3180" s="32">
        <f t="shared" si="404"/>
        <v>1209.7743647089094</v>
      </c>
    </row>
    <row r="3181" spans="2:11" x14ac:dyDescent="0.25">
      <c r="B3181" s="167">
        <v>129.916666666667</v>
      </c>
      <c r="C3181" s="21">
        <f t="shared" si="398"/>
        <v>2000</v>
      </c>
      <c r="D3181" s="110">
        <f t="shared" si="399"/>
        <v>1.1737340249184536E-2</v>
      </c>
      <c r="E3181" s="25">
        <f t="shared" si="400"/>
        <v>0.98826265975081551</v>
      </c>
      <c r="F3181" s="112">
        <v>13.17</v>
      </c>
      <c r="G3181" s="21">
        <f t="shared" si="397"/>
        <v>34.85306116991805</v>
      </c>
      <c r="H3181" s="26">
        <f t="shared" si="401"/>
        <v>-1965.146938830082</v>
      </c>
      <c r="I3181" s="21">
        <f t="shared" si="402"/>
        <v>34.85306116991805</v>
      </c>
      <c r="J3181" s="27">
        <f t="shared" si="403"/>
        <v>0</v>
      </c>
      <c r="K3181" s="32">
        <f t="shared" si="404"/>
        <v>34.85306116991805</v>
      </c>
    </row>
    <row r="3182" spans="2:11" x14ac:dyDescent="0.25">
      <c r="B3182" s="167">
        <v>129.958333333333</v>
      </c>
      <c r="C3182" s="21">
        <f t="shared" si="398"/>
        <v>2000</v>
      </c>
      <c r="D3182" s="110">
        <f t="shared" si="399"/>
        <v>0</v>
      </c>
      <c r="E3182" s="25">
        <f t="shared" si="400"/>
        <v>1</v>
      </c>
      <c r="F3182" s="112">
        <v>0</v>
      </c>
      <c r="G3182" s="21">
        <f t="shared" si="397"/>
        <v>0</v>
      </c>
      <c r="H3182" s="26">
        <f t="shared" si="401"/>
        <v>-2000</v>
      </c>
      <c r="I3182" s="21">
        <f t="shared" si="402"/>
        <v>0</v>
      </c>
      <c r="J3182" s="27">
        <f t="shared" si="403"/>
        <v>0</v>
      </c>
      <c r="K3182" s="32">
        <f t="shared" si="404"/>
        <v>0</v>
      </c>
    </row>
    <row r="3183" spans="2:11" x14ac:dyDescent="0.25">
      <c r="B3183" s="167">
        <v>130</v>
      </c>
      <c r="C3183" s="21">
        <f t="shared" si="398"/>
        <v>2000</v>
      </c>
      <c r="D3183" s="110">
        <f t="shared" si="399"/>
        <v>0</v>
      </c>
      <c r="E3183" s="25">
        <f t="shared" si="400"/>
        <v>1</v>
      </c>
      <c r="F3183" s="112">
        <v>0</v>
      </c>
      <c r="G3183" s="21">
        <f t="shared" si="397"/>
        <v>0</v>
      </c>
      <c r="H3183" s="26">
        <f t="shared" si="401"/>
        <v>-2000</v>
      </c>
      <c r="I3183" s="21">
        <f t="shared" si="402"/>
        <v>0</v>
      </c>
      <c r="J3183" s="27">
        <f t="shared" si="403"/>
        <v>0</v>
      </c>
      <c r="K3183" s="32">
        <f t="shared" si="404"/>
        <v>0</v>
      </c>
    </row>
    <row r="3184" spans="2:11" x14ac:dyDescent="0.25">
      <c r="B3184" s="167">
        <v>130.041666666667</v>
      </c>
      <c r="C3184" s="21">
        <f t="shared" si="398"/>
        <v>2000</v>
      </c>
      <c r="D3184" s="110">
        <f t="shared" si="399"/>
        <v>0</v>
      </c>
      <c r="E3184" s="25">
        <f t="shared" si="400"/>
        <v>1</v>
      </c>
      <c r="F3184" s="112">
        <v>0</v>
      </c>
      <c r="G3184" s="21">
        <f t="shared" si="397"/>
        <v>0</v>
      </c>
      <c r="H3184" s="26">
        <f t="shared" si="401"/>
        <v>-2000</v>
      </c>
      <c r="I3184" s="21">
        <f t="shared" si="402"/>
        <v>0</v>
      </c>
      <c r="J3184" s="27">
        <f t="shared" si="403"/>
        <v>0</v>
      </c>
      <c r="K3184" s="32">
        <f t="shared" si="404"/>
        <v>0</v>
      </c>
    </row>
    <row r="3185" spans="2:11" x14ac:dyDescent="0.25">
      <c r="B3185" s="167">
        <v>130.083333333333</v>
      </c>
      <c r="C3185" s="21">
        <f t="shared" si="398"/>
        <v>2000</v>
      </c>
      <c r="D3185" s="110">
        <f t="shared" si="399"/>
        <v>0</v>
      </c>
      <c r="E3185" s="25">
        <f t="shared" si="400"/>
        <v>1</v>
      </c>
      <c r="F3185" s="112">
        <v>0</v>
      </c>
      <c r="G3185" s="21">
        <f t="shared" si="397"/>
        <v>0</v>
      </c>
      <c r="H3185" s="26">
        <f t="shared" si="401"/>
        <v>-2000</v>
      </c>
      <c r="I3185" s="21">
        <f t="shared" si="402"/>
        <v>0</v>
      </c>
      <c r="J3185" s="27">
        <f t="shared" si="403"/>
        <v>0</v>
      </c>
      <c r="K3185" s="32">
        <f t="shared" si="404"/>
        <v>0</v>
      </c>
    </row>
    <row r="3186" spans="2:11" x14ac:dyDescent="0.25">
      <c r="B3186" s="167">
        <v>130.125</v>
      </c>
      <c r="C3186" s="21">
        <f t="shared" si="398"/>
        <v>2000</v>
      </c>
      <c r="D3186" s="110">
        <f t="shared" si="399"/>
        <v>0</v>
      </c>
      <c r="E3186" s="25">
        <f t="shared" si="400"/>
        <v>1</v>
      </c>
      <c r="F3186" s="112">
        <v>0</v>
      </c>
      <c r="G3186" s="21">
        <f t="shared" si="397"/>
        <v>0</v>
      </c>
      <c r="H3186" s="26">
        <f t="shared" si="401"/>
        <v>-2000</v>
      </c>
      <c r="I3186" s="21">
        <f t="shared" si="402"/>
        <v>0</v>
      </c>
      <c r="J3186" s="27">
        <f t="shared" si="403"/>
        <v>0</v>
      </c>
      <c r="K3186" s="32">
        <f t="shared" si="404"/>
        <v>0</v>
      </c>
    </row>
    <row r="3187" spans="2:11" x14ac:dyDescent="0.25">
      <c r="B3187" s="167">
        <v>130.166666666667</v>
      </c>
      <c r="C3187" s="21">
        <f t="shared" si="398"/>
        <v>2000</v>
      </c>
      <c r="D3187" s="110">
        <f t="shared" si="399"/>
        <v>0</v>
      </c>
      <c r="E3187" s="25">
        <f t="shared" si="400"/>
        <v>1</v>
      </c>
      <c r="F3187" s="112">
        <v>0</v>
      </c>
      <c r="G3187" s="21">
        <f t="shared" si="397"/>
        <v>0</v>
      </c>
      <c r="H3187" s="26">
        <f t="shared" si="401"/>
        <v>-2000</v>
      </c>
      <c r="I3187" s="21">
        <f t="shared" si="402"/>
        <v>0</v>
      </c>
      <c r="J3187" s="27">
        <f t="shared" si="403"/>
        <v>0</v>
      </c>
      <c r="K3187" s="32">
        <f t="shared" si="404"/>
        <v>0</v>
      </c>
    </row>
    <row r="3188" spans="2:11" x14ac:dyDescent="0.25">
      <c r="B3188" s="167">
        <v>130.208333333333</v>
      </c>
      <c r="C3188" s="21">
        <f t="shared" si="398"/>
        <v>2000</v>
      </c>
      <c r="D3188" s="110">
        <f t="shared" si="399"/>
        <v>0</v>
      </c>
      <c r="E3188" s="25">
        <f t="shared" si="400"/>
        <v>1</v>
      </c>
      <c r="F3188" s="112">
        <v>0</v>
      </c>
      <c r="G3188" s="21">
        <f t="shared" si="397"/>
        <v>0</v>
      </c>
      <c r="H3188" s="26">
        <f t="shared" si="401"/>
        <v>-2000</v>
      </c>
      <c r="I3188" s="21">
        <f t="shared" si="402"/>
        <v>0</v>
      </c>
      <c r="J3188" s="27">
        <f t="shared" si="403"/>
        <v>0</v>
      </c>
      <c r="K3188" s="32">
        <f t="shared" si="404"/>
        <v>0</v>
      </c>
    </row>
    <row r="3189" spans="2:11" x14ac:dyDescent="0.25">
      <c r="B3189" s="167">
        <v>130.25</v>
      </c>
      <c r="C3189" s="21">
        <f t="shared" si="398"/>
        <v>2000</v>
      </c>
      <c r="D3189" s="110">
        <f t="shared" si="399"/>
        <v>0</v>
      </c>
      <c r="E3189" s="25">
        <f t="shared" si="400"/>
        <v>1</v>
      </c>
      <c r="F3189" s="112">
        <v>0</v>
      </c>
      <c r="G3189" s="21">
        <f t="shared" si="397"/>
        <v>0</v>
      </c>
      <c r="H3189" s="26">
        <f t="shared" si="401"/>
        <v>-2000</v>
      </c>
      <c r="I3189" s="21">
        <f t="shared" si="402"/>
        <v>0</v>
      </c>
      <c r="J3189" s="27">
        <f t="shared" si="403"/>
        <v>0</v>
      </c>
      <c r="K3189" s="32">
        <f t="shared" si="404"/>
        <v>0</v>
      </c>
    </row>
    <row r="3190" spans="2:11" x14ac:dyDescent="0.25">
      <c r="B3190" s="167">
        <v>130.291666666667</v>
      </c>
      <c r="C3190" s="21">
        <f t="shared" si="398"/>
        <v>2000</v>
      </c>
      <c r="D3190" s="110">
        <f t="shared" si="399"/>
        <v>0</v>
      </c>
      <c r="E3190" s="25">
        <f t="shared" si="400"/>
        <v>1</v>
      </c>
      <c r="F3190" s="112">
        <v>0</v>
      </c>
      <c r="G3190" s="21">
        <f t="shared" si="397"/>
        <v>0</v>
      </c>
      <c r="H3190" s="26">
        <f t="shared" si="401"/>
        <v>-2000</v>
      </c>
      <c r="I3190" s="21">
        <f t="shared" si="402"/>
        <v>0</v>
      </c>
      <c r="J3190" s="27">
        <f t="shared" si="403"/>
        <v>0</v>
      </c>
      <c r="K3190" s="32">
        <f t="shared" si="404"/>
        <v>0</v>
      </c>
    </row>
    <row r="3191" spans="2:11" x14ac:dyDescent="0.25">
      <c r="B3191" s="167">
        <v>130.333333333333</v>
      </c>
      <c r="C3191" s="21">
        <f t="shared" si="398"/>
        <v>2000</v>
      </c>
      <c r="D3191" s="110">
        <f t="shared" si="399"/>
        <v>0</v>
      </c>
      <c r="E3191" s="25">
        <f t="shared" si="400"/>
        <v>1</v>
      </c>
      <c r="F3191" s="112">
        <v>0</v>
      </c>
      <c r="G3191" s="21">
        <f t="shared" si="397"/>
        <v>0</v>
      </c>
      <c r="H3191" s="26">
        <f t="shared" si="401"/>
        <v>-2000</v>
      </c>
      <c r="I3191" s="21">
        <f t="shared" si="402"/>
        <v>0</v>
      </c>
      <c r="J3191" s="27">
        <f t="shared" si="403"/>
        <v>0</v>
      </c>
      <c r="K3191" s="32">
        <f t="shared" si="404"/>
        <v>0</v>
      </c>
    </row>
    <row r="3192" spans="2:11" x14ac:dyDescent="0.25">
      <c r="B3192" s="167">
        <v>130.375</v>
      </c>
      <c r="C3192" s="21">
        <f t="shared" si="398"/>
        <v>2000</v>
      </c>
      <c r="D3192" s="110">
        <f t="shared" si="399"/>
        <v>0</v>
      </c>
      <c r="E3192" s="25">
        <f t="shared" si="400"/>
        <v>1</v>
      </c>
      <c r="F3192" s="112">
        <v>0</v>
      </c>
      <c r="G3192" s="21">
        <f t="shared" si="397"/>
        <v>0</v>
      </c>
      <c r="H3192" s="26">
        <f t="shared" si="401"/>
        <v>-2000</v>
      </c>
      <c r="I3192" s="21">
        <f t="shared" si="402"/>
        <v>0</v>
      </c>
      <c r="J3192" s="27">
        <f t="shared" si="403"/>
        <v>0</v>
      </c>
      <c r="K3192" s="32">
        <f t="shared" si="404"/>
        <v>0</v>
      </c>
    </row>
    <row r="3193" spans="2:11" x14ac:dyDescent="0.25">
      <c r="B3193" s="167">
        <v>130.416666666667</v>
      </c>
      <c r="C3193" s="21">
        <f t="shared" si="398"/>
        <v>2000</v>
      </c>
      <c r="D3193" s="110">
        <f t="shared" si="399"/>
        <v>0</v>
      </c>
      <c r="E3193" s="25">
        <f t="shared" si="400"/>
        <v>1</v>
      </c>
      <c r="F3193" s="112">
        <v>0</v>
      </c>
      <c r="G3193" s="21">
        <f t="shared" si="397"/>
        <v>0</v>
      </c>
      <c r="H3193" s="26">
        <f t="shared" si="401"/>
        <v>-2000</v>
      </c>
      <c r="I3193" s="21">
        <f t="shared" si="402"/>
        <v>0</v>
      </c>
      <c r="J3193" s="27">
        <f t="shared" si="403"/>
        <v>0</v>
      </c>
      <c r="K3193" s="32">
        <f t="shared" si="404"/>
        <v>0</v>
      </c>
    </row>
    <row r="3194" spans="2:11" x14ac:dyDescent="0.25">
      <c r="B3194" s="167">
        <v>130.458333333333</v>
      </c>
      <c r="C3194" s="21">
        <f t="shared" si="398"/>
        <v>2000</v>
      </c>
      <c r="D3194" s="110">
        <f t="shared" si="399"/>
        <v>2.1157513858438941E-2</v>
      </c>
      <c r="E3194" s="25">
        <f t="shared" si="400"/>
        <v>0.97884248614156111</v>
      </c>
      <c r="F3194" s="112">
        <v>23.74</v>
      </c>
      <c r="G3194" s="21">
        <f t="shared" si="397"/>
        <v>62.825487636587276</v>
      </c>
      <c r="H3194" s="26">
        <f t="shared" si="401"/>
        <v>-1937.1745123634128</v>
      </c>
      <c r="I3194" s="21">
        <f t="shared" si="402"/>
        <v>62.825487636587276</v>
      </c>
      <c r="J3194" s="27">
        <f t="shared" si="403"/>
        <v>0</v>
      </c>
      <c r="K3194" s="32">
        <f t="shared" si="404"/>
        <v>62.825487636587276</v>
      </c>
    </row>
    <row r="3195" spans="2:11" x14ac:dyDescent="0.25">
      <c r="B3195" s="167">
        <v>130.5</v>
      </c>
      <c r="C3195" s="21">
        <f t="shared" si="398"/>
        <v>2000</v>
      </c>
      <c r="D3195" s="110">
        <f t="shared" si="399"/>
        <v>0.35220041708999522</v>
      </c>
      <c r="E3195" s="25">
        <f t="shared" si="400"/>
        <v>0.64779958291000472</v>
      </c>
      <c r="F3195" s="112">
        <v>395.19</v>
      </c>
      <c r="G3195" s="21">
        <f t="shared" si="397"/>
        <v>1045.8300109141924</v>
      </c>
      <c r="H3195" s="26">
        <f t="shared" si="401"/>
        <v>-954.16998908580763</v>
      </c>
      <c r="I3195" s="21">
        <f t="shared" si="402"/>
        <v>1045.8300109141924</v>
      </c>
      <c r="J3195" s="27">
        <f t="shared" si="403"/>
        <v>0</v>
      </c>
      <c r="K3195" s="32">
        <f t="shared" si="404"/>
        <v>1045.8300109141924</v>
      </c>
    </row>
    <row r="3196" spans="2:11" x14ac:dyDescent="0.25">
      <c r="B3196" s="167">
        <v>130.541666666667</v>
      </c>
      <c r="C3196" s="21">
        <f t="shared" si="398"/>
        <v>2000</v>
      </c>
      <c r="D3196" s="110">
        <f t="shared" si="399"/>
        <v>0.56292889863287165</v>
      </c>
      <c r="E3196" s="25">
        <f t="shared" si="400"/>
        <v>0.43707110136712835</v>
      </c>
      <c r="F3196" s="112">
        <v>631.64</v>
      </c>
      <c r="G3196" s="21">
        <f t="shared" si="397"/>
        <v>1671.5708092154164</v>
      </c>
      <c r="H3196" s="26">
        <f t="shared" si="401"/>
        <v>-328.42919078458362</v>
      </c>
      <c r="I3196" s="21">
        <f t="shared" si="402"/>
        <v>1671.5708092154164</v>
      </c>
      <c r="J3196" s="27">
        <f t="shared" si="403"/>
        <v>0</v>
      </c>
      <c r="K3196" s="32">
        <f t="shared" si="404"/>
        <v>1671.5708092154164</v>
      </c>
    </row>
    <row r="3197" spans="2:11" x14ac:dyDescent="0.25">
      <c r="B3197" s="167">
        <v>130.583333333333</v>
      </c>
      <c r="C3197" s="21">
        <f t="shared" si="398"/>
        <v>2000</v>
      </c>
      <c r="D3197" s="110">
        <f t="shared" si="399"/>
        <v>0.57475536067589972</v>
      </c>
      <c r="E3197" s="25">
        <f t="shared" si="400"/>
        <v>0.42524463932410028</v>
      </c>
      <c r="F3197" s="112">
        <v>644.91</v>
      </c>
      <c r="G3197" s="21">
        <f t="shared" si="397"/>
        <v>1706.6885101816135</v>
      </c>
      <c r="H3197" s="26">
        <f t="shared" si="401"/>
        <v>-293.31148981838646</v>
      </c>
      <c r="I3197" s="21">
        <f t="shared" si="402"/>
        <v>1706.6885101816135</v>
      </c>
      <c r="J3197" s="27">
        <f t="shared" si="403"/>
        <v>0</v>
      </c>
      <c r="K3197" s="32">
        <f t="shared" si="404"/>
        <v>1706.6885101816135</v>
      </c>
    </row>
    <row r="3198" spans="2:11" x14ac:dyDescent="0.25">
      <c r="B3198" s="167">
        <v>130.625</v>
      </c>
      <c r="C3198" s="21">
        <f t="shared" si="398"/>
        <v>2000</v>
      </c>
      <c r="D3198" s="110">
        <f t="shared" si="399"/>
        <v>0.71595101866210364</v>
      </c>
      <c r="E3198" s="25">
        <f t="shared" si="400"/>
        <v>0.28404898133789636</v>
      </c>
      <c r="F3198" s="112">
        <v>803.34</v>
      </c>
      <c r="G3198" s="21">
        <f t="shared" si="397"/>
        <v>2125.9573394261174</v>
      </c>
      <c r="H3198" s="26">
        <f t="shared" si="401"/>
        <v>125.95733942611741</v>
      </c>
      <c r="I3198" s="21">
        <f t="shared" si="402"/>
        <v>2000</v>
      </c>
      <c r="J3198" s="27">
        <f t="shared" si="403"/>
        <v>125.95733942611741</v>
      </c>
      <c r="K3198" s="32">
        <f t="shared" si="404"/>
        <v>2000</v>
      </c>
    </row>
    <row r="3199" spans="2:11" x14ac:dyDescent="0.25">
      <c r="B3199" s="167">
        <v>130.666666666667</v>
      </c>
      <c r="C3199" s="21">
        <f t="shared" si="398"/>
        <v>2000</v>
      </c>
      <c r="D3199" s="110">
        <f t="shared" si="399"/>
        <v>0.69331408302586328</v>
      </c>
      <c r="E3199" s="25">
        <f t="shared" si="400"/>
        <v>0.30668591697413672</v>
      </c>
      <c r="F3199" s="112">
        <v>777.94</v>
      </c>
      <c r="G3199" s="21">
        <f t="shared" si="397"/>
        <v>2058.7388311713021</v>
      </c>
      <c r="H3199" s="26">
        <f t="shared" si="401"/>
        <v>58.738831171302081</v>
      </c>
      <c r="I3199" s="21">
        <f t="shared" si="402"/>
        <v>2000</v>
      </c>
      <c r="J3199" s="27">
        <f t="shared" si="403"/>
        <v>184.6961705974195</v>
      </c>
      <c r="K3199" s="32">
        <f t="shared" si="404"/>
        <v>2000</v>
      </c>
    </row>
    <row r="3200" spans="2:11" x14ac:dyDescent="0.25">
      <c r="B3200" s="167">
        <v>130.708333333333</v>
      </c>
      <c r="C3200" s="21">
        <f t="shared" si="398"/>
        <v>2000</v>
      </c>
      <c r="D3200" s="110">
        <f t="shared" si="399"/>
        <v>0.78026130509954905</v>
      </c>
      <c r="E3200" s="25">
        <f t="shared" si="400"/>
        <v>0.21973869490045095</v>
      </c>
      <c r="F3200" s="112">
        <v>875.5</v>
      </c>
      <c r="G3200" s="21">
        <f t="shared" si="397"/>
        <v>2316.9214164208997</v>
      </c>
      <c r="H3200" s="26">
        <f t="shared" si="401"/>
        <v>316.92141642089973</v>
      </c>
      <c r="I3200" s="21">
        <f t="shared" si="402"/>
        <v>2000</v>
      </c>
      <c r="J3200" s="27">
        <f t="shared" si="403"/>
        <v>501.61758701831923</v>
      </c>
      <c r="K3200" s="32">
        <f t="shared" si="404"/>
        <v>2000</v>
      </c>
    </row>
    <row r="3201" spans="2:11" x14ac:dyDescent="0.25">
      <c r="B3201" s="167">
        <v>130.75</v>
      </c>
      <c r="C3201" s="21">
        <f t="shared" si="398"/>
        <v>2000</v>
      </c>
      <c r="D3201" s="110">
        <f t="shared" si="399"/>
        <v>0.64600823485375114</v>
      </c>
      <c r="E3201" s="25">
        <f t="shared" si="400"/>
        <v>0.35399176514624886</v>
      </c>
      <c r="F3201" s="112">
        <v>724.86</v>
      </c>
      <c r="G3201" s="21">
        <f t="shared" si="397"/>
        <v>1918.2680273065148</v>
      </c>
      <c r="H3201" s="26">
        <f t="shared" si="401"/>
        <v>-81.731972693485204</v>
      </c>
      <c r="I3201" s="21">
        <f t="shared" si="402"/>
        <v>2000</v>
      </c>
      <c r="J3201" s="27">
        <f t="shared" si="403"/>
        <v>419.88561432483402</v>
      </c>
      <c r="K3201" s="32">
        <f t="shared" si="404"/>
        <v>1918.2680273065148</v>
      </c>
    </row>
    <row r="3202" spans="2:11" x14ac:dyDescent="0.25">
      <c r="B3202" s="167">
        <v>130.791666666667</v>
      </c>
      <c r="C3202" s="21">
        <f t="shared" si="398"/>
        <v>2000</v>
      </c>
      <c r="D3202" s="110">
        <f t="shared" si="399"/>
        <v>0.59109138548740714</v>
      </c>
      <c r="E3202" s="25">
        <f t="shared" si="400"/>
        <v>0.40890861451259286</v>
      </c>
      <c r="F3202" s="112">
        <v>663.24</v>
      </c>
      <c r="G3202" s="21">
        <f t="shared" si="397"/>
        <v>1755.1969848395179</v>
      </c>
      <c r="H3202" s="26">
        <f t="shared" si="401"/>
        <v>-244.80301516048212</v>
      </c>
      <c r="I3202" s="21">
        <f t="shared" si="402"/>
        <v>2000</v>
      </c>
      <c r="J3202" s="27">
        <f t="shared" si="403"/>
        <v>175.0825991643519</v>
      </c>
      <c r="K3202" s="32">
        <f t="shared" si="404"/>
        <v>1755.1969848395179</v>
      </c>
    </row>
    <row r="3203" spans="2:11" x14ac:dyDescent="0.25">
      <c r="B3203" s="167">
        <v>130.833333333333</v>
      </c>
      <c r="C3203" s="21">
        <f t="shared" si="398"/>
        <v>2000</v>
      </c>
      <c r="D3203" s="110">
        <f t="shared" si="399"/>
        <v>0.58230397661444133</v>
      </c>
      <c r="E3203" s="25">
        <f t="shared" si="400"/>
        <v>0.41769602338555867</v>
      </c>
      <c r="F3203" s="112">
        <v>653.38</v>
      </c>
      <c r="G3203" s="21">
        <f t="shared" si="397"/>
        <v>1729.1035009264278</v>
      </c>
      <c r="H3203" s="26">
        <f t="shared" si="401"/>
        <v>-270.89649907357216</v>
      </c>
      <c r="I3203" s="21">
        <f t="shared" si="402"/>
        <v>1904.1861000907797</v>
      </c>
      <c r="J3203" s="27">
        <f t="shared" si="403"/>
        <v>0</v>
      </c>
      <c r="K3203" s="32">
        <f t="shared" si="404"/>
        <v>1729.1035009264278</v>
      </c>
    </row>
    <row r="3204" spans="2:11" x14ac:dyDescent="0.25">
      <c r="B3204" s="167">
        <v>130.875</v>
      </c>
      <c r="C3204" s="21">
        <f t="shared" si="398"/>
        <v>2000</v>
      </c>
      <c r="D3204" s="110">
        <f t="shared" si="399"/>
        <v>0.4867119405379392</v>
      </c>
      <c r="E3204" s="25">
        <f t="shared" si="400"/>
        <v>0.5132880594620608</v>
      </c>
      <c r="F3204" s="112">
        <v>546.12</v>
      </c>
      <c r="G3204" s="21">
        <f t="shared" si="397"/>
        <v>1445.2508554377864</v>
      </c>
      <c r="H3204" s="26">
        <f t="shared" si="401"/>
        <v>-554.74914456221359</v>
      </c>
      <c r="I3204" s="21">
        <f t="shared" si="402"/>
        <v>1445.2508554377864</v>
      </c>
      <c r="J3204" s="27">
        <f t="shared" si="403"/>
        <v>0</v>
      </c>
      <c r="K3204" s="32">
        <f t="shared" si="404"/>
        <v>1445.2508554377864</v>
      </c>
    </row>
    <row r="3205" spans="2:11" x14ac:dyDescent="0.25">
      <c r="B3205" s="167">
        <v>130.916666666667</v>
      </c>
      <c r="C3205" s="21">
        <f t="shared" si="398"/>
        <v>2000</v>
      </c>
      <c r="D3205" s="110">
        <f t="shared" si="399"/>
        <v>1.0035113986774325E-2</v>
      </c>
      <c r="E3205" s="25">
        <f t="shared" si="400"/>
        <v>0.98996488601322563</v>
      </c>
      <c r="F3205" s="112">
        <v>11.26</v>
      </c>
      <c r="G3205" s="21">
        <f t="shared" si="397"/>
        <v>29.798441060992953</v>
      </c>
      <c r="H3205" s="26">
        <f t="shared" si="401"/>
        <v>-1970.2015589390071</v>
      </c>
      <c r="I3205" s="21">
        <f t="shared" si="402"/>
        <v>29.798441060992953</v>
      </c>
      <c r="J3205" s="27">
        <f t="shared" si="403"/>
        <v>0</v>
      </c>
      <c r="K3205" s="32">
        <f t="shared" si="404"/>
        <v>29.798441060992953</v>
      </c>
    </row>
    <row r="3206" spans="2:11" x14ac:dyDescent="0.25">
      <c r="B3206" s="167">
        <v>130.958333333333</v>
      </c>
      <c r="C3206" s="21">
        <f t="shared" si="398"/>
        <v>2000</v>
      </c>
      <c r="D3206" s="110">
        <f t="shared" si="399"/>
        <v>0</v>
      </c>
      <c r="E3206" s="25">
        <f t="shared" si="400"/>
        <v>1</v>
      </c>
      <c r="F3206" s="112">
        <v>0</v>
      </c>
      <c r="G3206" s="21">
        <f t="shared" si="397"/>
        <v>0</v>
      </c>
      <c r="H3206" s="26">
        <f t="shared" si="401"/>
        <v>-2000</v>
      </c>
      <c r="I3206" s="21">
        <f t="shared" si="402"/>
        <v>0</v>
      </c>
      <c r="J3206" s="27">
        <f t="shared" si="403"/>
        <v>0</v>
      </c>
      <c r="K3206" s="32">
        <f t="shared" si="404"/>
        <v>0</v>
      </c>
    </row>
    <row r="3207" spans="2:11" x14ac:dyDescent="0.25">
      <c r="B3207" s="167">
        <v>131</v>
      </c>
      <c r="C3207" s="21">
        <f t="shared" si="398"/>
        <v>2000</v>
      </c>
      <c r="D3207" s="110">
        <f t="shared" si="399"/>
        <v>0</v>
      </c>
      <c r="E3207" s="25">
        <f t="shared" si="400"/>
        <v>1</v>
      </c>
      <c r="F3207" s="112">
        <v>0</v>
      </c>
      <c r="G3207" s="21">
        <f t="shared" si="397"/>
        <v>0</v>
      </c>
      <c r="H3207" s="26">
        <f t="shared" si="401"/>
        <v>-2000</v>
      </c>
      <c r="I3207" s="21">
        <f t="shared" si="402"/>
        <v>0</v>
      </c>
      <c r="J3207" s="27">
        <f t="shared" si="403"/>
        <v>0</v>
      </c>
      <c r="K3207" s="32">
        <f t="shared" si="404"/>
        <v>0</v>
      </c>
    </row>
    <row r="3208" spans="2:11" x14ac:dyDescent="0.25">
      <c r="B3208" s="167">
        <v>131.041666666667</v>
      </c>
      <c r="C3208" s="21">
        <f t="shared" si="398"/>
        <v>2000</v>
      </c>
      <c r="D3208" s="110">
        <f t="shared" si="399"/>
        <v>0</v>
      </c>
      <c r="E3208" s="25">
        <f t="shared" si="400"/>
        <v>1</v>
      </c>
      <c r="F3208" s="112">
        <v>0</v>
      </c>
      <c r="G3208" s="21">
        <f t="shared" si="397"/>
        <v>0</v>
      </c>
      <c r="H3208" s="26">
        <f t="shared" si="401"/>
        <v>-2000</v>
      </c>
      <c r="I3208" s="21">
        <f t="shared" si="402"/>
        <v>0</v>
      </c>
      <c r="J3208" s="27">
        <f t="shared" si="403"/>
        <v>0</v>
      </c>
      <c r="K3208" s="32">
        <f t="shared" si="404"/>
        <v>0</v>
      </c>
    </row>
    <row r="3209" spans="2:11" x14ac:dyDescent="0.25">
      <c r="B3209" s="167">
        <v>131.083333333333</v>
      </c>
      <c r="C3209" s="21">
        <f t="shared" si="398"/>
        <v>2000</v>
      </c>
      <c r="D3209" s="110">
        <f t="shared" si="399"/>
        <v>0</v>
      </c>
      <c r="E3209" s="25">
        <f t="shared" si="400"/>
        <v>1</v>
      </c>
      <c r="F3209" s="112">
        <v>0</v>
      </c>
      <c r="G3209" s="21">
        <f t="shared" si="397"/>
        <v>0</v>
      </c>
      <c r="H3209" s="26">
        <f t="shared" si="401"/>
        <v>-2000</v>
      </c>
      <c r="I3209" s="21">
        <f t="shared" si="402"/>
        <v>0</v>
      </c>
      <c r="J3209" s="27">
        <f t="shared" si="403"/>
        <v>0</v>
      </c>
      <c r="K3209" s="32">
        <f t="shared" si="404"/>
        <v>0</v>
      </c>
    </row>
    <row r="3210" spans="2:11" x14ac:dyDescent="0.25">
      <c r="B3210" s="167">
        <v>131.125</v>
      </c>
      <c r="C3210" s="21">
        <f t="shared" si="398"/>
        <v>2000</v>
      </c>
      <c r="D3210" s="110">
        <f t="shared" si="399"/>
        <v>0</v>
      </c>
      <c r="E3210" s="25">
        <f t="shared" si="400"/>
        <v>1</v>
      </c>
      <c r="F3210" s="112">
        <v>0</v>
      </c>
      <c r="G3210" s="21">
        <f t="shared" si="397"/>
        <v>0</v>
      </c>
      <c r="H3210" s="26">
        <f t="shared" si="401"/>
        <v>-2000</v>
      </c>
      <c r="I3210" s="21">
        <f t="shared" si="402"/>
        <v>0</v>
      </c>
      <c r="J3210" s="27">
        <f t="shared" si="403"/>
        <v>0</v>
      </c>
      <c r="K3210" s="32">
        <f t="shared" si="404"/>
        <v>0</v>
      </c>
    </row>
    <row r="3211" spans="2:11" x14ac:dyDescent="0.25">
      <c r="B3211" s="167">
        <v>131.166666666667</v>
      </c>
      <c r="C3211" s="21">
        <f t="shared" si="398"/>
        <v>2000</v>
      </c>
      <c r="D3211" s="110">
        <f t="shared" si="399"/>
        <v>0</v>
      </c>
      <c r="E3211" s="25">
        <f t="shared" si="400"/>
        <v>1</v>
      </c>
      <c r="F3211" s="112">
        <v>0</v>
      </c>
      <c r="G3211" s="21">
        <f t="shared" si="397"/>
        <v>0</v>
      </c>
      <c r="H3211" s="26">
        <f t="shared" si="401"/>
        <v>-2000</v>
      </c>
      <c r="I3211" s="21">
        <f t="shared" si="402"/>
        <v>0</v>
      </c>
      <c r="J3211" s="27">
        <f t="shared" si="403"/>
        <v>0</v>
      </c>
      <c r="K3211" s="32">
        <f t="shared" si="404"/>
        <v>0</v>
      </c>
    </row>
    <row r="3212" spans="2:11" x14ac:dyDescent="0.25">
      <c r="B3212" s="167">
        <v>131.208333333333</v>
      </c>
      <c r="C3212" s="21">
        <f t="shared" si="398"/>
        <v>2000</v>
      </c>
      <c r="D3212" s="110">
        <f t="shared" si="399"/>
        <v>0</v>
      </c>
      <c r="E3212" s="25">
        <f t="shared" si="400"/>
        <v>1</v>
      </c>
      <c r="F3212" s="112">
        <v>0</v>
      </c>
      <c r="G3212" s="21">
        <f t="shared" si="397"/>
        <v>0</v>
      </c>
      <c r="H3212" s="26">
        <f t="shared" si="401"/>
        <v>-2000</v>
      </c>
      <c r="I3212" s="21">
        <f t="shared" si="402"/>
        <v>0</v>
      </c>
      <c r="J3212" s="27">
        <f t="shared" si="403"/>
        <v>0</v>
      </c>
      <c r="K3212" s="32">
        <f t="shared" si="404"/>
        <v>0</v>
      </c>
    </row>
    <row r="3213" spans="2:11" x14ac:dyDescent="0.25">
      <c r="B3213" s="167">
        <v>131.25</v>
      </c>
      <c r="C3213" s="21">
        <f t="shared" si="398"/>
        <v>2000</v>
      </c>
      <c r="D3213" s="110">
        <f t="shared" si="399"/>
        <v>0</v>
      </c>
      <c r="E3213" s="25">
        <f t="shared" si="400"/>
        <v>1</v>
      </c>
      <c r="F3213" s="112">
        <v>0</v>
      </c>
      <c r="G3213" s="21">
        <f t="shared" si="397"/>
        <v>0</v>
      </c>
      <c r="H3213" s="26">
        <f t="shared" si="401"/>
        <v>-2000</v>
      </c>
      <c r="I3213" s="21">
        <f t="shared" si="402"/>
        <v>0</v>
      </c>
      <c r="J3213" s="27">
        <f t="shared" si="403"/>
        <v>0</v>
      </c>
      <c r="K3213" s="32">
        <f t="shared" si="404"/>
        <v>0</v>
      </c>
    </row>
    <row r="3214" spans="2:11" x14ac:dyDescent="0.25">
      <c r="B3214" s="167">
        <v>131.291666666667</v>
      </c>
      <c r="C3214" s="21">
        <f t="shared" si="398"/>
        <v>2000</v>
      </c>
      <c r="D3214" s="110">
        <f t="shared" si="399"/>
        <v>0</v>
      </c>
      <c r="E3214" s="25">
        <f t="shared" si="400"/>
        <v>1</v>
      </c>
      <c r="F3214" s="112">
        <v>0</v>
      </c>
      <c r="G3214" s="21">
        <f t="shared" si="397"/>
        <v>0</v>
      </c>
      <c r="H3214" s="26">
        <f t="shared" si="401"/>
        <v>-2000</v>
      </c>
      <c r="I3214" s="21">
        <f t="shared" si="402"/>
        <v>0</v>
      </c>
      <c r="J3214" s="27">
        <f t="shared" si="403"/>
        <v>0</v>
      </c>
      <c r="K3214" s="32">
        <f t="shared" si="404"/>
        <v>0</v>
      </c>
    </row>
    <row r="3215" spans="2:11" x14ac:dyDescent="0.25">
      <c r="B3215" s="167">
        <v>131.333333333333</v>
      </c>
      <c r="C3215" s="21">
        <f t="shared" si="398"/>
        <v>2000</v>
      </c>
      <c r="D3215" s="110">
        <f t="shared" si="399"/>
        <v>0</v>
      </c>
      <c r="E3215" s="25">
        <f t="shared" si="400"/>
        <v>1</v>
      </c>
      <c r="F3215" s="112">
        <v>0</v>
      </c>
      <c r="G3215" s="21">
        <f t="shared" si="397"/>
        <v>0</v>
      </c>
      <c r="H3215" s="26">
        <f t="shared" si="401"/>
        <v>-2000</v>
      </c>
      <c r="I3215" s="21">
        <f t="shared" si="402"/>
        <v>0</v>
      </c>
      <c r="J3215" s="27">
        <f t="shared" si="403"/>
        <v>0</v>
      </c>
      <c r="K3215" s="32">
        <f t="shared" si="404"/>
        <v>0</v>
      </c>
    </row>
    <row r="3216" spans="2:11" x14ac:dyDescent="0.25">
      <c r="B3216" s="167">
        <v>131.375</v>
      </c>
      <c r="C3216" s="21">
        <f t="shared" si="398"/>
        <v>2000</v>
      </c>
      <c r="D3216" s="110">
        <f t="shared" si="399"/>
        <v>0</v>
      </c>
      <c r="E3216" s="25">
        <f t="shared" si="400"/>
        <v>1</v>
      </c>
      <c r="F3216" s="112">
        <v>0</v>
      </c>
      <c r="G3216" s="21">
        <f t="shared" si="397"/>
        <v>0</v>
      </c>
      <c r="H3216" s="26">
        <f t="shared" si="401"/>
        <v>-2000</v>
      </c>
      <c r="I3216" s="21">
        <f t="shared" si="402"/>
        <v>0</v>
      </c>
      <c r="J3216" s="27">
        <f t="shared" si="403"/>
        <v>0</v>
      </c>
      <c r="K3216" s="32">
        <f t="shared" si="404"/>
        <v>0</v>
      </c>
    </row>
    <row r="3217" spans="2:11" x14ac:dyDescent="0.25">
      <c r="B3217" s="167">
        <v>131.416666666667</v>
      </c>
      <c r="C3217" s="21">
        <f t="shared" si="398"/>
        <v>2000</v>
      </c>
      <c r="D3217" s="110">
        <f t="shared" si="399"/>
        <v>0</v>
      </c>
      <c r="E3217" s="25">
        <f t="shared" si="400"/>
        <v>1</v>
      </c>
      <c r="F3217" s="112">
        <v>0</v>
      </c>
      <c r="G3217" s="21">
        <f t="shared" si="397"/>
        <v>0</v>
      </c>
      <c r="H3217" s="26">
        <f t="shared" si="401"/>
        <v>-2000</v>
      </c>
      <c r="I3217" s="21">
        <f t="shared" si="402"/>
        <v>0</v>
      </c>
      <c r="J3217" s="27">
        <f t="shared" si="403"/>
        <v>0</v>
      </c>
      <c r="K3217" s="32">
        <f t="shared" si="404"/>
        <v>0</v>
      </c>
    </row>
    <row r="3218" spans="2:11" x14ac:dyDescent="0.25">
      <c r="B3218" s="167">
        <v>131.458333333333</v>
      </c>
      <c r="C3218" s="21">
        <f t="shared" si="398"/>
        <v>2000</v>
      </c>
      <c r="D3218" s="110">
        <f t="shared" si="399"/>
        <v>3.0622248364615082E-2</v>
      </c>
      <c r="E3218" s="25">
        <f t="shared" si="400"/>
        <v>0.96937775163538487</v>
      </c>
      <c r="F3218" s="112">
        <v>34.36</v>
      </c>
      <c r="G3218" s="21">
        <f t="shared" si="397"/>
        <v>90.930234001395917</v>
      </c>
      <c r="H3218" s="26">
        <f t="shared" si="401"/>
        <v>-1909.069765998604</v>
      </c>
      <c r="I3218" s="21">
        <f t="shared" si="402"/>
        <v>90.930234001395917</v>
      </c>
      <c r="J3218" s="27">
        <f t="shared" si="403"/>
        <v>0</v>
      </c>
      <c r="K3218" s="32">
        <f t="shared" si="404"/>
        <v>90.930234001395917</v>
      </c>
    </row>
    <row r="3219" spans="2:11" x14ac:dyDescent="0.25">
      <c r="B3219" s="167">
        <v>131.5</v>
      </c>
      <c r="C3219" s="21">
        <f t="shared" si="398"/>
        <v>2000</v>
      </c>
      <c r="D3219" s="110">
        <f t="shared" si="399"/>
        <v>0.60645598274602075</v>
      </c>
      <c r="E3219" s="25">
        <f t="shared" si="400"/>
        <v>0.39354401725397925</v>
      </c>
      <c r="F3219" s="112">
        <v>680.48</v>
      </c>
      <c r="G3219" s="21">
        <f t="shared" si="397"/>
        <v>1800.8208857179827</v>
      </c>
      <c r="H3219" s="26">
        <f t="shared" si="401"/>
        <v>-199.17911428201728</v>
      </c>
      <c r="I3219" s="21">
        <f t="shared" si="402"/>
        <v>1800.8208857179827</v>
      </c>
      <c r="J3219" s="27">
        <f t="shared" si="403"/>
        <v>0</v>
      </c>
      <c r="K3219" s="32">
        <f t="shared" si="404"/>
        <v>1800.8208857179827</v>
      </c>
    </row>
    <row r="3220" spans="2:11" x14ac:dyDescent="0.25">
      <c r="B3220" s="167">
        <v>131.541666666667</v>
      </c>
      <c r="C3220" s="21">
        <f t="shared" si="398"/>
        <v>2000</v>
      </c>
      <c r="D3220" s="110">
        <f t="shared" si="399"/>
        <v>0.71697591929130355</v>
      </c>
      <c r="E3220" s="25">
        <f t="shared" si="400"/>
        <v>0.28302408070869645</v>
      </c>
      <c r="F3220" s="112">
        <v>804.49</v>
      </c>
      <c r="G3220" s="21">
        <f t="shared" si="397"/>
        <v>2129.0006970833238</v>
      </c>
      <c r="H3220" s="26">
        <f t="shared" si="401"/>
        <v>129.00069708332376</v>
      </c>
      <c r="I3220" s="21">
        <f t="shared" si="402"/>
        <v>2000</v>
      </c>
      <c r="J3220" s="27">
        <f t="shared" si="403"/>
        <v>129.00069708332376</v>
      </c>
      <c r="K3220" s="32">
        <f t="shared" si="404"/>
        <v>2000</v>
      </c>
    </row>
    <row r="3221" spans="2:11" x14ac:dyDescent="0.25">
      <c r="B3221" s="167">
        <v>131.583333333333</v>
      </c>
      <c r="C3221" s="21">
        <f t="shared" si="398"/>
        <v>2000</v>
      </c>
      <c r="D3221" s="110">
        <f t="shared" si="399"/>
        <v>0.60214248792399694</v>
      </c>
      <c r="E3221" s="25">
        <f t="shared" si="400"/>
        <v>0.39785751207600306</v>
      </c>
      <c r="F3221" s="112">
        <v>675.64</v>
      </c>
      <c r="G3221" s="21">
        <f t="shared" si="397"/>
        <v>1788.0123195780891</v>
      </c>
      <c r="H3221" s="26">
        <f t="shared" si="401"/>
        <v>-211.98768042191091</v>
      </c>
      <c r="I3221" s="21">
        <f t="shared" si="402"/>
        <v>1917.0130166614128</v>
      </c>
      <c r="J3221" s="27">
        <f t="shared" si="403"/>
        <v>0</v>
      </c>
      <c r="K3221" s="32">
        <f t="shared" si="404"/>
        <v>1788.0123195780891</v>
      </c>
    </row>
    <row r="3222" spans="2:11" x14ac:dyDescent="0.25">
      <c r="B3222" s="167">
        <v>131.625</v>
      </c>
      <c r="C3222" s="21">
        <f t="shared" si="398"/>
        <v>2000</v>
      </c>
      <c r="D3222" s="110">
        <f t="shared" si="399"/>
        <v>0.68384043634030267</v>
      </c>
      <c r="E3222" s="25">
        <f t="shared" si="400"/>
        <v>0.31615956365969733</v>
      </c>
      <c r="F3222" s="112">
        <v>767.31</v>
      </c>
      <c r="G3222" s="21">
        <f t="shared" si="397"/>
        <v>2030.6076208268653</v>
      </c>
      <c r="H3222" s="26">
        <f t="shared" si="401"/>
        <v>30.607620826865286</v>
      </c>
      <c r="I3222" s="21">
        <f t="shared" si="402"/>
        <v>2000</v>
      </c>
      <c r="J3222" s="27">
        <f t="shared" si="403"/>
        <v>30.607620826865286</v>
      </c>
      <c r="K3222" s="32">
        <f t="shared" si="404"/>
        <v>2000</v>
      </c>
    </row>
    <row r="3223" spans="2:11" x14ac:dyDescent="0.25">
      <c r="B3223" s="167">
        <v>131.666666666667</v>
      </c>
      <c r="C3223" s="21">
        <f t="shared" si="398"/>
        <v>2000</v>
      </c>
      <c r="D3223" s="110">
        <f t="shared" si="399"/>
        <v>0.74349856513911916</v>
      </c>
      <c r="E3223" s="25">
        <f t="shared" si="400"/>
        <v>0.25650143486088084</v>
      </c>
      <c r="F3223" s="112">
        <v>834.25</v>
      </c>
      <c r="G3223" s="21">
        <f t="shared" si="397"/>
        <v>2207.7575004558944</v>
      </c>
      <c r="H3223" s="26">
        <f t="shared" si="401"/>
        <v>207.75750045589439</v>
      </c>
      <c r="I3223" s="21">
        <f t="shared" si="402"/>
        <v>2000</v>
      </c>
      <c r="J3223" s="27">
        <f t="shared" si="403"/>
        <v>238.36512128275967</v>
      </c>
      <c r="K3223" s="32">
        <f t="shared" si="404"/>
        <v>2000</v>
      </c>
    </row>
    <row r="3224" spans="2:11" x14ac:dyDescent="0.25">
      <c r="B3224" s="167">
        <v>131.708333333333</v>
      </c>
      <c r="C3224" s="21">
        <f t="shared" si="398"/>
        <v>2000</v>
      </c>
      <c r="D3224" s="110">
        <f t="shared" si="399"/>
        <v>0.71145036807300854</v>
      </c>
      <c r="E3224" s="25">
        <f t="shared" si="400"/>
        <v>0.28854963192699146</v>
      </c>
      <c r="F3224" s="112">
        <v>798.29</v>
      </c>
      <c r="G3224" s="21">
        <f t="shared" ref="G3224:G3287" si="405">($C$9*(F3224/1000)*$C$8)/($C$7)</f>
        <v>2112.5930297140376</v>
      </c>
      <c r="H3224" s="26">
        <f t="shared" si="401"/>
        <v>112.59302971403758</v>
      </c>
      <c r="I3224" s="21">
        <f t="shared" si="402"/>
        <v>2000</v>
      </c>
      <c r="J3224" s="27">
        <f t="shared" si="403"/>
        <v>350.95815099679726</v>
      </c>
      <c r="K3224" s="32">
        <f t="shared" si="404"/>
        <v>2000</v>
      </c>
    </row>
    <row r="3225" spans="2:11" x14ac:dyDescent="0.25">
      <c r="B3225" s="167">
        <v>131.75</v>
      </c>
      <c r="C3225" s="21">
        <f t="shared" ref="C3225:C3288" si="406">$C$2</f>
        <v>2000</v>
      </c>
      <c r="D3225" s="110">
        <f t="shared" ref="D3225:D3288" si="407">F3225/$C$3</f>
        <v>0.7417785145179403</v>
      </c>
      <c r="E3225" s="25">
        <f t="shared" ref="E3225:E3288" si="408">100%-D3225</f>
        <v>0.2582214854820597</v>
      </c>
      <c r="F3225" s="112">
        <v>832.32</v>
      </c>
      <c r="G3225" s="21">
        <f t="shared" si="405"/>
        <v>2202.6499523877142</v>
      </c>
      <c r="H3225" s="26">
        <f t="shared" ref="H3225:H3288" si="409">G3225-C3225</f>
        <v>202.64995238771417</v>
      </c>
      <c r="I3225" s="21">
        <f t="shared" ref="I3225:I3288" si="410">MIN(C3225,IF((J3224+H3225)&gt;0,ABS(H3225)+G3225,J3224+G3225))</f>
        <v>2000</v>
      </c>
      <c r="J3225" s="27">
        <f t="shared" ref="J3225:J3288" si="411">G3225-I3225+J3224</f>
        <v>553.60810338451142</v>
      </c>
      <c r="K3225" s="32">
        <f t="shared" ref="K3225:K3288" si="412">IF(G3225&gt;C3225,C3225,G3225)</f>
        <v>2000</v>
      </c>
    </row>
    <row r="3226" spans="2:11" x14ac:dyDescent="0.25">
      <c r="B3226" s="167">
        <v>131.791666666667</v>
      </c>
      <c r="C3226" s="21">
        <f t="shared" si="406"/>
        <v>2000</v>
      </c>
      <c r="D3226" s="110">
        <f t="shared" si="407"/>
        <v>0.6644653583587331</v>
      </c>
      <c r="E3226" s="25">
        <f t="shared" si="408"/>
        <v>0.3355346416412669</v>
      </c>
      <c r="F3226" s="112">
        <v>745.57</v>
      </c>
      <c r="G3226" s="21">
        <f t="shared" si="405"/>
        <v>1973.0749291158543</v>
      </c>
      <c r="H3226" s="26">
        <f t="shared" si="409"/>
        <v>-26.925070884145725</v>
      </c>
      <c r="I3226" s="21">
        <f t="shared" si="410"/>
        <v>2000</v>
      </c>
      <c r="J3226" s="27">
        <f t="shared" si="411"/>
        <v>526.6830325003657</v>
      </c>
      <c r="K3226" s="32">
        <f t="shared" si="412"/>
        <v>1973.0749291158543</v>
      </c>
    </row>
    <row r="3227" spans="2:11" x14ac:dyDescent="0.25">
      <c r="B3227" s="167">
        <v>131.833333333333</v>
      </c>
      <c r="C3227" s="21">
        <f t="shared" si="406"/>
        <v>2000</v>
      </c>
      <c r="D3227" s="110">
        <f t="shared" si="407"/>
        <v>0.69902679001122936</v>
      </c>
      <c r="E3227" s="25">
        <f t="shared" si="408"/>
        <v>0.30097320998877064</v>
      </c>
      <c r="F3227" s="112">
        <v>784.35</v>
      </c>
      <c r="G3227" s="21">
        <f t="shared" si="405"/>
        <v>2075.7022421127731</v>
      </c>
      <c r="H3227" s="26">
        <f t="shared" si="409"/>
        <v>75.702242112773092</v>
      </c>
      <c r="I3227" s="21">
        <f t="shared" si="410"/>
        <v>2000</v>
      </c>
      <c r="J3227" s="27">
        <f t="shared" si="411"/>
        <v>602.38527461313879</v>
      </c>
      <c r="K3227" s="32">
        <f t="shared" si="412"/>
        <v>2000</v>
      </c>
    </row>
    <row r="3228" spans="2:11" x14ac:dyDescent="0.25">
      <c r="B3228" s="167">
        <v>131.875</v>
      </c>
      <c r="C3228" s="21">
        <f t="shared" si="406"/>
        <v>2000</v>
      </c>
      <c r="D3228" s="110">
        <f t="shared" si="407"/>
        <v>0.41719694134003532</v>
      </c>
      <c r="E3228" s="25">
        <f t="shared" si="408"/>
        <v>0.58280305865996462</v>
      </c>
      <c r="F3228" s="112">
        <v>468.12</v>
      </c>
      <c r="G3228" s="21">
        <f t="shared" si="405"/>
        <v>1238.8318143403217</v>
      </c>
      <c r="H3228" s="26">
        <f t="shared" si="409"/>
        <v>-761.16818565967833</v>
      </c>
      <c r="I3228" s="21">
        <f t="shared" si="410"/>
        <v>1841.2170889534605</v>
      </c>
      <c r="J3228" s="27">
        <f t="shared" si="411"/>
        <v>0</v>
      </c>
      <c r="K3228" s="32">
        <f t="shared" si="412"/>
        <v>1238.8318143403217</v>
      </c>
    </row>
    <row r="3229" spans="2:11" x14ac:dyDescent="0.25">
      <c r="B3229" s="167">
        <v>131.916666666667</v>
      </c>
      <c r="C3229" s="21">
        <f t="shared" si="406"/>
        <v>2000</v>
      </c>
      <c r="D3229" s="110">
        <f t="shared" si="407"/>
        <v>1.300286972176176E-2</v>
      </c>
      <c r="E3229" s="25">
        <f t="shared" si="408"/>
        <v>0.98699713027823821</v>
      </c>
      <c r="F3229" s="112">
        <v>14.59</v>
      </c>
      <c r="G3229" s="21">
        <f t="shared" si="405"/>
        <v>38.610946277077019</v>
      </c>
      <c r="H3229" s="26">
        <f t="shared" si="409"/>
        <v>-1961.3890537229229</v>
      </c>
      <c r="I3229" s="21">
        <f t="shared" si="410"/>
        <v>38.610946277077019</v>
      </c>
      <c r="J3229" s="27">
        <f t="shared" si="411"/>
        <v>0</v>
      </c>
      <c r="K3229" s="32">
        <f t="shared" si="412"/>
        <v>38.610946277077019</v>
      </c>
    </row>
    <row r="3230" spans="2:11" x14ac:dyDescent="0.25">
      <c r="B3230" s="167">
        <v>131.958333333333</v>
      </c>
      <c r="C3230" s="21">
        <f t="shared" si="406"/>
        <v>2000</v>
      </c>
      <c r="D3230" s="110">
        <f t="shared" si="407"/>
        <v>0</v>
      </c>
      <c r="E3230" s="25">
        <f t="shared" si="408"/>
        <v>1</v>
      </c>
      <c r="F3230" s="112">
        <v>0</v>
      </c>
      <c r="G3230" s="21">
        <f t="shared" si="405"/>
        <v>0</v>
      </c>
      <c r="H3230" s="26">
        <f t="shared" si="409"/>
        <v>-2000</v>
      </c>
      <c r="I3230" s="21">
        <f t="shared" si="410"/>
        <v>0</v>
      </c>
      <c r="J3230" s="27">
        <f t="shared" si="411"/>
        <v>0</v>
      </c>
      <c r="K3230" s="32">
        <f t="shared" si="412"/>
        <v>0</v>
      </c>
    </row>
    <row r="3231" spans="2:11" x14ac:dyDescent="0.25">
      <c r="B3231" s="167">
        <v>132</v>
      </c>
      <c r="C3231" s="21">
        <f t="shared" si="406"/>
        <v>2000</v>
      </c>
      <c r="D3231" s="110">
        <f t="shared" si="407"/>
        <v>0</v>
      </c>
      <c r="E3231" s="25">
        <f t="shared" si="408"/>
        <v>1</v>
      </c>
      <c r="F3231" s="112">
        <v>0</v>
      </c>
      <c r="G3231" s="21">
        <f t="shared" si="405"/>
        <v>0</v>
      </c>
      <c r="H3231" s="26">
        <f t="shared" si="409"/>
        <v>-2000</v>
      </c>
      <c r="I3231" s="21">
        <f t="shared" si="410"/>
        <v>0</v>
      </c>
      <c r="J3231" s="27">
        <f t="shared" si="411"/>
        <v>0</v>
      </c>
      <c r="K3231" s="32">
        <f t="shared" si="412"/>
        <v>0</v>
      </c>
    </row>
    <row r="3232" spans="2:11" x14ac:dyDescent="0.25">
      <c r="B3232" s="167">
        <v>132.041666666667</v>
      </c>
      <c r="C3232" s="21">
        <f t="shared" si="406"/>
        <v>2000</v>
      </c>
      <c r="D3232" s="110">
        <f t="shared" si="407"/>
        <v>0</v>
      </c>
      <c r="E3232" s="25">
        <f t="shared" si="408"/>
        <v>1</v>
      </c>
      <c r="F3232" s="112">
        <v>0</v>
      </c>
      <c r="G3232" s="21">
        <f t="shared" si="405"/>
        <v>0</v>
      </c>
      <c r="H3232" s="26">
        <f t="shared" si="409"/>
        <v>-2000</v>
      </c>
      <c r="I3232" s="21">
        <f t="shared" si="410"/>
        <v>0</v>
      </c>
      <c r="J3232" s="27">
        <f t="shared" si="411"/>
        <v>0</v>
      </c>
      <c r="K3232" s="32">
        <f t="shared" si="412"/>
        <v>0</v>
      </c>
    </row>
    <row r="3233" spans="2:11" x14ac:dyDescent="0.25">
      <c r="B3233" s="167">
        <v>132.083333333333</v>
      </c>
      <c r="C3233" s="21">
        <f t="shared" si="406"/>
        <v>2000</v>
      </c>
      <c r="D3233" s="110">
        <f t="shared" si="407"/>
        <v>0</v>
      </c>
      <c r="E3233" s="25">
        <f t="shared" si="408"/>
        <v>1</v>
      </c>
      <c r="F3233" s="112">
        <v>0</v>
      </c>
      <c r="G3233" s="21">
        <f t="shared" si="405"/>
        <v>0</v>
      </c>
      <c r="H3233" s="26">
        <f t="shared" si="409"/>
        <v>-2000</v>
      </c>
      <c r="I3233" s="21">
        <f t="shared" si="410"/>
        <v>0</v>
      </c>
      <c r="J3233" s="27">
        <f t="shared" si="411"/>
        <v>0</v>
      </c>
      <c r="K3233" s="32">
        <f t="shared" si="412"/>
        <v>0</v>
      </c>
    </row>
    <row r="3234" spans="2:11" x14ac:dyDescent="0.25">
      <c r="B3234" s="167">
        <v>132.125</v>
      </c>
      <c r="C3234" s="21">
        <f t="shared" si="406"/>
        <v>2000</v>
      </c>
      <c r="D3234" s="110">
        <f t="shared" si="407"/>
        <v>0</v>
      </c>
      <c r="E3234" s="25">
        <f t="shared" si="408"/>
        <v>1</v>
      </c>
      <c r="F3234" s="112">
        <v>0</v>
      </c>
      <c r="G3234" s="21">
        <f t="shared" si="405"/>
        <v>0</v>
      </c>
      <c r="H3234" s="26">
        <f t="shared" si="409"/>
        <v>-2000</v>
      </c>
      <c r="I3234" s="21">
        <f t="shared" si="410"/>
        <v>0</v>
      </c>
      <c r="J3234" s="27">
        <f t="shared" si="411"/>
        <v>0</v>
      </c>
      <c r="K3234" s="32">
        <f t="shared" si="412"/>
        <v>0</v>
      </c>
    </row>
    <row r="3235" spans="2:11" x14ac:dyDescent="0.25">
      <c r="B3235" s="167">
        <v>132.166666666667</v>
      </c>
      <c r="C3235" s="21">
        <f t="shared" si="406"/>
        <v>2000</v>
      </c>
      <c r="D3235" s="110">
        <f t="shared" si="407"/>
        <v>0</v>
      </c>
      <c r="E3235" s="25">
        <f t="shared" si="408"/>
        <v>1</v>
      </c>
      <c r="F3235" s="112">
        <v>0</v>
      </c>
      <c r="G3235" s="21">
        <f t="shared" si="405"/>
        <v>0</v>
      </c>
      <c r="H3235" s="26">
        <f t="shared" si="409"/>
        <v>-2000</v>
      </c>
      <c r="I3235" s="21">
        <f t="shared" si="410"/>
        <v>0</v>
      </c>
      <c r="J3235" s="27">
        <f t="shared" si="411"/>
        <v>0</v>
      </c>
      <c r="K3235" s="32">
        <f t="shared" si="412"/>
        <v>0</v>
      </c>
    </row>
    <row r="3236" spans="2:11" x14ac:dyDescent="0.25">
      <c r="B3236" s="167">
        <v>132.208333333333</v>
      </c>
      <c r="C3236" s="21">
        <f t="shared" si="406"/>
        <v>2000</v>
      </c>
      <c r="D3236" s="110">
        <f t="shared" si="407"/>
        <v>0</v>
      </c>
      <c r="E3236" s="25">
        <f t="shared" si="408"/>
        <v>1</v>
      </c>
      <c r="F3236" s="112">
        <v>0</v>
      </c>
      <c r="G3236" s="21">
        <f t="shared" si="405"/>
        <v>0</v>
      </c>
      <c r="H3236" s="26">
        <f t="shared" si="409"/>
        <v>-2000</v>
      </c>
      <c r="I3236" s="21">
        <f t="shared" si="410"/>
        <v>0</v>
      </c>
      <c r="J3236" s="27">
        <f t="shared" si="411"/>
        <v>0</v>
      </c>
      <c r="K3236" s="32">
        <f t="shared" si="412"/>
        <v>0</v>
      </c>
    </row>
    <row r="3237" spans="2:11" x14ac:dyDescent="0.25">
      <c r="B3237" s="167">
        <v>132.25</v>
      </c>
      <c r="C3237" s="21">
        <f t="shared" si="406"/>
        <v>2000</v>
      </c>
      <c r="D3237" s="110">
        <f t="shared" si="407"/>
        <v>0</v>
      </c>
      <c r="E3237" s="25">
        <f t="shared" si="408"/>
        <v>1</v>
      </c>
      <c r="F3237" s="112">
        <v>0</v>
      </c>
      <c r="G3237" s="21">
        <f t="shared" si="405"/>
        <v>0</v>
      </c>
      <c r="H3237" s="26">
        <f t="shared" si="409"/>
        <v>-2000</v>
      </c>
      <c r="I3237" s="21">
        <f t="shared" si="410"/>
        <v>0</v>
      </c>
      <c r="J3237" s="27">
        <f t="shared" si="411"/>
        <v>0</v>
      </c>
      <c r="K3237" s="32">
        <f t="shared" si="412"/>
        <v>0</v>
      </c>
    </row>
    <row r="3238" spans="2:11" x14ac:dyDescent="0.25">
      <c r="B3238" s="167">
        <v>132.291666666667</v>
      </c>
      <c r="C3238" s="21">
        <f t="shared" si="406"/>
        <v>2000</v>
      </c>
      <c r="D3238" s="110">
        <f t="shared" si="407"/>
        <v>0</v>
      </c>
      <c r="E3238" s="25">
        <f t="shared" si="408"/>
        <v>1</v>
      </c>
      <c r="F3238" s="112">
        <v>0</v>
      </c>
      <c r="G3238" s="21">
        <f t="shared" si="405"/>
        <v>0</v>
      </c>
      <c r="H3238" s="26">
        <f t="shared" si="409"/>
        <v>-2000</v>
      </c>
      <c r="I3238" s="21">
        <f t="shared" si="410"/>
        <v>0</v>
      </c>
      <c r="J3238" s="27">
        <f t="shared" si="411"/>
        <v>0</v>
      </c>
      <c r="K3238" s="32">
        <f t="shared" si="412"/>
        <v>0</v>
      </c>
    </row>
    <row r="3239" spans="2:11" x14ac:dyDescent="0.25">
      <c r="B3239" s="167">
        <v>132.333333333333</v>
      </c>
      <c r="C3239" s="21">
        <f t="shared" si="406"/>
        <v>2000</v>
      </c>
      <c r="D3239" s="110">
        <f t="shared" si="407"/>
        <v>0</v>
      </c>
      <c r="E3239" s="25">
        <f t="shared" si="408"/>
        <v>1</v>
      </c>
      <c r="F3239" s="112">
        <v>0</v>
      </c>
      <c r="G3239" s="21">
        <f t="shared" si="405"/>
        <v>0</v>
      </c>
      <c r="H3239" s="26">
        <f t="shared" si="409"/>
        <v>-2000</v>
      </c>
      <c r="I3239" s="21">
        <f t="shared" si="410"/>
        <v>0</v>
      </c>
      <c r="J3239" s="27">
        <f t="shared" si="411"/>
        <v>0</v>
      </c>
      <c r="K3239" s="32">
        <f t="shared" si="412"/>
        <v>0</v>
      </c>
    </row>
    <row r="3240" spans="2:11" x14ac:dyDescent="0.25">
      <c r="B3240" s="167">
        <v>132.375</v>
      </c>
      <c r="C3240" s="21">
        <f t="shared" si="406"/>
        <v>2000</v>
      </c>
      <c r="D3240" s="110">
        <f t="shared" si="407"/>
        <v>0</v>
      </c>
      <c r="E3240" s="25">
        <f t="shared" si="408"/>
        <v>1</v>
      </c>
      <c r="F3240" s="112">
        <v>0</v>
      </c>
      <c r="G3240" s="21">
        <f t="shared" si="405"/>
        <v>0</v>
      </c>
      <c r="H3240" s="26">
        <f t="shared" si="409"/>
        <v>-2000</v>
      </c>
      <c r="I3240" s="21">
        <f t="shared" si="410"/>
        <v>0</v>
      </c>
      <c r="J3240" s="27">
        <f t="shared" si="411"/>
        <v>0</v>
      </c>
      <c r="K3240" s="32">
        <f t="shared" si="412"/>
        <v>0</v>
      </c>
    </row>
    <row r="3241" spans="2:11" x14ac:dyDescent="0.25">
      <c r="B3241" s="167">
        <v>132.416666666667</v>
      </c>
      <c r="C3241" s="21">
        <f t="shared" si="406"/>
        <v>2000</v>
      </c>
      <c r="D3241" s="110">
        <f t="shared" si="407"/>
        <v>0</v>
      </c>
      <c r="E3241" s="25">
        <f t="shared" si="408"/>
        <v>1</v>
      </c>
      <c r="F3241" s="112">
        <v>0</v>
      </c>
      <c r="G3241" s="21">
        <f t="shared" si="405"/>
        <v>0</v>
      </c>
      <c r="H3241" s="26">
        <f t="shared" si="409"/>
        <v>-2000</v>
      </c>
      <c r="I3241" s="21">
        <f t="shared" si="410"/>
        <v>0</v>
      </c>
      <c r="J3241" s="27">
        <f t="shared" si="411"/>
        <v>0</v>
      </c>
      <c r="K3241" s="32">
        <f t="shared" si="412"/>
        <v>0</v>
      </c>
    </row>
    <row r="3242" spans="2:11" x14ac:dyDescent="0.25">
      <c r="B3242" s="167">
        <v>132.458333333333</v>
      </c>
      <c r="C3242" s="21">
        <f t="shared" si="406"/>
        <v>2000</v>
      </c>
      <c r="D3242" s="110">
        <f t="shared" si="407"/>
        <v>2.7886209293620661E-2</v>
      </c>
      <c r="E3242" s="25">
        <f t="shared" si="408"/>
        <v>0.97211379070637938</v>
      </c>
      <c r="F3242" s="112">
        <v>31.29</v>
      </c>
      <c r="G3242" s="21">
        <f t="shared" si="405"/>
        <v>82.805792255636717</v>
      </c>
      <c r="H3242" s="26">
        <f t="shared" si="409"/>
        <v>-1917.1942077443632</v>
      </c>
      <c r="I3242" s="21">
        <f t="shared" si="410"/>
        <v>82.805792255636717</v>
      </c>
      <c r="J3242" s="27">
        <f t="shared" si="411"/>
        <v>0</v>
      </c>
      <c r="K3242" s="32">
        <f t="shared" si="412"/>
        <v>82.805792255636717</v>
      </c>
    </row>
    <row r="3243" spans="2:11" x14ac:dyDescent="0.25">
      <c r="B3243" s="167">
        <v>132.5</v>
      </c>
      <c r="C3243" s="21">
        <f t="shared" si="406"/>
        <v>2000</v>
      </c>
      <c r="D3243" s="110">
        <f t="shared" si="407"/>
        <v>0.517815446589309</v>
      </c>
      <c r="E3243" s="25">
        <f t="shared" si="408"/>
        <v>0.482184553410691</v>
      </c>
      <c r="F3243" s="112">
        <v>581.02</v>
      </c>
      <c r="G3243" s="21">
        <f t="shared" si="405"/>
        <v>1537.6101443390878</v>
      </c>
      <c r="H3243" s="26">
        <f t="shared" si="409"/>
        <v>-462.38985566091219</v>
      </c>
      <c r="I3243" s="21">
        <f t="shared" si="410"/>
        <v>1537.6101443390878</v>
      </c>
      <c r="J3243" s="27">
        <f t="shared" si="411"/>
        <v>0</v>
      </c>
      <c r="K3243" s="32">
        <f t="shared" si="412"/>
        <v>1537.6101443390878</v>
      </c>
    </row>
    <row r="3244" spans="2:11" x14ac:dyDescent="0.25">
      <c r="B3244" s="167">
        <v>132.541666666667</v>
      </c>
      <c r="C3244" s="21">
        <f t="shared" si="406"/>
        <v>2000</v>
      </c>
      <c r="D3244" s="110">
        <f t="shared" si="407"/>
        <v>0.5361567117622944</v>
      </c>
      <c r="E3244" s="25">
        <f t="shared" si="408"/>
        <v>0.4638432882377056</v>
      </c>
      <c r="F3244" s="112">
        <v>601.6</v>
      </c>
      <c r="G3244" s="21">
        <f t="shared" si="405"/>
        <v>1592.0730144132649</v>
      </c>
      <c r="H3244" s="26">
        <f t="shared" si="409"/>
        <v>-407.9269855867351</v>
      </c>
      <c r="I3244" s="21">
        <f t="shared" si="410"/>
        <v>1592.0730144132649</v>
      </c>
      <c r="J3244" s="27">
        <f t="shared" si="411"/>
        <v>0</v>
      </c>
      <c r="K3244" s="32">
        <f t="shared" si="412"/>
        <v>1592.0730144132649</v>
      </c>
    </row>
    <row r="3245" spans="2:11" x14ac:dyDescent="0.25">
      <c r="B3245" s="167">
        <v>132.583333333333</v>
      </c>
      <c r="C3245" s="21">
        <f t="shared" si="406"/>
        <v>2000</v>
      </c>
      <c r="D3245" s="110">
        <f t="shared" si="407"/>
        <v>0.67706718000819932</v>
      </c>
      <c r="E3245" s="25">
        <f t="shared" si="408"/>
        <v>0.32293281999180068</v>
      </c>
      <c r="F3245" s="112">
        <v>759.71</v>
      </c>
      <c r="G3245" s="21">
        <f t="shared" si="405"/>
        <v>2010.4949963096765</v>
      </c>
      <c r="H3245" s="26">
        <f t="shared" si="409"/>
        <v>10.49499630967648</v>
      </c>
      <c r="I3245" s="21">
        <f t="shared" si="410"/>
        <v>2000</v>
      </c>
      <c r="J3245" s="27">
        <f t="shared" si="411"/>
        <v>10.49499630967648</v>
      </c>
      <c r="K3245" s="32">
        <f t="shared" si="412"/>
        <v>2000</v>
      </c>
    </row>
    <row r="3246" spans="2:11" x14ac:dyDescent="0.25">
      <c r="B3246" s="167">
        <v>132.625</v>
      </c>
      <c r="C3246" s="21">
        <f t="shared" si="406"/>
        <v>2000</v>
      </c>
      <c r="D3246" s="110">
        <f t="shared" si="407"/>
        <v>0.54991711673172561</v>
      </c>
      <c r="E3246" s="25">
        <f t="shared" si="408"/>
        <v>0.45008288326827439</v>
      </c>
      <c r="F3246" s="112">
        <v>617.04</v>
      </c>
      <c r="G3246" s="21">
        <f t="shared" si="405"/>
        <v>1632.9333989587115</v>
      </c>
      <c r="H3246" s="26">
        <f t="shared" si="409"/>
        <v>-367.06660104128855</v>
      </c>
      <c r="I3246" s="21">
        <f t="shared" si="410"/>
        <v>1643.4283952683879</v>
      </c>
      <c r="J3246" s="27">
        <f t="shared" si="411"/>
        <v>0</v>
      </c>
      <c r="K3246" s="32">
        <f t="shared" si="412"/>
        <v>1632.9333989587115</v>
      </c>
    </row>
    <row r="3247" spans="2:11" x14ac:dyDescent="0.25">
      <c r="B3247" s="167">
        <v>132.666666666667</v>
      </c>
      <c r="C3247" s="21">
        <f t="shared" si="406"/>
        <v>2000</v>
      </c>
      <c r="D3247" s="110">
        <f t="shared" si="407"/>
        <v>0.66002709302532847</v>
      </c>
      <c r="E3247" s="25">
        <f t="shared" si="408"/>
        <v>0.33997290697467153</v>
      </c>
      <c r="F3247" s="112">
        <v>740.59</v>
      </c>
      <c r="G3247" s="21">
        <f t="shared" si="405"/>
        <v>1959.89586726117</v>
      </c>
      <c r="H3247" s="26">
        <f t="shared" si="409"/>
        <v>-40.104132738830003</v>
      </c>
      <c r="I3247" s="21">
        <f t="shared" si="410"/>
        <v>1959.89586726117</v>
      </c>
      <c r="J3247" s="27">
        <f t="shared" si="411"/>
        <v>0</v>
      </c>
      <c r="K3247" s="32">
        <f t="shared" si="412"/>
        <v>1959.89586726117</v>
      </c>
    </row>
    <row r="3248" spans="2:11" x14ac:dyDescent="0.25">
      <c r="B3248" s="167">
        <v>132.708333333333</v>
      </c>
      <c r="C3248" s="21">
        <f t="shared" si="406"/>
        <v>2000</v>
      </c>
      <c r="D3248" s="110">
        <f t="shared" si="407"/>
        <v>0.67055237687824176</v>
      </c>
      <c r="E3248" s="25">
        <f t="shared" si="408"/>
        <v>0.32944762312175824</v>
      </c>
      <c r="F3248" s="112">
        <v>752.4</v>
      </c>
      <c r="G3248" s="21">
        <f t="shared" si="405"/>
        <v>1991.1498272016961</v>
      </c>
      <c r="H3248" s="26">
        <f t="shared" si="409"/>
        <v>-8.8501727983039018</v>
      </c>
      <c r="I3248" s="21">
        <f t="shared" si="410"/>
        <v>1991.1498272016961</v>
      </c>
      <c r="J3248" s="27">
        <f t="shared" si="411"/>
        <v>0</v>
      </c>
      <c r="K3248" s="32">
        <f t="shared" si="412"/>
        <v>1991.1498272016961</v>
      </c>
    </row>
    <row r="3249" spans="2:11" x14ac:dyDescent="0.25">
      <c r="B3249" s="167">
        <v>132.75</v>
      </c>
      <c r="C3249" s="21">
        <f t="shared" si="406"/>
        <v>2000</v>
      </c>
      <c r="D3249" s="110">
        <f t="shared" si="407"/>
        <v>0.65371727002121105</v>
      </c>
      <c r="E3249" s="25">
        <f t="shared" si="408"/>
        <v>0.34628272997878895</v>
      </c>
      <c r="F3249" s="112">
        <v>733.51</v>
      </c>
      <c r="G3249" s="21">
        <f t="shared" si="405"/>
        <v>1941.1593696846307</v>
      </c>
      <c r="H3249" s="26">
        <f t="shared" si="409"/>
        <v>-58.840630315369253</v>
      </c>
      <c r="I3249" s="21">
        <f t="shared" si="410"/>
        <v>1941.1593696846307</v>
      </c>
      <c r="J3249" s="27">
        <f t="shared" si="411"/>
        <v>0</v>
      </c>
      <c r="K3249" s="32">
        <f t="shared" si="412"/>
        <v>1941.1593696846307</v>
      </c>
    </row>
    <row r="3250" spans="2:11" x14ac:dyDescent="0.25">
      <c r="B3250" s="167">
        <v>132.791666666667</v>
      </c>
      <c r="C3250" s="21">
        <f t="shared" si="406"/>
        <v>2000</v>
      </c>
      <c r="D3250" s="110">
        <f t="shared" si="407"/>
        <v>0.50142594870149548</v>
      </c>
      <c r="E3250" s="25">
        <f t="shared" si="408"/>
        <v>0.49857405129850452</v>
      </c>
      <c r="F3250" s="112">
        <v>562.63</v>
      </c>
      <c r="G3250" s="21">
        <f t="shared" si="405"/>
        <v>1488.9428858034159</v>
      </c>
      <c r="H3250" s="26">
        <f t="shared" si="409"/>
        <v>-511.05711419658405</v>
      </c>
      <c r="I3250" s="21">
        <f t="shared" si="410"/>
        <v>1488.9428858034159</v>
      </c>
      <c r="J3250" s="27">
        <f t="shared" si="411"/>
        <v>0</v>
      </c>
      <c r="K3250" s="32">
        <f t="shared" si="412"/>
        <v>1488.9428858034159</v>
      </c>
    </row>
    <row r="3251" spans="2:11" x14ac:dyDescent="0.25">
      <c r="B3251" s="167">
        <v>132.833333333333</v>
      </c>
      <c r="C3251" s="21">
        <f t="shared" si="406"/>
        <v>2000</v>
      </c>
      <c r="D3251" s="110">
        <f t="shared" si="407"/>
        <v>0.50368964226511947</v>
      </c>
      <c r="E3251" s="25">
        <f t="shared" si="408"/>
        <v>0.49631035773488053</v>
      </c>
      <c r="F3251" s="112">
        <v>565.16999999999996</v>
      </c>
      <c r="G3251" s="21">
        <f t="shared" si="405"/>
        <v>1495.6647366288976</v>
      </c>
      <c r="H3251" s="26">
        <f t="shared" si="409"/>
        <v>-504.33526337110243</v>
      </c>
      <c r="I3251" s="21">
        <f t="shared" si="410"/>
        <v>1495.6647366288976</v>
      </c>
      <c r="J3251" s="27">
        <f t="shared" si="411"/>
        <v>0</v>
      </c>
      <c r="K3251" s="32">
        <f t="shared" si="412"/>
        <v>1495.6647366288976</v>
      </c>
    </row>
    <row r="3252" spans="2:11" x14ac:dyDescent="0.25">
      <c r="B3252" s="167">
        <v>132.875</v>
      </c>
      <c r="C3252" s="21">
        <f t="shared" si="406"/>
        <v>2000</v>
      </c>
      <c r="D3252" s="110">
        <f t="shared" si="407"/>
        <v>0.47912767588186017</v>
      </c>
      <c r="E3252" s="25">
        <f t="shared" si="408"/>
        <v>0.52087232411813988</v>
      </c>
      <c r="F3252" s="112">
        <v>537.61</v>
      </c>
      <c r="G3252" s="21">
        <f t="shared" si="405"/>
        <v>1422.7300087744604</v>
      </c>
      <c r="H3252" s="26">
        <f t="shared" si="409"/>
        <v>-577.26999122553957</v>
      </c>
      <c r="I3252" s="21">
        <f t="shared" si="410"/>
        <v>1422.7300087744604</v>
      </c>
      <c r="J3252" s="27">
        <f t="shared" si="411"/>
        <v>0</v>
      </c>
      <c r="K3252" s="32">
        <f t="shared" si="412"/>
        <v>1422.7300087744604</v>
      </c>
    </row>
    <row r="3253" spans="2:11" x14ac:dyDescent="0.25">
      <c r="B3253" s="167">
        <v>132.916666666667</v>
      </c>
      <c r="C3253" s="21">
        <f t="shared" si="406"/>
        <v>2000</v>
      </c>
      <c r="D3253" s="110">
        <f t="shared" si="407"/>
        <v>1.0730263978753363E-2</v>
      </c>
      <c r="E3253" s="25">
        <f t="shared" si="408"/>
        <v>0.98926973602124668</v>
      </c>
      <c r="F3253" s="112">
        <v>12.04</v>
      </c>
      <c r="G3253" s="21">
        <f t="shared" si="405"/>
        <v>31.8626314719676</v>
      </c>
      <c r="H3253" s="26">
        <f t="shared" si="409"/>
        <v>-1968.1373685280323</v>
      </c>
      <c r="I3253" s="21">
        <f t="shared" si="410"/>
        <v>31.8626314719676</v>
      </c>
      <c r="J3253" s="27">
        <f t="shared" si="411"/>
        <v>0</v>
      </c>
      <c r="K3253" s="32">
        <f t="shared" si="412"/>
        <v>31.8626314719676</v>
      </c>
    </row>
    <row r="3254" spans="2:11" x14ac:dyDescent="0.25">
      <c r="B3254" s="167">
        <v>132.958333333333</v>
      </c>
      <c r="C3254" s="21">
        <f t="shared" si="406"/>
        <v>2000</v>
      </c>
      <c r="D3254" s="110">
        <f t="shared" si="407"/>
        <v>0</v>
      </c>
      <c r="E3254" s="25">
        <f t="shared" si="408"/>
        <v>1</v>
      </c>
      <c r="F3254" s="112">
        <v>0</v>
      </c>
      <c r="G3254" s="21">
        <f t="shared" si="405"/>
        <v>0</v>
      </c>
      <c r="H3254" s="26">
        <f t="shared" si="409"/>
        <v>-2000</v>
      </c>
      <c r="I3254" s="21">
        <f t="shared" si="410"/>
        <v>0</v>
      </c>
      <c r="J3254" s="27">
        <f t="shared" si="411"/>
        <v>0</v>
      </c>
      <c r="K3254" s="32">
        <f t="shared" si="412"/>
        <v>0</v>
      </c>
    </row>
    <row r="3255" spans="2:11" x14ac:dyDescent="0.25">
      <c r="B3255" s="167">
        <v>133</v>
      </c>
      <c r="C3255" s="21">
        <f t="shared" si="406"/>
        <v>2000</v>
      </c>
      <c r="D3255" s="110">
        <f t="shared" si="407"/>
        <v>0</v>
      </c>
      <c r="E3255" s="25">
        <f t="shared" si="408"/>
        <v>1</v>
      </c>
      <c r="F3255" s="112">
        <v>0</v>
      </c>
      <c r="G3255" s="21">
        <f t="shared" si="405"/>
        <v>0</v>
      </c>
      <c r="H3255" s="26">
        <f t="shared" si="409"/>
        <v>-2000</v>
      </c>
      <c r="I3255" s="21">
        <f t="shared" si="410"/>
        <v>0</v>
      </c>
      <c r="J3255" s="27">
        <f t="shared" si="411"/>
        <v>0</v>
      </c>
      <c r="K3255" s="32">
        <f t="shared" si="412"/>
        <v>0</v>
      </c>
    </row>
    <row r="3256" spans="2:11" x14ac:dyDescent="0.25">
      <c r="B3256" s="167">
        <v>133.041666666667</v>
      </c>
      <c r="C3256" s="21">
        <f t="shared" si="406"/>
        <v>2000</v>
      </c>
      <c r="D3256" s="110">
        <f t="shared" si="407"/>
        <v>0</v>
      </c>
      <c r="E3256" s="25">
        <f t="shared" si="408"/>
        <v>1</v>
      </c>
      <c r="F3256" s="112">
        <v>0</v>
      </c>
      <c r="G3256" s="21">
        <f t="shared" si="405"/>
        <v>0</v>
      </c>
      <c r="H3256" s="26">
        <f t="shared" si="409"/>
        <v>-2000</v>
      </c>
      <c r="I3256" s="21">
        <f t="shared" si="410"/>
        <v>0</v>
      </c>
      <c r="J3256" s="27">
        <f t="shared" si="411"/>
        <v>0</v>
      </c>
      <c r="K3256" s="32">
        <f t="shared" si="412"/>
        <v>0</v>
      </c>
    </row>
    <row r="3257" spans="2:11" x14ac:dyDescent="0.25">
      <c r="B3257" s="167">
        <v>133.083333333333</v>
      </c>
      <c r="C3257" s="21">
        <f t="shared" si="406"/>
        <v>2000</v>
      </c>
      <c r="D3257" s="110">
        <f t="shared" si="407"/>
        <v>0</v>
      </c>
      <c r="E3257" s="25">
        <f t="shared" si="408"/>
        <v>1</v>
      </c>
      <c r="F3257" s="112">
        <v>0</v>
      </c>
      <c r="G3257" s="21">
        <f t="shared" si="405"/>
        <v>0</v>
      </c>
      <c r="H3257" s="26">
        <f t="shared" si="409"/>
        <v>-2000</v>
      </c>
      <c r="I3257" s="21">
        <f t="shared" si="410"/>
        <v>0</v>
      </c>
      <c r="J3257" s="27">
        <f t="shared" si="411"/>
        <v>0</v>
      </c>
      <c r="K3257" s="32">
        <f t="shared" si="412"/>
        <v>0</v>
      </c>
    </row>
    <row r="3258" spans="2:11" x14ac:dyDescent="0.25">
      <c r="B3258" s="167">
        <v>133.125</v>
      </c>
      <c r="C3258" s="21">
        <f t="shared" si="406"/>
        <v>2000</v>
      </c>
      <c r="D3258" s="110">
        <f t="shared" si="407"/>
        <v>0</v>
      </c>
      <c r="E3258" s="25">
        <f t="shared" si="408"/>
        <v>1</v>
      </c>
      <c r="F3258" s="112">
        <v>0</v>
      </c>
      <c r="G3258" s="21">
        <f t="shared" si="405"/>
        <v>0</v>
      </c>
      <c r="H3258" s="26">
        <f t="shared" si="409"/>
        <v>-2000</v>
      </c>
      <c r="I3258" s="21">
        <f t="shared" si="410"/>
        <v>0</v>
      </c>
      <c r="J3258" s="27">
        <f t="shared" si="411"/>
        <v>0</v>
      </c>
      <c r="K3258" s="32">
        <f t="shared" si="412"/>
        <v>0</v>
      </c>
    </row>
    <row r="3259" spans="2:11" x14ac:dyDescent="0.25">
      <c r="B3259" s="167">
        <v>133.166666666667</v>
      </c>
      <c r="C3259" s="21">
        <f t="shared" si="406"/>
        <v>2000</v>
      </c>
      <c r="D3259" s="110">
        <f t="shared" si="407"/>
        <v>0</v>
      </c>
      <c r="E3259" s="25">
        <f t="shared" si="408"/>
        <v>1</v>
      </c>
      <c r="F3259" s="112">
        <v>0</v>
      </c>
      <c r="G3259" s="21">
        <f t="shared" si="405"/>
        <v>0</v>
      </c>
      <c r="H3259" s="26">
        <f t="shared" si="409"/>
        <v>-2000</v>
      </c>
      <c r="I3259" s="21">
        <f t="shared" si="410"/>
        <v>0</v>
      </c>
      <c r="J3259" s="27">
        <f t="shared" si="411"/>
        <v>0</v>
      </c>
      <c r="K3259" s="32">
        <f t="shared" si="412"/>
        <v>0</v>
      </c>
    </row>
    <row r="3260" spans="2:11" x14ac:dyDescent="0.25">
      <c r="B3260" s="167">
        <v>133.208333333333</v>
      </c>
      <c r="C3260" s="21">
        <f t="shared" si="406"/>
        <v>2000</v>
      </c>
      <c r="D3260" s="110">
        <f t="shared" si="407"/>
        <v>0</v>
      </c>
      <c r="E3260" s="25">
        <f t="shared" si="408"/>
        <v>1</v>
      </c>
      <c r="F3260" s="112">
        <v>0</v>
      </c>
      <c r="G3260" s="21">
        <f t="shared" si="405"/>
        <v>0</v>
      </c>
      <c r="H3260" s="26">
        <f t="shared" si="409"/>
        <v>-2000</v>
      </c>
      <c r="I3260" s="21">
        <f t="shared" si="410"/>
        <v>0</v>
      </c>
      <c r="J3260" s="27">
        <f t="shared" si="411"/>
        <v>0</v>
      </c>
      <c r="K3260" s="32">
        <f t="shared" si="412"/>
        <v>0</v>
      </c>
    </row>
    <row r="3261" spans="2:11" x14ac:dyDescent="0.25">
      <c r="B3261" s="167">
        <v>133.25</v>
      </c>
      <c r="C3261" s="21">
        <f t="shared" si="406"/>
        <v>2000</v>
      </c>
      <c r="D3261" s="110">
        <f t="shared" si="407"/>
        <v>0</v>
      </c>
      <c r="E3261" s="25">
        <f t="shared" si="408"/>
        <v>1</v>
      </c>
      <c r="F3261" s="112">
        <v>0</v>
      </c>
      <c r="G3261" s="21">
        <f t="shared" si="405"/>
        <v>0</v>
      </c>
      <c r="H3261" s="26">
        <f t="shared" si="409"/>
        <v>-2000</v>
      </c>
      <c r="I3261" s="21">
        <f t="shared" si="410"/>
        <v>0</v>
      </c>
      <c r="J3261" s="27">
        <f t="shared" si="411"/>
        <v>0</v>
      </c>
      <c r="K3261" s="32">
        <f t="shared" si="412"/>
        <v>0</v>
      </c>
    </row>
    <row r="3262" spans="2:11" x14ac:dyDescent="0.25">
      <c r="B3262" s="167">
        <v>133.291666666667</v>
      </c>
      <c r="C3262" s="21">
        <f t="shared" si="406"/>
        <v>2000</v>
      </c>
      <c r="D3262" s="110">
        <f t="shared" si="407"/>
        <v>0</v>
      </c>
      <c r="E3262" s="25">
        <f t="shared" si="408"/>
        <v>1</v>
      </c>
      <c r="F3262" s="112">
        <v>0</v>
      </c>
      <c r="G3262" s="21">
        <f t="shared" si="405"/>
        <v>0</v>
      </c>
      <c r="H3262" s="26">
        <f t="shared" si="409"/>
        <v>-2000</v>
      </c>
      <c r="I3262" s="21">
        <f t="shared" si="410"/>
        <v>0</v>
      </c>
      <c r="J3262" s="27">
        <f t="shared" si="411"/>
        <v>0</v>
      </c>
      <c r="K3262" s="32">
        <f t="shared" si="412"/>
        <v>0</v>
      </c>
    </row>
    <row r="3263" spans="2:11" x14ac:dyDescent="0.25">
      <c r="B3263" s="167">
        <v>133.333333333333</v>
      </c>
      <c r="C3263" s="21">
        <f t="shared" si="406"/>
        <v>2000</v>
      </c>
      <c r="D3263" s="110">
        <f t="shared" si="407"/>
        <v>0</v>
      </c>
      <c r="E3263" s="25">
        <f t="shared" si="408"/>
        <v>1</v>
      </c>
      <c r="F3263" s="112">
        <v>0</v>
      </c>
      <c r="G3263" s="21">
        <f t="shared" si="405"/>
        <v>0</v>
      </c>
      <c r="H3263" s="26">
        <f t="shared" si="409"/>
        <v>-2000</v>
      </c>
      <c r="I3263" s="21">
        <f t="shared" si="410"/>
        <v>0</v>
      </c>
      <c r="J3263" s="27">
        <f t="shared" si="411"/>
        <v>0</v>
      </c>
      <c r="K3263" s="32">
        <f t="shared" si="412"/>
        <v>0</v>
      </c>
    </row>
    <row r="3264" spans="2:11" x14ac:dyDescent="0.25">
      <c r="B3264" s="167">
        <v>133.375</v>
      </c>
      <c r="C3264" s="21">
        <f t="shared" si="406"/>
        <v>2000</v>
      </c>
      <c r="D3264" s="110">
        <f t="shared" si="407"/>
        <v>0</v>
      </c>
      <c r="E3264" s="25">
        <f t="shared" si="408"/>
        <v>1</v>
      </c>
      <c r="F3264" s="112">
        <v>0</v>
      </c>
      <c r="G3264" s="21">
        <f t="shared" si="405"/>
        <v>0</v>
      </c>
      <c r="H3264" s="26">
        <f t="shared" si="409"/>
        <v>-2000</v>
      </c>
      <c r="I3264" s="21">
        <f t="shared" si="410"/>
        <v>0</v>
      </c>
      <c r="J3264" s="27">
        <f t="shared" si="411"/>
        <v>0</v>
      </c>
      <c r="K3264" s="32">
        <f t="shared" si="412"/>
        <v>0</v>
      </c>
    </row>
    <row r="3265" spans="2:11" x14ac:dyDescent="0.25">
      <c r="B3265" s="167">
        <v>133.416666666667</v>
      </c>
      <c r="C3265" s="21">
        <f t="shared" si="406"/>
        <v>2000</v>
      </c>
      <c r="D3265" s="110">
        <f t="shared" si="407"/>
        <v>0</v>
      </c>
      <c r="E3265" s="25">
        <f t="shared" si="408"/>
        <v>1</v>
      </c>
      <c r="F3265" s="112">
        <v>0</v>
      </c>
      <c r="G3265" s="21">
        <f t="shared" si="405"/>
        <v>0</v>
      </c>
      <c r="H3265" s="26">
        <f t="shared" si="409"/>
        <v>-2000</v>
      </c>
      <c r="I3265" s="21">
        <f t="shared" si="410"/>
        <v>0</v>
      </c>
      <c r="J3265" s="27">
        <f t="shared" si="411"/>
        <v>0</v>
      </c>
      <c r="K3265" s="32">
        <f t="shared" si="412"/>
        <v>0</v>
      </c>
    </row>
    <row r="3266" spans="2:11" x14ac:dyDescent="0.25">
      <c r="B3266" s="167">
        <v>133.458333333333</v>
      </c>
      <c r="C3266" s="21">
        <f t="shared" si="406"/>
        <v>2000</v>
      </c>
      <c r="D3266" s="110">
        <f t="shared" si="407"/>
        <v>2.6602855462274748E-2</v>
      </c>
      <c r="E3266" s="25">
        <f t="shared" si="408"/>
        <v>0.9733971445377253</v>
      </c>
      <c r="F3266" s="112">
        <v>29.85</v>
      </c>
      <c r="G3266" s="21">
        <f t="shared" si="405"/>
        <v>78.994979189221993</v>
      </c>
      <c r="H3266" s="26">
        <f t="shared" si="409"/>
        <v>-1921.005020810778</v>
      </c>
      <c r="I3266" s="21">
        <f t="shared" si="410"/>
        <v>78.994979189221993</v>
      </c>
      <c r="J3266" s="27">
        <f t="shared" si="411"/>
        <v>0</v>
      </c>
      <c r="K3266" s="32">
        <f t="shared" si="412"/>
        <v>78.994979189221993</v>
      </c>
    </row>
    <row r="3267" spans="2:11" x14ac:dyDescent="0.25">
      <c r="B3267" s="167">
        <v>133.5</v>
      </c>
      <c r="C3267" s="21">
        <f t="shared" si="406"/>
        <v>2000</v>
      </c>
      <c r="D3267" s="110">
        <f t="shared" si="407"/>
        <v>0.37143290020141528</v>
      </c>
      <c r="E3267" s="25">
        <f t="shared" si="408"/>
        <v>0.62856709979858472</v>
      </c>
      <c r="F3267" s="112">
        <v>416.77</v>
      </c>
      <c r="G3267" s="21">
        <f t="shared" si="405"/>
        <v>1102.9392789511576</v>
      </c>
      <c r="H3267" s="26">
        <f t="shared" si="409"/>
        <v>-897.06072104884242</v>
      </c>
      <c r="I3267" s="21">
        <f t="shared" si="410"/>
        <v>1102.9392789511576</v>
      </c>
      <c r="J3267" s="27">
        <f t="shared" si="411"/>
        <v>0</v>
      </c>
      <c r="K3267" s="32">
        <f t="shared" si="412"/>
        <v>1102.9392789511576</v>
      </c>
    </row>
    <row r="3268" spans="2:11" x14ac:dyDescent="0.25">
      <c r="B3268" s="167">
        <v>133.541666666667</v>
      </c>
      <c r="C3268" s="21">
        <f t="shared" si="406"/>
        <v>2000</v>
      </c>
      <c r="D3268" s="110">
        <f t="shared" si="407"/>
        <v>0.58872965795055532</v>
      </c>
      <c r="E3268" s="25">
        <f t="shared" si="408"/>
        <v>0.41127034204944468</v>
      </c>
      <c r="F3268" s="112">
        <v>660.59</v>
      </c>
      <c r="G3268" s="21">
        <f t="shared" si="405"/>
        <v>1748.1840302381295</v>
      </c>
      <c r="H3268" s="26">
        <f t="shared" si="409"/>
        <v>-251.81596976187052</v>
      </c>
      <c r="I3268" s="21">
        <f t="shared" si="410"/>
        <v>1748.1840302381295</v>
      </c>
      <c r="J3268" s="27">
        <f t="shared" si="411"/>
        <v>0</v>
      </c>
      <c r="K3268" s="32">
        <f t="shared" si="412"/>
        <v>1748.1840302381295</v>
      </c>
    </row>
    <row r="3269" spans="2:11" x14ac:dyDescent="0.25">
      <c r="B3269" s="167">
        <v>133.583333333333</v>
      </c>
      <c r="C3269" s="21">
        <f t="shared" si="406"/>
        <v>2000</v>
      </c>
      <c r="D3269" s="110">
        <f t="shared" si="407"/>
        <v>0.5151061440564676</v>
      </c>
      <c r="E3269" s="25">
        <f t="shared" si="408"/>
        <v>0.4848938559435324</v>
      </c>
      <c r="F3269" s="112">
        <v>577.98</v>
      </c>
      <c r="G3269" s="21">
        <f t="shared" si="405"/>
        <v>1529.5650945322122</v>
      </c>
      <c r="H3269" s="26">
        <f t="shared" si="409"/>
        <v>-470.43490546778776</v>
      </c>
      <c r="I3269" s="21">
        <f t="shared" si="410"/>
        <v>1529.5650945322122</v>
      </c>
      <c r="J3269" s="27">
        <f t="shared" si="411"/>
        <v>0</v>
      </c>
      <c r="K3269" s="32">
        <f t="shared" si="412"/>
        <v>1529.5650945322122</v>
      </c>
    </row>
    <row r="3270" spans="2:11" x14ac:dyDescent="0.25">
      <c r="B3270" s="167">
        <v>133.625</v>
      </c>
      <c r="C3270" s="21">
        <f t="shared" si="406"/>
        <v>2000</v>
      </c>
      <c r="D3270" s="110">
        <f t="shared" si="407"/>
        <v>0.40407821328627702</v>
      </c>
      <c r="E3270" s="25">
        <f t="shared" si="408"/>
        <v>0.59592178671372298</v>
      </c>
      <c r="F3270" s="112">
        <v>453.4</v>
      </c>
      <c r="G3270" s="21">
        <f t="shared" si="405"/>
        <v>1199.8768363280822</v>
      </c>
      <c r="H3270" s="26">
        <f t="shared" si="409"/>
        <v>-800.12316367191784</v>
      </c>
      <c r="I3270" s="21">
        <f t="shared" si="410"/>
        <v>1199.8768363280822</v>
      </c>
      <c r="J3270" s="27">
        <f t="shared" si="411"/>
        <v>0</v>
      </c>
      <c r="K3270" s="32">
        <f t="shared" si="412"/>
        <v>1199.8768363280822</v>
      </c>
    </row>
    <row r="3271" spans="2:11" x14ac:dyDescent="0.25">
      <c r="B3271" s="167">
        <v>133.666666666667</v>
      </c>
      <c r="C3271" s="21">
        <f t="shared" si="406"/>
        <v>2000</v>
      </c>
      <c r="D3271" s="110">
        <f t="shared" si="407"/>
        <v>0.57504946259558321</v>
      </c>
      <c r="E3271" s="25">
        <f t="shared" si="408"/>
        <v>0.42495053740441679</v>
      </c>
      <c r="F3271" s="112">
        <v>645.24</v>
      </c>
      <c r="G3271" s="21">
        <f t="shared" si="405"/>
        <v>1707.5618215093336</v>
      </c>
      <c r="H3271" s="26">
        <f t="shared" si="409"/>
        <v>-292.43817849066636</v>
      </c>
      <c r="I3271" s="21">
        <f t="shared" si="410"/>
        <v>1707.5618215093336</v>
      </c>
      <c r="J3271" s="27">
        <f t="shared" si="411"/>
        <v>0</v>
      </c>
      <c r="K3271" s="32">
        <f t="shared" si="412"/>
        <v>1707.5618215093336</v>
      </c>
    </row>
    <row r="3272" spans="2:11" x14ac:dyDescent="0.25">
      <c r="B3272" s="167">
        <v>133.708333333333</v>
      </c>
      <c r="C3272" s="21">
        <f t="shared" si="406"/>
        <v>2000</v>
      </c>
      <c r="D3272" s="110">
        <f t="shared" si="407"/>
        <v>0.68214712225727681</v>
      </c>
      <c r="E3272" s="25">
        <f t="shared" si="408"/>
        <v>0.31785287774272319</v>
      </c>
      <c r="F3272" s="112">
        <v>765.41</v>
      </c>
      <c r="G3272" s="21">
        <f t="shared" si="405"/>
        <v>2025.579464697568</v>
      </c>
      <c r="H3272" s="26">
        <f t="shared" si="409"/>
        <v>25.579464697568028</v>
      </c>
      <c r="I3272" s="21">
        <f t="shared" si="410"/>
        <v>2000</v>
      </c>
      <c r="J3272" s="27">
        <f t="shared" si="411"/>
        <v>25.579464697568028</v>
      </c>
      <c r="K3272" s="32">
        <f t="shared" si="412"/>
        <v>2000</v>
      </c>
    </row>
    <row r="3273" spans="2:11" x14ac:dyDescent="0.25">
      <c r="B3273" s="167">
        <v>133.75</v>
      </c>
      <c r="C3273" s="21">
        <f t="shared" si="406"/>
        <v>2000</v>
      </c>
      <c r="D3273" s="110">
        <f t="shared" si="407"/>
        <v>0.71499741546797857</v>
      </c>
      <c r="E3273" s="25">
        <f t="shared" si="408"/>
        <v>0.28500258453202143</v>
      </c>
      <c r="F3273" s="112">
        <v>802.27</v>
      </c>
      <c r="G3273" s="21">
        <f t="shared" si="405"/>
        <v>2123.125693605934</v>
      </c>
      <c r="H3273" s="26">
        <f t="shared" si="409"/>
        <v>123.12569360593398</v>
      </c>
      <c r="I3273" s="21">
        <f t="shared" si="410"/>
        <v>2000</v>
      </c>
      <c r="J3273" s="27">
        <f t="shared" si="411"/>
        <v>148.705158303502</v>
      </c>
      <c r="K3273" s="32">
        <f t="shared" si="412"/>
        <v>2000</v>
      </c>
    </row>
    <row r="3274" spans="2:11" x14ac:dyDescent="0.25">
      <c r="B3274" s="167">
        <v>133.791666666667</v>
      </c>
      <c r="C3274" s="21">
        <f t="shared" si="406"/>
        <v>2000</v>
      </c>
      <c r="D3274" s="110">
        <f t="shared" si="407"/>
        <v>0.63265779013599988</v>
      </c>
      <c r="E3274" s="25">
        <f t="shared" si="408"/>
        <v>0.36734220986400012</v>
      </c>
      <c r="F3274" s="112">
        <v>709.88</v>
      </c>
      <c r="G3274" s="21">
        <f t="shared" si="405"/>
        <v>1878.6249858239501</v>
      </c>
      <c r="H3274" s="26">
        <f t="shared" si="409"/>
        <v>-121.37501417604994</v>
      </c>
      <c r="I3274" s="21">
        <f t="shared" si="410"/>
        <v>2000</v>
      </c>
      <c r="J3274" s="27">
        <f t="shared" si="411"/>
        <v>27.330144127452058</v>
      </c>
      <c r="K3274" s="32">
        <f t="shared" si="412"/>
        <v>1878.6249858239501</v>
      </c>
    </row>
    <row r="3275" spans="2:11" x14ac:dyDescent="0.25">
      <c r="B3275" s="167">
        <v>133.833333333333</v>
      </c>
      <c r="C3275" s="21">
        <f t="shared" si="406"/>
        <v>2000</v>
      </c>
      <c r="D3275" s="110">
        <f t="shared" si="407"/>
        <v>0.41901502593444206</v>
      </c>
      <c r="E3275" s="25">
        <f t="shared" si="408"/>
        <v>0.58098497406555794</v>
      </c>
      <c r="F3275" s="112">
        <v>470.16</v>
      </c>
      <c r="G3275" s="21">
        <f t="shared" si="405"/>
        <v>1244.2304661844094</v>
      </c>
      <c r="H3275" s="26">
        <f t="shared" si="409"/>
        <v>-755.76953381559065</v>
      </c>
      <c r="I3275" s="21">
        <f t="shared" si="410"/>
        <v>1271.5606103118614</v>
      </c>
      <c r="J3275" s="27">
        <f t="shared" si="411"/>
        <v>0</v>
      </c>
      <c r="K3275" s="32">
        <f t="shared" si="412"/>
        <v>1244.2304661844094</v>
      </c>
    </row>
    <row r="3276" spans="2:11" x14ac:dyDescent="0.25">
      <c r="B3276" s="167">
        <v>133.875</v>
      </c>
      <c r="C3276" s="21">
        <f t="shared" si="406"/>
        <v>2000</v>
      </c>
      <c r="D3276" s="110">
        <f t="shared" si="407"/>
        <v>0.25029855800937567</v>
      </c>
      <c r="E3276" s="25">
        <f t="shared" si="408"/>
        <v>0.74970144199062427</v>
      </c>
      <c r="F3276" s="112">
        <v>280.85000000000002</v>
      </c>
      <c r="G3276" s="21">
        <f t="shared" si="405"/>
        <v>743.24086784901181</v>
      </c>
      <c r="H3276" s="26">
        <f t="shared" si="409"/>
        <v>-1256.7591321509881</v>
      </c>
      <c r="I3276" s="21">
        <f t="shared" si="410"/>
        <v>743.24086784901181</v>
      </c>
      <c r="J3276" s="27">
        <f t="shared" si="411"/>
        <v>0</v>
      </c>
      <c r="K3276" s="32">
        <f t="shared" si="412"/>
        <v>743.24086784901181</v>
      </c>
    </row>
    <row r="3277" spans="2:11" x14ac:dyDescent="0.25">
      <c r="B3277" s="167">
        <v>133.916666666667</v>
      </c>
      <c r="C3277" s="21">
        <f t="shared" si="406"/>
        <v>2000</v>
      </c>
      <c r="D3277" s="110">
        <f t="shared" si="407"/>
        <v>1.1906671657487123E-2</v>
      </c>
      <c r="E3277" s="25">
        <f t="shared" si="408"/>
        <v>0.98809332834251284</v>
      </c>
      <c r="F3277" s="112">
        <v>13.36</v>
      </c>
      <c r="G3277" s="21">
        <f t="shared" si="405"/>
        <v>35.355876782847773</v>
      </c>
      <c r="H3277" s="26">
        <f t="shared" si="409"/>
        <v>-1964.6441232171521</v>
      </c>
      <c r="I3277" s="21">
        <f t="shared" si="410"/>
        <v>35.355876782847773</v>
      </c>
      <c r="J3277" s="27">
        <f t="shared" si="411"/>
        <v>0</v>
      </c>
      <c r="K3277" s="32">
        <f t="shared" si="412"/>
        <v>35.355876782847773</v>
      </c>
    </row>
    <row r="3278" spans="2:11" x14ac:dyDescent="0.25">
      <c r="B3278" s="167">
        <v>133.958333333333</v>
      </c>
      <c r="C3278" s="21">
        <f t="shared" si="406"/>
        <v>2000</v>
      </c>
      <c r="D3278" s="110">
        <f t="shared" si="407"/>
        <v>0</v>
      </c>
      <c r="E3278" s="25">
        <f t="shared" si="408"/>
        <v>1</v>
      </c>
      <c r="F3278" s="112">
        <v>0</v>
      </c>
      <c r="G3278" s="21">
        <f t="shared" si="405"/>
        <v>0</v>
      </c>
      <c r="H3278" s="26">
        <f t="shared" si="409"/>
        <v>-2000</v>
      </c>
      <c r="I3278" s="21">
        <f t="shared" si="410"/>
        <v>0</v>
      </c>
      <c r="J3278" s="27">
        <f t="shared" si="411"/>
        <v>0</v>
      </c>
      <c r="K3278" s="32">
        <f t="shared" si="412"/>
        <v>0</v>
      </c>
    </row>
    <row r="3279" spans="2:11" x14ac:dyDescent="0.25">
      <c r="B3279" s="167">
        <v>134</v>
      </c>
      <c r="C3279" s="21">
        <f t="shared" si="406"/>
        <v>2000</v>
      </c>
      <c r="D3279" s="110">
        <f t="shared" si="407"/>
        <v>0</v>
      </c>
      <c r="E3279" s="25">
        <f t="shared" si="408"/>
        <v>1</v>
      </c>
      <c r="F3279" s="112">
        <v>0</v>
      </c>
      <c r="G3279" s="21">
        <f t="shared" si="405"/>
        <v>0</v>
      </c>
      <c r="H3279" s="26">
        <f t="shared" si="409"/>
        <v>-2000</v>
      </c>
      <c r="I3279" s="21">
        <f t="shared" si="410"/>
        <v>0</v>
      </c>
      <c r="J3279" s="27">
        <f t="shared" si="411"/>
        <v>0</v>
      </c>
      <c r="K3279" s="32">
        <f t="shared" si="412"/>
        <v>0</v>
      </c>
    </row>
    <row r="3280" spans="2:11" x14ac:dyDescent="0.25">
      <c r="B3280" s="167">
        <v>134.041666666667</v>
      </c>
      <c r="C3280" s="21">
        <f t="shared" si="406"/>
        <v>2000</v>
      </c>
      <c r="D3280" s="110">
        <f t="shared" si="407"/>
        <v>0</v>
      </c>
      <c r="E3280" s="25">
        <f t="shared" si="408"/>
        <v>1</v>
      </c>
      <c r="F3280" s="112">
        <v>0</v>
      </c>
      <c r="G3280" s="21">
        <f t="shared" si="405"/>
        <v>0</v>
      </c>
      <c r="H3280" s="26">
        <f t="shared" si="409"/>
        <v>-2000</v>
      </c>
      <c r="I3280" s="21">
        <f t="shared" si="410"/>
        <v>0</v>
      </c>
      <c r="J3280" s="27">
        <f t="shared" si="411"/>
        <v>0</v>
      </c>
      <c r="K3280" s="32">
        <f t="shared" si="412"/>
        <v>0</v>
      </c>
    </row>
    <row r="3281" spans="2:11" x14ac:dyDescent="0.25">
      <c r="B3281" s="167">
        <v>134.083333333333</v>
      </c>
      <c r="C3281" s="21">
        <f t="shared" si="406"/>
        <v>2000</v>
      </c>
      <c r="D3281" s="110">
        <f t="shared" si="407"/>
        <v>0</v>
      </c>
      <c r="E3281" s="25">
        <f t="shared" si="408"/>
        <v>1</v>
      </c>
      <c r="F3281" s="112">
        <v>0</v>
      </c>
      <c r="G3281" s="21">
        <f t="shared" si="405"/>
        <v>0</v>
      </c>
      <c r="H3281" s="26">
        <f t="shared" si="409"/>
        <v>-2000</v>
      </c>
      <c r="I3281" s="21">
        <f t="shared" si="410"/>
        <v>0</v>
      </c>
      <c r="J3281" s="27">
        <f t="shared" si="411"/>
        <v>0</v>
      </c>
      <c r="K3281" s="32">
        <f t="shared" si="412"/>
        <v>0</v>
      </c>
    </row>
    <row r="3282" spans="2:11" x14ac:dyDescent="0.25">
      <c r="B3282" s="167">
        <v>134.125</v>
      </c>
      <c r="C3282" s="21">
        <f t="shared" si="406"/>
        <v>2000</v>
      </c>
      <c r="D3282" s="110">
        <f t="shared" si="407"/>
        <v>0</v>
      </c>
      <c r="E3282" s="25">
        <f t="shared" si="408"/>
        <v>1</v>
      </c>
      <c r="F3282" s="112">
        <v>0</v>
      </c>
      <c r="G3282" s="21">
        <f t="shared" si="405"/>
        <v>0</v>
      </c>
      <c r="H3282" s="26">
        <f t="shared" si="409"/>
        <v>-2000</v>
      </c>
      <c r="I3282" s="21">
        <f t="shared" si="410"/>
        <v>0</v>
      </c>
      <c r="J3282" s="27">
        <f t="shared" si="411"/>
        <v>0</v>
      </c>
      <c r="K3282" s="32">
        <f t="shared" si="412"/>
        <v>0</v>
      </c>
    </row>
    <row r="3283" spans="2:11" x14ac:dyDescent="0.25">
      <c r="B3283" s="167">
        <v>134.166666666667</v>
      </c>
      <c r="C3283" s="21">
        <f t="shared" si="406"/>
        <v>2000</v>
      </c>
      <c r="D3283" s="110">
        <f t="shared" si="407"/>
        <v>0</v>
      </c>
      <c r="E3283" s="25">
        <f t="shared" si="408"/>
        <v>1</v>
      </c>
      <c r="F3283" s="112">
        <v>0</v>
      </c>
      <c r="G3283" s="21">
        <f t="shared" si="405"/>
        <v>0</v>
      </c>
      <c r="H3283" s="26">
        <f t="shared" si="409"/>
        <v>-2000</v>
      </c>
      <c r="I3283" s="21">
        <f t="shared" si="410"/>
        <v>0</v>
      </c>
      <c r="J3283" s="27">
        <f t="shared" si="411"/>
        <v>0</v>
      </c>
      <c r="K3283" s="32">
        <f t="shared" si="412"/>
        <v>0</v>
      </c>
    </row>
    <row r="3284" spans="2:11" x14ac:dyDescent="0.25">
      <c r="B3284" s="167">
        <v>134.208333333333</v>
      </c>
      <c r="C3284" s="21">
        <f t="shared" si="406"/>
        <v>2000</v>
      </c>
      <c r="D3284" s="110">
        <f t="shared" si="407"/>
        <v>0</v>
      </c>
      <c r="E3284" s="25">
        <f t="shared" si="408"/>
        <v>1</v>
      </c>
      <c r="F3284" s="112">
        <v>0</v>
      </c>
      <c r="G3284" s="21">
        <f t="shared" si="405"/>
        <v>0</v>
      </c>
      <c r="H3284" s="26">
        <f t="shared" si="409"/>
        <v>-2000</v>
      </c>
      <c r="I3284" s="21">
        <f t="shared" si="410"/>
        <v>0</v>
      </c>
      <c r="J3284" s="27">
        <f t="shared" si="411"/>
        <v>0</v>
      </c>
      <c r="K3284" s="32">
        <f t="shared" si="412"/>
        <v>0</v>
      </c>
    </row>
    <row r="3285" spans="2:11" x14ac:dyDescent="0.25">
      <c r="B3285" s="167">
        <v>134.25</v>
      </c>
      <c r="C3285" s="21">
        <f t="shared" si="406"/>
        <v>2000</v>
      </c>
      <c r="D3285" s="110">
        <f t="shared" si="407"/>
        <v>0</v>
      </c>
      <c r="E3285" s="25">
        <f t="shared" si="408"/>
        <v>1</v>
      </c>
      <c r="F3285" s="112">
        <v>0</v>
      </c>
      <c r="G3285" s="21">
        <f t="shared" si="405"/>
        <v>0</v>
      </c>
      <c r="H3285" s="26">
        <f t="shared" si="409"/>
        <v>-2000</v>
      </c>
      <c r="I3285" s="21">
        <f t="shared" si="410"/>
        <v>0</v>
      </c>
      <c r="J3285" s="27">
        <f t="shared" si="411"/>
        <v>0</v>
      </c>
      <c r="K3285" s="32">
        <f t="shared" si="412"/>
        <v>0</v>
      </c>
    </row>
    <row r="3286" spans="2:11" x14ac:dyDescent="0.25">
      <c r="B3286" s="167">
        <v>134.291666666667</v>
      </c>
      <c r="C3286" s="21">
        <f t="shared" si="406"/>
        <v>2000</v>
      </c>
      <c r="D3286" s="110">
        <f t="shared" si="407"/>
        <v>0</v>
      </c>
      <c r="E3286" s="25">
        <f t="shared" si="408"/>
        <v>1</v>
      </c>
      <c r="F3286" s="112">
        <v>0</v>
      </c>
      <c r="G3286" s="21">
        <f t="shared" si="405"/>
        <v>0</v>
      </c>
      <c r="H3286" s="26">
        <f t="shared" si="409"/>
        <v>-2000</v>
      </c>
      <c r="I3286" s="21">
        <f t="shared" si="410"/>
        <v>0</v>
      </c>
      <c r="J3286" s="27">
        <f t="shared" si="411"/>
        <v>0</v>
      </c>
      <c r="K3286" s="32">
        <f t="shared" si="412"/>
        <v>0</v>
      </c>
    </row>
    <row r="3287" spans="2:11" x14ac:dyDescent="0.25">
      <c r="B3287" s="167">
        <v>134.333333333333</v>
      </c>
      <c r="C3287" s="21">
        <f t="shared" si="406"/>
        <v>2000</v>
      </c>
      <c r="D3287" s="110">
        <f t="shared" si="407"/>
        <v>0</v>
      </c>
      <c r="E3287" s="25">
        <f t="shared" si="408"/>
        <v>1</v>
      </c>
      <c r="F3287" s="112">
        <v>0</v>
      </c>
      <c r="G3287" s="21">
        <f t="shared" si="405"/>
        <v>0</v>
      </c>
      <c r="H3287" s="26">
        <f t="shared" si="409"/>
        <v>-2000</v>
      </c>
      <c r="I3287" s="21">
        <f t="shared" si="410"/>
        <v>0</v>
      </c>
      <c r="J3287" s="27">
        <f t="shared" si="411"/>
        <v>0</v>
      </c>
      <c r="K3287" s="32">
        <f t="shared" si="412"/>
        <v>0</v>
      </c>
    </row>
    <row r="3288" spans="2:11" x14ac:dyDescent="0.25">
      <c r="B3288" s="167">
        <v>134.375</v>
      </c>
      <c r="C3288" s="21">
        <f t="shared" si="406"/>
        <v>2000</v>
      </c>
      <c r="D3288" s="110">
        <f t="shared" si="407"/>
        <v>0</v>
      </c>
      <c r="E3288" s="25">
        <f t="shared" si="408"/>
        <v>1</v>
      </c>
      <c r="F3288" s="112">
        <v>0</v>
      </c>
      <c r="G3288" s="21">
        <f t="shared" ref="G3288:G3351" si="413">($C$9*(F3288/1000)*$C$8)/($C$7)</f>
        <v>0</v>
      </c>
      <c r="H3288" s="26">
        <f t="shared" si="409"/>
        <v>-2000</v>
      </c>
      <c r="I3288" s="21">
        <f t="shared" si="410"/>
        <v>0</v>
      </c>
      <c r="J3288" s="27">
        <f t="shared" si="411"/>
        <v>0</v>
      </c>
      <c r="K3288" s="32">
        <f t="shared" si="412"/>
        <v>0</v>
      </c>
    </row>
    <row r="3289" spans="2:11" x14ac:dyDescent="0.25">
      <c r="B3289" s="167">
        <v>134.416666666667</v>
      </c>
      <c r="C3289" s="21">
        <f t="shared" ref="C3289:C3352" si="414">$C$2</f>
        <v>2000</v>
      </c>
      <c r="D3289" s="110">
        <f t="shared" ref="D3289:D3352" si="415">F3289/$C$3</f>
        <v>0</v>
      </c>
      <c r="E3289" s="25">
        <f t="shared" ref="E3289:E3352" si="416">100%-D3289</f>
        <v>1</v>
      </c>
      <c r="F3289" s="112">
        <v>0</v>
      </c>
      <c r="G3289" s="21">
        <f t="shared" si="413"/>
        <v>0</v>
      </c>
      <c r="H3289" s="26">
        <f t="shared" ref="H3289:H3352" si="417">G3289-C3289</f>
        <v>-2000</v>
      </c>
      <c r="I3289" s="21">
        <f t="shared" ref="I3289:I3352" si="418">MIN(C3289,IF((J3288+H3289)&gt;0,ABS(H3289)+G3289,J3288+G3289))</f>
        <v>0</v>
      </c>
      <c r="J3289" s="27">
        <f t="shared" ref="J3289:J3352" si="419">G3289-I3289+J3288</f>
        <v>0</v>
      </c>
      <c r="K3289" s="32">
        <f t="shared" ref="K3289:K3352" si="420">IF(G3289&gt;C3289,C3289,G3289)</f>
        <v>0</v>
      </c>
    </row>
    <row r="3290" spans="2:11" x14ac:dyDescent="0.25">
      <c r="B3290" s="167">
        <v>134.458333333333</v>
      </c>
      <c r="C3290" s="21">
        <f t="shared" si="414"/>
        <v>2000</v>
      </c>
      <c r="D3290" s="110">
        <f t="shared" si="415"/>
        <v>1.7387661978860314E-2</v>
      </c>
      <c r="E3290" s="25">
        <f t="shared" si="416"/>
        <v>0.98261233802113968</v>
      </c>
      <c r="F3290" s="112">
        <v>19.510000000000002</v>
      </c>
      <c r="G3290" s="21">
        <f t="shared" si="413"/>
        <v>51.631224253994013</v>
      </c>
      <c r="H3290" s="26">
        <f t="shared" si="417"/>
        <v>-1948.3687757460059</v>
      </c>
      <c r="I3290" s="21">
        <f t="shared" si="418"/>
        <v>51.631224253994013</v>
      </c>
      <c r="J3290" s="27">
        <f t="shared" si="419"/>
        <v>0</v>
      </c>
      <c r="K3290" s="32">
        <f t="shared" si="420"/>
        <v>51.631224253994013</v>
      </c>
    </row>
    <row r="3291" spans="2:11" x14ac:dyDescent="0.25">
      <c r="B3291" s="167">
        <v>134.5</v>
      </c>
      <c r="C3291" s="21">
        <f t="shared" si="414"/>
        <v>2000</v>
      </c>
      <c r="D3291" s="110">
        <f t="shared" si="415"/>
        <v>8.3417999037484619E-2</v>
      </c>
      <c r="E3291" s="25">
        <f t="shared" si="416"/>
        <v>0.91658200096251541</v>
      </c>
      <c r="F3291" s="112">
        <v>93.6</v>
      </c>
      <c r="G3291" s="21">
        <f t="shared" si="413"/>
        <v>247.70284931695741</v>
      </c>
      <c r="H3291" s="26">
        <f t="shared" si="417"/>
        <v>-1752.2971506830427</v>
      </c>
      <c r="I3291" s="21">
        <f t="shared" si="418"/>
        <v>247.70284931695741</v>
      </c>
      <c r="J3291" s="27">
        <f t="shared" si="419"/>
        <v>0</v>
      </c>
      <c r="K3291" s="32">
        <f t="shared" si="420"/>
        <v>247.70284931695741</v>
      </c>
    </row>
    <row r="3292" spans="2:11" x14ac:dyDescent="0.25">
      <c r="B3292" s="167">
        <v>134.541666666667</v>
      </c>
      <c r="C3292" s="21">
        <f t="shared" si="414"/>
        <v>2000</v>
      </c>
      <c r="D3292" s="110">
        <f t="shared" si="415"/>
        <v>0.17194267686219988</v>
      </c>
      <c r="E3292" s="25">
        <f t="shared" si="416"/>
        <v>0.82805732313780012</v>
      </c>
      <c r="F3292" s="112">
        <v>192.93</v>
      </c>
      <c r="G3292" s="21">
        <f t="shared" si="413"/>
        <v>510.56955896069019</v>
      </c>
      <c r="H3292" s="26">
        <f t="shared" si="417"/>
        <v>-1489.4304410393097</v>
      </c>
      <c r="I3292" s="21">
        <f t="shared" si="418"/>
        <v>510.56955896069019</v>
      </c>
      <c r="J3292" s="27">
        <f t="shared" si="419"/>
        <v>0</v>
      </c>
      <c r="K3292" s="32">
        <f t="shared" si="420"/>
        <v>510.56955896069019</v>
      </c>
    </row>
    <row r="3293" spans="2:11" x14ac:dyDescent="0.25">
      <c r="B3293" s="167">
        <v>134.583333333333</v>
      </c>
      <c r="C3293" s="21">
        <f t="shared" si="414"/>
        <v>2000</v>
      </c>
      <c r="D3293" s="110">
        <f t="shared" si="415"/>
        <v>0.35851024009411264</v>
      </c>
      <c r="E3293" s="25">
        <f t="shared" si="416"/>
        <v>0.6414897599058873</v>
      </c>
      <c r="F3293" s="112">
        <v>402.27</v>
      </c>
      <c r="G3293" s="21">
        <f t="shared" si="413"/>
        <v>1064.5665084907314</v>
      </c>
      <c r="H3293" s="26">
        <f t="shared" si="417"/>
        <v>-935.43349150926861</v>
      </c>
      <c r="I3293" s="21">
        <f t="shared" si="418"/>
        <v>1064.5665084907314</v>
      </c>
      <c r="J3293" s="27">
        <f t="shared" si="419"/>
        <v>0</v>
      </c>
      <c r="K3293" s="32">
        <f t="shared" si="420"/>
        <v>1064.5665084907314</v>
      </c>
    </row>
    <row r="3294" spans="2:11" x14ac:dyDescent="0.25">
      <c r="B3294" s="167">
        <v>134.625</v>
      </c>
      <c r="C3294" s="21">
        <f t="shared" si="414"/>
        <v>2000</v>
      </c>
      <c r="D3294" s="110">
        <f t="shared" si="415"/>
        <v>0.37964992959378291</v>
      </c>
      <c r="E3294" s="25">
        <f t="shared" si="416"/>
        <v>0.62035007040621704</v>
      </c>
      <c r="F3294" s="112">
        <v>425.99</v>
      </c>
      <c r="G3294" s="21">
        <f t="shared" si="413"/>
        <v>1127.3390681680632</v>
      </c>
      <c r="H3294" s="26">
        <f t="shared" si="417"/>
        <v>-872.66093183193675</v>
      </c>
      <c r="I3294" s="21">
        <f t="shared" si="418"/>
        <v>1127.3390681680632</v>
      </c>
      <c r="J3294" s="27">
        <f t="shared" si="419"/>
        <v>0</v>
      </c>
      <c r="K3294" s="32">
        <f t="shared" si="420"/>
        <v>1127.3390681680632</v>
      </c>
    </row>
    <row r="3295" spans="2:11" x14ac:dyDescent="0.25">
      <c r="B3295" s="167">
        <v>134.666666666667</v>
      </c>
      <c r="C3295" s="21">
        <f t="shared" si="414"/>
        <v>2000</v>
      </c>
      <c r="D3295" s="110">
        <f t="shared" si="415"/>
        <v>0.47347735415218439</v>
      </c>
      <c r="E3295" s="25">
        <f t="shared" si="416"/>
        <v>0.52652264584781561</v>
      </c>
      <c r="F3295" s="112">
        <v>531.27</v>
      </c>
      <c r="G3295" s="21">
        <f t="shared" si="413"/>
        <v>1405.9518456903843</v>
      </c>
      <c r="H3295" s="26">
        <f t="shared" si="417"/>
        <v>-594.04815430961571</v>
      </c>
      <c r="I3295" s="21">
        <f t="shared" si="418"/>
        <v>1405.9518456903843</v>
      </c>
      <c r="J3295" s="27">
        <f t="shared" si="419"/>
        <v>0</v>
      </c>
      <c r="K3295" s="32">
        <f t="shared" si="420"/>
        <v>1405.9518456903843</v>
      </c>
    </row>
    <row r="3296" spans="2:11" x14ac:dyDescent="0.25">
      <c r="B3296" s="167">
        <v>134.708333333333</v>
      </c>
      <c r="C3296" s="21">
        <f t="shared" si="414"/>
        <v>2000</v>
      </c>
      <c r="D3296" s="110">
        <f t="shared" si="415"/>
        <v>0.55894515444806869</v>
      </c>
      <c r="E3296" s="25">
        <f t="shared" si="416"/>
        <v>0.44105484555193131</v>
      </c>
      <c r="F3296" s="112">
        <v>627.16999999999996</v>
      </c>
      <c r="G3296" s="21">
        <f t="shared" si="413"/>
        <v>1659.7414103217541</v>
      </c>
      <c r="H3296" s="26">
        <f t="shared" si="417"/>
        <v>-340.25858967824593</v>
      </c>
      <c r="I3296" s="21">
        <f t="shared" si="418"/>
        <v>1659.7414103217541</v>
      </c>
      <c r="J3296" s="27">
        <f t="shared" si="419"/>
        <v>0</v>
      </c>
      <c r="K3296" s="32">
        <f t="shared" si="420"/>
        <v>1659.7414103217541</v>
      </c>
    </row>
    <row r="3297" spans="2:11" x14ac:dyDescent="0.25">
      <c r="B3297" s="167">
        <v>134.75</v>
      </c>
      <c r="C3297" s="21">
        <f t="shared" si="414"/>
        <v>2000</v>
      </c>
      <c r="D3297" s="110">
        <f t="shared" si="415"/>
        <v>0.39631570504251112</v>
      </c>
      <c r="E3297" s="25">
        <f t="shared" si="416"/>
        <v>0.60368429495748888</v>
      </c>
      <c r="F3297" s="112">
        <v>444.69</v>
      </c>
      <c r="G3297" s="21">
        <f t="shared" si="413"/>
        <v>1176.8267100721987</v>
      </c>
      <c r="H3297" s="26">
        <f t="shared" si="417"/>
        <v>-823.17328992780131</v>
      </c>
      <c r="I3297" s="21">
        <f t="shared" si="418"/>
        <v>1176.8267100721987</v>
      </c>
      <c r="J3297" s="27">
        <f t="shared" si="419"/>
        <v>0</v>
      </c>
      <c r="K3297" s="32">
        <f t="shared" si="420"/>
        <v>1176.8267100721987</v>
      </c>
    </row>
    <row r="3298" spans="2:11" x14ac:dyDescent="0.25">
      <c r="B3298" s="167">
        <v>134.791666666667</v>
      </c>
      <c r="C3298" s="21">
        <f t="shared" si="414"/>
        <v>2000</v>
      </c>
      <c r="D3298" s="110">
        <f t="shared" si="415"/>
        <v>0.4431759442454058</v>
      </c>
      <c r="E3298" s="25">
        <f t="shared" si="416"/>
        <v>0.55682405575459426</v>
      </c>
      <c r="F3298" s="112">
        <v>497.27</v>
      </c>
      <c r="G3298" s="21">
        <f t="shared" si="413"/>
        <v>1315.9743149555923</v>
      </c>
      <c r="H3298" s="26">
        <f t="shared" si="417"/>
        <v>-684.02568504440774</v>
      </c>
      <c r="I3298" s="21">
        <f t="shared" si="418"/>
        <v>1315.9743149555923</v>
      </c>
      <c r="J3298" s="27">
        <f t="shared" si="419"/>
        <v>0</v>
      </c>
      <c r="K3298" s="32">
        <f t="shared" si="420"/>
        <v>1315.9743149555923</v>
      </c>
    </row>
    <row r="3299" spans="2:11" x14ac:dyDescent="0.25">
      <c r="B3299" s="167">
        <v>134.833333333333</v>
      </c>
      <c r="C3299" s="21">
        <f t="shared" si="414"/>
        <v>2000</v>
      </c>
      <c r="D3299" s="110">
        <f t="shared" si="415"/>
        <v>0.25088676184874248</v>
      </c>
      <c r="E3299" s="25">
        <f t="shared" si="416"/>
        <v>0.74911323815125752</v>
      </c>
      <c r="F3299" s="112">
        <v>281.51</v>
      </c>
      <c r="G3299" s="21">
        <f t="shared" si="413"/>
        <v>744.98749050445178</v>
      </c>
      <c r="H3299" s="26">
        <f t="shared" si="417"/>
        <v>-1255.0125094955483</v>
      </c>
      <c r="I3299" s="21">
        <f t="shared" si="418"/>
        <v>744.98749050445178</v>
      </c>
      <c r="J3299" s="27">
        <f t="shared" si="419"/>
        <v>0</v>
      </c>
      <c r="K3299" s="32">
        <f t="shared" si="420"/>
        <v>744.98749050445178</v>
      </c>
    </row>
    <row r="3300" spans="2:11" x14ac:dyDescent="0.25">
      <c r="B3300" s="167">
        <v>134.875</v>
      </c>
      <c r="C3300" s="21">
        <f t="shared" si="414"/>
        <v>2000</v>
      </c>
      <c r="D3300" s="110">
        <f t="shared" si="415"/>
        <v>8.1528617008003151E-2</v>
      </c>
      <c r="E3300" s="25">
        <f t="shared" si="416"/>
        <v>0.91847138299199682</v>
      </c>
      <c r="F3300" s="112">
        <v>91.48</v>
      </c>
      <c r="G3300" s="21">
        <f t="shared" si="413"/>
        <v>242.09248563584688</v>
      </c>
      <c r="H3300" s="26">
        <f t="shared" si="417"/>
        <v>-1757.907514364153</v>
      </c>
      <c r="I3300" s="21">
        <f t="shared" si="418"/>
        <v>242.09248563584688</v>
      </c>
      <c r="J3300" s="27">
        <f t="shared" si="419"/>
        <v>0</v>
      </c>
      <c r="K3300" s="32">
        <f t="shared" si="420"/>
        <v>242.09248563584688</v>
      </c>
    </row>
    <row r="3301" spans="2:11" x14ac:dyDescent="0.25">
      <c r="B3301" s="167">
        <v>134.916666666667</v>
      </c>
      <c r="C3301" s="21">
        <f t="shared" si="414"/>
        <v>2000</v>
      </c>
      <c r="D3301" s="110">
        <f t="shared" si="415"/>
        <v>8.2705024686736892E-3</v>
      </c>
      <c r="E3301" s="25">
        <f t="shared" si="416"/>
        <v>0.99172949753132633</v>
      </c>
      <c r="F3301" s="112">
        <v>9.2799999999999994</v>
      </c>
      <c r="G3301" s="21">
        <f t="shared" si="413"/>
        <v>24.558573094672703</v>
      </c>
      <c r="H3301" s="26">
        <f t="shared" si="417"/>
        <v>-1975.4414269053273</v>
      </c>
      <c r="I3301" s="21">
        <f t="shared" si="418"/>
        <v>24.558573094672703</v>
      </c>
      <c r="J3301" s="27">
        <f t="shared" si="419"/>
        <v>0</v>
      </c>
      <c r="K3301" s="32">
        <f t="shared" si="420"/>
        <v>24.558573094672703</v>
      </c>
    </row>
    <row r="3302" spans="2:11" x14ac:dyDescent="0.25">
      <c r="B3302" s="167">
        <v>134.958333333333</v>
      </c>
      <c r="C3302" s="21">
        <f t="shared" si="414"/>
        <v>2000</v>
      </c>
      <c r="D3302" s="110">
        <f t="shared" si="415"/>
        <v>0</v>
      </c>
      <c r="E3302" s="25">
        <f t="shared" si="416"/>
        <v>1</v>
      </c>
      <c r="F3302" s="112">
        <v>0</v>
      </c>
      <c r="G3302" s="21">
        <f t="shared" si="413"/>
        <v>0</v>
      </c>
      <c r="H3302" s="26">
        <f t="shared" si="417"/>
        <v>-2000</v>
      </c>
      <c r="I3302" s="21">
        <f t="shared" si="418"/>
        <v>0</v>
      </c>
      <c r="J3302" s="27">
        <f t="shared" si="419"/>
        <v>0</v>
      </c>
      <c r="K3302" s="32">
        <f t="shared" si="420"/>
        <v>0</v>
      </c>
    </row>
    <row r="3303" spans="2:11" x14ac:dyDescent="0.25">
      <c r="B3303" s="167">
        <v>135</v>
      </c>
      <c r="C3303" s="21">
        <f t="shared" si="414"/>
        <v>2000</v>
      </c>
      <c r="D3303" s="110">
        <f t="shared" si="415"/>
        <v>0</v>
      </c>
      <c r="E3303" s="25">
        <f t="shared" si="416"/>
        <v>1</v>
      </c>
      <c r="F3303" s="112">
        <v>0</v>
      </c>
      <c r="G3303" s="21">
        <f t="shared" si="413"/>
        <v>0</v>
      </c>
      <c r="H3303" s="26">
        <f t="shared" si="417"/>
        <v>-2000</v>
      </c>
      <c r="I3303" s="21">
        <f t="shared" si="418"/>
        <v>0</v>
      </c>
      <c r="J3303" s="27">
        <f t="shared" si="419"/>
        <v>0</v>
      </c>
      <c r="K3303" s="32">
        <f t="shared" si="420"/>
        <v>0</v>
      </c>
    </row>
    <row r="3304" spans="2:11" x14ac:dyDescent="0.25">
      <c r="B3304" s="167">
        <v>135.041666666667</v>
      </c>
      <c r="C3304" s="21">
        <f t="shared" si="414"/>
        <v>2000</v>
      </c>
      <c r="D3304" s="110">
        <f t="shared" si="415"/>
        <v>0</v>
      </c>
      <c r="E3304" s="25">
        <f t="shared" si="416"/>
        <v>1</v>
      </c>
      <c r="F3304" s="112">
        <v>0</v>
      </c>
      <c r="G3304" s="21">
        <f t="shared" si="413"/>
        <v>0</v>
      </c>
      <c r="H3304" s="26">
        <f t="shared" si="417"/>
        <v>-2000</v>
      </c>
      <c r="I3304" s="21">
        <f t="shared" si="418"/>
        <v>0</v>
      </c>
      <c r="J3304" s="27">
        <f t="shared" si="419"/>
        <v>0</v>
      </c>
      <c r="K3304" s="32">
        <f t="shared" si="420"/>
        <v>0</v>
      </c>
    </row>
    <row r="3305" spans="2:11" x14ac:dyDescent="0.25">
      <c r="B3305" s="167">
        <v>135.083333333333</v>
      </c>
      <c r="C3305" s="21">
        <f t="shared" si="414"/>
        <v>2000</v>
      </c>
      <c r="D3305" s="110">
        <f t="shared" si="415"/>
        <v>0</v>
      </c>
      <c r="E3305" s="25">
        <f t="shared" si="416"/>
        <v>1</v>
      </c>
      <c r="F3305" s="112">
        <v>0</v>
      </c>
      <c r="G3305" s="21">
        <f t="shared" si="413"/>
        <v>0</v>
      </c>
      <c r="H3305" s="26">
        <f t="shared" si="417"/>
        <v>-2000</v>
      </c>
      <c r="I3305" s="21">
        <f t="shared" si="418"/>
        <v>0</v>
      </c>
      <c r="J3305" s="27">
        <f t="shared" si="419"/>
        <v>0</v>
      </c>
      <c r="K3305" s="32">
        <f t="shared" si="420"/>
        <v>0</v>
      </c>
    </row>
    <row r="3306" spans="2:11" x14ac:dyDescent="0.25">
      <c r="B3306" s="167">
        <v>135.125</v>
      </c>
      <c r="C3306" s="21">
        <f t="shared" si="414"/>
        <v>2000</v>
      </c>
      <c r="D3306" s="110">
        <f t="shared" si="415"/>
        <v>0</v>
      </c>
      <c r="E3306" s="25">
        <f t="shared" si="416"/>
        <v>1</v>
      </c>
      <c r="F3306" s="112">
        <v>0</v>
      </c>
      <c r="G3306" s="21">
        <f t="shared" si="413"/>
        <v>0</v>
      </c>
      <c r="H3306" s="26">
        <f t="shared" si="417"/>
        <v>-2000</v>
      </c>
      <c r="I3306" s="21">
        <f t="shared" si="418"/>
        <v>0</v>
      </c>
      <c r="J3306" s="27">
        <f t="shared" si="419"/>
        <v>0</v>
      </c>
      <c r="K3306" s="32">
        <f t="shared" si="420"/>
        <v>0</v>
      </c>
    </row>
    <row r="3307" spans="2:11" x14ac:dyDescent="0.25">
      <c r="B3307" s="167">
        <v>135.166666666667</v>
      </c>
      <c r="C3307" s="21">
        <f t="shared" si="414"/>
        <v>2000</v>
      </c>
      <c r="D3307" s="110">
        <f t="shared" si="415"/>
        <v>0</v>
      </c>
      <c r="E3307" s="25">
        <f t="shared" si="416"/>
        <v>1</v>
      </c>
      <c r="F3307" s="112">
        <v>0</v>
      </c>
      <c r="G3307" s="21">
        <f t="shared" si="413"/>
        <v>0</v>
      </c>
      <c r="H3307" s="26">
        <f t="shared" si="417"/>
        <v>-2000</v>
      </c>
      <c r="I3307" s="21">
        <f t="shared" si="418"/>
        <v>0</v>
      </c>
      <c r="J3307" s="27">
        <f t="shared" si="419"/>
        <v>0</v>
      </c>
      <c r="K3307" s="32">
        <f t="shared" si="420"/>
        <v>0</v>
      </c>
    </row>
    <row r="3308" spans="2:11" x14ac:dyDescent="0.25">
      <c r="B3308" s="167">
        <v>135.208333333333</v>
      </c>
      <c r="C3308" s="21">
        <f t="shared" si="414"/>
        <v>2000</v>
      </c>
      <c r="D3308" s="110">
        <f t="shared" si="415"/>
        <v>0</v>
      </c>
      <c r="E3308" s="25">
        <f t="shared" si="416"/>
        <v>1</v>
      </c>
      <c r="F3308" s="112">
        <v>0</v>
      </c>
      <c r="G3308" s="21">
        <f t="shared" si="413"/>
        <v>0</v>
      </c>
      <c r="H3308" s="26">
        <f t="shared" si="417"/>
        <v>-2000</v>
      </c>
      <c r="I3308" s="21">
        <f t="shared" si="418"/>
        <v>0</v>
      </c>
      <c r="J3308" s="27">
        <f t="shared" si="419"/>
        <v>0</v>
      </c>
      <c r="K3308" s="32">
        <f t="shared" si="420"/>
        <v>0</v>
      </c>
    </row>
    <row r="3309" spans="2:11" x14ac:dyDescent="0.25">
      <c r="B3309" s="167">
        <v>135.25</v>
      </c>
      <c r="C3309" s="21">
        <f t="shared" si="414"/>
        <v>2000</v>
      </c>
      <c r="D3309" s="110">
        <f t="shared" si="415"/>
        <v>0</v>
      </c>
      <c r="E3309" s="25">
        <f t="shared" si="416"/>
        <v>1</v>
      </c>
      <c r="F3309" s="112">
        <v>0</v>
      </c>
      <c r="G3309" s="21">
        <f t="shared" si="413"/>
        <v>0</v>
      </c>
      <c r="H3309" s="26">
        <f t="shared" si="417"/>
        <v>-2000</v>
      </c>
      <c r="I3309" s="21">
        <f t="shared" si="418"/>
        <v>0</v>
      </c>
      <c r="J3309" s="27">
        <f t="shared" si="419"/>
        <v>0</v>
      </c>
      <c r="K3309" s="32">
        <f t="shared" si="420"/>
        <v>0</v>
      </c>
    </row>
    <row r="3310" spans="2:11" x14ac:dyDescent="0.25">
      <c r="B3310" s="167">
        <v>135.291666666667</v>
      </c>
      <c r="C3310" s="21">
        <f t="shared" si="414"/>
        <v>2000</v>
      </c>
      <c r="D3310" s="110">
        <f t="shared" si="415"/>
        <v>0</v>
      </c>
      <c r="E3310" s="25">
        <f t="shared" si="416"/>
        <v>1</v>
      </c>
      <c r="F3310" s="112">
        <v>0</v>
      </c>
      <c r="G3310" s="21">
        <f t="shared" si="413"/>
        <v>0</v>
      </c>
      <c r="H3310" s="26">
        <f t="shared" si="417"/>
        <v>-2000</v>
      </c>
      <c r="I3310" s="21">
        <f t="shared" si="418"/>
        <v>0</v>
      </c>
      <c r="J3310" s="27">
        <f t="shared" si="419"/>
        <v>0</v>
      </c>
      <c r="K3310" s="32">
        <f t="shared" si="420"/>
        <v>0</v>
      </c>
    </row>
    <row r="3311" spans="2:11" x14ac:dyDescent="0.25">
      <c r="B3311" s="167">
        <v>135.333333333333</v>
      </c>
      <c r="C3311" s="21">
        <f t="shared" si="414"/>
        <v>2000</v>
      </c>
      <c r="D3311" s="110">
        <f t="shared" si="415"/>
        <v>0</v>
      </c>
      <c r="E3311" s="25">
        <f t="shared" si="416"/>
        <v>1</v>
      </c>
      <c r="F3311" s="112">
        <v>0</v>
      </c>
      <c r="G3311" s="21">
        <f t="shared" si="413"/>
        <v>0</v>
      </c>
      <c r="H3311" s="26">
        <f t="shared" si="417"/>
        <v>-2000</v>
      </c>
      <c r="I3311" s="21">
        <f t="shared" si="418"/>
        <v>0</v>
      </c>
      <c r="J3311" s="27">
        <f t="shared" si="419"/>
        <v>0</v>
      </c>
      <c r="K3311" s="32">
        <f t="shared" si="420"/>
        <v>0</v>
      </c>
    </row>
    <row r="3312" spans="2:11" x14ac:dyDescent="0.25">
      <c r="B3312" s="167">
        <v>135.375</v>
      </c>
      <c r="C3312" s="21">
        <f t="shared" si="414"/>
        <v>2000</v>
      </c>
      <c r="D3312" s="110">
        <f t="shared" si="415"/>
        <v>0</v>
      </c>
      <c r="E3312" s="25">
        <f t="shared" si="416"/>
        <v>1</v>
      </c>
      <c r="F3312" s="112">
        <v>0</v>
      </c>
      <c r="G3312" s="21">
        <f t="shared" si="413"/>
        <v>0</v>
      </c>
      <c r="H3312" s="26">
        <f t="shared" si="417"/>
        <v>-2000</v>
      </c>
      <c r="I3312" s="21">
        <f t="shared" si="418"/>
        <v>0</v>
      </c>
      <c r="J3312" s="27">
        <f t="shared" si="419"/>
        <v>0</v>
      </c>
      <c r="K3312" s="32">
        <f t="shared" si="420"/>
        <v>0</v>
      </c>
    </row>
    <row r="3313" spans="2:11" x14ac:dyDescent="0.25">
      <c r="B3313" s="167">
        <v>135.416666666667</v>
      </c>
      <c r="C3313" s="21">
        <f t="shared" si="414"/>
        <v>2000</v>
      </c>
      <c r="D3313" s="110">
        <f t="shared" si="415"/>
        <v>0</v>
      </c>
      <c r="E3313" s="25">
        <f t="shared" si="416"/>
        <v>1</v>
      </c>
      <c r="F3313" s="112">
        <v>0</v>
      </c>
      <c r="G3313" s="21">
        <f t="shared" si="413"/>
        <v>0</v>
      </c>
      <c r="H3313" s="26">
        <f t="shared" si="417"/>
        <v>-2000</v>
      </c>
      <c r="I3313" s="21">
        <f t="shared" si="418"/>
        <v>0</v>
      </c>
      <c r="J3313" s="27">
        <f t="shared" si="419"/>
        <v>0</v>
      </c>
      <c r="K3313" s="32">
        <f t="shared" si="420"/>
        <v>0</v>
      </c>
    </row>
    <row r="3314" spans="2:11" x14ac:dyDescent="0.25">
      <c r="B3314" s="167">
        <v>135.458333333333</v>
      </c>
      <c r="C3314" s="21">
        <f t="shared" si="414"/>
        <v>2000</v>
      </c>
      <c r="D3314" s="110">
        <f t="shared" si="415"/>
        <v>1.0632230005525552E-2</v>
      </c>
      <c r="E3314" s="25">
        <f t="shared" si="416"/>
        <v>0.9893677699944744</v>
      </c>
      <c r="F3314" s="112">
        <v>11.93</v>
      </c>
      <c r="G3314" s="21">
        <f t="shared" si="413"/>
        <v>31.571527696060922</v>
      </c>
      <c r="H3314" s="26">
        <f t="shared" si="417"/>
        <v>-1968.4284723039391</v>
      </c>
      <c r="I3314" s="21">
        <f t="shared" si="418"/>
        <v>31.571527696060922</v>
      </c>
      <c r="J3314" s="27">
        <f t="shared" si="419"/>
        <v>0</v>
      </c>
      <c r="K3314" s="32">
        <f t="shared" si="420"/>
        <v>31.571527696060922</v>
      </c>
    </row>
    <row r="3315" spans="2:11" x14ac:dyDescent="0.25">
      <c r="B3315" s="167">
        <v>135.5</v>
      </c>
      <c r="C3315" s="21">
        <f t="shared" si="414"/>
        <v>2000</v>
      </c>
      <c r="D3315" s="110">
        <f t="shared" si="415"/>
        <v>0.10932570450778034</v>
      </c>
      <c r="E3315" s="25">
        <f t="shared" si="416"/>
        <v>0.89067429549221966</v>
      </c>
      <c r="F3315" s="112">
        <v>122.67</v>
      </c>
      <c r="G3315" s="21">
        <f t="shared" si="413"/>
        <v>324.63363809520479</v>
      </c>
      <c r="H3315" s="26">
        <f t="shared" si="417"/>
        <v>-1675.3663619047952</v>
      </c>
      <c r="I3315" s="21">
        <f t="shared" si="418"/>
        <v>324.63363809520479</v>
      </c>
      <c r="J3315" s="27">
        <f t="shared" si="419"/>
        <v>0</v>
      </c>
      <c r="K3315" s="32">
        <f t="shared" si="420"/>
        <v>324.63363809520479</v>
      </c>
    </row>
    <row r="3316" spans="2:11" x14ac:dyDescent="0.25">
      <c r="B3316" s="167">
        <v>135.541666666667</v>
      </c>
      <c r="C3316" s="21">
        <f t="shared" si="414"/>
        <v>2000</v>
      </c>
      <c r="D3316" s="110">
        <f t="shared" si="415"/>
        <v>0.36464181951054309</v>
      </c>
      <c r="E3316" s="25">
        <f t="shared" si="416"/>
        <v>0.63535818048945691</v>
      </c>
      <c r="F3316" s="112">
        <v>409.15</v>
      </c>
      <c r="G3316" s="21">
        <f t="shared" si="413"/>
        <v>1082.7737264747129</v>
      </c>
      <c r="H3316" s="26">
        <f t="shared" si="417"/>
        <v>-917.22627352528707</v>
      </c>
      <c r="I3316" s="21">
        <f t="shared" si="418"/>
        <v>1082.7737264747129</v>
      </c>
      <c r="J3316" s="27">
        <f t="shared" si="419"/>
        <v>0</v>
      </c>
      <c r="K3316" s="32">
        <f t="shared" si="420"/>
        <v>1082.7737264747129</v>
      </c>
    </row>
    <row r="3317" spans="2:11" x14ac:dyDescent="0.25">
      <c r="B3317" s="167">
        <v>135.583333333333</v>
      </c>
      <c r="C3317" s="21">
        <f t="shared" si="414"/>
        <v>2000</v>
      </c>
      <c r="D3317" s="110">
        <f t="shared" si="415"/>
        <v>0.73587865176550282</v>
      </c>
      <c r="E3317" s="25">
        <f t="shared" si="416"/>
        <v>0.26412134823449718</v>
      </c>
      <c r="F3317" s="112">
        <v>825.7</v>
      </c>
      <c r="G3317" s="21">
        <f t="shared" si="413"/>
        <v>2185.1307978740574</v>
      </c>
      <c r="H3317" s="26">
        <f t="shared" si="417"/>
        <v>185.13079787405741</v>
      </c>
      <c r="I3317" s="21">
        <f t="shared" si="418"/>
        <v>2000</v>
      </c>
      <c r="J3317" s="27">
        <f t="shared" si="419"/>
        <v>185.13079787405741</v>
      </c>
      <c r="K3317" s="32">
        <f t="shared" si="420"/>
        <v>2000</v>
      </c>
    </row>
    <row r="3318" spans="2:11" x14ac:dyDescent="0.25">
      <c r="B3318" s="167">
        <v>135.625</v>
      </c>
      <c r="C3318" s="21">
        <f t="shared" si="414"/>
        <v>2000</v>
      </c>
      <c r="D3318" s="110">
        <f t="shared" si="415"/>
        <v>0.62858492415735345</v>
      </c>
      <c r="E3318" s="25">
        <f t="shared" si="416"/>
        <v>0.37141507584264655</v>
      </c>
      <c r="F3318" s="112">
        <v>705.31</v>
      </c>
      <c r="G3318" s="21">
        <f t="shared" si="413"/>
        <v>1866.530947134009</v>
      </c>
      <c r="H3318" s="26">
        <f t="shared" si="417"/>
        <v>-133.46905286599099</v>
      </c>
      <c r="I3318" s="21">
        <f t="shared" si="418"/>
        <v>2000</v>
      </c>
      <c r="J3318" s="27">
        <f t="shared" si="419"/>
        <v>51.661745008066418</v>
      </c>
      <c r="K3318" s="32">
        <f t="shared" si="420"/>
        <v>1866.530947134009</v>
      </c>
    </row>
    <row r="3319" spans="2:11" x14ac:dyDescent="0.25">
      <c r="B3319" s="167">
        <v>135.666666666667</v>
      </c>
      <c r="C3319" s="21">
        <f t="shared" si="414"/>
        <v>2000</v>
      </c>
      <c r="D3319" s="110">
        <f t="shared" si="415"/>
        <v>0.60182164946616046</v>
      </c>
      <c r="E3319" s="25">
        <f t="shared" si="416"/>
        <v>0.39817835053383954</v>
      </c>
      <c r="F3319" s="112">
        <v>675.28</v>
      </c>
      <c r="G3319" s="21">
        <f t="shared" si="413"/>
        <v>1787.0596163114851</v>
      </c>
      <c r="H3319" s="26">
        <f t="shared" si="417"/>
        <v>-212.94038368851488</v>
      </c>
      <c r="I3319" s="21">
        <f t="shared" si="418"/>
        <v>1838.7213613195515</v>
      </c>
      <c r="J3319" s="27">
        <f t="shared" si="419"/>
        <v>0</v>
      </c>
      <c r="K3319" s="32">
        <f t="shared" si="420"/>
        <v>1787.0596163114851</v>
      </c>
    </row>
    <row r="3320" spans="2:11" x14ac:dyDescent="0.25">
      <c r="B3320" s="167">
        <v>135.708333333333</v>
      </c>
      <c r="C3320" s="21">
        <f t="shared" si="414"/>
        <v>2000</v>
      </c>
      <c r="D3320" s="110">
        <f t="shared" si="415"/>
        <v>0.60933461668716471</v>
      </c>
      <c r="E3320" s="25">
        <f t="shared" si="416"/>
        <v>0.39066538331283529</v>
      </c>
      <c r="F3320" s="112">
        <v>683.71</v>
      </c>
      <c r="G3320" s="21">
        <f t="shared" si="413"/>
        <v>1809.3687511377882</v>
      </c>
      <c r="H3320" s="26">
        <f t="shared" si="417"/>
        <v>-190.63124886221181</v>
      </c>
      <c r="I3320" s="21">
        <f t="shared" si="418"/>
        <v>1809.3687511377882</v>
      </c>
      <c r="J3320" s="27">
        <f t="shared" si="419"/>
        <v>0</v>
      </c>
      <c r="K3320" s="32">
        <f t="shared" si="420"/>
        <v>1809.3687511377882</v>
      </c>
    </row>
    <row r="3321" spans="2:11" x14ac:dyDescent="0.25">
      <c r="B3321" s="167">
        <v>135.75</v>
      </c>
      <c r="C3321" s="21">
        <f t="shared" si="414"/>
        <v>2000</v>
      </c>
      <c r="D3321" s="110">
        <f t="shared" si="415"/>
        <v>0.45685613960037791</v>
      </c>
      <c r="E3321" s="25">
        <f t="shared" si="416"/>
        <v>0.54314386039962215</v>
      </c>
      <c r="F3321" s="112">
        <v>512.62</v>
      </c>
      <c r="G3321" s="21">
        <f t="shared" si="413"/>
        <v>1356.5965236843881</v>
      </c>
      <c r="H3321" s="26">
        <f t="shared" si="417"/>
        <v>-643.4034763156119</v>
      </c>
      <c r="I3321" s="21">
        <f t="shared" si="418"/>
        <v>1356.5965236843881</v>
      </c>
      <c r="J3321" s="27">
        <f t="shared" si="419"/>
        <v>0</v>
      </c>
      <c r="K3321" s="32">
        <f t="shared" si="420"/>
        <v>1356.5965236843881</v>
      </c>
    </row>
    <row r="3322" spans="2:11" x14ac:dyDescent="0.25">
      <c r="B3322" s="167">
        <v>135.791666666667</v>
      </c>
      <c r="C3322" s="21">
        <f t="shared" si="414"/>
        <v>2000</v>
      </c>
      <c r="D3322" s="110">
        <f t="shared" si="415"/>
        <v>0.51355542484359129</v>
      </c>
      <c r="E3322" s="25">
        <f t="shared" si="416"/>
        <v>0.48644457515640871</v>
      </c>
      <c r="F3322" s="112">
        <v>576.24</v>
      </c>
      <c r="G3322" s="21">
        <f t="shared" si="413"/>
        <v>1524.960362076961</v>
      </c>
      <c r="H3322" s="26">
        <f t="shared" si="417"/>
        <v>-475.03963792303898</v>
      </c>
      <c r="I3322" s="21">
        <f t="shared" si="418"/>
        <v>1524.960362076961</v>
      </c>
      <c r="J3322" s="27">
        <f t="shared" si="419"/>
        <v>0</v>
      </c>
      <c r="K3322" s="32">
        <f t="shared" si="420"/>
        <v>1524.960362076961</v>
      </c>
    </row>
    <row r="3323" spans="2:11" x14ac:dyDescent="0.25">
      <c r="B3323" s="167">
        <v>135.833333333333</v>
      </c>
      <c r="C3323" s="21">
        <f t="shared" si="414"/>
        <v>2000</v>
      </c>
      <c r="D3323" s="110">
        <f t="shared" si="415"/>
        <v>0.31936794823806219</v>
      </c>
      <c r="E3323" s="25">
        <f t="shared" si="416"/>
        <v>0.68063205176193775</v>
      </c>
      <c r="F3323" s="112">
        <v>358.35</v>
      </c>
      <c r="G3323" s="21">
        <f t="shared" si="413"/>
        <v>948.33670996508226</v>
      </c>
      <c r="H3323" s="26">
        <f t="shared" si="417"/>
        <v>-1051.6632900349177</v>
      </c>
      <c r="I3323" s="21">
        <f t="shared" si="418"/>
        <v>948.33670996508226</v>
      </c>
      <c r="J3323" s="27">
        <f t="shared" si="419"/>
        <v>0</v>
      </c>
      <c r="K3323" s="32">
        <f t="shared" si="420"/>
        <v>948.33670996508226</v>
      </c>
    </row>
    <row r="3324" spans="2:11" x14ac:dyDescent="0.25">
      <c r="B3324" s="167">
        <v>135.875</v>
      </c>
      <c r="C3324" s="21">
        <f t="shared" si="414"/>
        <v>2000</v>
      </c>
      <c r="D3324" s="110">
        <f t="shared" si="415"/>
        <v>0.24954993494109051</v>
      </c>
      <c r="E3324" s="25">
        <f t="shared" si="416"/>
        <v>0.75045006505890943</v>
      </c>
      <c r="F3324" s="112">
        <v>280.01</v>
      </c>
      <c r="G3324" s="21">
        <f t="shared" si="413"/>
        <v>741.01789356026961</v>
      </c>
      <c r="H3324" s="26">
        <f t="shared" si="417"/>
        <v>-1258.9821064397304</v>
      </c>
      <c r="I3324" s="21">
        <f t="shared" si="418"/>
        <v>741.01789356026961</v>
      </c>
      <c r="J3324" s="27">
        <f t="shared" si="419"/>
        <v>0</v>
      </c>
      <c r="K3324" s="32">
        <f t="shared" si="420"/>
        <v>741.01789356026961</v>
      </c>
    </row>
    <row r="3325" spans="2:11" x14ac:dyDescent="0.25">
      <c r="B3325" s="167">
        <v>135.916666666667</v>
      </c>
      <c r="C3325" s="21">
        <f t="shared" si="414"/>
        <v>2000</v>
      </c>
      <c r="D3325" s="110">
        <f t="shared" si="415"/>
        <v>1.057875692921947E-2</v>
      </c>
      <c r="E3325" s="25">
        <f t="shared" si="416"/>
        <v>0.9894212430707805</v>
      </c>
      <c r="F3325" s="112">
        <v>11.87</v>
      </c>
      <c r="G3325" s="21">
        <f t="shared" si="413"/>
        <v>31.412743818293638</v>
      </c>
      <c r="H3325" s="26">
        <f t="shared" si="417"/>
        <v>-1968.5872561817064</v>
      </c>
      <c r="I3325" s="21">
        <f t="shared" si="418"/>
        <v>31.412743818293638</v>
      </c>
      <c r="J3325" s="27">
        <f t="shared" si="419"/>
        <v>0</v>
      </c>
      <c r="K3325" s="32">
        <f t="shared" si="420"/>
        <v>31.412743818293638</v>
      </c>
    </row>
    <row r="3326" spans="2:11" x14ac:dyDescent="0.25">
      <c r="B3326" s="167">
        <v>135.958333333333</v>
      </c>
      <c r="C3326" s="21">
        <f t="shared" si="414"/>
        <v>2000</v>
      </c>
      <c r="D3326" s="110">
        <f t="shared" si="415"/>
        <v>0</v>
      </c>
      <c r="E3326" s="25">
        <f t="shared" si="416"/>
        <v>1</v>
      </c>
      <c r="F3326" s="112">
        <v>0</v>
      </c>
      <c r="G3326" s="21">
        <f t="shared" si="413"/>
        <v>0</v>
      </c>
      <c r="H3326" s="26">
        <f t="shared" si="417"/>
        <v>-2000</v>
      </c>
      <c r="I3326" s="21">
        <f t="shared" si="418"/>
        <v>0</v>
      </c>
      <c r="J3326" s="27">
        <f t="shared" si="419"/>
        <v>0</v>
      </c>
      <c r="K3326" s="32">
        <f t="shared" si="420"/>
        <v>0</v>
      </c>
    </row>
    <row r="3327" spans="2:11" x14ac:dyDescent="0.25">
      <c r="B3327" s="167">
        <v>136</v>
      </c>
      <c r="C3327" s="21">
        <f t="shared" si="414"/>
        <v>2000</v>
      </c>
      <c r="D3327" s="110">
        <f t="shared" si="415"/>
        <v>0</v>
      </c>
      <c r="E3327" s="25">
        <f t="shared" si="416"/>
        <v>1</v>
      </c>
      <c r="F3327" s="112">
        <v>0</v>
      </c>
      <c r="G3327" s="21">
        <f t="shared" si="413"/>
        <v>0</v>
      </c>
      <c r="H3327" s="26">
        <f t="shared" si="417"/>
        <v>-2000</v>
      </c>
      <c r="I3327" s="21">
        <f t="shared" si="418"/>
        <v>0</v>
      </c>
      <c r="J3327" s="27">
        <f t="shared" si="419"/>
        <v>0</v>
      </c>
      <c r="K3327" s="32">
        <f t="shared" si="420"/>
        <v>0</v>
      </c>
    </row>
    <row r="3328" spans="2:11" x14ac:dyDescent="0.25">
      <c r="B3328" s="167">
        <v>136.041666666667</v>
      </c>
      <c r="C3328" s="21">
        <f t="shared" si="414"/>
        <v>2000</v>
      </c>
      <c r="D3328" s="110">
        <f t="shared" si="415"/>
        <v>0</v>
      </c>
      <c r="E3328" s="25">
        <f t="shared" si="416"/>
        <v>1</v>
      </c>
      <c r="F3328" s="112">
        <v>0</v>
      </c>
      <c r="G3328" s="21">
        <f t="shared" si="413"/>
        <v>0</v>
      </c>
      <c r="H3328" s="26">
        <f t="shared" si="417"/>
        <v>-2000</v>
      </c>
      <c r="I3328" s="21">
        <f t="shared" si="418"/>
        <v>0</v>
      </c>
      <c r="J3328" s="27">
        <f t="shared" si="419"/>
        <v>0</v>
      </c>
      <c r="K3328" s="32">
        <f t="shared" si="420"/>
        <v>0</v>
      </c>
    </row>
    <row r="3329" spans="2:11" x14ac:dyDescent="0.25">
      <c r="B3329" s="167">
        <v>136.083333333333</v>
      </c>
      <c r="C3329" s="21">
        <f t="shared" si="414"/>
        <v>2000</v>
      </c>
      <c r="D3329" s="110">
        <f t="shared" si="415"/>
        <v>0</v>
      </c>
      <c r="E3329" s="25">
        <f t="shared" si="416"/>
        <v>1</v>
      </c>
      <c r="F3329" s="112">
        <v>0</v>
      </c>
      <c r="G3329" s="21">
        <f t="shared" si="413"/>
        <v>0</v>
      </c>
      <c r="H3329" s="26">
        <f t="shared" si="417"/>
        <v>-2000</v>
      </c>
      <c r="I3329" s="21">
        <f t="shared" si="418"/>
        <v>0</v>
      </c>
      <c r="J3329" s="27">
        <f t="shared" si="419"/>
        <v>0</v>
      </c>
      <c r="K3329" s="32">
        <f t="shared" si="420"/>
        <v>0</v>
      </c>
    </row>
    <row r="3330" spans="2:11" x14ac:dyDescent="0.25">
      <c r="B3330" s="167">
        <v>136.125</v>
      </c>
      <c r="C3330" s="21">
        <f t="shared" si="414"/>
        <v>2000</v>
      </c>
      <c r="D3330" s="110">
        <f t="shared" si="415"/>
        <v>0</v>
      </c>
      <c r="E3330" s="25">
        <f t="shared" si="416"/>
        <v>1</v>
      </c>
      <c r="F3330" s="112">
        <v>0</v>
      </c>
      <c r="G3330" s="21">
        <f t="shared" si="413"/>
        <v>0</v>
      </c>
      <c r="H3330" s="26">
        <f t="shared" si="417"/>
        <v>-2000</v>
      </c>
      <c r="I3330" s="21">
        <f t="shared" si="418"/>
        <v>0</v>
      </c>
      <c r="J3330" s="27">
        <f t="shared" si="419"/>
        <v>0</v>
      </c>
      <c r="K3330" s="32">
        <f t="shared" si="420"/>
        <v>0</v>
      </c>
    </row>
    <row r="3331" spans="2:11" x14ac:dyDescent="0.25">
      <c r="B3331" s="167">
        <v>136.166666666667</v>
      </c>
      <c r="C3331" s="21">
        <f t="shared" si="414"/>
        <v>2000</v>
      </c>
      <c r="D3331" s="110">
        <f t="shared" si="415"/>
        <v>0</v>
      </c>
      <c r="E3331" s="25">
        <f t="shared" si="416"/>
        <v>1</v>
      </c>
      <c r="F3331" s="112">
        <v>0</v>
      </c>
      <c r="G3331" s="21">
        <f t="shared" si="413"/>
        <v>0</v>
      </c>
      <c r="H3331" s="26">
        <f t="shared" si="417"/>
        <v>-2000</v>
      </c>
      <c r="I3331" s="21">
        <f t="shared" si="418"/>
        <v>0</v>
      </c>
      <c r="J3331" s="27">
        <f t="shared" si="419"/>
        <v>0</v>
      </c>
      <c r="K3331" s="32">
        <f t="shared" si="420"/>
        <v>0</v>
      </c>
    </row>
    <row r="3332" spans="2:11" x14ac:dyDescent="0.25">
      <c r="B3332" s="167">
        <v>136.208333333333</v>
      </c>
      <c r="C3332" s="21">
        <f t="shared" si="414"/>
        <v>2000</v>
      </c>
      <c r="D3332" s="110">
        <f t="shared" si="415"/>
        <v>0</v>
      </c>
      <c r="E3332" s="25">
        <f t="shared" si="416"/>
        <v>1</v>
      </c>
      <c r="F3332" s="112">
        <v>0</v>
      </c>
      <c r="G3332" s="21">
        <f t="shared" si="413"/>
        <v>0</v>
      </c>
      <c r="H3332" s="26">
        <f t="shared" si="417"/>
        <v>-2000</v>
      </c>
      <c r="I3332" s="21">
        <f t="shared" si="418"/>
        <v>0</v>
      </c>
      <c r="J3332" s="27">
        <f t="shared" si="419"/>
        <v>0</v>
      </c>
      <c r="K3332" s="32">
        <f t="shared" si="420"/>
        <v>0</v>
      </c>
    </row>
    <row r="3333" spans="2:11" x14ac:dyDescent="0.25">
      <c r="B3333" s="167">
        <v>136.25</v>
      </c>
      <c r="C3333" s="21">
        <f t="shared" si="414"/>
        <v>2000</v>
      </c>
      <c r="D3333" s="110">
        <f t="shared" si="415"/>
        <v>0</v>
      </c>
      <c r="E3333" s="25">
        <f t="shared" si="416"/>
        <v>1</v>
      </c>
      <c r="F3333" s="112">
        <v>0</v>
      </c>
      <c r="G3333" s="21">
        <f t="shared" si="413"/>
        <v>0</v>
      </c>
      <c r="H3333" s="26">
        <f t="shared" si="417"/>
        <v>-2000</v>
      </c>
      <c r="I3333" s="21">
        <f t="shared" si="418"/>
        <v>0</v>
      </c>
      <c r="J3333" s="27">
        <f t="shared" si="419"/>
        <v>0</v>
      </c>
      <c r="K3333" s="32">
        <f t="shared" si="420"/>
        <v>0</v>
      </c>
    </row>
    <row r="3334" spans="2:11" x14ac:dyDescent="0.25">
      <c r="B3334" s="167">
        <v>136.291666666667</v>
      </c>
      <c r="C3334" s="21">
        <f t="shared" si="414"/>
        <v>2000</v>
      </c>
      <c r="D3334" s="110">
        <f t="shared" si="415"/>
        <v>0</v>
      </c>
      <c r="E3334" s="25">
        <f t="shared" si="416"/>
        <v>1</v>
      </c>
      <c r="F3334" s="112">
        <v>0</v>
      </c>
      <c r="G3334" s="21">
        <f t="shared" si="413"/>
        <v>0</v>
      </c>
      <c r="H3334" s="26">
        <f t="shared" si="417"/>
        <v>-2000</v>
      </c>
      <c r="I3334" s="21">
        <f t="shared" si="418"/>
        <v>0</v>
      </c>
      <c r="J3334" s="27">
        <f t="shared" si="419"/>
        <v>0</v>
      </c>
      <c r="K3334" s="32">
        <f t="shared" si="420"/>
        <v>0</v>
      </c>
    </row>
    <row r="3335" spans="2:11" x14ac:dyDescent="0.25">
      <c r="B3335" s="167">
        <v>136.333333333333</v>
      </c>
      <c r="C3335" s="21">
        <f t="shared" si="414"/>
        <v>2000</v>
      </c>
      <c r="D3335" s="110">
        <f t="shared" si="415"/>
        <v>0</v>
      </c>
      <c r="E3335" s="25">
        <f t="shared" si="416"/>
        <v>1</v>
      </c>
      <c r="F3335" s="112">
        <v>0</v>
      </c>
      <c r="G3335" s="21">
        <f t="shared" si="413"/>
        <v>0</v>
      </c>
      <c r="H3335" s="26">
        <f t="shared" si="417"/>
        <v>-2000</v>
      </c>
      <c r="I3335" s="21">
        <f t="shared" si="418"/>
        <v>0</v>
      </c>
      <c r="J3335" s="27">
        <f t="shared" si="419"/>
        <v>0</v>
      </c>
      <c r="K3335" s="32">
        <f t="shared" si="420"/>
        <v>0</v>
      </c>
    </row>
    <row r="3336" spans="2:11" x14ac:dyDescent="0.25">
      <c r="B3336" s="167">
        <v>136.375</v>
      </c>
      <c r="C3336" s="21">
        <f t="shared" si="414"/>
        <v>2000</v>
      </c>
      <c r="D3336" s="110">
        <f t="shared" si="415"/>
        <v>0</v>
      </c>
      <c r="E3336" s="25">
        <f t="shared" si="416"/>
        <v>1</v>
      </c>
      <c r="F3336" s="112">
        <v>0</v>
      </c>
      <c r="G3336" s="21">
        <f t="shared" si="413"/>
        <v>0</v>
      </c>
      <c r="H3336" s="26">
        <f t="shared" si="417"/>
        <v>-2000</v>
      </c>
      <c r="I3336" s="21">
        <f t="shared" si="418"/>
        <v>0</v>
      </c>
      <c r="J3336" s="27">
        <f t="shared" si="419"/>
        <v>0</v>
      </c>
      <c r="K3336" s="32">
        <f t="shared" si="420"/>
        <v>0</v>
      </c>
    </row>
    <row r="3337" spans="2:11" x14ac:dyDescent="0.25">
      <c r="B3337" s="167">
        <v>136.416666666667</v>
      </c>
      <c r="C3337" s="21">
        <f t="shared" si="414"/>
        <v>2000</v>
      </c>
      <c r="D3337" s="110">
        <f t="shared" si="415"/>
        <v>0</v>
      </c>
      <c r="E3337" s="25">
        <f t="shared" si="416"/>
        <v>1</v>
      </c>
      <c r="F3337" s="112">
        <v>0</v>
      </c>
      <c r="G3337" s="21">
        <f t="shared" si="413"/>
        <v>0</v>
      </c>
      <c r="H3337" s="26">
        <f t="shared" si="417"/>
        <v>-2000</v>
      </c>
      <c r="I3337" s="21">
        <f t="shared" si="418"/>
        <v>0</v>
      </c>
      <c r="J3337" s="27">
        <f t="shared" si="419"/>
        <v>0</v>
      </c>
      <c r="K3337" s="32">
        <f t="shared" si="420"/>
        <v>0</v>
      </c>
    </row>
    <row r="3338" spans="2:11" x14ac:dyDescent="0.25">
      <c r="B3338" s="167">
        <v>136.458333333333</v>
      </c>
      <c r="C3338" s="21">
        <f t="shared" si="414"/>
        <v>2000</v>
      </c>
      <c r="D3338" s="110">
        <f t="shared" si="415"/>
        <v>1.6460795322888258E-2</v>
      </c>
      <c r="E3338" s="25">
        <f t="shared" si="416"/>
        <v>0.98353920467711176</v>
      </c>
      <c r="F3338" s="112">
        <v>18.47</v>
      </c>
      <c r="G3338" s="21">
        <f t="shared" si="413"/>
        <v>48.878970372694489</v>
      </c>
      <c r="H3338" s="26">
        <f t="shared" si="417"/>
        <v>-1951.1210296273055</v>
      </c>
      <c r="I3338" s="21">
        <f t="shared" si="418"/>
        <v>48.878970372694489</v>
      </c>
      <c r="J3338" s="27">
        <f t="shared" si="419"/>
        <v>0</v>
      </c>
      <c r="K3338" s="32">
        <f t="shared" si="420"/>
        <v>48.878970372694489</v>
      </c>
    </row>
    <row r="3339" spans="2:11" x14ac:dyDescent="0.25">
      <c r="B3339" s="167">
        <v>136.5</v>
      </c>
      <c r="C3339" s="21">
        <f t="shared" si="414"/>
        <v>2000</v>
      </c>
      <c r="D3339" s="110">
        <f t="shared" si="415"/>
        <v>0.17880505498814681</v>
      </c>
      <c r="E3339" s="25">
        <f t="shared" si="416"/>
        <v>0.82119494501185319</v>
      </c>
      <c r="F3339" s="112">
        <v>200.63</v>
      </c>
      <c r="G3339" s="21">
        <f t="shared" si="413"/>
        <v>530.94682327415785</v>
      </c>
      <c r="H3339" s="26">
        <f t="shared" si="417"/>
        <v>-1469.0531767258421</v>
      </c>
      <c r="I3339" s="21">
        <f t="shared" si="418"/>
        <v>530.94682327415785</v>
      </c>
      <c r="J3339" s="27">
        <f t="shared" si="419"/>
        <v>0</v>
      </c>
      <c r="K3339" s="32">
        <f t="shared" si="420"/>
        <v>530.94682327415785</v>
      </c>
    </row>
    <row r="3340" spans="2:11" x14ac:dyDescent="0.25">
      <c r="B3340" s="167">
        <v>136.541666666667</v>
      </c>
      <c r="C3340" s="21">
        <f t="shared" si="414"/>
        <v>2000</v>
      </c>
      <c r="D3340" s="110">
        <f t="shared" si="415"/>
        <v>0.17409942427321176</v>
      </c>
      <c r="E3340" s="25">
        <f t="shared" si="416"/>
        <v>0.82590057572678821</v>
      </c>
      <c r="F3340" s="112">
        <v>195.35</v>
      </c>
      <c r="G3340" s="21">
        <f t="shared" si="413"/>
        <v>516.97384203063712</v>
      </c>
      <c r="H3340" s="26">
        <f t="shared" si="417"/>
        <v>-1483.0261579693629</v>
      </c>
      <c r="I3340" s="21">
        <f t="shared" si="418"/>
        <v>516.97384203063712</v>
      </c>
      <c r="J3340" s="27">
        <f t="shared" si="419"/>
        <v>0</v>
      </c>
      <c r="K3340" s="32">
        <f t="shared" si="420"/>
        <v>516.97384203063712</v>
      </c>
    </row>
    <row r="3341" spans="2:11" x14ac:dyDescent="0.25">
      <c r="B3341" s="167">
        <v>136.583333333333</v>
      </c>
      <c r="C3341" s="21">
        <f t="shared" si="414"/>
        <v>2000</v>
      </c>
      <c r="D3341" s="110">
        <f t="shared" si="415"/>
        <v>0.32639965777231167</v>
      </c>
      <c r="E3341" s="25">
        <f t="shared" si="416"/>
        <v>0.67360034222768839</v>
      </c>
      <c r="F3341" s="112">
        <v>366.24</v>
      </c>
      <c r="G3341" s="21">
        <f t="shared" si="413"/>
        <v>969.21678989147961</v>
      </c>
      <c r="H3341" s="26">
        <f t="shared" si="417"/>
        <v>-1030.7832101085205</v>
      </c>
      <c r="I3341" s="21">
        <f t="shared" si="418"/>
        <v>969.21678989147961</v>
      </c>
      <c r="J3341" s="27">
        <f t="shared" si="419"/>
        <v>0</v>
      </c>
      <c r="K3341" s="32">
        <f t="shared" si="420"/>
        <v>969.21678989147961</v>
      </c>
    </row>
    <row r="3342" spans="2:11" x14ac:dyDescent="0.25">
      <c r="B3342" s="167">
        <v>136.625</v>
      </c>
      <c r="C3342" s="21">
        <f t="shared" si="414"/>
        <v>2000</v>
      </c>
      <c r="D3342" s="110">
        <f t="shared" si="415"/>
        <v>0.57811525230379834</v>
      </c>
      <c r="E3342" s="25">
        <f t="shared" si="416"/>
        <v>0.42188474769620166</v>
      </c>
      <c r="F3342" s="112">
        <v>648.67999999999995</v>
      </c>
      <c r="G3342" s="21">
        <f t="shared" si="413"/>
        <v>1716.665430501324</v>
      </c>
      <c r="H3342" s="26">
        <f t="shared" si="417"/>
        <v>-283.33456949867605</v>
      </c>
      <c r="I3342" s="21">
        <f t="shared" si="418"/>
        <v>1716.665430501324</v>
      </c>
      <c r="J3342" s="27">
        <f t="shared" si="419"/>
        <v>0</v>
      </c>
      <c r="K3342" s="32">
        <f t="shared" si="420"/>
        <v>1716.665430501324</v>
      </c>
    </row>
    <row r="3343" spans="2:11" x14ac:dyDescent="0.25">
      <c r="B3343" s="167">
        <v>136.666666666667</v>
      </c>
      <c r="C3343" s="21">
        <f t="shared" si="414"/>
        <v>2000</v>
      </c>
      <c r="D3343" s="110">
        <f t="shared" si="415"/>
        <v>0.55185997183751323</v>
      </c>
      <c r="E3343" s="25">
        <f t="shared" si="416"/>
        <v>0.44814002816248677</v>
      </c>
      <c r="F3343" s="112">
        <v>619.22</v>
      </c>
      <c r="G3343" s="21">
        <f t="shared" si="413"/>
        <v>1638.7025465175896</v>
      </c>
      <c r="H3343" s="26">
        <f t="shared" si="417"/>
        <v>-361.29745348241045</v>
      </c>
      <c r="I3343" s="21">
        <f t="shared" si="418"/>
        <v>1638.7025465175896</v>
      </c>
      <c r="J3343" s="27">
        <f t="shared" si="419"/>
        <v>0</v>
      </c>
      <c r="K3343" s="32">
        <f t="shared" si="420"/>
        <v>1638.7025465175896</v>
      </c>
    </row>
    <row r="3344" spans="2:11" x14ac:dyDescent="0.25">
      <c r="B3344" s="167">
        <v>136.708333333333</v>
      </c>
      <c r="C3344" s="21">
        <f t="shared" si="414"/>
        <v>2000</v>
      </c>
      <c r="D3344" s="110">
        <f t="shared" si="415"/>
        <v>0.43501238792934427</v>
      </c>
      <c r="E3344" s="25">
        <f t="shared" si="416"/>
        <v>0.56498761207065573</v>
      </c>
      <c r="F3344" s="112">
        <v>488.11</v>
      </c>
      <c r="G3344" s="21">
        <f t="shared" si="413"/>
        <v>1291.7333096164539</v>
      </c>
      <c r="H3344" s="26">
        <f t="shared" si="417"/>
        <v>-708.26669038354612</v>
      </c>
      <c r="I3344" s="21">
        <f t="shared" si="418"/>
        <v>1291.7333096164539</v>
      </c>
      <c r="J3344" s="27">
        <f t="shared" si="419"/>
        <v>0</v>
      </c>
      <c r="K3344" s="32">
        <f t="shared" si="420"/>
        <v>1291.7333096164539</v>
      </c>
    </row>
    <row r="3345" spans="2:11" x14ac:dyDescent="0.25">
      <c r="B3345" s="167">
        <v>136.75</v>
      </c>
      <c r="C3345" s="21">
        <f t="shared" si="414"/>
        <v>2000</v>
      </c>
      <c r="D3345" s="110">
        <f t="shared" si="415"/>
        <v>0.55248382439441746</v>
      </c>
      <c r="E3345" s="25">
        <f t="shared" si="416"/>
        <v>0.44751617560558254</v>
      </c>
      <c r="F3345" s="112">
        <v>619.91999999999996</v>
      </c>
      <c r="G3345" s="21">
        <f t="shared" si="413"/>
        <v>1640.5550250915408</v>
      </c>
      <c r="H3345" s="26">
        <f t="shared" si="417"/>
        <v>-359.44497490845924</v>
      </c>
      <c r="I3345" s="21">
        <f t="shared" si="418"/>
        <v>1640.5550250915408</v>
      </c>
      <c r="J3345" s="27">
        <f t="shared" si="419"/>
        <v>0</v>
      </c>
      <c r="K3345" s="32">
        <f t="shared" si="420"/>
        <v>1640.5550250915408</v>
      </c>
    </row>
    <row r="3346" spans="2:11" x14ac:dyDescent="0.25">
      <c r="B3346" s="167">
        <v>136.791666666667</v>
      </c>
      <c r="C3346" s="21">
        <f t="shared" si="414"/>
        <v>2000</v>
      </c>
      <c r="D3346" s="110">
        <f t="shared" si="415"/>
        <v>0.43380924371245744</v>
      </c>
      <c r="E3346" s="25">
        <f t="shared" si="416"/>
        <v>0.56619075628754256</v>
      </c>
      <c r="F3346" s="112">
        <v>486.76</v>
      </c>
      <c r="G3346" s="21">
        <f t="shared" si="413"/>
        <v>1288.1606723666901</v>
      </c>
      <c r="H3346" s="26">
        <f t="shared" si="417"/>
        <v>-711.83932763330995</v>
      </c>
      <c r="I3346" s="21">
        <f t="shared" si="418"/>
        <v>1288.1606723666901</v>
      </c>
      <c r="J3346" s="27">
        <f t="shared" si="419"/>
        <v>0</v>
      </c>
      <c r="K3346" s="32">
        <f t="shared" si="420"/>
        <v>1288.1606723666901</v>
      </c>
    </row>
    <row r="3347" spans="2:11" x14ac:dyDescent="0.25">
      <c r="B3347" s="167">
        <v>136.833333333333</v>
      </c>
      <c r="C3347" s="21">
        <f t="shared" si="414"/>
        <v>2000</v>
      </c>
      <c r="D3347" s="110">
        <f t="shared" si="415"/>
        <v>0.52992709837263607</v>
      </c>
      <c r="E3347" s="25">
        <f t="shared" si="416"/>
        <v>0.47007290162736393</v>
      </c>
      <c r="F3347" s="112">
        <v>594.61</v>
      </c>
      <c r="G3347" s="21">
        <f t="shared" si="413"/>
        <v>1573.5746926533766</v>
      </c>
      <c r="H3347" s="26">
        <f t="shared" si="417"/>
        <v>-426.42530734662341</v>
      </c>
      <c r="I3347" s="21">
        <f t="shared" si="418"/>
        <v>1573.5746926533766</v>
      </c>
      <c r="J3347" s="27">
        <f t="shared" si="419"/>
        <v>0</v>
      </c>
      <c r="K3347" s="32">
        <f t="shared" si="420"/>
        <v>1573.5746926533766</v>
      </c>
    </row>
    <row r="3348" spans="2:11" x14ac:dyDescent="0.25">
      <c r="B3348" s="167">
        <v>136.875</v>
      </c>
      <c r="C3348" s="21">
        <f t="shared" si="414"/>
        <v>2000</v>
      </c>
      <c r="D3348" s="110">
        <f t="shared" si="415"/>
        <v>0.28394203518528427</v>
      </c>
      <c r="E3348" s="25">
        <f t="shared" si="416"/>
        <v>0.71605796481471573</v>
      </c>
      <c r="F3348" s="112">
        <v>318.60000000000002</v>
      </c>
      <c r="G3348" s="21">
        <f t="shared" si="413"/>
        <v>843.14239094425909</v>
      </c>
      <c r="H3348" s="26">
        <f t="shared" si="417"/>
        <v>-1156.8576090557408</v>
      </c>
      <c r="I3348" s="21">
        <f t="shared" si="418"/>
        <v>843.14239094425909</v>
      </c>
      <c r="J3348" s="27">
        <f t="shared" si="419"/>
        <v>0</v>
      </c>
      <c r="K3348" s="32">
        <f t="shared" si="420"/>
        <v>843.14239094425909</v>
      </c>
    </row>
    <row r="3349" spans="2:11" x14ac:dyDescent="0.25">
      <c r="B3349" s="167">
        <v>136.916666666667</v>
      </c>
      <c r="C3349" s="21">
        <f t="shared" si="414"/>
        <v>2000</v>
      </c>
      <c r="D3349" s="110">
        <f t="shared" si="415"/>
        <v>1.0935244104593338E-2</v>
      </c>
      <c r="E3349" s="25">
        <f t="shared" si="416"/>
        <v>0.98906475589540666</v>
      </c>
      <c r="F3349" s="112">
        <v>12.27</v>
      </c>
      <c r="G3349" s="21">
        <f t="shared" si="413"/>
        <v>32.471303003408842</v>
      </c>
      <c r="H3349" s="26">
        <f t="shared" si="417"/>
        <v>-1967.5286969965912</v>
      </c>
      <c r="I3349" s="21">
        <f t="shared" si="418"/>
        <v>32.471303003408842</v>
      </c>
      <c r="J3349" s="27">
        <f t="shared" si="419"/>
        <v>0</v>
      </c>
      <c r="K3349" s="32">
        <f t="shared" si="420"/>
        <v>32.471303003408842</v>
      </c>
    </row>
    <row r="3350" spans="2:11" x14ac:dyDescent="0.25">
      <c r="B3350" s="167">
        <v>136.958333333333</v>
      </c>
      <c r="C3350" s="21">
        <f t="shared" si="414"/>
        <v>2000</v>
      </c>
      <c r="D3350" s="110">
        <f t="shared" si="415"/>
        <v>0</v>
      </c>
      <c r="E3350" s="25">
        <f t="shared" si="416"/>
        <v>1</v>
      </c>
      <c r="F3350" s="112">
        <v>0</v>
      </c>
      <c r="G3350" s="21">
        <f t="shared" si="413"/>
        <v>0</v>
      </c>
      <c r="H3350" s="26">
        <f t="shared" si="417"/>
        <v>-2000</v>
      </c>
      <c r="I3350" s="21">
        <f t="shared" si="418"/>
        <v>0</v>
      </c>
      <c r="J3350" s="27">
        <f t="shared" si="419"/>
        <v>0</v>
      </c>
      <c r="K3350" s="32">
        <f t="shared" si="420"/>
        <v>0</v>
      </c>
    </row>
    <row r="3351" spans="2:11" x14ac:dyDescent="0.25">
      <c r="B3351" s="167">
        <v>137</v>
      </c>
      <c r="C3351" s="21">
        <f t="shared" si="414"/>
        <v>2000</v>
      </c>
      <c r="D3351" s="110">
        <f t="shared" si="415"/>
        <v>0</v>
      </c>
      <c r="E3351" s="25">
        <f t="shared" si="416"/>
        <v>1</v>
      </c>
      <c r="F3351" s="112">
        <v>0</v>
      </c>
      <c r="G3351" s="21">
        <f t="shared" si="413"/>
        <v>0</v>
      </c>
      <c r="H3351" s="26">
        <f t="shared" si="417"/>
        <v>-2000</v>
      </c>
      <c r="I3351" s="21">
        <f t="shared" si="418"/>
        <v>0</v>
      </c>
      <c r="J3351" s="27">
        <f t="shared" si="419"/>
        <v>0</v>
      </c>
      <c r="K3351" s="32">
        <f t="shared" si="420"/>
        <v>0</v>
      </c>
    </row>
    <row r="3352" spans="2:11" x14ac:dyDescent="0.25">
      <c r="B3352" s="167">
        <v>137.041666666667</v>
      </c>
      <c r="C3352" s="21">
        <f t="shared" si="414"/>
        <v>2000</v>
      </c>
      <c r="D3352" s="110">
        <f t="shared" si="415"/>
        <v>0</v>
      </c>
      <c r="E3352" s="25">
        <f t="shared" si="416"/>
        <v>1</v>
      </c>
      <c r="F3352" s="112">
        <v>0</v>
      </c>
      <c r="G3352" s="21">
        <f t="shared" ref="G3352:G3415" si="421">($C$9*(F3352/1000)*$C$8)/($C$7)</f>
        <v>0</v>
      </c>
      <c r="H3352" s="26">
        <f t="shared" si="417"/>
        <v>-2000</v>
      </c>
      <c r="I3352" s="21">
        <f t="shared" si="418"/>
        <v>0</v>
      </c>
      <c r="J3352" s="27">
        <f t="shared" si="419"/>
        <v>0</v>
      </c>
      <c r="K3352" s="32">
        <f t="shared" si="420"/>
        <v>0</v>
      </c>
    </row>
    <row r="3353" spans="2:11" x14ac:dyDescent="0.25">
      <c r="B3353" s="167">
        <v>137.083333333333</v>
      </c>
      <c r="C3353" s="21">
        <f t="shared" ref="C3353:C3416" si="422">$C$2</f>
        <v>2000</v>
      </c>
      <c r="D3353" s="110">
        <f t="shared" ref="D3353:D3416" si="423">F3353/$C$3</f>
        <v>0</v>
      </c>
      <c r="E3353" s="25">
        <f t="shared" ref="E3353:E3416" si="424">100%-D3353</f>
        <v>1</v>
      </c>
      <c r="F3353" s="112">
        <v>0</v>
      </c>
      <c r="G3353" s="21">
        <f t="shared" si="421"/>
        <v>0</v>
      </c>
      <c r="H3353" s="26">
        <f t="shared" ref="H3353:H3416" si="425">G3353-C3353</f>
        <v>-2000</v>
      </c>
      <c r="I3353" s="21">
        <f t="shared" ref="I3353:I3416" si="426">MIN(C3353,IF((J3352+H3353)&gt;0,ABS(H3353)+G3353,J3352+G3353))</f>
        <v>0</v>
      </c>
      <c r="J3353" s="27">
        <f t="shared" ref="J3353:J3416" si="427">G3353-I3353+J3352</f>
        <v>0</v>
      </c>
      <c r="K3353" s="32">
        <f t="shared" ref="K3353:K3416" si="428">IF(G3353&gt;C3353,C3353,G3353)</f>
        <v>0</v>
      </c>
    </row>
    <row r="3354" spans="2:11" x14ac:dyDescent="0.25">
      <c r="B3354" s="167">
        <v>137.125</v>
      </c>
      <c r="C3354" s="21">
        <f t="shared" si="422"/>
        <v>2000</v>
      </c>
      <c r="D3354" s="110">
        <f t="shared" si="423"/>
        <v>0</v>
      </c>
      <c r="E3354" s="25">
        <f t="shared" si="424"/>
        <v>1</v>
      </c>
      <c r="F3354" s="112">
        <v>0</v>
      </c>
      <c r="G3354" s="21">
        <f t="shared" si="421"/>
        <v>0</v>
      </c>
      <c r="H3354" s="26">
        <f t="shared" si="425"/>
        <v>-2000</v>
      </c>
      <c r="I3354" s="21">
        <f t="shared" si="426"/>
        <v>0</v>
      </c>
      <c r="J3354" s="27">
        <f t="shared" si="427"/>
        <v>0</v>
      </c>
      <c r="K3354" s="32">
        <f t="shared" si="428"/>
        <v>0</v>
      </c>
    </row>
    <row r="3355" spans="2:11" x14ac:dyDescent="0.25">
      <c r="B3355" s="167">
        <v>137.166666666667</v>
      </c>
      <c r="C3355" s="21">
        <f t="shared" si="422"/>
        <v>2000</v>
      </c>
      <c r="D3355" s="110">
        <f t="shared" si="423"/>
        <v>0</v>
      </c>
      <c r="E3355" s="25">
        <f t="shared" si="424"/>
        <v>1</v>
      </c>
      <c r="F3355" s="112">
        <v>0</v>
      </c>
      <c r="G3355" s="21">
        <f t="shared" si="421"/>
        <v>0</v>
      </c>
      <c r="H3355" s="26">
        <f t="shared" si="425"/>
        <v>-2000</v>
      </c>
      <c r="I3355" s="21">
        <f t="shared" si="426"/>
        <v>0</v>
      </c>
      <c r="J3355" s="27">
        <f t="shared" si="427"/>
        <v>0</v>
      </c>
      <c r="K3355" s="32">
        <f t="shared" si="428"/>
        <v>0</v>
      </c>
    </row>
    <row r="3356" spans="2:11" x14ac:dyDescent="0.25">
      <c r="B3356" s="167">
        <v>137.208333333333</v>
      </c>
      <c r="C3356" s="21">
        <f t="shared" si="422"/>
        <v>2000</v>
      </c>
      <c r="D3356" s="110">
        <f t="shared" si="423"/>
        <v>0</v>
      </c>
      <c r="E3356" s="25">
        <f t="shared" si="424"/>
        <v>1</v>
      </c>
      <c r="F3356" s="112">
        <v>0</v>
      </c>
      <c r="G3356" s="21">
        <f t="shared" si="421"/>
        <v>0</v>
      </c>
      <c r="H3356" s="26">
        <f t="shared" si="425"/>
        <v>-2000</v>
      </c>
      <c r="I3356" s="21">
        <f t="shared" si="426"/>
        <v>0</v>
      </c>
      <c r="J3356" s="27">
        <f t="shared" si="427"/>
        <v>0</v>
      </c>
      <c r="K3356" s="32">
        <f t="shared" si="428"/>
        <v>0</v>
      </c>
    </row>
    <row r="3357" spans="2:11" x14ac:dyDescent="0.25">
      <c r="B3357" s="167">
        <v>137.25</v>
      </c>
      <c r="C3357" s="21">
        <f t="shared" si="422"/>
        <v>2000</v>
      </c>
      <c r="D3357" s="110">
        <f t="shared" si="423"/>
        <v>0</v>
      </c>
      <c r="E3357" s="25">
        <f t="shared" si="424"/>
        <v>1</v>
      </c>
      <c r="F3357" s="112">
        <v>0</v>
      </c>
      <c r="G3357" s="21">
        <f t="shared" si="421"/>
        <v>0</v>
      </c>
      <c r="H3357" s="26">
        <f t="shared" si="425"/>
        <v>-2000</v>
      </c>
      <c r="I3357" s="21">
        <f t="shared" si="426"/>
        <v>0</v>
      </c>
      <c r="J3357" s="27">
        <f t="shared" si="427"/>
        <v>0</v>
      </c>
      <c r="K3357" s="32">
        <f t="shared" si="428"/>
        <v>0</v>
      </c>
    </row>
    <row r="3358" spans="2:11" x14ac:dyDescent="0.25">
      <c r="B3358" s="167">
        <v>137.291666666667</v>
      </c>
      <c r="C3358" s="21">
        <f t="shared" si="422"/>
        <v>2000</v>
      </c>
      <c r="D3358" s="110">
        <f t="shared" si="423"/>
        <v>0</v>
      </c>
      <c r="E3358" s="25">
        <f t="shared" si="424"/>
        <v>1</v>
      </c>
      <c r="F3358" s="112">
        <v>0</v>
      </c>
      <c r="G3358" s="21">
        <f t="shared" si="421"/>
        <v>0</v>
      </c>
      <c r="H3358" s="26">
        <f t="shared" si="425"/>
        <v>-2000</v>
      </c>
      <c r="I3358" s="21">
        <f t="shared" si="426"/>
        <v>0</v>
      </c>
      <c r="J3358" s="27">
        <f t="shared" si="427"/>
        <v>0</v>
      </c>
      <c r="K3358" s="32">
        <f t="shared" si="428"/>
        <v>0</v>
      </c>
    </row>
    <row r="3359" spans="2:11" x14ac:dyDescent="0.25">
      <c r="B3359" s="167">
        <v>137.333333333333</v>
      </c>
      <c r="C3359" s="21">
        <f t="shared" si="422"/>
        <v>2000</v>
      </c>
      <c r="D3359" s="110">
        <f t="shared" si="423"/>
        <v>0</v>
      </c>
      <c r="E3359" s="25">
        <f t="shared" si="424"/>
        <v>1</v>
      </c>
      <c r="F3359" s="112">
        <v>0</v>
      </c>
      <c r="G3359" s="21">
        <f t="shared" si="421"/>
        <v>0</v>
      </c>
      <c r="H3359" s="26">
        <f t="shared" si="425"/>
        <v>-2000</v>
      </c>
      <c r="I3359" s="21">
        <f t="shared" si="426"/>
        <v>0</v>
      </c>
      <c r="J3359" s="27">
        <f t="shared" si="427"/>
        <v>0</v>
      </c>
      <c r="K3359" s="32">
        <f t="shared" si="428"/>
        <v>0</v>
      </c>
    </row>
    <row r="3360" spans="2:11" x14ac:dyDescent="0.25">
      <c r="B3360" s="167">
        <v>137.375</v>
      </c>
      <c r="C3360" s="21">
        <f t="shared" si="422"/>
        <v>2000</v>
      </c>
      <c r="D3360" s="110">
        <f t="shared" si="423"/>
        <v>0</v>
      </c>
      <c r="E3360" s="25">
        <f t="shared" si="424"/>
        <v>1</v>
      </c>
      <c r="F3360" s="112">
        <v>0</v>
      </c>
      <c r="G3360" s="21">
        <f t="shared" si="421"/>
        <v>0</v>
      </c>
      <c r="H3360" s="26">
        <f t="shared" si="425"/>
        <v>-2000</v>
      </c>
      <c r="I3360" s="21">
        <f t="shared" si="426"/>
        <v>0</v>
      </c>
      <c r="J3360" s="27">
        <f t="shared" si="427"/>
        <v>0</v>
      </c>
      <c r="K3360" s="32">
        <f t="shared" si="428"/>
        <v>0</v>
      </c>
    </row>
    <row r="3361" spans="2:11" x14ac:dyDescent="0.25">
      <c r="B3361" s="167">
        <v>137.416666666667</v>
      </c>
      <c r="C3361" s="21">
        <f t="shared" si="422"/>
        <v>2000</v>
      </c>
      <c r="D3361" s="110">
        <f t="shared" si="423"/>
        <v>0</v>
      </c>
      <c r="E3361" s="25">
        <f t="shared" si="424"/>
        <v>1</v>
      </c>
      <c r="F3361" s="112">
        <v>0</v>
      </c>
      <c r="G3361" s="21">
        <f t="shared" si="421"/>
        <v>0</v>
      </c>
      <c r="H3361" s="26">
        <f t="shared" si="425"/>
        <v>-2000</v>
      </c>
      <c r="I3361" s="21">
        <f t="shared" si="426"/>
        <v>0</v>
      </c>
      <c r="J3361" s="27">
        <f t="shared" si="427"/>
        <v>0</v>
      </c>
      <c r="K3361" s="32">
        <f t="shared" si="428"/>
        <v>0</v>
      </c>
    </row>
    <row r="3362" spans="2:11" x14ac:dyDescent="0.25">
      <c r="B3362" s="167">
        <v>137.458333333333</v>
      </c>
      <c r="C3362" s="21">
        <f t="shared" si="422"/>
        <v>2000</v>
      </c>
      <c r="D3362" s="110">
        <f t="shared" si="423"/>
        <v>2.3020159349767391E-2</v>
      </c>
      <c r="E3362" s="25">
        <f t="shared" si="424"/>
        <v>0.97697984065023258</v>
      </c>
      <c r="F3362" s="112">
        <v>25.83</v>
      </c>
      <c r="G3362" s="21">
        <f t="shared" si="421"/>
        <v>68.356459378814208</v>
      </c>
      <c r="H3362" s="26">
        <f t="shared" si="425"/>
        <v>-1931.6435406211858</v>
      </c>
      <c r="I3362" s="21">
        <f t="shared" si="426"/>
        <v>68.356459378814208</v>
      </c>
      <c r="J3362" s="27">
        <f t="shared" si="427"/>
        <v>0</v>
      </c>
      <c r="K3362" s="32">
        <f t="shared" si="428"/>
        <v>68.356459378814208</v>
      </c>
    </row>
    <row r="3363" spans="2:11" x14ac:dyDescent="0.25">
      <c r="B3363" s="167">
        <v>137.5</v>
      </c>
      <c r="C3363" s="21">
        <f t="shared" si="422"/>
        <v>2000</v>
      </c>
      <c r="D3363" s="110">
        <f t="shared" si="423"/>
        <v>0.35347485874195678</v>
      </c>
      <c r="E3363" s="25">
        <f t="shared" si="424"/>
        <v>0.64652514125804328</v>
      </c>
      <c r="F3363" s="112">
        <v>396.62</v>
      </c>
      <c r="G3363" s="21">
        <f t="shared" si="421"/>
        <v>1049.6143600009793</v>
      </c>
      <c r="H3363" s="26">
        <f t="shared" si="425"/>
        <v>-950.38563999902067</v>
      </c>
      <c r="I3363" s="21">
        <f t="shared" si="426"/>
        <v>1049.6143600009793</v>
      </c>
      <c r="J3363" s="27">
        <f t="shared" si="427"/>
        <v>0</v>
      </c>
      <c r="K3363" s="32">
        <f t="shared" si="428"/>
        <v>1049.6143600009793</v>
      </c>
    </row>
    <row r="3364" spans="2:11" x14ac:dyDescent="0.25">
      <c r="B3364" s="167">
        <v>137.541666666667</v>
      </c>
      <c r="C3364" s="21">
        <f t="shared" si="422"/>
        <v>2000</v>
      </c>
      <c r="D3364" s="110">
        <f t="shared" si="423"/>
        <v>0.52777926314100854</v>
      </c>
      <c r="E3364" s="25">
        <f t="shared" si="424"/>
        <v>0.47222073685899146</v>
      </c>
      <c r="F3364" s="112">
        <v>592.20000000000005</v>
      </c>
      <c r="G3364" s="21">
        <f t="shared" si="421"/>
        <v>1567.1968735630578</v>
      </c>
      <c r="H3364" s="26">
        <f t="shared" si="425"/>
        <v>-432.80312643694219</v>
      </c>
      <c r="I3364" s="21">
        <f t="shared" si="426"/>
        <v>1567.1968735630578</v>
      </c>
      <c r="J3364" s="27">
        <f t="shared" si="427"/>
        <v>0</v>
      </c>
      <c r="K3364" s="32">
        <f t="shared" si="428"/>
        <v>1567.1968735630578</v>
      </c>
    </row>
    <row r="3365" spans="2:11" x14ac:dyDescent="0.25">
      <c r="B3365" s="167">
        <v>137.583333333333</v>
      </c>
      <c r="C3365" s="21">
        <f t="shared" si="422"/>
        <v>2000</v>
      </c>
      <c r="D3365" s="110">
        <f t="shared" si="423"/>
        <v>0.67669286847405663</v>
      </c>
      <c r="E3365" s="25">
        <f t="shared" si="424"/>
        <v>0.32330713152594337</v>
      </c>
      <c r="F3365" s="112">
        <v>759.29</v>
      </c>
      <c r="G3365" s="21">
        <f t="shared" si="421"/>
        <v>2009.3835091653052</v>
      </c>
      <c r="H3365" s="26">
        <f t="shared" si="425"/>
        <v>9.3835091653052132</v>
      </c>
      <c r="I3365" s="21">
        <f t="shared" si="426"/>
        <v>2000</v>
      </c>
      <c r="J3365" s="27">
        <f t="shared" si="427"/>
        <v>9.3835091653052132</v>
      </c>
      <c r="K3365" s="32">
        <f t="shared" si="428"/>
        <v>2000</v>
      </c>
    </row>
    <row r="3366" spans="2:11" x14ac:dyDescent="0.25">
      <c r="B3366" s="167">
        <v>137.625</v>
      </c>
      <c r="C3366" s="21">
        <f t="shared" si="422"/>
        <v>2000</v>
      </c>
      <c r="D3366" s="110">
        <f t="shared" si="423"/>
        <v>0.74480865550861819</v>
      </c>
      <c r="E3366" s="25">
        <f t="shared" si="424"/>
        <v>0.25519134449138181</v>
      </c>
      <c r="F3366" s="112">
        <v>835.72</v>
      </c>
      <c r="G3366" s="21">
        <f t="shared" si="421"/>
        <v>2211.6477054611933</v>
      </c>
      <c r="H3366" s="26">
        <f t="shared" si="425"/>
        <v>211.64770546119325</v>
      </c>
      <c r="I3366" s="21">
        <f t="shared" si="426"/>
        <v>2000</v>
      </c>
      <c r="J3366" s="27">
        <f t="shared" si="427"/>
        <v>221.03121462649847</v>
      </c>
      <c r="K3366" s="32">
        <f t="shared" si="428"/>
        <v>2000</v>
      </c>
    </row>
    <row r="3367" spans="2:11" x14ac:dyDescent="0.25">
      <c r="B3367" s="167">
        <v>137.666666666667</v>
      </c>
      <c r="C3367" s="21">
        <f t="shared" si="422"/>
        <v>2000</v>
      </c>
      <c r="D3367" s="110">
        <f t="shared" si="423"/>
        <v>0.62710550237955187</v>
      </c>
      <c r="E3367" s="25">
        <f t="shared" si="424"/>
        <v>0.37289449762044813</v>
      </c>
      <c r="F3367" s="112">
        <v>703.65</v>
      </c>
      <c r="G3367" s="21">
        <f t="shared" si="421"/>
        <v>1862.1379265157809</v>
      </c>
      <c r="H3367" s="26">
        <f t="shared" si="425"/>
        <v>-137.86207348421908</v>
      </c>
      <c r="I3367" s="21">
        <f t="shared" si="426"/>
        <v>2000</v>
      </c>
      <c r="J3367" s="27">
        <f t="shared" si="427"/>
        <v>83.169141142279386</v>
      </c>
      <c r="K3367" s="32">
        <f t="shared" si="428"/>
        <v>1862.1379265157809</v>
      </c>
    </row>
    <row r="3368" spans="2:11" x14ac:dyDescent="0.25">
      <c r="B3368" s="167">
        <v>137.708333333333</v>
      </c>
      <c r="C3368" s="21">
        <f t="shared" si="422"/>
        <v>2000</v>
      </c>
      <c r="D3368" s="110">
        <f t="shared" si="423"/>
        <v>0.64774610983369874</v>
      </c>
      <c r="E3368" s="25">
        <f t="shared" si="424"/>
        <v>0.35225389016630126</v>
      </c>
      <c r="F3368" s="112">
        <v>726.81</v>
      </c>
      <c r="G3368" s="21">
        <f t="shared" si="421"/>
        <v>1923.4285033339511</v>
      </c>
      <c r="H3368" s="26">
        <f t="shared" si="425"/>
        <v>-76.571496666048915</v>
      </c>
      <c r="I3368" s="21">
        <f t="shared" si="426"/>
        <v>2000</v>
      </c>
      <c r="J3368" s="27">
        <f t="shared" si="427"/>
        <v>6.5976444762304709</v>
      </c>
      <c r="K3368" s="32">
        <f t="shared" si="428"/>
        <v>1923.4285033339511</v>
      </c>
    </row>
    <row r="3369" spans="2:11" x14ac:dyDescent="0.25">
      <c r="B3369" s="167">
        <v>137.75</v>
      </c>
      <c r="C3369" s="21">
        <f t="shared" si="422"/>
        <v>2000</v>
      </c>
      <c r="D3369" s="110">
        <f t="shared" si="423"/>
        <v>0.57479100939343719</v>
      </c>
      <c r="E3369" s="25">
        <f t="shared" si="424"/>
        <v>0.42520899060656281</v>
      </c>
      <c r="F3369" s="112">
        <v>644.95000000000005</v>
      </c>
      <c r="G3369" s="21">
        <f t="shared" si="421"/>
        <v>1706.794366100125</v>
      </c>
      <c r="H3369" s="26">
        <f t="shared" si="425"/>
        <v>-293.20563389987501</v>
      </c>
      <c r="I3369" s="21">
        <f t="shared" si="426"/>
        <v>1713.3920105763555</v>
      </c>
      <c r="J3369" s="27">
        <f t="shared" si="427"/>
        <v>0</v>
      </c>
      <c r="K3369" s="32">
        <f t="shared" si="428"/>
        <v>1706.794366100125</v>
      </c>
    </row>
    <row r="3370" spans="2:11" x14ac:dyDescent="0.25">
      <c r="B3370" s="167">
        <v>137.791666666667</v>
      </c>
      <c r="C3370" s="21">
        <f t="shared" si="422"/>
        <v>2000</v>
      </c>
      <c r="D3370" s="110">
        <f t="shared" si="423"/>
        <v>0.399809279361175</v>
      </c>
      <c r="E3370" s="25">
        <f t="shared" si="424"/>
        <v>0.60019072063882506</v>
      </c>
      <c r="F3370" s="112">
        <v>448.61</v>
      </c>
      <c r="G3370" s="21">
        <f t="shared" si="421"/>
        <v>1187.2005900863278</v>
      </c>
      <c r="H3370" s="26">
        <f t="shared" si="425"/>
        <v>-812.79940991367221</v>
      </c>
      <c r="I3370" s="21">
        <f t="shared" si="426"/>
        <v>1187.2005900863278</v>
      </c>
      <c r="J3370" s="27">
        <f t="shared" si="427"/>
        <v>0</v>
      </c>
      <c r="K3370" s="32">
        <f t="shared" si="428"/>
        <v>1187.2005900863278</v>
      </c>
    </row>
    <row r="3371" spans="2:11" x14ac:dyDescent="0.25">
      <c r="B3371" s="167">
        <v>137.833333333333</v>
      </c>
      <c r="C3371" s="21">
        <f t="shared" si="422"/>
        <v>2000</v>
      </c>
      <c r="D3371" s="110">
        <f t="shared" si="423"/>
        <v>0.47047394969965955</v>
      </c>
      <c r="E3371" s="25">
        <f t="shared" si="424"/>
        <v>0.5295260503003405</v>
      </c>
      <c r="F3371" s="112">
        <v>527.9</v>
      </c>
      <c r="G3371" s="21">
        <f t="shared" si="421"/>
        <v>1397.0334845557884</v>
      </c>
      <c r="H3371" s="26">
        <f t="shared" si="425"/>
        <v>-602.96651544421161</v>
      </c>
      <c r="I3371" s="21">
        <f t="shared" si="426"/>
        <v>1397.0334845557884</v>
      </c>
      <c r="J3371" s="27">
        <f t="shared" si="427"/>
        <v>0</v>
      </c>
      <c r="K3371" s="32">
        <f t="shared" si="428"/>
        <v>1397.0334845557884</v>
      </c>
    </row>
    <row r="3372" spans="2:11" x14ac:dyDescent="0.25">
      <c r="B3372" s="167">
        <v>137.875</v>
      </c>
      <c r="C3372" s="21">
        <f t="shared" si="422"/>
        <v>2000</v>
      </c>
      <c r="D3372" s="110">
        <f t="shared" si="423"/>
        <v>0.36607668039142294</v>
      </c>
      <c r="E3372" s="25">
        <f t="shared" si="424"/>
        <v>0.63392331960857706</v>
      </c>
      <c r="F3372" s="112">
        <v>410.76</v>
      </c>
      <c r="G3372" s="21">
        <f t="shared" si="421"/>
        <v>1087.0344271948015</v>
      </c>
      <c r="H3372" s="26">
        <f t="shared" si="425"/>
        <v>-912.96557280519846</v>
      </c>
      <c r="I3372" s="21">
        <f t="shared" si="426"/>
        <v>1087.0344271948015</v>
      </c>
      <c r="J3372" s="27">
        <f t="shared" si="427"/>
        <v>0</v>
      </c>
      <c r="K3372" s="32">
        <f t="shared" si="428"/>
        <v>1087.0344271948015</v>
      </c>
    </row>
    <row r="3373" spans="2:11" x14ac:dyDescent="0.25">
      <c r="B3373" s="167">
        <v>137.916666666667</v>
      </c>
      <c r="C3373" s="21">
        <f t="shared" si="422"/>
        <v>2000</v>
      </c>
      <c r="D3373" s="110">
        <f t="shared" si="423"/>
        <v>1.2851362672227867E-2</v>
      </c>
      <c r="E3373" s="25">
        <f t="shared" si="424"/>
        <v>0.98714863732777214</v>
      </c>
      <c r="F3373" s="112">
        <v>14.42</v>
      </c>
      <c r="G3373" s="21">
        <f t="shared" si="421"/>
        <v>38.161058623403058</v>
      </c>
      <c r="H3373" s="26">
        <f t="shared" si="425"/>
        <v>-1961.8389413765969</v>
      </c>
      <c r="I3373" s="21">
        <f t="shared" si="426"/>
        <v>38.161058623403058</v>
      </c>
      <c r="J3373" s="27">
        <f t="shared" si="427"/>
        <v>0</v>
      </c>
      <c r="K3373" s="32">
        <f t="shared" si="428"/>
        <v>38.161058623403058</v>
      </c>
    </row>
    <row r="3374" spans="2:11" x14ac:dyDescent="0.25">
      <c r="B3374" s="167">
        <v>137.958333333333</v>
      </c>
      <c r="C3374" s="21">
        <f t="shared" si="422"/>
        <v>2000</v>
      </c>
      <c r="D3374" s="110">
        <f t="shared" si="423"/>
        <v>0</v>
      </c>
      <c r="E3374" s="25">
        <f t="shared" si="424"/>
        <v>1</v>
      </c>
      <c r="F3374" s="112">
        <v>0</v>
      </c>
      <c r="G3374" s="21">
        <f t="shared" si="421"/>
        <v>0</v>
      </c>
      <c r="H3374" s="26">
        <f t="shared" si="425"/>
        <v>-2000</v>
      </c>
      <c r="I3374" s="21">
        <f t="shared" si="426"/>
        <v>0</v>
      </c>
      <c r="J3374" s="27">
        <f t="shared" si="427"/>
        <v>0</v>
      </c>
      <c r="K3374" s="32">
        <f t="shared" si="428"/>
        <v>0</v>
      </c>
    </row>
    <row r="3375" spans="2:11" x14ac:dyDescent="0.25">
      <c r="B3375" s="167">
        <v>138</v>
      </c>
      <c r="C3375" s="21">
        <f t="shared" si="422"/>
        <v>2000</v>
      </c>
      <c r="D3375" s="110">
        <f t="shared" si="423"/>
        <v>0</v>
      </c>
      <c r="E3375" s="25">
        <f t="shared" si="424"/>
        <v>1</v>
      </c>
      <c r="F3375" s="112">
        <v>0</v>
      </c>
      <c r="G3375" s="21">
        <f t="shared" si="421"/>
        <v>0</v>
      </c>
      <c r="H3375" s="26">
        <f t="shared" si="425"/>
        <v>-2000</v>
      </c>
      <c r="I3375" s="21">
        <f t="shared" si="426"/>
        <v>0</v>
      </c>
      <c r="J3375" s="27">
        <f t="shared" si="427"/>
        <v>0</v>
      </c>
      <c r="K3375" s="32">
        <f t="shared" si="428"/>
        <v>0</v>
      </c>
    </row>
    <row r="3376" spans="2:11" x14ac:dyDescent="0.25">
      <c r="B3376" s="167">
        <v>138.041666666667</v>
      </c>
      <c r="C3376" s="21">
        <f t="shared" si="422"/>
        <v>2000</v>
      </c>
      <c r="D3376" s="110">
        <f t="shared" si="423"/>
        <v>0</v>
      </c>
      <c r="E3376" s="25">
        <f t="shared" si="424"/>
        <v>1</v>
      </c>
      <c r="F3376" s="112">
        <v>0</v>
      </c>
      <c r="G3376" s="21">
        <f t="shared" si="421"/>
        <v>0</v>
      </c>
      <c r="H3376" s="26">
        <f t="shared" si="425"/>
        <v>-2000</v>
      </c>
      <c r="I3376" s="21">
        <f t="shared" si="426"/>
        <v>0</v>
      </c>
      <c r="J3376" s="27">
        <f t="shared" si="427"/>
        <v>0</v>
      </c>
      <c r="K3376" s="32">
        <f t="shared" si="428"/>
        <v>0</v>
      </c>
    </row>
    <row r="3377" spans="2:11" x14ac:dyDescent="0.25">
      <c r="B3377" s="167">
        <v>138.083333333333</v>
      </c>
      <c r="C3377" s="21">
        <f t="shared" si="422"/>
        <v>2000</v>
      </c>
      <c r="D3377" s="110">
        <f t="shared" si="423"/>
        <v>0</v>
      </c>
      <c r="E3377" s="25">
        <f t="shared" si="424"/>
        <v>1</v>
      </c>
      <c r="F3377" s="112">
        <v>0</v>
      </c>
      <c r="G3377" s="21">
        <f t="shared" si="421"/>
        <v>0</v>
      </c>
      <c r="H3377" s="26">
        <f t="shared" si="425"/>
        <v>-2000</v>
      </c>
      <c r="I3377" s="21">
        <f t="shared" si="426"/>
        <v>0</v>
      </c>
      <c r="J3377" s="27">
        <f t="shared" si="427"/>
        <v>0</v>
      </c>
      <c r="K3377" s="32">
        <f t="shared" si="428"/>
        <v>0</v>
      </c>
    </row>
    <row r="3378" spans="2:11" x14ac:dyDescent="0.25">
      <c r="B3378" s="167">
        <v>138.125</v>
      </c>
      <c r="C3378" s="21">
        <f t="shared" si="422"/>
        <v>2000</v>
      </c>
      <c r="D3378" s="110">
        <f t="shared" si="423"/>
        <v>0</v>
      </c>
      <c r="E3378" s="25">
        <f t="shared" si="424"/>
        <v>1</v>
      </c>
      <c r="F3378" s="112">
        <v>0</v>
      </c>
      <c r="G3378" s="21">
        <f t="shared" si="421"/>
        <v>0</v>
      </c>
      <c r="H3378" s="26">
        <f t="shared" si="425"/>
        <v>-2000</v>
      </c>
      <c r="I3378" s="21">
        <f t="shared" si="426"/>
        <v>0</v>
      </c>
      <c r="J3378" s="27">
        <f t="shared" si="427"/>
        <v>0</v>
      </c>
      <c r="K3378" s="32">
        <f t="shared" si="428"/>
        <v>0</v>
      </c>
    </row>
    <row r="3379" spans="2:11" x14ac:dyDescent="0.25">
      <c r="B3379" s="167">
        <v>138.166666666667</v>
      </c>
      <c r="C3379" s="21">
        <f t="shared" si="422"/>
        <v>2000</v>
      </c>
      <c r="D3379" s="110">
        <f t="shared" si="423"/>
        <v>0</v>
      </c>
      <c r="E3379" s="25">
        <f t="shared" si="424"/>
        <v>1</v>
      </c>
      <c r="F3379" s="112">
        <v>0</v>
      </c>
      <c r="G3379" s="21">
        <f t="shared" si="421"/>
        <v>0</v>
      </c>
      <c r="H3379" s="26">
        <f t="shared" si="425"/>
        <v>-2000</v>
      </c>
      <c r="I3379" s="21">
        <f t="shared" si="426"/>
        <v>0</v>
      </c>
      <c r="J3379" s="27">
        <f t="shared" si="427"/>
        <v>0</v>
      </c>
      <c r="K3379" s="32">
        <f t="shared" si="428"/>
        <v>0</v>
      </c>
    </row>
    <row r="3380" spans="2:11" x14ac:dyDescent="0.25">
      <c r="B3380" s="167">
        <v>138.208333333333</v>
      </c>
      <c r="C3380" s="21">
        <f t="shared" si="422"/>
        <v>2000</v>
      </c>
      <c r="D3380" s="110">
        <f t="shared" si="423"/>
        <v>0</v>
      </c>
      <c r="E3380" s="25">
        <f t="shared" si="424"/>
        <v>1</v>
      </c>
      <c r="F3380" s="112">
        <v>0</v>
      </c>
      <c r="G3380" s="21">
        <f t="shared" si="421"/>
        <v>0</v>
      </c>
      <c r="H3380" s="26">
        <f t="shared" si="425"/>
        <v>-2000</v>
      </c>
      <c r="I3380" s="21">
        <f t="shared" si="426"/>
        <v>0</v>
      </c>
      <c r="J3380" s="27">
        <f t="shared" si="427"/>
        <v>0</v>
      </c>
      <c r="K3380" s="32">
        <f t="shared" si="428"/>
        <v>0</v>
      </c>
    </row>
    <row r="3381" spans="2:11" x14ac:dyDescent="0.25">
      <c r="B3381" s="167">
        <v>138.25</v>
      </c>
      <c r="C3381" s="21">
        <f t="shared" si="422"/>
        <v>2000</v>
      </c>
      <c r="D3381" s="110">
        <f t="shared" si="423"/>
        <v>0</v>
      </c>
      <c r="E3381" s="25">
        <f t="shared" si="424"/>
        <v>1</v>
      </c>
      <c r="F3381" s="112">
        <v>0</v>
      </c>
      <c r="G3381" s="21">
        <f t="shared" si="421"/>
        <v>0</v>
      </c>
      <c r="H3381" s="26">
        <f t="shared" si="425"/>
        <v>-2000</v>
      </c>
      <c r="I3381" s="21">
        <f t="shared" si="426"/>
        <v>0</v>
      </c>
      <c r="J3381" s="27">
        <f t="shared" si="427"/>
        <v>0</v>
      </c>
      <c r="K3381" s="32">
        <f t="shared" si="428"/>
        <v>0</v>
      </c>
    </row>
    <row r="3382" spans="2:11" x14ac:dyDescent="0.25">
      <c r="B3382" s="167">
        <v>138.291666666667</v>
      </c>
      <c r="C3382" s="21">
        <f t="shared" si="422"/>
        <v>2000</v>
      </c>
      <c r="D3382" s="110">
        <f t="shared" si="423"/>
        <v>0</v>
      </c>
      <c r="E3382" s="25">
        <f t="shared" si="424"/>
        <v>1</v>
      </c>
      <c r="F3382" s="112">
        <v>0</v>
      </c>
      <c r="G3382" s="21">
        <f t="shared" si="421"/>
        <v>0</v>
      </c>
      <c r="H3382" s="26">
        <f t="shared" si="425"/>
        <v>-2000</v>
      </c>
      <c r="I3382" s="21">
        <f t="shared" si="426"/>
        <v>0</v>
      </c>
      <c r="J3382" s="27">
        <f t="shared" si="427"/>
        <v>0</v>
      </c>
      <c r="K3382" s="32">
        <f t="shared" si="428"/>
        <v>0</v>
      </c>
    </row>
    <row r="3383" spans="2:11" x14ac:dyDescent="0.25">
      <c r="B3383" s="167">
        <v>138.333333333333</v>
      </c>
      <c r="C3383" s="21">
        <f t="shared" si="422"/>
        <v>2000</v>
      </c>
      <c r="D3383" s="110">
        <f t="shared" si="423"/>
        <v>0</v>
      </c>
      <c r="E3383" s="25">
        <f t="shared" si="424"/>
        <v>1</v>
      </c>
      <c r="F3383" s="112">
        <v>0</v>
      </c>
      <c r="G3383" s="21">
        <f t="shared" si="421"/>
        <v>0</v>
      </c>
      <c r="H3383" s="26">
        <f t="shared" si="425"/>
        <v>-2000</v>
      </c>
      <c r="I3383" s="21">
        <f t="shared" si="426"/>
        <v>0</v>
      </c>
      <c r="J3383" s="27">
        <f t="shared" si="427"/>
        <v>0</v>
      </c>
      <c r="K3383" s="32">
        <f t="shared" si="428"/>
        <v>0</v>
      </c>
    </row>
    <row r="3384" spans="2:11" x14ac:dyDescent="0.25">
      <c r="B3384" s="167">
        <v>138.375</v>
      </c>
      <c r="C3384" s="21">
        <f t="shared" si="422"/>
        <v>2000</v>
      </c>
      <c r="D3384" s="110">
        <f t="shared" si="423"/>
        <v>0</v>
      </c>
      <c r="E3384" s="25">
        <f t="shared" si="424"/>
        <v>1</v>
      </c>
      <c r="F3384" s="112">
        <v>0</v>
      </c>
      <c r="G3384" s="21">
        <f t="shared" si="421"/>
        <v>0</v>
      </c>
      <c r="H3384" s="26">
        <f t="shared" si="425"/>
        <v>-2000</v>
      </c>
      <c r="I3384" s="21">
        <f t="shared" si="426"/>
        <v>0</v>
      </c>
      <c r="J3384" s="27">
        <f t="shared" si="427"/>
        <v>0</v>
      </c>
      <c r="K3384" s="32">
        <f t="shared" si="428"/>
        <v>0</v>
      </c>
    </row>
    <row r="3385" spans="2:11" x14ac:dyDescent="0.25">
      <c r="B3385" s="167">
        <v>138.416666666667</v>
      </c>
      <c r="C3385" s="21">
        <f t="shared" si="422"/>
        <v>2000</v>
      </c>
      <c r="D3385" s="110">
        <f t="shared" si="423"/>
        <v>0</v>
      </c>
      <c r="E3385" s="25">
        <f t="shared" si="424"/>
        <v>1</v>
      </c>
      <c r="F3385" s="112">
        <v>0</v>
      </c>
      <c r="G3385" s="21">
        <f t="shared" si="421"/>
        <v>0</v>
      </c>
      <c r="H3385" s="26">
        <f t="shared" si="425"/>
        <v>-2000</v>
      </c>
      <c r="I3385" s="21">
        <f t="shared" si="426"/>
        <v>0</v>
      </c>
      <c r="J3385" s="27">
        <f t="shared" si="427"/>
        <v>0</v>
      </c>
      <c r="K3385" s="32">
        <f t="shared" si="428"/>
        <v>0</v>
      </c>
    </row>
    <row r="3386" spans="2:11" x14ac:dyDescent="0.25">
      <c r="B3386" s="167">
        <v>138.458333333333</v>
      </c>
      <c r="C3386" s="21">
        <f t="shared" si="422"/>
        <v>2000</v>
      </c>
      <c r="D3386" s="110">
        <f t="shared" si="423"/>
        <v>2.2654759995009183E-2</v>
      </c>
      <c r="E3386" s="25">
        <f t="shared" si="424"/>
        <v>0.97734524000499079</v>
      </c>
      <c r="F3386" s="112">
        <v>25.42</v>
      </c>
      <c r="G3386" s="21">
        <f t="shared" si="421"/>
        <v>67.271436214071144</v>
      </c>
      <c r="H3386" s="26">
        <f t="shared" si="425"/>
        <v>-1932.7285637859288</v>
      </c>
      <c r="I3386" s="21">
        <f t="shared" si="426"/>
        <v>67.271436214071144</v>
      </c>
      <c r="J3386" s="27">
        <f t="shared" si="427"/>
        <v>0</v>
      </c>
      <c r="K3386" s="32">
        <f t="shared" si="428"/>
        <v>67.271436214071144</v>
      </c>
    </row>
    <row r="3387" spans="2:11" x14ac:dyDescent="0.25">
      <c r="B3387" s="167">
        <v>138.5</v>
      </c>
      <c r="C3387" s="21">
        <f t="shared" si="422"/>
        <v>2000</v>
      </c>
      <c r="D3387" s="110">
        <f t="shared" si="423"/>
        <v>0.22731404737714561</v>
      </c>
      <c r="E3387" s="25">
        <f t="shared" si="424"/>
        <v>0.77268595262285444</v>
      </c>
      <c r="F3387" s="112">
        <v>255.06</v>
      </c>
      <c r="G3387" s="21">
        <f t="shared" si="421"/>
        <v>674.99026438870897</v>
      </c>
      <c r="H3387" s="26">
        <f t="shared" si="425"/>
        <v>-1325.009735611291</v>
      </c>
      <c r="I3387" s="21">
        <f t="shared" si="426"/>
        <v>674.99026438870897</v>
      </c>
      <c r="J3387" s="27">
        <f t="shared" si="427"/>
        <v>0</v>
      </c>
      <c r="K3387" s="32">
        <f t="shared" si="428"/>
        <v>674.99026438870897</v>
      </c>
    </row>
    <row r="3388" spans="2:11" x14ac:dyDescent="0.25">
      <c r="B3388" s="167">
        <v>138.541666666667</v>
      </c>
      <c r="C3388" s="21">
        <f t="shared" si="422"/>
        <v>2000</v>
      </c>
      <c r="D3388" s="110">
        <f t="shared" si="423"/>
        <v>0.1646881628433417</v>
      </c>
      <c r="E3388" s="25">
        <f t="shared" si="424"/>
        <v>0.83531183715665835</v>
      </c>
      <c r="F3388" s="112">
        <v>184.79</v>
      </c>
      <c r="G3388" s="21">
        <f t="shared" si="421"/>
        <v>489.02787954359576</v>
      </c>
      <c r="H3388" s="26">
        <f t="shared" si="425"/>
        <v>-1510.9721204564044</v>
      </c>
      <c r="I3388" s="21">
        <f t="shared" si="426"/>
        <v>489.02787954359576</v>
      </c>
      <c r="J3388" s="27">
        <f t="shared" si="427"/>
        <v>0</v>
      </c>
      <c r="K3388" s="32">
        <f t="shared" si="428"/>
        <v>489.02787954359576</v>
      </c>
    </row>
    <row r="3389" spans="2:11" x14ac:dyDescent="0.25">
      <c r="B3389" s="167">
        <v>138.583333333333</v>
      </c>
      <c r="C3389" s="21">
        <f t="shared" si="422"/>
        <v>2000</v>
      </c>
      <c r="D3389" s="110">
        <f t="shared" si="423"/>
        <v>0.37113879828173185</v>
      </c>
      <c r="E3389" s="25">
        <f t="shared" si="424"/>
        <v>0.6288612017182682</v>
      </c>
      <c r="F3389" s="112">
        <v>416.44</v>
      </c>
      <c r="G3389" s="21">
        <f t="shared" si="421"/>
        <v>1102.0659676234375</v>
      </c>
      <c r="H3389" s="26">
        <f t="shared" si="425"/>
        <v>-897.93403237656253</v>
      </c>
      <c r="I3389" s="21">
        <f t="shared" si="426"/>
        <v>1102.0659676234375</v>
      </c>
      <c r="J3389" s="27">
        <f t="shared" si="427"/>
        <v>0</v>
      </c>
      <c r="K3389" s="32">
        <f t="shared" si="428"/>
        <v>1102.0659676234375</v>
      </c>
    </row>
    <row r="3390" spans="2:11" x14ac:dyDescent="0.25">
      <c r="B3390" s="167">
        <v>138.625</v>
      </c>
      <c r="C3390" s="21">
        <f t="shared" si="422"/>
        <v>2000</v>
      </c>
      <c r="D3390" s="110">
        <f t="shared" si="423"/>
        <v>0.32521433791419357</v>
      </c>
      <c r="E3390" s="25">
        <f t="shared" si="424"/>
        <v>0.67478566208580637</v>
      </c>
      <c r="F3390" s="112">
        <v>364.91</v>
      </c>
      <c r="G3390" s="21">
        <f t="shared" si="421"/>
        <v>965.6970806009715</v>
      </c>
      <c r="H3390" s="26">
        <f t="shared" si="425"/>
        <v>-1034.3029193990285</v>
      </c>
      <c r="I3390" s="21">
        <f t="shared" si="426"/>
        <v>965.6970806009715</v>
      </c>
      <c r="J3390" s="27">
        <f t="shared" si="427"/>
        <v>0</v>
      </c>
      <c r="K3390" s="32">
        <f t="shared" si="428"/>
        <v>965.6970806009715</v>
      </c>
    </row>
    <row r="3391" spans="2:11" x14ac:dyDescent="0.25">
      <c r="B3391" s="167">
        <v>138.666666666667</v>
      </c>
      <c r="C3391" s="21">
        <f t="shared" si="422"/>
        <v>2000</v>
      </c>
      <c r="D3391" s="110">
        <f t="shared" si="423"/>
        <v>0.45411118834999914</v>
      </c>
      <c r="E3391" s="25">
        <f t="shared" si="424"/>
        <v>0.54588881165000092</v>
      </c>
      <c r="F3391" s="112">
        <v>509.54</v>
      </c>
      <c r="G3391" s="21">
        <f t="shared" si="421"/>
        <v>1348.4456179590009</v>
      </c>
      <c r="H3391" s="26">
        <f t="shared" si="425"/>
        <v>-651.55438204099914</v>
      </c>
      <c r="I3391" s="21">
        <f t="shared" si="426"/>
        <v>1348.4456179590009</v>
      </c>
      <c r="J3391" s="27">
        <f t="shared" si="427"/>
        <v>0</v>
      </c>
      <c r="K3391" s="32">
        <f t="shared" si="428"/>
        <v>1348.4456179590009</v>
      </c>
    </row>
    <row r="3392" spans="2:11" x14ac:dyDescent="0.25">
      <c r="B3392" s="167">
        <v>138.708333333333</v>
      </c>
      <c r="C3392" s="21">
        <f t="shared" si="422"/>
        <v>2000</v>
      </c>
      <c r="D3392" s="110">
        <f t="shared" si="423"/>
        <v>0.33713883393044941</v>
      </c>
      <c r="E3392" s="25">
        <f t="shared" si="424"/>
        <v>0.66286116606955059</v>
      </c>
      <c r="F3392" s="112">
        <v>378.29</v>
      </c>
      <c r="G3392" s="21">
        <f t="shared" si="421"/>
        <v>1001.1058853430751</v>
      </c>
      <c r="H3392" s="26">
        <f t="shared" si="425"/>
        <v>-998.8941146569249</v>
      </c>
      <c r="I3392" s="21">
        <f t="shared" si="426"/>
        <v>1001.1058853430751</v>
      </c>
      <c r="J3392" s="27">
        <f t="shared" si="427"/>
        <v>0</v>
      </c>
      <c r="K3392" s="32">
        <f t="shared" si="428"/>
        <v>1001.1058853430751</v>
      </c>
    </row>
    <row r="3393" spans="2:11" x14ac:dyDescent="0.25">
      <c r="B3393" s="167">
        <v>138.75</v>
      </c>
      <c r="C3393" s="21">
        <f t="shared" si="422"/>
        <v>2000</v>
      </c>
      <c r="D3393" s="110">
        <f t="shared" si="423"/>
        <v>0.46822808049480424</v>
      </c>
      <c r="E3393" s="25">
        <f t="shared" si="424"/>
        <v>0.53177191950519576</v>
      </c>
      <c r="F3393" s="112">
        <v>525.38</v>
      </c>
      <c r="G3393" s="21">
        <f t="shared" si="421"/>
        <v>1390.3645616895628</v>
      </c>
      <c r="H3393" s="26">
        <f t="shared" si="425"/>
        <v>-609.63543831043717</v>
      </c>
      <c r="I3393" s="21">
        <f t="shared" si="426"/>
        <v>1390.3645616895628</v>
      </c>
      <c r="J3393" s="27">
        <f t="shared" si="427"/>
        <v>0</v>
      </c>
      <c r="K3393" s="32">
        <f t="shared" si="428"/>
        <v>1390.3645616895628</v>
      </c>
    </row>
    <row r="3394" spans="2:11" x14ac:dyDescent="0.25">
      <c r="B3394" s="167">
        <v>138.791666666667</v>
      </c>
      <c r="C3394" s="21">
        <f t="shared" si="422"/>
        <v>2000</v>
      </c>
      <c r="D3394" s="110">
        <f t="shared" si="423"/>
        <v>0.38344651801151458</v>
      </c>
      <c r="E3394" s="25">
        <f t="shared" si="424"/>
        <v>0.61655348198848547</v>
      </c>
      <c r="F3394" s="112">
        <v>430.25</v>
      </c>
      <c r="G3394" s="21">
        <f t="shared" si="421"/>
        <v>1138.61272348954</v>
      </c>
      <c r="H3394" s="26">
        <f t="shared" si="425"/>
        <v>-861.38727651045997</v>
      </c>
      <c r="I3394" s="21">
        <f t="shared" si="426"/>
        <v>1138.61272348954</v>
      </c>
      <c r="J3394" s="27">
        <f t="shared" si="427"/>
        <v>0</v>
      </c>
      <c r="K3394" s="32">
        <f t="shared" si="428"/>
        <v>1138.61272348954</v>
      </c>
    </row>
    <row r="3395" spans="2:11" x14ac:dyDescent="0.25">
      <c r="B3395" s="167">
        <v>138.833333333333</v>
      </c>
      <c r="C3395" s="21">
        <f t="shared" si="422"/>
        <v>2000</v>
      </c>
      <c r="D3395" s="110">
        <f t="shared" si="423"/>
        <v>0.26161702582749585</v>
      </c>
      <c r="E3395" s="25">
        <f t="shared" si="424"/>
        <v>0.73838297417250409</v>
      </c>
      <c r="F3395" s="112">
        <v>293.55</v>
      </c>
      <c r="G3395" s="21">
        <f t="shared" si="421"/>
        <v>776.85012197641947</v>
      </c>
      <c r="H3395" s="26">
        <f t="shared" si="425"/>
        <v>-1223.1498780235806</v>
      </c>
      <c r="I3395" s="21">
        <f t="shared" si="426"/>
        <v>776.85012197641947</v>
      </c>
      <c r="J3395" s="27">
        <f t="shared" si="427"/>
        <v>0</v>
      </c>
      <c r="K3395" s="32">
        <f t="shared" si="428"/>
        <v>776.85012197641947</v>
      </c>
    </row>
    <row r="3396" spans="2:11" x14ac:dyDescent="0.25">
      <c r="B3396" s="167">
        <v>138.875</v>
      </c>
      <c r="C3396" s="21">
        <f t="shared" si="422"/>
        <v>2000</v>
      </c>
      <c r="D3396" s="110">
        <f t="shared" si="423"/>
        <v>0.10959306988931074</v>
      </c>
      <c r="E3396" s="25">
        <f t="shared" si="424"/>
        <v>0.89040693011068928</v>
      </c>
      <c r="F3396" s="112">
        <v>122.97</v>
      </c>
      <c r="G3396" s="21">
        <f t="shared" si="421"/>
        <v>325.42755748404119</v>
      </c>
      <c r="H3396" s="26">
        <f t="shared" si="425"/>
        <v>-1674.5724425159588</v>
      </c>
      <c r="I3396" s="21">
        <f t="shared" si="426"/>
        <v>325.42755748404119</v>
      </c>
      <c r="J3396" s="27">
        <f t="shared" si="427"/>
        <v>0</v>
      </c>
      <c r="K3396" s="32">
        <f t="shared" si="428"/>
        <v>325.42755748404119</v>
      </c>
    </row>
    <row r="3397" spans="2:11" x14ac:dyDescent="0.25">
      <c r="B3397" s="167">
        <v>138.916666666667</v>
      </c>
      <c r="C3397" s="21">
        <f t="shared" si="422"/>
        <v>2000</v>
      </c>
      <c r="D3397" s="110">
        <f t="shared" si="423"/>
        <v>1.1835374222412348E-2</v>
      </c>
      <c r="E3397" s="25">
        <f t="shared" si="424"/>
        <v>0.98816462577758768</v>
      </c>
      <c r="F3397" s="112">
        <v>13.28</v>
      </c>
      <c r="G3397" s="21">
        <f t="shared" si="421"/>
        <v>35.144164945824727</v>
      </c>
      <c r="H3397" s="26">
        <f t="shared" si="425"/>
        <v>-1964.8558350541753</v>
      </c>
      <c r="I3397" s="21">
        <f t="shared" si="426"/>
        <v>35.144164945824727</v>
      </c>
      <c r="J3397" s="27">
        <f t="shared" si="427"/>
        <v>0</v>
      </c>
      <c r="K3397" s="32">
        <f t="shared" si="428"/>
        <v>35.144164945824727</v>
      </c>
    </row>
    <row r="3398" spans="2:11" x14ac:dyDescent="0.25">
      <c r="B3398" s="167">
        <v>138.958333333333</v>
      </c>
      <c r="C3398" s="21">
        <f t="shared" si="422"/>
        <v>2000</v>
      </c>
      <c r="D3398" s="110">
        <f t="shared" si="423"/>
        <v>0</v>
      </c>
      <c r="E3398" s="25">
        <f t="shared" si="424"/>
        <v>1</v>
      </c>
      <c r="F3398" s="112">
        <v>0</v>
      </c>
      <c r="G3398" s="21">
        <f t="shared" si="421"/>
        <v>0</v>
      </c>
      <c r="H3398" s="26">
        <f t="shared" si="425"/>
        <v>-2000</v>
      </c>
      <c r="I3398" s="21">
        <f t="shared" si="426"/>
        <v>0</v>
      </c>
      <c r="J3398" s="27">
        <f t="shared" si="427"/>
        <v>0</v>
      </c>
      <c r="K3398" s="32">
        <f t="shared" si="428"/>
        <v>0</v>
      </c>
    </row>
    <row r="3399" spans="2:11" x14ac:dyDescent="0.25">
      <c r="B3399" s="167">
        <v>139</v>
      </c>
      <c r="C3399" s="21">
        <f t="shared" si="422"/>
        <v>2000</v>
      </c>
      <c r="D3399" s="110">
        <f t="shared" si="423"/>
        <v>0</v>
      </c>
      <c r="E3399" s="25">
        <f t="shared" si="424"/>
        <v>1</v>
      </c>
      <c r="F3399" s="112">
        <v>0</v>
      </c>
      <c r="G3399" s="21">
        <f t="shared" si="421"/>
        <v>0</v>
      </c>
      <c r="H3399" s="26">
        <f t="shared" si="425"/>
        <v>-2000</v>
      </c>
      <c r="I3399" s="21">
        <f t="shared" si="426"/>
        <v>0</v>
      </c>
      <c r="J3399" s="27">
        <f t="shared" si="427"/>
        <v>0</v>
      </c>
      <c r="K3399" s="32">
        <f t="shared" si="428"/>
        <v>0</v>
      </c>
    </row>
    <row r="3400" spans="2:11" x14ac:dyDescent="0.25">
      <c r="B3400" s="167">
        <v>139.041666666667</v>
      </c>
      <c r="C3400" s="21">
        <f t="shared" si="422"/>
        <v>2000</v>
      </c>
      <c r="D3400" s="110">
        <f t="shared" si="423"/>
        <v>0</v>
      </c>
      <c r="E3400" s="25">
        <f t="shared" si="424"/>
        <v>1</v>
      </c>
      <c r="F3400" s="112">
        <v>0</v>
      </c>
      <c r="G3400" s="21">
        <f t="shared" si="421"/>
        <v>0</v>
      </c>
      <c r="H3400" s="26">
        <f t="shared" si="425"/>
        <v>-2000</v>
      </c>
      <c r="I3400" s="21">
        <f t="shared" si="426"/>
        <v>0</v>
      </c>
      <c r="J3400" s="27">
        <f t="shared" si="427"/>
        <v>0</v>
      </c>
      <c r="K3400" s="32">
        <f t="shared" si="428"/>
        <v>0</v>
      </c>
    </row>
    <row r="3401" spans="2:11" x14ac:dyDescent="0.25">
      <c r="B3401" s="167">
        <v>139.083333333333</v>
      </c>
      <c r="C3401" s="21">
        <f t="shared" si="422"/>
        <v>2000</v>
      </c>
      <c r="D3401" s="110">
        <f t="shared" si="423"/>
        <v>0</v>
      </c>
      <c r="E3401" s="25">
        <f t="shared" si="424"/>
        <v>1</v>
      </c>
      <c r="F3401" s="112">
        <v>0</v>
      </c>
      <c r="G3401" s="21">
        <f t="shared" si="421"/>
        <v>0</v>
      </c>
      <c r="H3401" s="26">
        <f t="shared" si="425"/>
        <v>-2000</v>
      </c>
      <c r="I3401" s="21">
        <f t="shared" si="426"/>
        <v>0</v>
      </c>
      <c r="J3401" s="27">
        <f t="shared" si="427"/>
        <v>0</v>
      </c>
      <c r="K3401" s="32">
        <f t="shared" si="428"/>
        <v>0</v>
      </c>
    </row>
    <row r="3402" spans="2:11" x14ac:dyDescent="0.25">
      <c r="B3402" s="167">
        <v>139.125</v>
      </c>
      <c r="C3402" s="21">
        <f t="shared" si="422"/>
        <v>2000</v>
      </c>
      <c r="D3402" s="110">
        <f t="shared" si="423"/>
        <v>0</v>
      </c>
      <c r="E3402" s="25">
        <f t="shared" si="424"/>
        <v>1</v>
      </c>
      <c r="F3402" s="112">
        <v>0</v>
      </c>
      <c r="G3402" s="21">
        <f t="shared" si="421"/>
        <v>0</v>
      </c>
      <c r="H3402" s="26">
        <f t="shared" si="425"/>
        <v>-2000</v>
      </c>
      <c r="I3402" s="21">
        <f t="shared" si="426"/>
        <v>0</v>
      </c>
      <c r="J3402" s="27">
        <f t="shared" si="427"/>
        <v>0</v>
      </c>
      <c r="K3402" s="32">
        <f t="shared" si="428"/>
        <v>0</v>
      </c>
    </row>
    <row r="3403" spans="2:11" x14ac:dyDescent="0.25">
      <c r="B3403" s="167">
        <v>139.166666666667</v>
      </c>
      <c r="C3403" s="21">
        <f t="shared" si="422"/>
        <v>2000</v>
      </c>
      <c r="D3403" s="110">
        <f t="shared" si="423"/>
        <v>0</v>
      </c>
      <c r="E3403" s="25">
        <f t="shared" si="424"/>
        <v>1</v>
      </c>
      <c r="F3403" s="112">
        <v>0</v>
      </c>
      <c r="G3403" s="21">
        <f t="shared" si="421"/>
        <v>0</v>
      </c>
      <c r="H3403" s="26">
        <f t="shared" si="425"/>
        <v>-2000</v>
      </c>
      <c r="I3403" s="21">
        <f t="shared" si="426"/>
        <v>0</v>
      </c>
      <c r="J3403" s="27">
        <f t="shared" si="427"/>
        <v>0</v>
      </c>
      <c r="K3403" s="32">
        <f t="shared" si="428"/>
        <v>0</v>
      </c>
    </row>
    <row r="3404" spans="2:11" x14ac:dyDescent="0.25">
      <c r="B3404" s="167">
        <v>139.208333333333</v>
      </c>
      <c r="C3404" s="21">
        <f t="shared" si="422"/>
        <v>2000</v>
      </c>
      <c r="D3404" s="110">
        <f t="shared" si="423"/>
        <v>0</v>
      </c>
      <c r="E3404" s="25">
        <f t="shared" si="424"/>
        <v>1</v>
      </c>
      <c r="F3404" s="112">
        <v>0</v>
      </c>
      <c r="G3404" s="21">
        <f t="shared" si="421"/>
        <v>0</v>
      </c>
      <c r="H3404" s="26">
        <f t="shared" si="425"/>
        <v>-2000</v>
      </c>
      <c r="I3404" s="21">
        <f t="shared" si="426"/>
        <v>0</v>
      </c>
      <c r="J3404" s="27">
        <f t="shared" si="427"/>
        <v>0</v>
      </c>
      <c r="K3404" s="32">
        <f t="shared" si="428"/>
        <v>0</v>
      </c>
    </row>
    <row r="3405" spans="2:11" x14ac:dyDescent="0.25">
      <c r="B3405" s="167">
        <v>139.25</v>
      </c>
      <c r="C3405" s="21">
        <f t="shared" si="422"/>
        <v>2000</v>
      </c>
      <c r="D3405" s="110">
        <f t="shared" si="423"/>
        <v>0</v>
      </c>
      <c r="E3405" s="25">
        <f t="shared" si="424"/>
        <v>1</v>
      </c>
      <c r="F3405" s="112">
        <v>0</v>
      </c>
      <c r="G3405" s="21">
        <f t="shared" si="421"/>
        <v>0</v>
      </c>
      <c r="H3405" s="26">
        <f t="shared" si="425"/>
        <v>-2000</v>
      </c>
      <c r="I3405" s="21">
        <f t="shared" si="426"/>
        <v>0</v>
      </c>
      <c r="J3405" s="27">
        <f t="shared" si="427"/>
        <v>0</v>
      </c>
      <c r="K3405" s="32">
        <f t="shared" si="428"/>
        <v>0</v>
      </c>
    </row>
    <row r="3406" spans="2:11" x14ac:dyDescent="0.25">
      <c r="B3406" s="167">
        <v>139.291666666667</v>
      </c>
      <c r="C3406" s="21">
        <f t="shared" si="422"/>
        <v>2000</v>
      </c>
      <c r="D3406" s="110">
        <f t="shared" si="423"/>
        <v>0</v>
      </c>
      <c r="E3406" s="25">
        <f t="shared" si="424"/>
        <v>1</v>
      </c>
      <c r="F3406" s="112">
        <v>0</v>
      </c>
      <c r="G3406" s="21">
        <f t="shared" si="421"/>
        <v>0</v>
      </c>
      <c r="H3406" s="26">
        <f t="shared" si="425"/>
        <v>-2000</v>
      </c>
      <c r="I3406" s="21">
        <f t="shared" si="426"/>
        <v>0</v>
      </c>
      <c r="J3406" s="27">
        <f t="shared" si="427"/>
        <v>0</v>
      </c>
      <c r="K3406" s="32">
        <f t="shared" si="428"/>
        <v>0</v>
      </c>
    </row>
    <row r="3407" spans="2:11" x14ac:dyDescent="0.25">
      <c r="B3407" s="167">
        <v>139.333333333333</v>
      </c>
      <c r="C3407" s="21">
        <f t="shared" si="422"/>
        <v>2000</v>
      </c>
      <c r="D3407" s="110">
        <f t="shared" si="423"/>
        <v>0</v>
      </c>
      <c r="E3407" s="25">
        <f t="shared" si="424"/>
        <v>1</v>
      </c>
      <c r="F3407" s="112">
        <v>0</v>
      </c>
      <c r="G3407" s="21">
        <f t="shared" si="421"/>
        <v>0</v>
      </c>
      <c r="H3407" s="26">
        <f t="shared" si="425"/>
        <v>-2000</v>
      </c>
      <c r="I3407" s="21">
        <f t="shared" si="426"/>
        <v>0</v>
      </c>
      <c r="J3407" s="27">
        <f t="shared" si="427"/>
        <v>0</v>
      </c>
      <c r="K3407" s="32">
        <f t="shared" si="428"/>
        <v>0</v>
      </c>
    </row>
    <row r="3408" spans="2:11" x14ac:dyDescent="0.25">
      <c r="B3408" s="167">
        <v>139.375</v>
      </c>
      <c r="C3408" s="21">
        <f t="shared" si="422"/>
        <v>2000</v>
      </c>
      <c r="D3408" s="110">
        <f t="shared" si="423"/>
        <v>0</v>
      </c>
      <c r="E3408" s="25">
        <f t="shared" si="424"/>
        <v>1</v>
      </c>
      <c r="F3408" s="112">
        <v>0</v>
      </c>
      <c r="G3408" s="21">
        <f t="shared" si="421"/>
        <v>0</v>
      </c>
      <c r="H3408" s="26">
        <f t="shared" si="425"/>
        <v>-2000</v>
      </c>
      <c r="I3408" s="21">
        <f t="shared" si="426"/>
        <v>0</v>
      </c>
      <c r="J3408" s="27">
        <f t="shared" si="427"/>
        <v>0</v>
      </c>
      <c r="K3408" s="32">
        <f t="shared" si="428"/>
        <v>0</v>
      </c>
    </row>
    <row r="3409" spans="2:11" x14ac:dyDescent="0.25">
      <c r="B3409" s="167">
        <v>139.416666666667</v>
      </c>
      <c r="C3409" s="21">
        <f t="shared" si="422"/>
        <v>2000</v>
      </c>
      <c r="D3409" s="110">
        <f t="shared" si="423"/>
        <v>0</v>
      </c>
      <c r="E3409" s="25">
        <f t="shared" si="424"/>
        <v>1</v>
      </c>
      <c r="F3409" s="112">
        <v>0</v>
      </c>
      <c r="G3409" s="21">
        <f t="shared" si="421"/>
        <v>0</v>
      </c>
      <c r="H3409" s="26">
        <f t="shared" si="425"/>
        <v>-2000</v>
      </c>
      <c r="I3409" s="21">
        <f t="shared" si="426"/>
        <v>0</v>
      </c>
      <c r="J3409" s="27">
        <f t="shared" si="427"/>
        <v>0</v>
      </c>
      <c r="K3409" s="32">
        <f t="shared" si="428"/>
        <v>0</v>
      </c>
    </row>
    <row r="3410" spans="2:11" x14ac:dyDescent="0.25">
      <c r="B3410" s="167">
        <v>139.458333333333</v>
      </c>
      <c r="C3410" s="21">
        <f t="shared" si="422"/>
        <v>2000</v>
      </c>
      <c r="D3410" s="110">
        <f t="shared" si="423"/>
        <v>2.185266385041798E-2</v>
      </c>
      <c r="E3410" s="25">
        <f t="shared" si="424"/>
        <v>0.97814733614958205</v>
      </c>
      <c r="F3410" s="112">
        <v>24.52</v>
      </c>
      <c r="G3410" s="21">
        <f t="shared" si="421"/>
        <v>64.889678047561929</v>
      </c>
      <c r="H3410" s="26">
        <f t="shared" si="425"/>
        <v>-1935.110321952438</v>
      </c>
      <c r="I3410" s="21">
        <f t="shared" si="426"/>
        <v>64.889678047561929</v>
      </c>
      <c r="J3410" s="27">
        <f t="shared" si="427"/>
        <v>0</v>
      </c>
      <c r="K3410" s="32">
        <f t="shared" si="428"/>
        <v>64.889678047561929</v>
      </c>
    </row>
    <row r="3411" spans="2:11" x14ac:dyDescent="0.25">
      <c r="B3411" s="167">
        <v>139.5</v>
      </c>
      <c r="C3411" s="21">
        <f t="shared" si="422"/>
        <v>2000</v>
      </c>
      <c r="D3411" s="110">
        <f t="shared" si="423"/>
        <v>0.47993868420583569</v>
      </c>
      <c r="E3411" s="25">
        <f t="shared" si="424"/>
        <v>0.52006131579416426</v>
      </c>
      <c r="F3411" s="112">
        <v>538.52</v>
      </c>
      <c r="G3411" s="21">
        <f t="shared" si="421"/>
        <v>1425.1382309205974</v>
      </c>
      <c r="H3411" s="26">
        <f t="shared" si="425"/>
        <v>-574.86176907940262</v>
      </c>
      <c r="I3411" s="21">
        <f t="shared" si="426"/>
        <v>1425.1382309205974</v>
      </c>
      <c r="J3411" s="27">
        <f t="shared" si="427"/>
        <v>0</v>
      </c>
      <c r="K3411" s="32">
        <f t="shared" si="428"/>
        <v>1425.1382309205974</v>
      </c>
    </row>
    <row r="3412" spans="2:11" x14ac:dyDescent="0.25">
      <c r="B3412" s="167">
        <v>139.541666666667</v>
      </c>
      <c r="C3412" s="21">
        <f t="shared" si="422"/>
        <v>2000</v>
      </c>
      <c r="D3412" s="110">
        <f t="shared" si="423"/>
        <v>0.43105538028269436</v>
      </c>
      <c r="E3412" s="25">
        <f t="shared" si="424"/>
        <v>0.56894461971730559</v>
      </c>
      <c r="F3412" s="112">
        <v>483.67</v>
      </c>
      <c r="G3412" s="21">
        <f t="shared" si="421"/>
        <v>1279.9833026616752</v>
      </c>
      <c r="H3412" s="26">
        <f t="shared" si="425"/>
        <v>-720.01669733832478</v>
      </c>
      <c r="I3412" s="21">
        <f t="shared" si="426"/>
        <v>1279.9833026616752</v>
      </c>
      <c r="J3412" s="27">
        <f t="shared" si="427"/>
        <v>0</v>
      </c>
      <c r="K3412" s="32">
        <f t="shared" si="428"/>
        <v>1279.9833026616752</v>
      </c>
    </row>
    <row r="3413" spans="2:11" x14ac:dyDescent="0.25">
      <c r="B3413" s="167">
        <v>139.583333333333</v>
      </c>
      <c r="C3413" s="21">
        <f t="shared" si="422"/>
        <v>2000</v>
      </c>
      <c r="D3413" s="110">
        <f t="shared" si="423"/>
        <v>0.26705345525194729</v>
      </c>
      <c r="E3413" s="25">
        <f t="shared" si="424"/>
        <v>0.73294654474805276</v>
      </c>
      <c r="F3413" s="112">
        <v>299.64999999999998</v>
      </c>
      <c r="G3413" s="21">
        <f t="shared" si="421"/>
        <v>792.99314954942611</v>
      </c>
      <c r="H3413" s="26">
        <f t="shared" si="425"/>
        <v>-1207.0068504505739</v>
      </c>
      <c r="I3413" s="21">
        <f t="shared" si="426"/>
        <v>792.99314954942611</v>
      </c>
      <c r="J3413" s="27">
        <f t="shared" si="427"/>
        <v>0</v>
      </c>
      <c r="K3413" s="32">
        <f t="shared" si="428"/>
        <v>792.99314954942611</v>
      </c>
    </row>
    <row r="3414" spans="2:11" x14ac:dyDescent="0.25">
      <c r="B3414" s="167">
        <v>139.625</v>
      </c>
      <c r="C3414" s="21">
        <f t="shared" si="422"/>
        <v>2000</v>
      </c>
      <c r="D3414" s="110">
        <f t="shared" si="423"/>
        <v>0.32300411742687557</v>
      </c>
      <c r="E3414" s="25">
        <f t="shared" si="424"/>
        <v>0.67699588257312437</v>
      </c>
      <c r="F3414" s="112">
        <v>362.43</v>
      </c>
      <c r="G3414" s="21">
        <f t="shared" si="421"/>
        <v>959.1340136532574</v>
      </c>
      <c r="H3414" s="26">
        <f t="shared" si="425"/>
        <v>-1040.8659863467426</v>
      </c>
      <c r="I3414" s="21">
        <f t="shared" si="426"/>
        <v>959.1340136532574</v>
      </c>
      <c r="J3414" s="27">
        <f t="shared" si="427"/>
        <v>0</v>
      </c>
      <c r="K3414" s="32">
        <f t="shared" si="428"/>
        <v>959.1340136532574</v>
      </c>
    </row>
    <row r="3415" spans="2:11" x14ac:dyDescent="0.25">
      <c r="B3415" s="167">
        <v>139.666666666667</v>
      </c>
      <c r="C3415" s="21">
        <f t="shared" si="422"/>
        <v>2000</v>
      </c>
      <c r="D3415" s="110">
        <f t="shared" si="423"/>
        <v>0.36267222786660253</v>
      </c>
      <c r="E3415" s="25">
        <f t="shared" si="424"/>
        <v>0.63732777213339742</v>
      </c>
      <c r="F3415" s="112">
        <v>406.94</v>
      </c>
      <c r="G3415" s="21">
        <f t="shared" si="421"/>
        <v>1076.9251869769514</v>
      </c>
      <c r="H3415" s="26">
        <f t="shared" si="425"/>
        <v>-923.07481302304859</v>
      </c>
      <c r="I3415" s="21">
        <f t="shared" si="426"/>
        <v>1076.9251869769514</v>
      </c>
      <c r="J3415" s="27">
        <f t="shared" si="427"/>
        <v>0</v>
      </c>
      <c r="K3415" s="32">
        <f t="shared" si="428"/>
        <v>1076.9251869769514</v>
      </c>
    </row>
    <row r="3416" spans="2:11" x14ac:dyDescent="0.25">
      <c r="B3416" s="167">
        <v>139.708333333333</v>
      </c>
      <c r="C3416" s="21">
        <f t="shared" si="422"/>
        <v>2000</v>
      </c>
      <c r="D3416" s="110">
        <f t="shared" si="423"/>
        <v>0.53659340855212734</v>
      </c>
      <c r="E3416" s="25">
        <f t="shared" si="424"/>
        <v>0.46340659144787266</v>
      </c>
      <c r="F3416" s="112">
        <v>602.09</v>
      </c>
      <c r="G3416" s="21">
        <f t="shared" ref="G3416:G3479" si="429">($C$9*(F3416/1000)*$C$8)/($C$7)</f>
        <v>1593.369749415031</v>
      </c>
      <c r="H3416" s="26">
        <f t="shared" si="425"/>
        <v>-406.63025058496896</v>
      </c>
      <c r="I3416" s="21">
        <f t="shared" si="426"/>
        <v>1593.369749415031</v>
      </c>
      <c r="J3416" s="27">
        <f t="shared" si="427"/>
        <v>0</v>
      </c>
      <c r="K3416" s="32">
        <f t="shared" si="428"/>
        <v>1593.369749415031</v>
      </c>
    </row>
    <row r="3417" spans="2:11" x14ac:dyDescent="0.25">
      <c r="B3417" s="167">
        <v>139.75</v>
      </c>
      <c r="C3417" s="21">
        <f t="shared" ref="C3417:C3480" si="430">$C$2</f>
        <v>2000</v>
      </c>
      <c r="D3417" s="110">
        <f t="shared" ref="D3417:D3480" si="431">F3417/$C$3</f>
        <v>0.55325918400085561</v>
      </c>
      <c r="E3417" s="25">
        <f t="shared" ref="E3417:E3480" si="432">100%-D3417</f>
        <v>0.44674081599914439</v>
      </c>
      <c r="F3417" s="112">
        <v>620.79</v>
      </c>
      <c r="G3417" s="21">
        <f t="shared" si="429"/>
        <v>1642.8573913191667</v>
      </c>
      <c r="H3417" s="26">
        <f t="shared" ref="H3417:H3480" si="433">G3417-C3417</f>
        <v>-357.14260868083329</v>
      </c>
      <c r="I3417" s="21">
        <f t="shared" ref="I3417:I3480" si="434">MIN(C3417,IF((J3416+H3417)&gt;0,ABS(H3417)+G3417,J3416+G3417))</f>
        <v>1642.8573913191667</v>
      </c>
      <c r="J3417" s="27">
        <f t="shared" ref="J3417:J3480" si="435">G3417-I3417+J3416</f>
        <v>0</v>
      </c>
      <c r="K3417" s="32">
        <f t="shared" ref="K3417:K3480" si="436">IF(G3417&gt;C3417,C3417,G3417)</f>
        <v>1642.8573913191667</v>
      </c>
    </row>
    <row r="3418" spans="2:11" x14ac:dyDescent="0.25">
      <c r="B3418" s="167">
        <v>139.791666666667</v>
      </c>
      <c r="C3418" s="21">
        <f t="shared" si="430"/>
        <v>2000</v>
      </c>
      <c r="D3418" s="110">
        <f t="shared" si="431"/>
        <v>0.38402580967149708</v>
      </c>
      <c r="E3418" s="25">
        <f t="shared" si="432"/>
        <v>0.61597419032850298</v>
      </c>
      <c r="F3418" s="112">
        <v>430.9</v>
      </c>
      <c r="G3418" s="21">
        <f t="shared" si="429"/>
        <v>1140.332882165352</v>
      </c>
      <c r="H3418" s="26">
        <f t="shared" si="433"/>
        <v>-859.66711783464802</v>
      </c>
      <c r="I3418" s="21">
        <f t="shared" si="434"/>
        <v>1140.332882165352</v>
      </c>
      <c r="J3418" s="27">
        <f t="shared" si="435"/>
        <v>0</v>
      </c>
      <c r="K3418" s="32">
        <f t="shared" si="436"/>
        <v>1140.332882165352</v>
      </c>
    </row>
    <row r="3419" spans="2:11" x14ac:dyDescent="0.25">
      <c r="B3419" s="167">
        <v>139.833333333333</v>
      </c>
      <c r="C3419" s="21">
        <f t="shared" si="430"/>
        <v>2000</v>
      </c>
      <c r="D3419" s="110">
        <f t="shared" si="431"/>
        <v>0.34062349606972891</v>
      </c>
      <c r="E3419" s="25">
        <f t="shared" si="432"/>
        <v>0.65937650393027103</v>
      </c>
      <c r="F3419" s="112">
        <v>382.2</v>
      </c>
      <c r="G3419" s="21">
        <f t="shared" si="429"/>
        <v>1011.4533013775762</v>
      </c>
      <c r="H3419" s="26">
        <f t="shared" si="433"/>
        <v>-988.54669862242383</v>
      </c>
      <c r="I3419" s="21">
        <f t="shared" si="434"/>
        <v>1011.4533013775762</v>
      </c>
      <c r="J3419" s="27">
        <f t="shared" si="435"/>
        <v>0</v>
      </c>
      <c r="K3419" s="32">
        <f t="shared" si="436"/>
        <v>1011.4533013775762</v>
      </c>
    </row>
    <row r="3420" spans="2:11" x14ac:dyDescent="0.25">
      <c r="B3420" s="167">
        <v>139.875</v>
      </c>
      <c r="C3420" s="21">
        <f t="shared" si="430"/>
        <v>2000</v>
      </c>
      <c r="D3420" s="110">
        <f t="shared" si="431"/>
        <v>0.26240129761331837</v>
      </c>
      <c r="E3420" s="25">
        <f t="shared" si="432"/>
        <v>0.73759870238668168</v>
      </c>
      <c r="F3420" s="112">
        <v>294.43</v>
      </c>
      <c r="G3420" s="21">
        <f t="shared" si="429"/>
        <v>779.17895218367289</v>
      </c>
      <c r="H3420" s="26">
        <f t="shared" si="433"/>
        <v>-1220.8210478163271</v>
      </c>
      <c r="I3420" s="21">
        <f t="shared" si="434"/>
        <v>779.17895218367289</v>
      </c>
      <c r="J3420" s="27">
        <f t="shared" si="435"/>
        <v>0</v>
      </c>
      <c r="K3420" s="32">
        <f t="shared" si="436"/>
        <v>779.17895218367289</v>
      </c>
    </row>
    <row r="3421" spans="2:11" x14ac:dyDescent="0.25">
      <c r="B3421" s="167">
        <v>139.916666666667</v>
      </c>
      <c r="C3421" s="21">
        <f t="shared" si="430"/>
        <v>2000</v>
      </c>
      <c r="D3421" s="110">
        <f t="shared" si="431"/>
        <v>1.4188189579879865E-2</v>
      </c>
      <c r="E3421" s="25">
        <f t="shared" si="432"/>
        <v>0.98581181042012012</v>
      </c>
      <c r="F3421" s="112">
        <v>15.92</v>
      </c>
      <c r="G3421" s="21">
        <f t="shared" si="429"/>
        <v>42.130655567585066</v>
      </c>
      <c r="H3421" s="26">
        <f t="shared" si="433"/>
        <v>-1957.8693444324149</v>
      </c>
      <c r="I3421" s="21">
        <f t="shared" si="434"/>
        <v>42.130655567585066</v>
      </c>
      <c r="J3421" s="27">
        <f t="shared" si="435"/>
        <v>0</v>
      </c>
      <c r="K3421" s="32">
        <f t="shared" si="436"/>
        <v>42.130655567585066</v>
      </c>
    </row>
    <row r="3422" spans="2:11" x14ac:dyDescent="0.25">
      <c r="B3422" s="167">
        <v>139.958333333333</v>
      </c>
      <c r="C3422" s="21">
        <f t="shared" si="430"/>
        <v>2000</v>
      </c>
      <c r="D3422" s="110">
        <f t="shared" si="431"/>
        <v>0</v>
      </c>
      <c r="E3422" s="25">
        <f t="shared" si="432"/>
        <v>1</v>
      </c>
      <c r="F3422" s="112">
        <v>0</v>
      </c>
      <c r="G3422" s="21">
        <f t="shared" si="429"/>
        <v>0</v>
      </c>
      <c r="H3422" s="26">
        <f t="shared" si="433"/>
        <v>-2000</v>
      </c>
      <c r="I3422" s="21">
        <f t="shared" si="434"/>
        <v>0</v>
      </c>
      <c r="J3422" s="27">
        <f t="shared" si="435"/>
        <v>0</v>
      </c>
      <c r="K3422" s="32">
        <f t="shared" si="436"/>
        <v>0</v>
      </c>
    </row>
    <row r="3423" spans="2:11" x14ac:dyDescent="0.25">
      <c r="B3423" s="167">
        <v>140</v>
      </c>
      <c r="C3423" s="21">
        <f t="shared" si="430"/>
        <v>2000</v>
      </c>
      <c r="D3423" s="110">
        <f t="shared" si="431"/>
        <v>0</v>
      </c>
      <c r="E3423" s="25">
        <f t="shared" si="432"/>
        <v>1</v>
      </c>
      <c r="F3423" s="112">
        <v>0</v>
      </c>
      <c r="G3423" s="21">
        <f t="shared" si="429"/>
        <v>0</v>
      </c>
      <c r="H3423" s="26">
        <f t="shared" si="433"/>
        <v>-2000</v>
      </c>
      <c r="I3423" s="21">
        <f t="shared" si="434"/>
        <v>0</v>
      </c>
      <c r="J3423" s="27">
        <f t="shared" si="435"/>
        <v>0</v>
      </c>
      <c r="K3423" s="32">
        <f t="shared" si="436"/>
        <v>0</v>
      </c>
    </row>
    <row r="3424" spans="2:11" x14ac:dyDescent="0.25">
      <c r="B3424" s="167">
        <v>140.041666666667</v>
      </c>
      <c r="C3424" s="21">
        <f t="shared" si="430"/>
        <v>2000</v>
      </c>
      <c r="D3424" s="110">
        <f t="shared" si="431"/>
        <v>0</v>
      </c>
      <c r="E3424" s="25">
        <f t="shared" si="432"/>
        <v>1</v>
      </c>
      <c r="F3424" s="112">
        <v>0</v>
      </c>
      <c r="G3424" s="21">
        <f t="shared" si="429"/>
        <v>0</v>
      </c>
      <c r="H3424" s="26">
        <f t="shared" si="433"/>
        <v>-2000</v>
      </c>
      <c r="I3424" s="21">
        <f t="shared" si="434"/>
        <v>0</v>
      </c>
      <c r="J3424" s="27">
        <f t="shared" si="435"/>
        <v>0</v>
      </c>
      <c r="K3424" s="32">
        <f t="shared" si="436"/>
        <v>0</v>
      </c>
    </row>
    <row r="3425" spans="2:11" x14ac:dyDescent="0.25">
      <c r="B3425" s="167">
        <v>140.083333333333</v>
      </c>
      <c r="C3425" s="21">
        <f t="shared" si="430"/>
        <v>2000</v>
      </c>
      <c r="D3425" s="110">
        <f t="shared" si="431"/>
        <v>0</v>
      </c>
      <c r="E3425" s="25">
        <f t="shared" si="432"/>
        <v>1</v>
      </c>
      <c r="F3425" s="112">
        <v>0</v>
      </c>
      <c r="G3425" s="21">
        <f t="shared" si="429"/>
        <v>0</v>
      </c>
      <c r="H3425" s="26">
        <f t="shared" si="433"/>
        <v>-2000</v>
      </c>
      <c r="I3425" s="21">
        <f t="shared" si="434"/>
        <v>0</v>
      </c>
      <c r="J3425" s="27">
        <f t="shared" si="435"/>
        <v>0</v>
      </c>
      <c r="K3425" s="32">
        <f t="shared" si="436"/>
        <v>0</v>
      </c>
    </row>
    <row r="3426" spans="2:11" x14ac:dyDescent="0.25">
      <c r="B3426" s="167">
        <v>140.125</v>
      </c>
      <c r="C3426" s="21">
        <f t="shared" si="430"/>
        <v>2000</v>
      </c>
      <c r="D3426" s="110">
        <f t="shared" si="431"/>
        <v>0</v>
      </c>
      <c r="E3426" s="25">
        <f t="shared" si="432"/>
        <v>1</v>
      </c>
      <c r="F3426" s="112">
        <v>0</v>
      </c>
      <c r="G3426" s="21">
        <f t="shared" si="429"/>
        <v>0</v>
      </c>
      <c r="H3426" s="26">
        <f t="shared" si="433"/>
        <v>-2000</v>
      </c>
      <c r="I3426" s="21">
        <f t="shared" si="434"/>
        <v>0</v>
      </c>
      <c r="J3426" s="27">
        <f t="shared" si="435"/>
        <v>0</v>
      </c>
      <c r="K3426" s="32">
        <f t="shared" si="436"/>
        <v>0</v>
      </c>
    </row>
    <row r="3427" spans="2:11" x14ac:dyDescent="0.25">
      <c r="B3427" s="167">
        <v>140.166666666667</v>
      </c>
      <c r="C3427" s="21">
        <f t="shared" si="430"/>
        <v>2000</v>
      </c>
      <c r="D3427" s="110">
        <f t="shared" si="431"/>
        <v>0</v>
      </c>
      <c r="E3427" s="25">
        <f t="shared" si="432"/>
        <v>1</v>
      </c>
      <c r="F3427" s="112">
        <v>0</v>
      </c>
      <c r="G3427" s="21">
        <f t="shared" si="429"/>
        <v>0</v>
      </c>
      <c r="H3427" s="26">
        <f t="shared" si="433"/>
        <v>-2000</v>
      </c>
      <c r="I3427" s="21">
        <f t="shared" si="434"/>
        <v>0</v>
      </c>
      <c r="J3427" s="27">
        <f t="shared" si="435"/>
        <v>0</v>
      </c>
      <c r="K3427" s="32">
        <f t="shared" si="436"/>
        <v>0</v>
      </c>
    </row>
    <row r="3428" spans="2:11" x14ac:dyDescent="0.25">
      <c r="B3428" s="167">
        <v>140.208333333333</v>
      </c>
      <c r="C3428" s="21">
        <f t="shared" si="430"/>
        <v>2000</v>
      </c>
      <c r="D3428" s="110">
        <f t="shared" si="431"/>
        <v>0</v>
      </c>
      <c r="E3428" s="25">
        <f t="shared" si="432"/>
        <v>1</v>
      </c>
      <c r="F3428" s="112">
        <v>0</v>
      </c>
      <c r="G3428" s="21">
        <f t="shared" si="429"/>
        <v>0</v>
      </c>
      <c r="H3428" s="26">
        <f t="shared" si="433"/>
        <v>-2000</v>
      </c>
      <c r="I3428" s="21">
        <f t="shared" si="434"/>
        <v>0</v>
      </c>
      <c r="J3428" s="27">
        <f t="shared" si="435"/>
        <v>0</v>
      </c>
      <c r="K3428" s="32">
        <f t="shared" si="436"/>
        <v>0</v>
      </c>
    </row>
    <row r="3429" spans="2:11" x14ac:dyDescent="0.25">
      <c r="B3429" s="167">
        <v>140.25</v>
      </c>
      <c r="C3429" s="21">
        <f t="shared" si="430"/>
        <v>2000</v>
      </c>
      <c r="D3429" s="110">
        <f t="shared" si="431"/>
        <v>0</v>
      </c>
      <c r="E3429" s="25">
        <f t="shared" si="432"/>
        <v>1</v>
      </c>
      <c r="F3429" s="112">
        <v>0</v>
      </c>
      <c r="G3429" s="21">
        <f t="shared" si="429"/>
        <v>0</v>
      </c>
      <c r="H3429" s="26">
        <f t="shared" si="433"/>
        <v>-2000</v>
      </c>
      <c r="I3429" s="21">
        <f t="shared" si="434"/>
        <v>0</v>
      </c>
      <c r="J3429" s="27">
        <f t="shared" si="435"/>
        <v>0</v>
      </c>
      <c r="K3429" s="32">
        <f t="shared" si="436"/>
        <v>0</v>
      </c>
    </row>
    <row r="3430" spans="2:11" x14ac:dyDescent="0.25">
      <c r="B3430" s="167">
        <v>140.291666666667</v>
      </c>
      <c r="C3430" s="21">
        <f t="shared" si="430"/>
        <v>2000</v>
      </c>
      <c r="D3430" s="110">
        <f t="shared" si="431"/>
        <v>0</v>
      </c>
      <c r="E3430" s="25">
        <f t="shared" si="432"/>
        <v>1</v>
      </c>
      <c r="F3430" s="112">
        <v>0</v>
      </c>
      <c r="G3430" s="21">
        <f t="shared" si="429"/>
        <v>0</v>
      </c>
      <c r="H3430" s="26">
        <f t="shared" si="433"/>
        <v>-2000</v>
      </c>
      <c r="I3430" s="21">
        <f t="shared" si="434"/>
        <v>0</v>
      </c>
      <c r="J3430" s="27">
        <f t="shared" si="435"/>
        <v>0</v>
      </c>
      <c r="K3430" s="32">
        <f t="shared" si="436"/>
        <v>0</v>
      </c>
    </row>
    <row r="3431" spans="2:11" x14ac:dyDescent="0.25">
      <c r="B3431" s="167">
        <v>140.333333333333</v>
      </c>
      <c r="C3431" s="21">
        <f t="shared" si="430"/>
        <v>2000</v>
      </c>
      <c r="D3431" s="110">
        <f t="shared" si="431"/>
        <v>0</v>
      </c>
      <c r="E3431" s="25">
        <f t="shared" si="432"/>
        <v>1</v>
      </c>
      <c r="F3431" s="112">
        <v>0</v>
      </c>
      <c r="G3431" s="21">
        <f t="shared" si="429"/>
        <v>0</v>
      </c>
      <c r="H3431" s="26">
        <f t="shared" si="433"/>
        <v>-2000</v>
      </c>
      <c r="I3431" s="21">
        <f t="shared" si="434"/>
        <v>0</v>
      </c>
      <c r="J3431" s="27">
        <f t="shared" si="435"/>
        <v>0</v>
      </c>
      <c r="K3431" s="32">
        <f t="shared" si="436"/>
        <v>0</v>
      </c>
    </row>
    <row r="3432" spans="2:11" x14ac:dyDescent="0.25">
      <c r="B3432" s="167">
        <v>140.375</v>
      </c>
      <c r="C3432" s="21">
        <f t="shared" si="430"/>
        <v>2000</v>
      </c>
      <c r="D3432" s="110">
        <f t="shared" si="431"/>
        <v>0</v>
      </c>
      <c r="E3432" s="25">
        <f t="shared" si="432"/>
        <v>1</v>
      </c>
      <c r="F3432" s="112">
        <v>0</v>
      </c>
      <c r="G3432" s="21">
        <f t="shared" si="429"/>
        <v>0</v>
      </c>
      <c r="H3432" s="26">
        <f t="shared" si="433"/>
        <v>-2000</v>
      </c>
      <c r="I3432" s="21">
        <f t="shared" si="434"/>
        <v>0</v>
      </c>
      <c r="J3432" s="27">
        <f t="shared" si="435"/>
        <v>0</v>
      </c>
      <c r="K3432" s="32">
        <f t="shared" si="436"/>
        <v>0</v>
      </c>
    </row>
    <row r="3433" spans="2:11" x14ac:dyDescent="0.25">
      <c r="B3433" s="167">
        <v>140.416666666667</v>
      </c>
      <c r="C3433" s="21">
        <f t="shared" si="430"/>
        <v>2000</v>
      </c>
      <c r="D3433" s="110">
        <f t="shared" si="431"/>
        <v>0</v>
      </c>
      <c r="E3433" s="25">
        <f t="shared" si="432"/>
        <v>1</v>
      </c>
      <c r="F3433" s="112">
        <v>0</v>
      </c>
      <c r="G3433" s="21">
        <f t="shared" si="429"/>
        <v>0</v>
      </c>
      <c r="H3433" s="26">
        <f t="shared" si="433"/>
        <v>-2000</v>
      </c>
      <c r="I3433" s="21">
        <f t="shared" si="434"/>
        <v>0</v>
      </c>
      <c r="J3433" s="27">
        <f t="shared" si="435"/>
        <v>0</v>
      </c>
      <c r="K3433" s="32">
        <f t="shared" si="436"/>
        <v>0</v>
      </c>
    </row>
    <row r="3434" spans="2:11" x14ac:dyDescent="0.25">
      <c r="B3434" s="167">
        <v>140.458333333333</v>
      </c>
      <c r="C3434" s="21">
        <f t="shared" si="430"/>
        <v>2000</v>
      </c>
      <c r="D3434" s="110">
        <f t="shared" si="431"/>
        <v>2.297559845284566E-2</v>
      </c>
      <c r="E3434" s="25">
        <f t="shared" si="432"/>
        <v>0.97702440154715431</v>
      </c>
      <c r="F3434" s="112">
        <v>25.78</v>
      </c>
      <c r="G3434" s="21">
        <f t="shared" si="429"/>
        <v>68.224139480674808</v>
      </c>
      <c r="H3434" s="26">
        <f t="shared" si="433"/>
        <v>-1931.7758605193253</v>
      </c>
      <c r="I3434" s="21">
        <f t="shared" si="434"/>
        <v>68.224139480674808</v>
      </c>
      <c r="J3434" s="27">
        <f t="shared" si="435"/>
        <v>0</v>
      </c>
      <c r="K3434" s="32">
        <f t="shared" si="436"/>
        <v>68.224139480674808</v>
      </c>
    </row>
    <row r="3435" spans="2:11" x14ac:dyDescent="0.25">
      <c r="B3435" s="167">
        <v>140.5</v>
      </c>
      <c r="C3435" s="21">
        <f t="shared" si="430"/>
        <v>2000</v>
      </c>
      <c r="D3435" s="110">
        <f t="shared" si="431"/>
        <v>0.51933051708464795</v>
      </c>
      <c r="E3435" s="25">
        <f t="shared" si="432"/>
        <v>0.48066948291535205</v>
      </c>
      <c r="F3435" s="112">
        <v>582.72</v>
      </c>
      <c r="G3435" s="21">
        <f t="shared" si="429"/>
        <v>1542.1090208758271</v>
      </c>
      <c r="H3435" s="26">
        <f t="shared" si="433"/>
        <v>-457.89097912417287</v>
      </c>
      <c r="I3435" s="21">
        <f t="shared" si="434"/>
        <v>1542.1090208758271</v>
      </c>
      <c r="J3435" s="27">
        <f t="shared" si="435"/>
        <v>0</v>
      </c>
      <c r="K3435" s="32">
        <f t="shared" si="436"/>
        <v>1542.1090208758271</v>
      </c>
    </row>
    <row r="3436" spans="2:11" x14ac:dyDescent="0.25">
      <c r="B3436" s="167">
        <v>140.541666666667</v>
      </c>
      <c r="C3436" s="21">
        <f t="shared" si="430"/>
        <v>2000</v>
      </c>
      <c r="D3436" s="110">
        <f t="shared" si="431"/>
        <v>0.71552323405165508</v>
      </c>
      <c r="E3436" s="25">
        <f t="shared" si="432"/>
        <v>0.28447676594834492</v>
      </c>
      <c r="F3436" s="112">
        <v>802.86</v>
      </c>
      <c r="G3436" s="21">
        <f t="shared" si="429"/>
        <v>2124.6870684039791</v>
      </c>
      <c r="H3436" s="26">
        <f t="shared" si="433"/>
        <v>124.68706840397908</v>
      </c>
      <c r="I3436" s="21">
        <f t="shared" si="434"/>
        <v>2000</v>
      </c>
      <c r="J3436" s="27">
        <f t="shared" si="435"/>
        <v>124.68706840397908</v>
      </c>
      <c r="K3436" s="32">
        <f t="shared" si="436"/>
        <v>2000</v>
      </c>
    </row>
    <row r="3437" spans="2:11" x14ac:dyDescent="0.25">
      <c r="B3437" s="167">
        <v>140.583333333333</v>
      </c>
      <c r="C3437" s="21">
        <f t="shared" si="430"/>
        <v>2000</v>
      </c>
      <c r="D3437" s="110">
        <f t="shared" si="431"/>
        <v>0.78517191594032409</v>
      </c>
      <c r="E3437" s="25">
        <f t="shared" si="432"/>
        <v>0.21482808405967591</v>
      </c>
      <c r="F3437" s="112">
        <v>881.01</v>
      </c>
      <c r="G3437" s="21">
        <f t="shared" si="429"/>
        <v>2331.5030691958614</v>
      </c>
      <c r="H3437" s="26">
        <f t="shared" si="433"/>
        <v>331.50306919586137</v>
      </c>
      <c r="I3437" s="21">
        <f t="shared" si="434"/>
        <v>2000</v>
      </c>
      <c r="J3437" s="27">
        <f t="shared" si="435"/>
        <v>456.19013759984045</v>
      </c>
      <c r="K3437" s="32">
        <f t="shared" si="436"/>
        <v>2000</v>
      </c>
    </row>
    <row r="3438" spans="2:11" x14ac:dyDescent="0.25">
      <c r="B3438" s="167">
        <v>140.625</v>
      </c>
      <c r="C3438" s="21">
        <f t="shared" si="430"/>
        <v>2000</v>
      </c>
      <c r="D3438" s="110">
        <f t="shared" si="431"/>
        <v>0.67147924353421395</v>
      </c>
      <c r="E3438" s="25">
        <f t="shared" si="432"/>
        <v>0.32852075646578605</v>
      </c>
      <c r="F3438" s="112">
        <v>753.44</v>
      </c>
      <c r="G3438" s="21">
        <f t="shared" si="429"/>
        <v>1993.9020810829961</v>
      </c>
      <c r="H3438" s="26">
        <f t="shared" si="433"/>
        <v>-6.0979189170038808</v>
      </c>
      <c r="I3438" s="21">
        <f t="shared" si="434"/>
        <v>2000</v>
      </c>
      <c r="J3438" s="27">
        <f t="shared" si="435"/>
        <v>450.09221868283657</v>
      </c>
      <c r="K3438" s="32">
        <f t="shared" si="436"/>
        <v>1993.9020810829961</v>
      </c>
    </row>
    <row r="3439" spans="2:11" x14ac:dyDescent="0.25">
      <c r="B3439" s="167">
        <v>140.666666666667</v>
      </c>
      <c r="C3439" s="21">
        <f t="shared" si="430"/>
        <v>2000</v>
      </c>
      <c r="D3439" s="110">
        <f t="shared" si="431"/>
        <v>0.6770404434700461</v>
      </c>
      <c r="E3439" s="25">
        <f t="shared" si="432"/>
        <v>0.3229595565299539</v>
      </c>
      <c r="F3439" s="112">
        <v>759.68</v>
      </c>
      <c r="G3439" s="21">
        <f t="shared" si="429"/>
        <v>2010.4156043707928</v>
      </c>
      <c r="H3439" s="26">
        <f t="shared" si="433"/>
        <v>10.415604370792835</v>
      </c>
      <c r="I3439" s="21">
        <f t="shared" si="434"/>
        <v>2000</v>
      </c>
      <c r="J3439" s="27">
        <f t="shared" si="435"/>
        <v>460.50782305362941</v>
      </c>
      <c r="K3439" s="32">
        <f t="shared" si="436"/>
        <v>2000</v>
      </c>
    </row>
    <row r="3440" spans="2:11" x14ac:dyDescent="0.25">
      <c r="B3440" s="167">
        <v>140.708333333333</v>
      </c>
      <c r="C3440" s="21">
        <f t="shared" si="430"/>
        <v>2000</v>
      </c>
      <c r="D3440" s="110">
        <f t="shared" si="431"/>
        <v>0.76339946170436523</v>
      </c>
      <c r="E3440" s="25">
        <f t="shared" si="432"/>
        <v>0.23660053829563477</v>
      </c>
      <c r="F3440" s="112">
        <v>856.58</v>
      </c>
      <c r="G3440" s="21">
        <f t="shared" si="429"/>
        <v>2266.851566964951</v>
      </c>
      <c r="H3440" s="26">
        <f t="shared" si="433"/>
        <v>266.85156696495096</v>
      </c>
      <c r="I3440" s="21">
        <f t="shared" si="434"/>
        <v>2000</v>
      </c>
      <c r="J3440" s="27">
        <f t="shared" si="435"/>
        <v>727.35939001858037</v>
      </c>
      <c r="K3440" s="32">
        <f t="shared" si="436"/>
        <v>2000</v>
      </c>
    </row>
    <row r="3441" spans="2:11" x14ac:dyDescent="0.25">
      <c r="B3441" s="167">
        <v>140.75</v>
      </c>
      <c r="C3441" s="21">
        <f t="shared" si="430"/>
        <v>2000</v>
      </c>
      <c r="D3441" s="110">
        <f t="shared" si="431"/>
        <v>0.68332352993601064</v>
      </c>
      <c r="E3441" s="25">
        <f t="shared" si="432"/>
        <v>0.31667647006398936</v>
      </c>
      <c r="F3441" s="112">
        <v>766.73</v>
      </c>
      <c r="G3441" s="21">
        <f t="shared" si="429"/>
        <v>2029.0727100084484</v>
      </c>
      <c r="H3441" s="26">
        <f t="shared" si="433"/>
        <v>29.072710008448439</v>
      </c>
      <c r="I3441" s="21">
        <f t="shared" si="434"/>
        <v>2000</v>
      </c>
      <c r="J3441" s="27">
        <f t="shared" si="435"/>
        <v>756.43210002702881</v>
      </c>
      <c r="K3441" s="32">
        <f t="shared" si="436"/>
        <v>2000</v>
      </c>
    </row>
    <row r="3442" spans="2:11" x14ac:dyDescent="0.25">
      <c r="B3442" s="167">
        <v>140.791666666667</v>
      </c>
      <c r="C3442" s="21">
        <f t="shared" si="430"/>
        <v>2000</v>
      </c>
      <c r="D3442" s="110">
        <f t="shared" si="431"/>
        <v>0.6661230237242215</v>
      </c>
      <c r="E3442" s="25">
        <f t="shared" si="432"/>
        <v>0.3338769762757785</v>
      </c>
      <c r="F3442" s="112">
        <v>747.43</v>
      </c>
      <c r="G3442" s="21">
        <f t="shared" si="429"/>
        <v>1977.9972293266396</v>
      </c>
      <c r="H3442" s="26">
        <f t="shared" si="433"/>
        <v>-22.002770673360374</v>
      </c>
      <c r="I3442" s="21">
        <f t="shared" si="434"/>
        <v>2000</v>
      </c>
      <c r="J3442" s="27">
        <f t="shared" si="435"/>
        <v>734.42932935366844</v>
      </c>
      <c r="K3442" s="32">
        <f t="shared" si="436"/>
        <v>1977.9972293266396</v>
      </c>
    </row>
    <row r="3443" spans="2:11" x14ac:dyDescent="0.25">
      <c r="B3443" s="167">
        <v>140.833333333333</v>
      </c>
      <c r="C3443" s="21">
        <f t="shared" si="430"/>
        <v>2000</v>
      </c>
      <c r="D3443" s="110">
        <f t="shared" si="431"/>
        <v>0.44073400709409477</v>
      </c>
      <c r="E3443" s="25">
        <f t="shared" si="432"/>
        <v>0.55926599290590517</v>
      </c>
      <c r="F3443" s="112">
        <v>494.53</v>
      </c>
      <c r="G3443" s="21">
        <f t="shared" si="429"/>
        <v>1308.7231845375529</v>
      </c>
      <c r="H3443" s="26">
        <f t="shared" si="433"/>
        <v>-691.27681546244708</v>
      </c>
      <c r="I3443" s="21">
        <f t="shared" si="434"/>
        <v>2000</v>
      </c>
      <c r="J3443" s="27">
        <f t="shared" si="435"/>
        <v>43.152513891221361</v>
      </c>
      <c r="K3443" s="32">
        <f t="shared" si="436"/>
        <v>1308.7231845375529</v>
      </c>
    </row>
    <row r="3444" spans="2:11" x14ac:dyDescent="0.25">
      <c r="B3444" s="167">
        <v>140.875</v>
      </c>
      <c r="C3444" s="21">
        <f t="shared" si="430"/>
        <v>2000</v>
      </c>
      <c r="D3444" s="110">
        <f t="shared" si="431"/>
        <v>0.23189490758069978</v>
      </c>
      <c r="E3444" s="25">
        <f t="shared" si="432"/>
        <v>0.76810509241930025</v>
      </c>
      <c r="F3444" s="112">
        <v>260.2</v>
      </c>
      <c r="G3444" s="21">
        <f t="shared" si="429"/>
        <v>688.59274991743928</v>
      </c>
      <c r="H3444" s="26">
        <f t="shared" si="433"/>
        <v>-1311.4072500825607</v>
      </c>
      <c r="I3444" s="21">
        <f t="shared" si="434"/>
        <v>731.74526380866064</v>
      </c>
      <c r="J3444" s="27">
        <f t="shared" si="435"/>
        <v>0</v>
      </c>
      <c r="K3444" s="32">
        <f t="shared" si="436"/>
        <v>688.59274991743928</v>
      </c>
    </row>
    <row r="3445" spans="2:11" x14ac:dyDescent="0.25">
      <c r="B3445" s="167">
        <v>140.916666666667</v>
      </c>
      <c r="C3445" s="21">
        <f t="shared" si="430"/>
        <v>2000</v>
      </c>
      <c r="D3445" s="110">
        <f t="shared" si="431"/>
        <v>9.4825588649448348E-3</v>
      </c>
      <c r="E3445" s="25">
        <f t="shared" si="432"/>
        <v>0.99051744113505513</v>
      </c>
      <c r="F3445" s="112">
        <v>10.64</v>
      </c>
      <c r="G3445" s="21">
        <f t="shared" si="429"/>
        <v>28.157674324064395</v>
      </c>
      <c r="H3445" s="26">
        <f t="shared" si="433"/>
        <v>-1971.8423256759356</v>
      </c>
      <c r="I3445" s="21">
        <f t="shared" si="434"/>
        <v>28.157674324064395</v>
      </c>
      <c r="J3445" s="27">
        <f t="shared" si="435"/>
        <v>0</v>
      </c>
      <c r="K3445" s="32">
        <f t="shared" si="436"/>
        <v>28.157674324064395</v>
      </c>
    </row>
    <row r="3446" spans="2:11" x14ac:dyDescent="0.25">
      <c r="B3446" s="167">
        <v>140.958333333333</v>
      </c>
      <c r="C3446" s="21">
        <f t="shared" si="430"/>
        <v>2000</v>
      </c>
      <c r="D3446" s="110">
        <f t="shared" si="431"/>
        <v>0</v>
      </c>
      <c r="E3446" s="25">
        <f t="shared" si="432"/>
        <v>1</v>
      </c>
      <c r="F3446" s="112">
        <v>0</v>
      </c>
      <c r="G3446" s="21">
        <f t="shared" si="429"/>
        <v>0</v>
      </c>
      <c r="H3446" s="26">
        <f t="shared" si="433"/>
        <v>-2000</v>
      </c>
      <c r="I3446" s="21">
        <f t="shared" si="434"/>
        <v>0</v>
      </c>
      <c r="J3446" s="27">
        <f t="shared" si="435"/>
        <v>0</v>
      </c>
      <c r="K3446" s="32">
        <f t="shared" si="436"/>
        <v>0</v>
      </c>
    </row>
    <row r="3447" spans="2:11" x14ac:dyDescent="0.25">
      <c r="B3447" s="167">
        <v>141</v>
      </c>
      <c r="C3447" s="21">
        <f t="shared" si="430"/>
        <v>2000</v>
      </c>
      <c r="D3447" s="110">
        <f t="shared" si="431"/>
        <v>0</v>
      </c>
      <c r="E3447" s="25">
        <f t="shared" si="432"/>
        <v>1</v>
      </c>
      <c r="F3447" s="112">
        <v>0</v>
      </c>
      <c r="G3447" s="21">
        <f t="shared" si="429"/>
        <v>0</v>
      </c>
      <c r="H3447" s="26">
        <f t="shared" si="433"/>
        <v>-2000</v>
      </c>
      <c r="I3447" s="21">
        <f t="shared" si="434"/>
        <v>0</v>
      </c>
      <c r="J3447" s="27">
        <f t="shared" si="435"/>
        <v>0</v>
      </c>
      <c r="K3447" s="32">
        <f t="shared" si="436"/>
        <v>0</v>
      </c>
    </row>
    <row r="3448" spans="2:11" x14ac:dyDescent="0.25">
      <c r="B3448" s="167">
        <v>141.041666666667</v>
      </c>
      <c r="C3448" s="21">
        <f t="shared" si="430"/>
        <v>2000</v>
      </c>
      <c r="D3448" s="110">
        <f t="shared" si="431"/>
        <v>0</v>
      </c>
      <c r="E3448" s="25">
        <f t="shared" si="432"/>
        <v>1</v>
      </c>
      <c r="F3448" s="112">
        <v>0</v>
      </c>
      <c r="G3448" s="21">
        <f t="shared" si="429"/>
        <v>0</v>
      </c>
      <c r="H3448" s="26">
        <f t="shared" si="433"/>
        <v>-2000</v>
      </c>
      <c r="I3448" s="21">
        <f t="shared" si="434"/>
        <v>0</v>
      </c>
      <c r="J3448" s="27">
        <f t="shared" si="435"/>
        <v>0</v>
      </c>
      <c r="K3448" s="32">
        <f t="shared" si="436"/>
        <v>0</v>
      </c>
    </row>
    <row r="3449" spans="2:11" x14ac:dyDescent="0.25">
      <c r="B3449" s="167">
        <v>141.083333333333</v>
      </c>
      <c r="C3449" s="21">
        <f t="shared" si="430"/>
        <v>2000</v>
      </c>
      <c r="D3449" s="110">
        <f t="shared" si="431"/>
        <v>0</v>
      </c>
      <c r="E3449" s="25">
        <f t="shared" si="432"/>
        <v>1</v>
      </c>
      <c r="F3449" s="112">
        <v>0</v>
      </c>
      <c r="G3449" s="21">
        <f t="shared" si="429"/>
        <v>0</v>
      </c>
      <c r="H3449" s="26">
        <f t="shared" si="433"/>
        <v>-2000</v>
      </c>
      <c r="I3449" s="21">
        <f t="shared" si="434"/>
        <v>0</v>
      </c>
      <c r="J3449" s="27">
        <f t="shared" si="435"/>
        <v>0</v>
      </c>
      <c r="K3449" s="32">
        <f t="shared" si="436"/>
        <v>0</v>
      </c>
    </row>
    <row r="3450" spans="2:11" x14ac:dyDescent="0.25">
      <c r="B3450" s="167">
        <v>141.125</v>
      </c>
      <c r="C3450" s="21">
        <f t="shared" si="430"/>
        <v>2000</v>
      </c>
      <c r="D3450" s="110">
        <f t="shared" si="431"/>
        <v>0</v>
      </c>
      <c r="E3450" s="25">
        <f t="shared" si="432"/>
        <v>1</v>
      </c>
      <c r="F3450" s="112">
        <v>0</v>
      </c>
      <c r="G3450" s="21">
        <f t="shared" si="429"/>
        <v>0</v>
      </c>
      <c r="H3450" s="26">
        <f t="shared" si="433"/>
        <v>-2000</v>
      </c>
      <c r="I3450" s="21">
        <f t="shared" si="434"/>
        <v>0</v>
      </c>
      <c r="J3450" s="27">
        <f t="shared" si="435"/>
        <v>0</v>
      </c>
      <c r="K3450" s="32">
        <f t="shared" si="436"/>
        <v>0</v>
      </c>
    </row>
    <row r="3451" spans="2:11" x14ac:dyDescent="0.25">
      <c r="B3451" s="167">
        <v>141.166666666667</v>
      </c>
      <c r="C3451" s="21">
        <f t="shared" si="430"/>
        <v>2000</v>
      </c>
      <c r="D3451" s="110">
        <f t="shared" si="431"/>
        <v>0</v>
      </c>
      <c r="E3451" s="25">
        <f t="shared" si="432"/>
        <v>1</v>
      </c>
      <c r="F3451" s="112">
        <v>0</v>
      </c>
      <c r="G3451" s="21">
        <f t="shared" si="429"/>
        <v>0</v>
      </c>
      <c r="H3451" s="26">
        <f t="shared" si="433"/>
        <v>-2000</v>
      </c>
      <c r="I3451" s="21">
        <f t="shared" si="434"/>
        <v>0</v>
      </c>
      <c r="J3451" s="27">
        <f t="shared" si="435"/>
        <v>0</v>
      </c>
      <c r="K3451" s="32">
        <f t="shared" si="436"/>
        <v>0</v>
      </c>
    </row>
    <row r="3452" spans="2:11" x14ac:dyDescent="0.25">
      <c r="B3452" s="167">
        <v>141.208333333333</v>
      </c>
      <c r="C3452" s="21">
        <f t="shared" si="430"/>
        <v>2000</v>
      </c>
      <c r="D3452" s="110">
        <f t="shared" si="431"/>
        <v>0</v>
      </c>
      <c r="E3452" s="25">
        <f t="shared" si="432"/>
        <v>1</v>
      </c>
      <c r="F3452" s="112">
        <v>0</v>
      </c>
      <c r="G3452" s="21">
        <f t="shared" si="429"/>
        <v>0</v>
      </c>
      <c r="H3452" s="26">
        <f t="shared" si="433"/>
        <v>-2000</v>
      </c>
      <c r="I3452" s="21">
        <f t="shared" si="434"/>
        <v>0</v>
      </c>
      <c r="J3452" s="27">
        <f t="shared" si="435"/>
        <v>0</v>
      </c>
      <c r="K3452" s="32">
        <f t="shared" si="436"/>
        <v>0</v>
      </c>
    </row>
    <row r="3453" spans="2:11" x14ac:dyDescent="0.25">
      <c r="B3453" s="167">
        <v>141.25</v>
      </c>
      <c r="C3453" s="21">
        <f t="shared" si="430"/>
        <v>2000</v>
      </c>
      <c r="D3453" s="110">
        <f t="shared" si="431"/>
        <v>0</v>
      </c>
      <c r="E3453" s="25">
        <f t="shared" si="432"/>
        <v>1</v>
      </c>
      <c r="F3453" s="112">
        <v>0</v>
      </c>
      <c r="G3453" s="21">
        <f t="shared" si="429"/>
        <v>0</v>
      </c>
      <c r="H3453" s="26">
        <f t="shared" si="433"/>
        <v>-2000</v>
      </c>
      <c r="I3453" s="21">
        <f t="shared" si="434"/>
        <v>0</v>
      </c>
      <c r="J3453" s="27">
        <f t="shared" si="435"/>
        <v>0</v>
      </c>
      <c r="K3453" s="32">
        <f t="shared" si="436"/>
        <v>0</v>
      </c>
    </row>
    <row r="3454" spans="2:11" x14ac:dyDescent="0.25">
      <c r="B3454" s="167">
        <v>141.291666666667</v>
      </c>
      <c r="C3454" s="21">
        <f t="shared" si="430"/>
        <v>2000</v>
      </c>
      <c r="D3454" s="110">
        <f t="shared" si="431"/>
        <v>0</v>
      </c>
      <c r="E3454" s="25">
        <f t="shared" si="432"/>
        <v>1</v>
      </c>
      <c r="F3454" s="112">
        <v>0</v>
      </c>
      <c r="G3454" s="21">
        <f t="shared" si="429"/>
        <v>0</v>
      </c>
      <c r="H3454" s="26">
        <f t="shared" si="433"/>
        <v>-2000</v>
      </c>
      <c r="I3454" s="21">
        <f t="shared" si="434"/>
        <v>0</v>
      </c>
      <c r="J3454" s="27">
        <f t="shared" si="435"/>
        <v>0</v>
      </c>
      <c r="K3454" s="32">
        <f t="shared" si="436"/>
        <v>0</v>
      </c>
    </row>
    <row r="3455" spans="2:11" x14ac:dyDescent="0.25">
      <c r="B3455" s="167">
        <v>141.333333333333</v>
      </c>
      <c r="C3455" s="21">
        <f t="shared" si="430"/>
        <v>2000</v>
      </c>
      <c r="D3455" s="110">
        <f t="shared" si="431"/>
        <v>0</v>
      </c>
      <c r="E3455" s="25">
        <f t="shared" si="432"/>
        <v>1</v>
      </c>
      <c r="F3455" s="112">
        <v>0</v>
      </c>
      <c r="G3455" s="21">
        <f t="shared" si="429"/>
        <v>0</v>
      </c>
      <c r="H3455" s="26">
        <f t="shared" si="433"/>
        <v>-2000</v>
      </c>
      <c r="I3455" s="21">
        <f t="shared" si="434"/>
        <v>0</v>
      </c>
      <c r="J3455" s="27">
        <f t="shared" si="435"/>
        <v>0</v>
      </c>
      <c r="K3455" s="32">
        <f t="shared" si="436"/>
        <v>0</v>
      </c>
    </row>
    <row r="3456" spans="2:11" x14ac:dyDescent="0.25">
      <c r="B3456" s="167">
        <v>141.375</v>
      </c>
      <c r="C3456" s="21">
        <f t="shared" si="430"/>
        <v>2000</v>
      </c>
      <c r="D3456" s="110">
        <f t="shared" si="431"/>
        <v>0</v>
      </c>
      <c r="E3456" s="25">
        <f t="shared" si="432"/>
        <v>1</v>
      </c>
      <c r="F3456" s="112">
        <v>0</v>
      </c>
      <c r="G3456" s="21">
        <f t="shared" si="429"/>
        <v>0</v>
      </c>
      <c r="H3456" s="26">
        <f t="shared" si="433"/>
        <v>-2000</v>
      </c>
      <c r="I3456" s="21">
        <f t="shared" si="434"/>
        <v>0</v>
      </c>
      <c r="J3456" s="27">
        <f t="shared" si="435"/>
        <v>0</v>
      </c>
      <c r="K3456" s="32">
        <f t="shared" si="436"/>
        <v>0</v>
      </c>
    </row>
    <row r="3457" spans="2:11" x14ac:dyDescent="0.25">
      <c r="B3457" s="167">
        <v>141.416666666667</v>
      </c>
      <c r="C3457" s="21">
        <f t="shared" si="430"/>
        <v>2000</v>
      </c>
      <c r="D3457" s="110">
        <f t="shared" si="431"/>
        <v>0</v>
      </c>
      <c r="E3457" s="25">
        <f t="shared" si="432"/>
        <v>1</v>
      </c>
      <c r="F3457" s="112">
        <v>0</v>
      </c>
      <c r="G3457" s="21">
        <f t="shared" si="429"/>
        <v>0</v>
      </c>
      <c r="H3457" s="26">
        <f t="shared" si="433"/>
        <v>-2000</v>
      </c>
      <c r="I3457" s="21">
        <f t="shared" si="434"/>
        <v>0</v>
      </c>
      <c r="J3457" s="27">
        <f t="shared" si="435"/>
        <v>0</v>
      </c>
      <c r="K3457" s="32">
        <f t="shared" si="436"/>
        <v>0</v>
      </c>
    </row>
    <row r="3458" spans="2:11" x14ac:dyDescent="0.25">
      <c r="B3458" s="167">
        <v>141.458333333333</v>
      </c>
      <c r="C3458" s="21">
        <f t="shared" si="430"/>
        <v>2000</v>
      </c>
      <c r="D3458" s="110">
        <f t="shared" si="431"/>
        <v>3.2172967577491406E-2</v>
      </c>
      <c r="E3458" s="25">
        <f t="shared" si="432"/>
        <v>0.96782703242250856</v>
      </c>
      <c r="F3458" s="112">
        <v>36.1</v>
      </c>
      <c r="G3458" s="21">
        <f t="shared" si="429"/>
        <v>95.534966456647055</v>
      </c>
      <c r="H3458" s="26">
        <f t="shared" si="433"/>
        <v>-1904.465033543353</v>
      </c>
      <c r="I3458" s="21">
        <f t="shared" si="434"/>
        <v>95.534966456647055</v>
      </c>
      <c r="J3458" s="27">
        <f t="shared" si="435"/>
        <v>0</v>
      </c>
      <c r="K3458" s="32">
        <f t="shared" si="436"/>
        <v>95.534966456647055</v>
      </c>
    </row>
    <row r="3459" spans="2:11" x14ac:dyDescent="0.25">
      <c r="B3459" s="167">
        <v>141.5</v>
      </c>
      <c r="C3459" s="21">
        <f t="shared" si="430"/>
        <v>2000</v>
      </c>
      <c r="D3459" s="110">
        <f t="shared" si="431"/>
        <v>0.48001889382029483</v>
      </c>
      <c r="E3459" s="25">
        <f t="shared" si="432"/>
        <v>0.51998110617970517</v>
      </c>
      <c r="F3459" s="112">
        <v>538.61</v>
      </c>
      <c r="G3459" s="21">
        <f t="shared" si="429"/>
        <v>1425.3764067372483</v>
      </c>
      <c r="H3459" s="26">
        <f t="shared" si="433"/>
        <v>-574.62359326275168</v>
      </c>
      <c r="I3459" s="21">
        <f t="shared" si="434"/>
        <v>1425.3764067372483</v>
      </c>
      <c r="J3459" s="27">
        <f t="shared" si="435"/>
        <v>0</v>
      </c>
      <c r="K3459" s="32">
        <f t="shared" si="436"/>
        <v>1425.3764067372483</v>
      </c>
    </row>
    <row r="3460" spans="2:11" x14ac:dyDescent="0.25">
      <c r="B3460" s="167">
        <v>141.541666666667</v>
      </c>
      <c r="C3460" s="21">
        <f t="shared" si="430"/>
        <v>2000</v>
      </c>
      <c r="D3460" s="110">
        <f t="shared" si="431"/>
        <v>0.65893089496105384</v>
      </c>
      <c r="E3460" s="25">
        <f t="shared" si="432"/>
        <v>0.34106910503894616</v>
      </c>
      <c r="F3460" s="112">
        <v>739.36</v>
      </c>
      <c r="G3460" s="21">
        <f t="shared" si="429"/>
        <v>1956.6407977669408</v>
      </c>
      <c r="H3460" s="26">
        <f t="shared" si="433"/>
        <v>-43.35920223305925</v>
      </c>
      <c r="I3460" s="21">
        <f t="shared" si="434"/>
        <v>1956.6407977669408</v>
      </c>
      <c r="J3460" s="27">
        <f t="shared" si="435"/>
        <v>0</v>
      </c>
      <c r="K3460" s="32">
        <f t="shared" si="436"/>
        <v>1956.6407977669408</v>
      </c>
    </row>
    <row r="3461" spans="2:11" x14ac:dyDescent="0.25">
      <c r="B3461" s="167">
        <v>141.583333333333</v>
      </c>
      <c r="C3461" s="21">
        <f t="shared" si="430"/>
        <v>2000</v>
      </c>
      <c r="D3461" s="110">
        <f t="shared" si="431"/>
        <v>0.62483289663654351</v>
      </c>
      <c r="E3461" s="25">
        <f t="shared" si="432"/>
        <v>0.37516710336345649</v>
      </c>
      <c r="F3461" s="112">
        <v>701.1</v>
      </c>
      <c r="G3461" s="21">
        <f t="shared" si="429"/>
        <v>1855.3896117106717</v>
      </c>
      <c r="H3461" s="26">
        <f t="shared" si="433"/>
        <v>-144.61038828932828</v>
      </c>
      <c r="I3461" s="21">
        <f t="shared" si="434"/>
        <v>1855.3896117106717</v>
      </c>
      <c r="J3461" s="27">
        <f t="shared" si="435"/>
        <v>0</v>
      </c>
      <c r="K3461" s="32">
        <f t="shared" si="436"/>
        <v>1855.3896117106717</v>
      </c>
    </row>
    <row r="3462" spans="2:11" x14ac:dyDescent="0.25">
      <c r="B3462" s="167">
        <v>141.625</v>
      </c>
      <c r="C3462" s="21">
        <f t="shared" si="430"/>
        <v>2000</v>
      </c>
      <c r="D3462" s="110">
        <f t="shared" si="431"/>
        <v>0.81035773488048768</v>
      </c>
      <c r="E3462" s="25">
        <f t="shared" si="432"/>
        <v>0.18964226511951232</v>
      </c>
      <c r="F3462" s="112">
        <v>909.27</v>
      </c>
      <c r="G3462" s="21">
        <f t="shared" si="429"/>
        <v>2406.2902756242511</v>
      </c>
      <c r="H3462" s="26">
        <f t="shared" si="433"/>
        <v>406.29027562425108</v>
      </c>
      <c r="I3462" s="21">
        <f t="shared" si="434"/>
        <v>2000</v>
      </c>
      <c r="J3462" s="27">
        <f t="shared" si="435"/>
        <v>406.29027562425108</v>
      </c>
      <c r="K3462" s="32">
        <f t="shared" si="436"/>
        <v>2000</v>
      </c>
    </row>
    <row r="3463" spans="2:11" x14ac:dyDescent="0.25">
      <c r="B3463" s="167">
        <v>141.666666666667</v>
      </c>
      <c r="C3463" s="21">
        <f t="shared" si="430"/>
        <v>2000</v>
      </c>
      <c r="D3463" s="110">
        <f t="shared" si="431"/>
        <v>0.65344990463968067</v>
      </c>
      <c r="E3463" s="25">
        <f t="shared" si="432"/>
        <v>0.34655009536031933</v>
      </c>
      <c r="F3463" s="112">
        <v>733.21</v>
      </c>
      <c r="G3463" s="21">
        <f t="shared" si="429"/>
        <v>1940.3654502957945</v>
      </c>
      <c r="H3463" s="26">
        <f t="shared" si="433"/>
        <v>-59.634549704205483</v>
      </c>
      <c r="I3463" s="21">
        <f t="shared" si="434"/>
        <v>2000</v>
      </c>
      <c r="J3463" s="27">
        <f t="shared" si="435"/>
        <v>346.6557259200456</v>
      </c>
      <c r="K3463" s="32">
        <f t="shared" si="436"/>
        <v>1940.3654502957945</v>
      </c>
    </row>
    <row r="3464" spans="2:11" x14ac:dyDescent="0.25">
      <c r="B3464" s="167">
        <v>141.708333333333</v>
      </c>
      <c r="C3464" s="21">
        <f t="shared" si="430"/>
        <v>2000</v>
      </c>
      <c r="D3464" s="110">
        <f t="shared" si="431"/>
        <v>0.58006701958897033</v>
      </c>
      <c r="E3464" s="25">
        <f t="shared" si="432"/>
        <v>0.41993298041102967</v>
      </c>
      <c r="F3464" s="112">
        <v>650.87</v>
      </c>
      <c r="G3464" s="21">
        <f t="shared" si="429"/>
        <v>1722.4610420398301</v>
      </c>
      <c r="H3464" s="26">
        <f t="shared" si="433"/>
        <v>-277.53895796016991</v>
      </c>
      <c r="I3464" s="21">
        <f t="shared" si="434"/>
        <v>2000</v>
      </c>
      <c r="J3464" s="27">
        <f t="shared" si="435"/>
        <v>69.116767959875688</v>
      </c>
      <c r="K3464" s="32">
        <f t="shared" si="436"/>
        <v>1722.4610420398301</v>
      </c>
    </row>
    <row r="3465" spans="2:11" x14ac:dyDescent="0.25">
      <c r="B3465" s="167">
        <v>141.75</v>
      </c>
      <c r="C3465" s="21">
        <f t="shared" si="430"/>
        <v>2000</v>
      </c>
      <c r="D3465" s="110">
        <f t="shared" si="431"/>
        <v>0.42291856050478588</v>
      </c>
      <c r="E3465" s="25">
        <f t="shared" si="432"/>
        <v>0.57708143949521418</v>
      </c>
      <c r="F3465" s="112">
        <v>474.54</v>
      </c>
      <c r="G3465" s="21">
        <f t="shared" si="429"/>
        <v>1255.8216892614209</v>
      </c>
      <c r="H3465" s="26">
        <f t="shared" si="433"/>
        <v>-744.17831073857906</v>
      </c>
      <c r="I3465" s="21">
        <f t="shared" si="434"/>
        <v>1324.9384572212966</v>
      </c>
      <c r="J3465" s="27">
        <f t="shared" si="435"/>
        <v>0</v>
      </c>
      <c r="K3465" s="32">
        <f t="shared" si="436"/>
        <v>1255.8216892614209</v>
      </c>
    </row>
    <row r="3466" spans="2:11" x14ac:dyDescent="0.25">
      <c r="B3466" s="167">
        <v>141.791666666667</v>
      </c>
      <c r="C3466" s="21">
        <f t="shared" si="430"/>
        <v>2000</v>
      </c>
      <c r="D3466" s="110">
        <f t="shared" si="431"/>
        <v>0.38097784432205056</v>
      </c>
      <c r="E3466" s="25">
        <f t="shared" si="432"/>
        <v>0.61902215567794938</v>
      </c>
      <c r="F3466" s="112">
        <v>427.48</v>
      </c>
      <c r="G3466" s="21">
        <f t="shared" si="429"/>
        <v>1131.2822011326173</v>
      </c>
      <c r="H3466" s="26">
        <f t="shared" si="433"/>
        <v>-868.71779886738273</v>
      </c>
      <c r="I3466" s="21">
        <f t="shared" si="434"/>
        <v>1131.2822011326173</v>
      </c>
      <c r="J3466" s="27">
        <f t="shared" si="435"/>
        <v>0</v>
      </c>
      <c r="K3466" s="32">
        <f t="shared" si="436"/>
        <v>1131.2822011326173</v>
      </c>
    </row>
    <row r="3467" spans="2:11" x14ac:dyDescent="0.25">
      <c r="B3467" s="167">
        <v>141.833333333333</v>
      </c>
      <c r="C3467" s="21">
        <f t="shared" si="430"/>
        <v>2000</v>
      </c>
      <c r="D3467" s="110">
        <f t="shared" si="431"/>
        <v>0.48687235976685739</v>
      </c>
      <c r="E3467" s="25">
        <f t="shared" si="432"/>
        <v>0.51312764023314261</v>
      </c>
      <c r="F3467" s="112">
        <v>546.29999999999995</v>
      </c>
      <c r="G3467" s="21">
        <f t="shared" si="429"/>
        <v>1445.7272070710881</v>
      </c>
      <c r="H3467" s="26">
        <f t="shared" si="433"/>
        <v>-554.27279292891194</v>
      </c>
      <c r="I3467" s="21">
        <f t="shared" si="434"/>
        <v>1445.7272070710881</v>
      </c>
      <c r="J3467" s="27">
        <f t="shared" si="435"/>
        <v>0</v>
      </c>
      <c r="K3467" s="32">
        <f t="shared" si="436"/>
        <v>1445.7272070710881</v>
      </c>
    </row>
    <row r="3468" spans="2:11" x14ac:dyDescent="0.25">
      <c r="B3468" s="167">
        <v>141.875</v>
      </c>
      <c r="C3468" s="21">
        <f t="shared" si="430"/>
        <v>2000</v>
      </c>
      <c r="D3468" s="110">
        <f t="shared" si="431"/>
        <v>0.46990357021906137</v>
      </c>
      <c r="E3468" s="25">
        <f t="shared" si="432"/>
        <v>0.53009642978093863</v>
      </c>
      <c r="F3468" s="112">
        <v>527.26</v>
      </c>
      <c r="G3468" s="21">
        <f t="shared" si="429"/>
        <v>1395.3397898596043</v>
      </c>
      <c r="H3468" s="26">
        <f t="shared" si="433"/>
        <v>-604.66021014039575</v>
      </c>
      <c r="I3468" s="21">
        <f t="shared" si="434"/>
        <v>1395.3397898596043</v>
      </c>
      <c r="J3468" s="27">
        <f t="shared" si="435"/>
        <v>0</v>
      </c>
      <c r="K3468" s="32">
        <f t="shared" si="436"/>
        <v>1395.3397898596043</v>
      </c>
    </row>
    <row r="3469" spans="2:11" x14ac:dyDescent="0.25">
      <c r="B3469" s="167">
        <v>141.916666666667</v>
      </c>
      <c r="C3469" s="21">
        <f t="shared" si="430"/>
        <v>2000</v>
      </c>
      <c r="D3469" s="110">
        <f t="shared" si="431"/>
        <v>1.0801561413828138E-2</v>
      </c>
      <c r="E3469" s="25">
        <f t="shared" si="432"/>
        <v>0.98919843858617185</v>
      </c>
      <c r="F3469" s="112">
        <v>12.12</v>
      </c>
      <c r="G3469" s="21">
        <f t="shared" si="429"/>
        <v>32.074343308990635</v>
      </c>
      <c r="H3469" s="26">
        <f t="shared" si="433"/>
        <v>-1967.9256566910094</v>
      </c>
      <c r="I3469" s="21">
        <f t="shared" si="434"/>
        <v>32.074343308990635</v>
      </c>
      <c r="J3469" s="27">
        <f t="shared" si="435"/>
        <v>0</v>
      </c>
      <c r="K3469" s="32">
        <f t="shared" si="436"/>
        <v>32.074343308990635</v>
      </c>
    </row>
    <row r="3470" spans="2:11" x14ac:dyDescent="0.25">
      <c r="B3470" s="167">
        <v>141.958333333333</v>
      </c>
      <c r="C3470" s="21">
        <f t="shared" si="430"/>
        <v>2000</v>
      </c>
      <c r="D3470" s="110">
        <f t="shared" si="431"/>
        <v>0</v>
      </c>
      <c r="E3470" s="25">
        <f t="shared" si="432"/>
        <v>1</v>
      </c>
      <c r="F3470" s="112">
        <v>0</v>
      </c>
      <c r="G3470" s="21">
        <f t="shared" si="429"/>
        <v>0</v>
      </c>
      <c r="H3470" s="26">
        <f t="shared" si="433"/>
        <v>-2000</v>
      </c>
      <c r="I3470" s="21">
        <f t="shared" si="434"/>
        <v>0</v>
      </c>
      <c r="J3470" s="27">
        <f t="shared" si="435"/>
        <v>0</v>
      </c>
      <c r="K3470" s="32">
        <f t="shared" si="436"/>
        <v>0</v>
      </c>
    </row>
    <row r="3471" spans="2:11" x14ac:dyDescent="0.25">
      <c r="B3471" s="167">
        <v>142</v>
      </c>
      <c r="C3471" s="21">
        <f t="shared" si="430"/>
        <v>2000</v>
      </c>
      <c r="D3471" s="110">
        <f t="shared" si="431"/>
        <v>0</v>
      </c>
      <c r="E3471" s="25">
        <f t="shared" si="432"/>
        <v>1</v>
      </c>
      <c r="F3471" s="112">
        <v>0</v>
      </c>
      <c r="G3471" s="21">
        <f t="shared" si="429"/>
        <v>0</v>
      </c>
      <c r="H3471" s="26">
        <f t="shared" si="433"/>
        <v>-2000</v>
      </c>
      <c r="I3471" s="21">
        <f t="shared" si="434"/>
        <v>0</v>
      </c>
      <c r="J3471" s="27">
        <f t="shared" si="435"/>
        <v>0</v>
      </c>
      <c r="K3471" s="32">
        <f t="shared" si="436"/>
        <v>0</v>
      </c>
    </row>
    <row r="3472" spans="2:11" x14ac:dyDescent="0.25">
      <c r="B3472" s="167">
        <v>142.041666666667</v>
      </c>
      <c r="C3472" s="21">
        <f t="shared" si="430"/>
        <v>2000</v>
      </c>
      <c r="D3472" s="110">
        <f t="shared" si="431"/>
        <v>0</v>
      </c>
      <c r="E3472" s="25">
        <f t="shared" si="432"/>
        <v>1</v>
      </c>
      <c r="F3472" s="112">
        <v>0</v>
      </c>
      <c r="G3472" s="21">
        <f t="shared" si="429"/>
        <v>0</v>
      </c>
      <c r="H3472" s="26">
        <f t="shared" si="433"/>
        <v>-2000</v>
      </c>
      <c r="I3472" s="21">
        <f t="shared" si="434"/>
        <v>0</v>
      </c>
      <c r="J3472" s="27">
        <f t="shared" si="435"/>
        <v>0</v>
      </c>
      <c r="K3472" s="32">
        <f t="shared" si="436"/>
        <v>0</v>
      </c>
    </row>
    <row r="3473" spans="2:11" x14ac:dyDescent="0.25">
      <c r="B3473" s="167">
        <v>142.083333333333</v>
      </c>
      <c r="C3473" s="21">
        <f t="shared" si="430"/>
        <v>2000</v>
      </c>
      <c r="D3473" s="110">
        <f t="shared" si="431"/>
        <v>0</v>
      </c>
      <c r="E3473" s="25">
        <f t="shared" si="432"/>
        <v>1</v>
      </c>
      <c r="F3473" s="112">
        <v>0</v>
      </c>
      <c r="G3473" s="21">
        <f t="shared" si="429"/>
        <v>0</v>
      </c>
      <c r="H3473" s="26">
        <f t="shared" si="433"/>
        <v>-2000</v>
      </c>
      <c r="I3473" s="21">
        <f t="shared" si="434"/>
        <v>0</v>
      </c>
      <c r="J3473" s="27">
        <f t="shared" si="435"/>
        <v>0</v>
      </c>
      <c r="K3473" s="32">
        <f t="shared" si="436"/>
        <v>0</v>
      </c>
    </row>
    <row r="3474" spans="2:11" x14ac:dyDescent="0.25">
      <c r="B3474" s="167">
        <v>142.125</v>
      </c>
      <c r="C3474" s="21">
        <f t="shared" si="430"/>
        <v>2000</v>
      </c>
      <c r="D3474" s="110">
        <f t="shared" si="431"/>
        <v>0</v>
      </c>
      <c r="E3474" s="25">
        <f t="shared" si="432"/>
        <v>1</v>
      </c>
      <c r="F3474" s="112">
        <v>0</v>
      </c>
      <c r="G3474" s="21">
        <f t="shared" si="429"/>
        <v>0</v>
      </c>
      <c r="H3474" s="26">
        <f t="shared" si="433"/>
        <v>-2000</v>
      </c>
      <c r="I3474" s="21">
        <f t="shared" si="434"/>
        <v>0</v>
      </c>
      <c r="J3474" s="27">
        <f t="shared" si="435"/>
        <v>0</v>
      </c>
      <c r="K3474" s="32">
        <f t="shared" si="436"/>
        <v>0</v>
      </c>
    </row>
    <row r="3475" spans="2:11" x14ac:dyDescent="0.25">
      <c r="B3475" s="167">
        <v>142.166666666667</v>
      </c>
      <c r="C3475" s="21">
        <f t="shared" si="430"/>
        <v>2000</v>
      </c>
      <c r="D3475" s="110">
        <f t="shared" si="431"/>
        <v>0</v>
      </c>
      <c r="E3475" s="25">
        <f t="shared" si="432"/>
        <v>1</v>
      </c>
      <c r="F3475" s="112">
        <v>0</v>
      </c>
      <c r="G3475" s="21">
        <f t="shared" si="429"/>
        <v>0</v>
      </c>
      <c r="H3475" s="26">
        <f t="shared" si="433"/>
        <v>-2000</v>
      </c>
      <c r="I3475" s="21">
        <f t="shared" si="434"/>
        <v>0</v>
      </c>
      <c r="J3475" s="27">
        <f t="shared" si="435"/>
        <v>0</v>
      </c>
      <c r="K3475" s="32">
        <f t="shared" si="436"/>
        <v>0</v>
      </c>
    </row>
    <row r="3476" spans="2:11" x14ac:dyDescent="0.25">
      <c r="B3476" s="167">
        <v>142.208333333333</v>
      </c>
      <c r="C3476" s="21">
        <f t="shared" si="430"/>
        <v>2000</v>
      </c>
      <c r="D3476" s="110">
        <f t="shared" si="431"/>
        <v>0</v>
      </c>
      <c r="E3476" s="25">
        <f t="shared" si="432"/>
        <v>1</v>
      </c>
      <c r="F3476" s="112">
        <v>0</v>
      </c>
      <c r="G3476" s="21">
        <f t="shared" si="429"/>
        <v>0</v>
      </c>
      <c r="H3476" s="26">
        <f t="shared" si="433"/>
        <v>-2000</v>
      </c>
      <c r="I3476" s="21">
        <f t="shared" si="434"/>
        <v>0</v>
      </c>
      <c r="J3476" s="27">
        <f t="shared" si="435"/>
        <v>0</v>
      </c>
      <c r="K3476" s="32">
        <f t="shared" si="436"/>
        <v>0</v>
      </c>
    </row>
    <row r="3477" spans="2:11" x14ac:dyDescent="0.25">
      <c r="B3477" s="167">
        <v>142.25</v>
      </c>
      <c r="C3477" s="21">
        <f t="shared" si="430"/>
        <v>2000</v>
      </c>
      <c r="D3477" s="110">
        <f t="shared" si="431"/>
        <v>0</v>
      </c>
      <c r="E3477" s="25">
        <f t="shared" si="432"/>
        <v>1</v>
      </c>
      <c r="F3477" s="112">
        <v>0</v>
      </c>
      <c r="G3477" s="21">
        <f t="shared" si="429"/>
        <v>0</v>
      </c>
      <c r="H3477" s="26">
        <f t="shared" si="433"/>
        <v>-2000</v>
      </c>
      <c r="I3477" s="21">
        <f t="shared" si="434"/>
        <v>0</v>
      </c>
      <c r="J3477" s="27">
        <f t="shared" si="435"/>
        <v>0</v>
      </c>
      <c r="K3477" s="32">
        <f t="shared" si="436"/>
        <v>0</v>
      </c>
    </row>
    <row r="3478" spans="2:11" x14ac:dyDescent="0.25">
      <c r="B3478" s="167">
        <v>142.291666666667</v>
      </c>
      <c r="C3478" s="21">
        <f t="shared" si="430"/>
        <v>2000</v>
      </c>
      <c r="D3478" s="110">
        <f t="shared" si="431"/>
        <v>0</v>
      </c>
      <c r="E3478" s="25">
        <f t="shared" si="432"/>
        <v>1</v>
      </c>
      <c r="F3478" s="112">
        <v>0</v>
      </c>
      <c r="G3478" s="21">
        <f t="shared" si="429"/>
        <v>0</v>
      </c>
      <c r="H3478" s="26">
        <f t="shared" si="433"/>
        <v>-2000</v>
      </c>
      <c r="I3478" s="21">
        <f t="shared" si="434"/>
        <v>0</v>
      </c>
      <c r="J3478" s="27">
        <f t="shared" si="435"/>
        <v>0</v>
      </c>
      <c r="K3478" s="32">
        <f t="shared" si="436"/>
        <v>0</v>
      </c>
    </row>
    <row r="3479" spans="2:11" x14ac:dyDescent="0.25">
      <c r="B3479" s="167">
        <v>142.333333333333</v>
      </c>
      <c r="C3479" s="21">
        <f t="shared" si="430"/>
        <v>2000</v>
      </c>
      <c r="D3479" s="110">
        <f t="shared" si="431"/>
        <v>0</v>
      </c>
      <c r="E3479" s="25">
        <f t="shared" si="432"/>
        <v>1</v>
      </c>
      <c r="F3479" s="112">
        <v>0</v>
      </c>
      <c r="G3479" s="21">
        <f t="shared" si="429"/>
        <v>0</v>
      </c>
      <c r="H3479" s="26">
        <f t="shared" si="433"/>
        <v>-2000</v>
      </c>
      <c r="I3479" s="21">
        <f t="shared" si="434"/>
        <v>0</v>
      </c>
      <c r="J3479" s="27">
        <f t="shared" si="435"/>
        <v>0</v>
      </c>
      <c r="K3479" s="32">
        <f t="shared" si="436"/>
        <v>0</v>
      </c>
    </row>
    <row r="3480" spans="2:11" x14ac:dyDescent="0.25">
      <c r="B3480" s="167">
        <v>142.375</v>
      </c>
      <c r="C3480" s="21">
        <f t="shared" si="430"/>
        <v>2000</v>
      </c>
      <c r="D3480" s="110">
        <f t="shared" si="431"/>
        <v>0</v>
      </c>
      <c r="E3480" s="25">
        <f t="shared" si="432"/>
        <v>1</v>
      </c>
      <c r="F3480" s="112">
        <v>0</v>
      </c>
      <c r="G3480" s="21">
        <f t="shared" ref="G3480:G3543" si="437">($C$9*(F3480/1000)*$C$8)/($C$7)</f>
        <v>0</v>
      </c>
      <c r="H3480" s="26">
        <f t="shared" si="433"/>
        <v>-2000</v>
      </c>
      <c r="I3480" s="21">
        <f t="shared" si="434"/>
        <v>0</v>
      </c>
      <c r="J3480" s="27">
        <f t="shared" si="435"/>
        <v>0</v>
      </c>
      <c r="K3480" s="32">
        <f t="shared" si="436"/>
        <v>0</v>
      </c>
    </row>
    <row r="3481" spans="2:11" x14ac:dyDescent="0.25">
      <c r="B3481" s="167">
        <v>142.416666666667</v>
      </c>
      <c r="C3481" s="21">
        <f t="shared" ref="C3481:C3544" si="438">$C$2</f>
        <v>2000</v>
      </c>
      <c r="D3481" s="110">
        <f t="shared" ref="D3481:D3544" si="439">F3481/$C$3</f>
        <v>0</v>
      </c>
      <c r="E3481" s="25">
        <f t="shared" ref="E3481:E3544" si="440">100%-D3481</f>
        <v>1</v>
      </c>
      <c r="F3481" s="112">
        <v>0</v>
      </c>
      <c r="G3481" s="21">
        <f t="shared" si="437"/>
        <v>0</v>
      </c>
      <c r="H3481" s="26">
        <f t="shared" ref="H3481:H3544" si="441">G3481-C3481</f>
        <v>-2000</v>
      </c>
      <c r="I3481" s="21">
        <f t="shared" ref="I3481:I3544" si="442">MIN(C3481,IF((J3480+H3481)&gt;0,ABS(H3481)+G3481,J3480+G3481))</f>
        <v>0</v>
      </c>
      <c r="J3481" s="27">
        <f t="shared" ref="J3481:J3544" si="443">G3481-I3481+J3480</f>
        <v>0</v>
      </c>
      <c r="K3481" s="32">
        <f t="shared" ref="K3481:K3544" si="444">IF(G3481&gt;C3481,C3481,G3481)</f>
        <v>0</v>
      </c>
    </row>
    <row r="3482" spans="2:11" x14ac:dyDescent="0.25">
      <c r="B3482" s="167">
        <v>142.458333333333</v>
      </c>
      <c r="C3482" s="21">
        <f t="shared" si="438"/>
        <v>2000</v>
      </c>
      <c r="D3482" s="110">
        <f t="shared" si="439"/>
        <v>1.9615706824946975E-2</v>
      </c>
      <c r="E3482" s="25">
        <f t="shared" si="440"/>
        <v>0.98038429317505305</v>
      </c>
      <c r="F3482" s="112">
        <v>22.01</v>
      </c>
      <c r="G3482" s="21">
        <f t="shared" si="437"/>
        <v>58.247219160964029</v>
      </c>
      <c r="H3482" s="26">
        <f t="shared" si="441"/>
        <v>-1941.7527808390359</v>
      </c>
      <c r="I3482" s="21">
        <f t="shared" si="442"/>
        <v>58.247219160964029</v>
      </c>
      <c r="J3482" s="27">
        <f t="shared" si="443"/>
        <v>0</v>
      </c>
      <c r="K3482" s="32">
        <f t="shared" si="444"/>
        <v>58.247219160964029</v>
      </c>
    </row>
    <row r="3483" spans="2:11" x14ac:dyDescent="0.25">
      <c r="B3483" s="167">
        <v>142.5</v>
      </c>
      <c r="C3483" s="21">
        <f t="shared" si="438"/>
        <v>2000</v>
      </c>
      <c r="D3483" s="110">
        <f t="shared" si="439"/>
        <v>0.22643174161809529</v>
      </c>
      <c r="E3483" s="25">
        <f t="shared" si="440"/>
        <v>0.77356825838190468</v>
      </c>
      <c r="F3483" s="112">
        <v>254.07</v>
      </c>
      <c r="G3483" s="21">
        <f t="shared" si="437"/>
        <v>672.37033040554888</v>
      </c>
      <c r="H3483" s="26">
        <f t="shared" si="441"/>
        <v>-1327.6296695944511</v>
      </c>
      <c r="I3483" s="21">
        <f t="shared" si="442"/>
        <v>672.37033040554888</v>
      </c>
      <c r="J3483" s="27">
        <f t="shared" si="443"/>
        <v>0</v>
      </c>
      <c r="K3483" s="32">
        <f t="shared" si="444"/>
        <v>672.37033040554888</v>
      </c>
    </row>
    <row r="3484" spans="2:11" x14ac:dyDescent="0.25">
      <c r="B3484" s="167">
        <v>142.541666666667</v>
      </c>
      <c r="C3484" s="21">
        <f t="shared" si="438"/>
        <v>2000</v>
      </c>
      <c r="D3484" s="110">
        <f t="shared" si="439"/>
        <v>0.32677396930645425</v>
      </c>
      <c r="E3484" s="25">
        <f t="shared" si="440"/>
        <v>0.67322603069354581</v>
      </c>
      <c r="F3484" s="112">
        <v>366.66</v>
      </c>
      <c r="G3484" s="21">
        <f t="shared" si="437"/>
        <v>970.32827703585065</v>
      </c>
      <c r="H3484" s="26">
        <f t="shared" si="441"/>
        <v>-1029.6717229641495</v>
      </c>
      <c r="I3484" s="21">
        <f t="shared" si="442"/>
        <v>970.32827703585065</v>
      </c>
      <c r="J3484" s="27">
        <f t="shared" si="443"/>
        <v>0</v>
      </c>
      <c r="K3484" s="32">
        <f t="shared" si="444"/>
        <v>970.32827703585065</v>
      </c>
    </row>
    <row r="3485" spans="2:11" x14ac:dyDescent="0.25">
      <c r="B3485" s="167">
        <v>142.583333333333</v>
      </c>
      <c r="C3485" s="21">
        <f t="shared" si="438"/>
        <v>2000</v>
      </c>
      <c r="D3485" s="110">
        <f t="shared" si="439"/>
        <v>0.30830793362208797</v>
      </c>
      <c r="E3485" s="25">
        <f t="shared" si="440"/>
        <v>0.69169206637791203</v>
      </c>
      <c r="F3485" s="112">
        <v>345.94</v>
      </c>
      <c r="G3485" s="21">
        <f t="shared" si="437"/>
        <v>915.49491124688313</v>
      </c>
      <c r="H3485" s="26">
        <f t="shared" si="441"/>
        <v>-1084.505088753117</v>
      </c>
      <c r="I3485" s="21">
        <f t="shared" si="442"/>
        <v>915.49491124688313</v>
      </c>
      <c r="J3485" s="27">
        <f t="shared" si="443"/>
        <v>0</v>
      </c>
      <c r="K3485" s="32">
        <f t="shared" si="444"/>
        <v>915.49491124688313</v>
      </c>
    </row>
    <row r="3486" spans="2:11" x14ac:dyDescent="0.25">
      <c r="B3486" s="167">
        <v>142.625</v>
      </c>
      <c r="C3486" s="21">
        <f t="shared" si="438"/>
        <v>2000</v>
      </c>
      <c r="D3486" s="110">
        <f t="shared" si="439"/>
        <v>0.37686932962586672</v>
      </c>
      <c r="E3486" s="25">
        <f t="shared" si="440"/>
        <v>0.62313067037413328</v>
      </c>
      <c r="F3486" s="112">
        <v>422.87</v>
      </c>
      <c r="G3486" s="21">
        <f t="shared" si="437"/>
        <v>1119.0823065241646</v>
      </c>
      <c r="H3486" s="26">
        <f t="shared" si="441"/>
        <v>-880.91769347583545</v>
      </c>
      <c r="I3486" s="21">
        <f t="shared" si="442"/>
        <v>1119.0823065241646</v>
      </c>
      <c r="J3486" s="27">
        <f t="shared" si="443"/>
        <v>0</v>
      </c>
      <c r="K3486" s="32">
        <f t="shared" si="444"/>
        <v>1119.0823065241646</v>
      </c>
    </row>
    <row r="3487" spans="2:11" x14ac:dyDescent="0.25">
      <c r="B3487" s="167">
        <v>142.666666666667</v>
      </c>
      <c r="C3487" s="21">
        <f t="shared" si="438"/>
        <v>2000</v>
      </c>
      <c r="D3487" s="110">
        <f t="shared" si="439"/>
        <v>0.42134110475375647</v>
      </c>
      <c r="E3487" s="25">
        <f t="shared" si="440"/>
        <v>0.57865889524624348</v>
      </c>
      <c r="F3487" s="112">
        <v>472.77</v>
      </c>
      <c r="G3487" s="21">
        <f t="shared" si="437"/>
        <v>1251.1375648672858</v>
      </c>
      <c r="H3487" s="26">
        <f t="shared" si="441"/>
        <v>-748.86243513271415</v>
      </c>
      <c r="I3487" s="21">
        <f t="shared" si="442"/>
        <v>1251.1375648672858</v>
      </c>
      <c r="J3487" s="27">
        <f t="shared" si="443"/>
        <v>0</v>
      </c>
      <c r="K3487" s="32">
        <f t="shared" si="444"/>
        <v>1251.1375648672858</v>
      </c>
    </row>
    <row r="3488" spans="2:11" x14ac:dyDescent="0.25">
      <c r="B3488" s="167">
        <v>142.708333333333</v>
      </c>
      <c r="C3488" s="21">
        <f t="shared" si="438"/>
        <v>2000</v>
      </c>
      <c r="D3488" s="110">
        <f t="shared" si="439"/>
        <v>0.5900219239612855</v>
      </c>
      <c r="E3488" s="25">
        <f t="shared" si="440"/>
        <v>0.4099780760387145</v>
      </c>
      <c r="F3488" s="112">
        <v>662.04</v>
      </c>
      <c r="G3488" s="21">
        <f t="shared" si="437"/>
        <v>1752.0213072841718</v>
      </c>
      <c r="H3488" s="26">
        <f t="shared" si="441"/>
        <v>-247.97869271582817</v>
      </c>
      <c r="I3488" s="21">
        <f t="shared" si="442"/>
        <v>1752.0213072841718</v>
      </c>
      <c r="J3488" s="27">
        <f t="shared" si="443"/>
        <v>0</v>
      </c>
      <c r="K3488" s="32">
        <f t="shared" si="444"/>
        <v>1752.0213072841718</v>
      </c>
    </row>
    <row r="3489" spans="2:11" x14ac:dyDescent="0.25">
      <c r="B3489" s="167">
        <v>142.75</v>
      </c>
      <c r="C3489" s="21">
        <f t="shared" si="438"/>
        <v>2000</v>
      </c>
      <c r="D3489" s="110">
        <f t="shared" si="439"/>
        <v>0.62586670944512779</v>
      </c>
      <c r="E3489" s="25">
        <f t="shared" si="440"/>
        <v>0.37413329055487221</v>
      </c>
      <c r="F3489" s="112">
        <v>702.26</v>
      </c>
      <c r="G3489" s="21">
        <f t="shared" si="437"/>
        <v>1858.4594333475056</v>
      </c>
      <c r="H3489" s="26">
        <f t="shared" si="441"/>
        <v>-141.54056665249436</v>
      </c>
      <c r="I3489" s="21">
        <f t="shared" si="442"/>
        <v>1858.4594333475056</v>
      </c>
      <c r="J3489" s="27">
        <f t="shared" si="443"/>
        <v>0</v>
      </c>
      <c r="K3489" s="32">
        <f t="shared" si="444"/>
        <v>1858.4594333475056</v>
      </c>
    </row>
    <row r="3490" spans="2:11" x14ac:dyDescent="0.25">
      <c r="B3490" s="167">
        <v>142.791666666667</v>
      </c>
      <c r="C3490" s="21">
        <f t="shared" si="438"/>
        <v>2000</v>
      </c>
      <c r="D3490" s="110">
        <f t="shared" si="439"/>
        <v>0.69113059907669827</v>
      </c>
      <c r="E3490" s="25">
        <f t="shared" si="440"/>
        <v>0.30886940092330173</v>
      </c>
      <c r="F3490" s="112">
        <v>775.49</v>
      </c>
      <c r="G3490" s="21">
        <f t="shared" si="437"/>
        <v>2052.2551561624714</v>
      </c>
      <c r="H3490" s="26">
        <f t="shared" si="441"/>
        <v>52.255156162471394</v>
      </c>
      <c r="I3490" s="21">
        <f t="shared" si="442"/>
        <v>2000</v>
      </c>
      <c r="J3490" s="27">
        <f t="shared" si="443"/>
        <v>52.255156162471394</v>
      </c>
      <c r="K3490" s="32">
        <f t="shared" si="444"/>
        <v>2000</v>
      </c>
    </row>
    <row r="3491" spans="2:11" x14ac:dyDescent="0.25">
      <c r="B3491" s="167">
        <v>142.833333333333</v>
      </c>
      <c r="C3491" s="21">
        <f t="shared" si="438"/>
        <v>2000</v>
      </c>
      <c r="D3491" s="110">
        <f t="shared" si="439"/>
        <v>0.55209168850150625</v>
      </c>
      <c r="E3491" s="25">
        <f t="shared" si="440"/>
        <v>0.44790831149849375</v>
      </c>
      <c r="F3491" s="112">
        <v>619.48</v>
      </c>
      <c r="G3491" s="21">
        <f t="shared" si="437"/>
        <v>1639.3906099879143</v>
      </c>
      <c r="H3491" s="26">
        <f t="shared" si="441"/>
        <v>-360.60939001208567</v>
      </c>
      <c r="I3491" s="21">
        <f t="shared" si="442"/>
        <v>1691.6457661503857</v>
      </c>
      <c r="J3491" s="27">
        <f t="shared" si="443"/>
        <v>0</v>
      </c>
      <c r="K3491" s="32">
        <f t="shared" si="444"/>
        <v>1639.3906099879143</v>
      </c>
    </row>
    <row r="3492" spans="2:11" x14ac:dyDescent="0.25">
      <c r="B3492" s="167">
        <v>142.875</v>
      </c>
      <c r="C3492" s="21">
        <f t="shared" si="438"/>
        <v>2000</v>
      </c>
      <c r="D3492" s="110">
        <f t="shared" si="439"/>
        <v>0.52511452150508886</v>
      </c>
      <c r="E3492" s="25">
        <f t="shared" si="440"/>
        <v>0.47488547849491114</v>
      </c>
      <c r="F3492" s="112">
        <v>589.21</v>
      </c>
      <c r="G3492" s="21">
        <f t="shared" si="437"/>
        <v>1559.2841436543215</v>
      </c>
      <c r="H3492" s="26">
        <f t="shared" si="441"/>
        <v>-440.7158563456785</v>
      </c>
      <c r="I3492" s="21">
        <f t="shared" si="442"/>
        <v>1559.2841436543215</v>
      </c>
      <c r="J3492" s="27">
        <f t="shared" si="443"/>
        <v>0</v>
      </c>
      <c r="K3492" s="32">
        <f t="shared" si="444"/>
        <v>1559.2841436543215</v>
      </c>
    </row>
    <row r="3493" spans="2:11" x14ac:dyDescent="0.25">
      <c r="B3493" s="167">
        <v>142.916666666667</v>
      </c>
      <c r="C3493" s="21">
        <f t="shared" si="438"/>
        <v>2000</v>
      </c>
      <c r="D3493" s="110">
        <f t="shared" si="439"/>
        <v>1.2717679981462667E-2</v>
      </c>
      <c r="E3493" s="25">
        <f t="shared" si="440"/>
        <v>0.98728232001853733</v>
      </c>
      <c r="F3493" s="112">
        <v>14.27</v>
      </c>
      <c r="G3493" s="21">
        <f t="shared" si="437"/>
        <v>37.764098928984858</v>
      </c>
      <c r="H3493" s="26">
        <f t="shared" si="441"/>
        <v>-1962.2359010710152</v>
      </c>
      <c r="I3493" s="21">
        <f t="shared" si="442"/>
        <v>37.764098928984858</v>
      </c>
      <c r="J3493" s="27">
        <f t="shared" si="443"/>
        <v>0</v>
      </c>
      <c r="K3493" s="32">
        <f t="shared" si="444"/>
        <v>37.764098928984858</v>
      </c>
    </row>
    <row r="3494" spans="2:11" x14ac:dyDescent="0.25">
      <c r="B3494" s="167">
        <v>142.958333333333</v>
      </c>
      <c r="C3494" s="21">
        <f t="shared" si="438"/>
        <v>2000</v>
      </c>
      <c r="D3494" s="110">
        <f t="shared" si="439"/>
        <v>0</v>
      </c>
      <c r="E3494" s="25">
        <f t="shared" si="440"/>
        <v>1</v>
      </c>
      <c r="F3494" s="112">
        <v>0</v>
      </c>
      <c r="G3494" s="21">
        <f t="shared" si="437"/>
        <v>0</v>
      </c>
      <c r="H3494" s="26">
        <f t="shared" si="441"/>
        <v>-2000</v>
      </c>
      <c r="I3494" s="21">
        <f t="shared" si="442"/>
        <v>0</v>
      </c>
      <c r="J3494" s="27">
        <f t="shared" si="443"/>
        <v>0</v>
      </c>
      <c r="K3494" s="32">
        <f t="shared" si="444"/>
        <v>0</v>
      </c>
    </row>
    <row r="3495" spans="2:11" x14ac:dyDescent="0.25">
      <c r="B3495" s="167">
        <v>143</v>
      </c>
      <c r="C3495" s="21">
        <f t="shared" si="438"/>
        <v>2000</v>
      </c>
      <c r="D3495" s="110">
        <f t="shared" si="439"/>
        <v>0</v>
      </c>
      <c r="E3495" s="25">
        <f t="shared" si="440"/>
        <v>1</v>
      </c>
      <c r="F3495" s="112">
        <v>0</v>
      </c>
      <c r="G3495" s="21">
        <f t="shared" si="437"/>
        <v>0</v>
      </c>
      <c r="H3495" s="26">
        <f t="shared" si="441"/>
        <v>-2000</v>
      </c>
      <c r="I3495" s="21">
        <f t="shared" si="442"/>
        <v>0</v>
      </c>
      <c r="J3495" s="27">
        <f t="shared" si="443"/>
        <v>0</v>
      </c>
      <c r="K3495" s="32">
        <f t="shared" si="444"/>
        <v>0</v>
      </c>
    </row>
    <row r="3496" spans="2:11" x14ac:dyDescent="0.25">
      <c r="B3496" s="167">
        <v>143.041666666667</v>
      </c>
      <c r="C3496" s="21">
        <f t="shared" si="438"/>
        <v>2000</v>
      </c>
      <c r="D3496" s="110">
        <f t="shared" si="439"/>
        <v>0</v>
      </c>
      <c r="E3496" s="25">
        <f t="shared" si="440"/>
        <v>1</v>
      </c>
      <c r="F3496" s="112">
        <v>0</v>
      </c>
      <c r="G3496" s="21">
        <f t="shared" si="437"/>
        <v>0</v>
      </c>
      <c r="H3496" s="26">
        <f t="shared" si="441"/>
        <v>-2000</v>
      </c>
      <c r="I3496" s="21">
        <f t="shared" si="442"/>
        <v>0</v>
      </c>
      <c r="J3496" s="27">
        <f t="shared" si="443"/>
        <v>0</v>
      </c>
      <c r="K3496" s="32">
        <f t="shared" si="444"/>
        <v>0</v>
      </c>
    </row>
    <row r="3497" spans="2:11" x14ac:dyDescent="0.25">
      <c r="B3497" s="167">
        <v>143.083333333333</v>
      </c>
      <c r="C3497" s="21">
        <f t="shared" si="438"/>
        <v>2000</v>
      </c>
      <c r="D3497" s="110">
        <f t="shared" si="439"/>
        <v>0</v>
      </c>
      <c r="E3497" s="25">
        <f t="shared" si="440"/>
        <v>1</v>
      </c>
      <c r="F3497" s="112">
        <v>0</v>
      </c>
      <c r="G3497" s="21">
        <f t="shared" si="437"/>
        <v>0</v>
      </c>
      <c r="H3497" s="26">
        <f t="shared" si="441"/>
        <v>-2000</v>
      </c>
      <c r="I3497" s="21">
        <f t="shared" si="442"/>
        <v>0</v>
      </c>
      <c r="J3497" s="27">
        <f t="shared" si="443"/>
        <v>0</v>
      </c>
      <c r="K3497" s="32">
        <f t="shared" si="444"/>
        <v>0</v>
      </c>
    </row>
    <row r="3498" spans="2:11" x14ac:dyDescent="0.25">
      <c r="B3498" s="167">
        <v>143.125</v>
      </c>
      <c r="C3498" s="21">
        <f t="shared" si="438"/>
        <v>2000</v>
      </c>
      <c r="D3498" s="110">
        <f t="shared" si="439"/>
        <v>0</v>
      </c>
      <c r="E3498" s="25">
        <f t="shared" si="440"/>
        <v>1</v>
      </c>
      <c r="F3498" s="112">
        <v>0</v>
      </c>
      <c r="G3498" s="21">
        <f t="shared" si="437"/>
        <v>0</v>
      </c>
      <c r="H3498" s="26">
        <f t="shared" si="441"/>
        <v>-2000</v>
      </c>
      <c r="I3498" s="21">
        <f t="shared" si="442"/>
        <v>0</v>
      </c>
      <c r="J3498" s="27">
        <f t="shared" si="443"/>
        <v>0</v>
      </c>
      <c r="K3498" s="32">
        <f t="shared" si="444"/>
        <v>0</v>
      </c>
    </row>
    <row r="3499" spans="2:11" x14ac:dyDescent="0.25">
      <c r="B3499" s="167">
        <v>143.166666666667</v>
      </c>
      <c r="C3499" s="21">
        <f t="shared" si="438"/>
        <v>2000</v>
      </c>
      <c r="D3499" s="110">
        <f t="shared" si="439"/>
        <v>0</v>
      </c>
      <c r="E3499" s="25">
        <f t="shared" si="440"/>
        <v>1</v>
      </c>
      <c r="F3499" s="112">
        <v>0</v>
      </c>
      <c r="G3499" s="21">
        <f t="shared" si="437"/>
        <v>0</v>
      </c>
      <c r="H3499" s="26">
        <f t="shared" si="441"/>
        <v>-2000</v>
      </c>
      <c r="I3499" s="21">
        <f t="shared" si="442"/>
        <v>0</v>
      </c>
      <c r="J3499" s="27">
        <f t="shared" si="443"/>
        <v>0</v>
      </c>
      <c r="K3499" s="32">
        <f t="shared" si="444"/>
        <v>0</v>
      </c>
    </row>
    <row r="3500" spans="2:11" x14ac:dyDescent="0.25">
      <c r="B3500" s="167">
        <v>143.208333333333</v>
      </c>
      <c r="C3500" s="21">
        <f t="shared" si="438"/>
        <v>2000</v>
      </c>
      <c r="D3500" s="110">
        <f t="shared" si="439"/>
        <v>0</v>
      </c>
      <c r="E3500" s="25">
        <f t="shared" si="440"/>
        <v>1</v>
      </c>
      <c r="F3500" s="112">
        <v>0</v>
      </c>
      <c r="G3500" s="21">
        <f t="shared" si="437"/>
        <v>0</v>
      </c>
      <c r="H3500" s="26">
        <f t="shared" si="441"/>
        <v>-2000</v>
      </c>
      <c r="I3500" s="21">
        <f t="shared" si="442"/>
        <v>0</v>
      </c>
      <c r="J3500" s="27">
        <f t="shared" si="443"/>
        <v>0</v>
      </c>
      <c r="K3500" s="32">
        <f t="shared" si="444"/>
        <v>0</v>
      </c>
    </row>
    <row r="3501" spans="2:11" x14ac:dyDescent="0.25">
      <c r="B3501" s="167">
        <v>143.25</v>
      </c>
      <c r="C3501" s="21">
        <f t="shared" si="438"/>
        <v>2000</v>
      </c>
      <c r="D3501" s="110">
        <f t="shared" si="439"/>
        <v>0</v>
      </c>
      <c r="E3501" s="25">
        <f t="shared" si="440"/>
        <v>1</v>
      </c>
      <c r="F3501" s="112">
        <v>0</v>
      </c>
      <c r="G3501" s="21">
        <f t="shared" si="437"/>
        <v>0</v>
      </c>
      <c r="H3501" s="26">
        <f t="shared" si="441"/>
        <v>-2000</v>
      </c>
      <c r="I3501" s="21">
        <f t="shared" si="442"/>
        <v>0</v>
      </c>
      <c r="J3501" s="27">
        <f t="shared" si="443"/>
        <v>0</v>
      </c>
      <c r="K3501" s="32">
        <f t="shared" si="444"/>
        <v>0</v>
      </c>
    </row>
    <row r="3502" spans="2:11" x14ac:dyDescent="0.25">
      <c r="B3502" s="167">
        <v>143.291666666667</v>
      </c>
      <c r="C3502" s="21">
        <f t="shared" si="438"/>
        <v>2000</v>
      </c>
      <c r="D3502" s="110">
        <f t="shared" si="439"/>
        <v>0</v>
      </c>
      <c r="E3502" s="25">
        <f t="shared" si="440"/>
        <v>1</v>
      </c>
      <c r="F3502" s="112">
        <v>0</v>
      </c>
      <c r="G3502" s="21">
        <f t="shared" si="437"/>
        <v>0</v>
      </c>
      <c r="H3502" s="26">
        <f t="shared" si="441"/>
        <v>-2000</v>
      </c>
      <c r="I3502" s="21">
        <f t="shared" si="442"/>
        <v>0</v>
      </c>
      <c r="J3502" s="27">
        <f t="shared" si="443"/>
        <v>0</v>
      </c>
      <c r="K3502" s="32">
        <f t="shared" si="444"/>
        <v>0</v>
      </c>
    </row>
    <row r="3503" spans="2:11" x14ac:dyDescent="0.25">
      <c r="B3503" s="167">
        <v>143.333333333333</v>
      </c>
      <c r="C3503" s="21">
        <f t="shared" si="438"/>
        <v>2000</v>
      </c>
      <c r="D3503" s="110">
        <f t="shared" si="439"/>
        <v>0</v>
      </c>
      <c r="E3503" s="25">
        <f t="shared" si="440"/>
        <v>1</v>
      </c>
      <c r="F3503" s="112">
        <v>0</v>
      </c>
      <c r="G3503" s="21">
        <f t="shared" si="437"/>
        <v>0</v>
      </c>
      <c r="H3503" s="26">
        <f t="shared" si="441"/>
        <v>-2000</v>
      </c>
      <c r="I3503" s="21">
        <f t="shared" si="442"/>
        <v>0</v>
      </c>
      <c r="J3503" s="27">
        <f t="shared" si="443"/>
        <v>0</v>
      </c>
      <c r="K3503" s="32">
        <f t="shared" si="444"/>
        <v>0</v>
      </c>
    </row>
    <row r="3504" spans="2:11" x14ac:dyDescent="0.25">
      <c r="B3504" s="167">
        <v>143.375</v>
      </c>
      <c r="C3504" s="21">
        <f t="shared" si="438"/>
        <v>2000</v>
      </c>
      <c r="D3504" s="110">
        <f t="shared" si="439"/>
        <v>0</v>
      </c>
      <c r="E3504" s="25">
        <f t="shared" si="440"/>
        <v>1</v>
      </c>
      <c r="F3504" s="112">
        <v>0</v>
      </c>
      <c r="G3504" s="21">
        <f t="shared" si="437"/>
        <v>0</v>
      </c>
      <c r="H3504" s="26">
        <f t="shared" si="441"/>
        <v>-2000</v>
      </c>
      <c r="I3504" s="21">
        <f t="shared" si="442"/>
        <v>0</v>
      </c>
      <c r="J3504" s="27">
        <f t="shared" si="443"/>
        <v>0</v>
      </c>
      <c r="K3504" s="32">
        <f t="shared" si="444"/>
        <v>0</v>
      </c>
    </row>
    <row r="3505" spans="2:11" x14ac:dyDescent="0.25">
      <c r="B3505" s="167">
        <v>143.416666666667</v>
      </c>
      <c r="C3505" s="21">
        <f t="shared" si="438"/>
        <v>2000</v>
      </c>
      <c r="D3505" s="110">
        <f t="shared" si="439"/>
        <v>0</v>
      </c>
      <c r="E3505" s="25">
        <f t="shared" si="440"/>
        <v>1</v>
      </c>
      <c r="F3505" s="112">
        <v>0</v>
      </c>
      <c r="G3505" s="21">
        <f t="shared" si="437"/>
        <v>0</v>
      </c>
      <c r="H3505" s="26">
        <f t="shared" si="441"/>
        <v>-2000</v>
      </c>
      <c r="I3505" s="21">
        <f t="shared" si="442"/>
        <v>0</v>
      </c>
      <c r="J3505" s="27">
        <f t="shared" si="443"/>
        <v>0</v>
      </c>
      <c r="K3505" s="32">
        <f t="shared" si="444"/>
        <v>0</v>
      </c>
    </row>
    <row r="3506" spans="2:11" x14ac:dyDescent="0.25">
      <c r="B3506" s="167">
        <v>143.458333333333</v>
      </c>
      <c r="C3506" s="21">
        <f t="shared" si="438"/>
        <v>2000</v>
      </c>
      <c r="D3506" s="110">
        <f t="shared" si="439"/>
        <v>2.3011247170383047E-2</v>
      </c>
      <c r="E3506" s="25">
        <f t="shared" si="440"/>
        <v>0.97698875282961695</v>
      </c>
      <c r="F3506" s="112">
        <v>25.82</v>
      </c>
      <c r="G3506" s="21">
        <f t="shared" si="437"/>
        <v>68.32999539918633</v>
      </c>
      <c r="H3506" s="26">
        <f t="shared" si="441"/>
        <v>-1931.6700046008136</v>
      </c>
      <c r="I3506" s="21">
        <f t="shared" si="442"/>
        <v>68.32999539918633</v>
      </c>
      <c r="J3506" s="27">
        <f t="shared" si="443"/>
        <v>0</v>
      </c>
      <c r="K3506" s="32">
        <f t="shared" si="444"/>
        <v>68.32999539918633</v>
      </c>
    </row>
    <row r="3507" spans="2:11" x14ac:dyDescent="0.25">
      <c r="B3507" s="167">
        <v>143.5</v>
      </c>
      <c r="C3507" s="21">
        <f t="shared" si="438"/>
        <v>2000</v>
      </c>
      <c r="D3507" s="110">
        <f t="shared" si="439"/>
        <v>0.34179099156907833</v>
      </c>
      <c r="E3507" s="25">
        <f t="shared" si="440"/>
        <v>0.65820900843092167</v>
      </c>
      <c r="F3507" s="112">
        <v>383.51</v>
      </c>
      <c r="G3507" s="21">
        <f t="shared" si="437"/>
        <v>1014.9200827088284</v>
      </c>
      <c r="H3507" s="26">
        <f t="shared" si="441"/>
        <v>-985.07991729117157</v>
      </c>
      <c r="I3507" s="21">
        <f t="shared" si="442"/>
        <v>1014.9200827088284</v>
      </c>
      <c r="J3507" s="27">
        <f t="shared" si="443"/>
        <v>0</v>
      </c>
      <c r="K3507" s="32">
        <f t="shared" si="444"/>
        <v>1014.9200827088284</v>
      </c>
    </row>
    <row r="3508" spans="2:11" x14ac:dyDescent="0.25">
      <c r="B3508" s="167">
        <v>143.541666666667</v>
      </c>
      <c r="C3508" s="21">
        <f t="shared" si="438"/>
        <v>2000</v>
      </c>
      <c r="D3508" s="110">
        <f t="shared" si="439"/>
        <v>0.263934192467426</v>
      </c>
      <c r="E3508" s="25">
        <f t="shared" si="440"/>
        <v>0.736065807532574</v>
      </c>
      <c r="F3508" s="112">
        <v>296.14999999999998</v>
      </c>
      <c r="G3508" s="21">
        <f t="shared" si="437"/>
        <v>783.73075667966816</v>
      </c>
      <c r="H3508" s="26">
        <f t="shared" si="441"/>
        <v>-1216.269243320332</v>
      </c>
      <c r="I3508" s="21">
        <f t="shared" si="442"/>
        <v>783.73075667966816</v>
      </c>
      <c r="J3508" s="27">
        <f t="shared" si="443"/>
        <v>0</v>
      </c>
      <c r="K3508" s="32">
        <f t="shared" si="444"/>
        <v>783.73075667966816</v>
      </c>
    </row>
    <row r="3509" spans="2:11" x14ac:dyDescent="0.25">
      <c r="B3509" s="167">
        <v>143.583333333333</v>
      </c>
      <c r="C3509" s="21">
        <f t="shared" si="438"/>
        <v>2000</v>
      </c>
      <c r="D3509" s="110">
        <f t="shared" si="439"/>
        <v>0.32101670142416627</v>
      </c>
      <c r="E3509" s="25">
        <f t="shared" si="440"/>
        <v>0.67898329857583373</v>
      </c>
      <c r="F3509" s="112">
        <v>360.2</v>
      </c>
      <c r="G3509" s="21">
        <f t="shared" si="437"/>
        <v>953.23254619623992</v>
      </c>
      <c r="H3509" s="26">
        <f t="shared" si="441"/>
        <v>-1046.76745380376</v>
      </c>
      <c r="I3509" s="21">
        <f t="shared" si="442"/>
        <v>953.23254619623992</v>
      </c>
      <c r="J3509" s="27">
        <f t="shared" si="443"/>
        <v>0</v>
      </c>
      <c r="K3509" s="32">
        <f t="shared" si="444"/>
        <v>953.23254619623992</v>
      </c>
    </row>
    <row r="3510" spans="2:11" x14ac:dyDescent="0.25">
      <c r="B3510" s="167">
        <v>143.625</v>
      </c>
      <c r="C3510" s="21">
        <f t="shared" si="438"/>
        <v>2000</v>
      </c>
      <c r="D3510" s="110">
        <f t="shared" si="439"/>
        <v>0.43634921483699629</v>
      </c>
      <c r="E3510" s="25">
        <f t="shared" si="440"/>
        <v>0.56365078516300371</v>
      </c>
      <c r="F3510" s="112">
        <v>489.61</v>
      </c>
      <c r="G3510" s="21">
        <f t="shared" si="437"/>
        <v>1295.7029065606359</v>
      </c>
      <c r="H3510" s="26">
        <f t="shared" si="441"/>
        <v>-704.29709343936406</v>
      </c>
      <c r="I3510" s="21">
        <f t="shared" si="442"/>
        <v>1295.7029065606359</v>
      </c>
      <c r="J3510" s="27">
        <f t="shared" si="443"/>
        <v>0</v>
      </c>
      <c r="K3510" s="32">
        <f t="shared" si="444"/>
        <v>1295.7029065606359</v>
      </c>
    </row>
    <row r="3511" spans="2:11" x14ac:dyDescent="0.25">
      <c r="B3511" s="167">
        <v>143.666666666667</v>
      </c>
      <c r="C3511" s="21">
        <f t="shared" si="438"/>
        <v>2000</v>
      </c>
      <c r="D3511" s="110">
        <f t="shared" si="439"/>
        <v>0.31395825535176369</v>
      </c>
      <c r="E3511" s="25">
        <f t="shared" si="440"/>
        <v>0.68604174464823631</v>
      </c>
      <c r="F3511" s="112">
        <v>352.28</v>
      </c>
      <c r="G3511" s="21">
        <f t="shared" si="437"/>
        <v>932.27307433095893</v>
      </c>
      <c r="H3511" s="26">
        <f t="shared" si="441"/>
        <v>-1067.7269256690411</v>
      </c>
      <c r="I3511" s="21">
        <f t="shared" si="442"/>
        <v>932.27307433095893</v>
      </c>
      <c r="J3511" s="27">
        <f t="shared" si="443"/>
        <v>0</v>
      </c>
      <c r="K3511" s="32">
        <f t="shared" si="444"/>
        <v>932.27307433095893</v>
      </c>
    </row>
    <row r="3512" spans="2:11" x14ac:dyDescent="0.25">
      <c r="B3512" s="167">
        <v>143.708333333333</v>
      </c>
      <c r="C3512" s="21">
        <f t="shared" si="438"/>
        <v>2000</v>
      </c>
      <c r="D3512" s="110">
        <f t="shared" si="439"/>
        <v>0.3976792684883162</v>
      </c>
      <c r="E3512" s="25">
        <f t="shared" si="440"/>
        <v>0.60232073151168386</v>
      </c>
      <c r="F3512" s="112">
        <v>446.22</v>
      </c>
      <c r="G3512" s="21">
        <f t="shared" si="437"/>
        <v>1180.8756989552644</v>
      </c>
      <c r="H3512" s="26">
        <f t="shared" si="441"/>
        <v>-819.1243010447356</v>
      </c>
      <c r="I3512" s="21">
        <f t="shared" si="442"/>
        <v>1180.8756989552644</v>
      </c>
      <c r="J3512" s="27">
        <f t="shared" si="443"/>
        <v>0</v>
      </c>
      <c r="K3512" s="32">
        <f t="shared" si="444"/>
        <v>1180.8756989552644</v>
      </c>
    </row>
    <row r="3513" spans="2:11" x14ac:dyDescent="0.25">
      <c r="B3513" s="167">
        <v>143.75</v>
      </c>
      <c r="C3513" s="21">
        <f t="shared" si="438"/>
        <v>2000</v>
      </c>
      <c r="D3513" s="110">
        <f t="shared" si="439"/>
        <v>0.55532680961802405</v>
      </c>
      <c r="E3513" s="25">
        <f t="shared" si="440"/>
        <v>0.44467319038197595</v>
      </c>
      <c r="F3513" s="112">
        <v>623.11</v>
      </c>
      <c r="G3513" s="21">
        <f t="shared" si="437"/>
        <v>1648.997034592835</v>
      </c>
      <c r="H3513" s="26">
        <f t="shared" si="441"/>
        <v>-351.00296540716499</v>
      </c>
      <c r="I3513" s="21">
        <f t="shared" si="442"/>
        <v>1648.997034592835</v>
      </c>
      <c r="J3513" s="27">
        <f t="shared" si="443"/>
        <v>0</v>
      </c>
      <c r="K3513" s="32">
        <f t="shared" si="444"/>
        <v>1648.997034592835</v>
      </c>
    </row>
    <row r="3514" spans="2:11" x14ac:dyDescent="0.25">
      <c r="B3514" s="167">
        <v>143.791666666667</v>
      </c>
      <c r="C3514" s="21">
        <f t="shared" si="438"/>
        <v>2000</v>
      </c>
      <c r="D3514" s="110">
        <f t="shared" si="439"/>
        <v>0.36489136053330484</v>
      </c>
      <c r="E3514" s="25">
        <f t="shared" si="440"/>
        <v>0.63510863946669516</v>
      </c>
      <c r="F3514" s="112">
        <v>409.43</v>
      </c>
      <c r="G3514" s="21">
        <f t="shared" si="437"/>
        <v>1083.5147179042938</v>
      </c>
      <c r="H3514" s="26">
        <f t="shared" si="441"/>
        <v>-916.48528209570622</v>
      </c>
      <c r="I3514" s="21">
        <f t="shared" si="442"/>
        <v>1083.5147179042938</v>
      </c>
      <c r="J3514" s="27">
        <f t="shared" si="443"/>
        <v>0</v>
      </c>
      <c r="K3514" s="32">
        <f t="shared" si="444"/>
        <v>1083.5147179042938</v>
      </c>
    </row>
    <row r="3515" spans="2:11" x14ac:dyDescent="0.25">
      <c r="B3515" s="167">
        <v>143.833333333333</v>
      </c>
      <c r="C3515" s="21">
        <f t="shared" si="438"/>
        <v>2000</v>
      </c>
      <c r="D3515" s="110">
        <f t="shared" si="439"/>
        <v>0.40541504019392904</v>
      </c>
      <c r="E3515" s="25">
        <f t="shared" si="440"/>
        <v>0.59458495980607096</v>
      </c>
      <c r="F3515" s="112">
        <v>454.9</v>
      </c>
      <c r="G3515" s="21">
        <f t="shared" si="437"/>
        <v>1203.846433272264</v>
      </c>
      <c r="H3515" s="26">
        <f t="shared" si="441"/>
        <v>-796.15356672773601</v>
      </c>
      <c r="I3515" s="21">
        <f t="shared" si="442"/>
        <v>1203.846433272264</v>
      </c>
      <c r="J3515" s="27">
        <f t="shared" si="443"/>
        <v>0</v>
      </c>
      <c r="K3515" s="32">
        <f t="shared" si="444"/>
        <v>1203.846433272264</v>
      </c>
    </row>
    <row r="3516" spans="2:11" x14ac:dyDescent="0.25">
      <c r="B3516" s="167">
        <v>143.875</v>
      </c>
      <c r="C3516" s="21">
        <f t="shared" si="438"/>
        <v>2000</v>
      </c>
      <c r="D3516" s="110">
        <f t="shared" si="439"/>
        <v>0.37548794182129297</v>
      </c>
      <c r="E3516" s="25">
        <f t="shared" si="440"/>
        <v>0.62451205817870703</v>
      </c>
      <c r="F3516" s="112">
        <v>421.32</v>
      </c>
      <c r="G3516" s="21">
        <f t="shared" si="437"/>
        <v>1114.980389681843</v>
      </c>
      <c r="H3516" s="26">
        <f t="shared" si="441"/>
        <v>-885.01961031815699</v>
      </c>
      <c r="I3516" s="21">
        <f t="shared" si="442"/>
        <v>1114.980389681843</v>
      </c>
      <c r="J3516" s="27">
        <f t="shared" si="443"/>
        <v>0</v>
      </c>
      <c r="K3516" s="32">
        <f t="shared" si="444"/>
        <v>1114.980389681843</v>
      </c>
    </row>
    <row r="3517" spans="2:11" x14ac:dyDescent="0.25">
      <c r="B3517" s="167">
        <v>143.916666666667</v>
      </c>
      <c r="C3517" s="21">
        <f t="shared" si="438"/>
        <v>2000</v>
      </c>
      <c r="D3517" s="110">
        <f t="shared" si="439"/>
        <v>1.2904835748533948E-2</v>
      </c>
      <c r="E3517" s="25">
        <f t="shared" si="440"/>
        <v>0.98709516425146604</v>
      </c>
      <c r="F3517" s="112">
        <v>14.48</v>
      </c>
      <c r="G3517" s="21">
        <f t="shared" si="437"/>
        <v>38.319842501170342</v>
      </c>
      <c r="H3517" s="26">
        <f t="shared" si="441"/>
        <v>-1961.6801574988297</v>
      </c>
      <c r="I3517" s="21">
        <f t="shared" si="442"/>
        <v>38.319842501170342</v>
      </c>
      <c r="J3517" s="27">
        <f t="shared" si="443"/>
        <v>0</v>
      </c>
      <c r="K3517" s="32">
        <f t="shared" si="444"/>
        <v>38.319842501170342</v>
      </c>
    </row>
    <row r="3518" spans="2:11" x14ac:dyDescent="0.25">
      <c r="B3518" s="167">
        <v>143.958333333333</v>
      </c>
      <c r="C3518" s="21">
        <f t="shared" si="438"/>
        <v>2000</v>
      </c>
      <c r="D3518" s="110">
        <f t="shared" si="439"/>
        <v>0</v>
      </c>
      <c r="E3518" s="25">
        <f t="shared" si="440"/>
        <v>1</v>
      </c>
      <c r="F3518" s="112">
        <v>0</v>
      </c>
      <c r="G3518" s="21">
        <f t="shared" si="437"/>
        <v>0</v>
      </c>
      <c r="H3518" s="26">
        <f t="shared" si="441"/>
        <v>-2000</v>
      </c>
      <c r="I3518" s="21">
        <f t="shared" si="442"/>
        <v>0</v>
      </c>
      <c r="J3518" s="27">
        <f t="shared" si="443"/>
        <v>0</v>
      </c>
      <c r="K3518" s="32">
        <f t="shared" si="444"/>
        <v>0</v>
      </c>
    </row>
    <row r="3519" spans="2:11" x14ac:dyDescent="0.25">
      <c r="B3519" s="167">
        <v>144</v>
      </c>
      <c r="C3519" s="21">
        <f t="shared" si="438"/>
        <v>2000</v>
      </c>
      <c r="D3519" s="110">
        <f t="shared" si="439"/>
        <v>0</v>
      </c>
      <c r="E3519" s="25">
        <f t="shared" si="440"/>
        <v>1</v>
      </c>
      <c r="F3519" s="112">
        <v>0</v>
      </c>
      <c r="G3519" s="21">
        <f t="shared" si="437"/>
        <v>0</v>
      </c>
      <c r="H3519" s="26">
        <f t="shared" si="441"/>
        <v>-2000</v>
      </c>
      <c r="I3519" s="21">
        <f t="shared" si="442"/>
        <v>0</v>
      </c>
      <c r="J3519" s="27">
        <f t="shared" si="443"/>
        <v>0</v>
      </c>
      <c r="K3519" s="32">
        <f t="shared" si="444"/>
        <v>0</v>
      </c>
    </row>
    <row r="3520" spans="2:11" x14ac:dyDescent="0.25">
      <c r="B3520" s="167">
        <v>144.041666666667</v>
      </c>
      <c r="C3520" s="21">
        <f t="shared" si="438"/>
        <v>2000</v>
      </c>
      <c r="D3520" s="110">
        <f t="shared" si="439"/>
        <v>0</v>
      </c>
      <c r="E3520" s="25">
        <f t="shared" si="440"/>
        <v>1</v>
      </c>
      <c r="F3520" s="112">
        <v>0</v>
      </c>
      <c r="G3520" s="21">
        <f t="shared" si="437"/>
        <v>0</v>
      </c>
      <c r="H3520" s="26">
        <f t="shared" si="441"/>
        <v>-2000</v>
      </c>
      <c r="I3520" s="21">
        <f t="shared" si="442"/>
        <v>0</v>
      </c>
      <c r="J3520" s="27">
        <f t="shared" si="443"/>
        <v>0</v>
      </c>
      <c r="K3520" s="32">
        <f t="shared" si="444"/>
        <v>0</v>
      </c>
    </row>
    <row r="3521" spans="2:11" x14ac:dyDescent="0.25">
      <c r="B3521" s="167">
        <v>144.083333333333</v>
      </c>
      <c r="C3521" s="21">
        <f t="shared" si="438"/>
        <v>2000</v>
      </c>
      <c r="D3521" s="110">
        <f t="shared" si="439"/>
        <v>0</v>
      </c>
      <c r="E3521" s="25">
        <f t="shared" si="440"/>
        <v>1</v>
      </c>
      <c r="F3521" s="112">
        <v>0</v>
      </c>
      <c r="G3521" s="21">
        <f t="shared" si="437"/>
        <v>0</v>
      </c>
      <c r="H3521" s="26">
        <f t="shared" si="441"/>
        <v>-2000</v>
      </c>
      <c r="I3521" s="21">
        <f t="shared" si="442"/>
        <v>0</v>
      </c>
      <c r="J3521" s="27">
        <f t="shared" si="443"/>
        <v>0</v>
      </c>
      <c r="K3521" s="32">
        <f t="shared" si="444"/>
        <v>0</v>
      </c>
    </row>
    <row r="3522" spans="2:11" x14ac:dyDescent="0.25">
      <c r="B3522" s="167">
        <v>144.125</v>
      </c>
      <c r="C3522" s="21">
        <f t="shared" si="438"/>
        <v>2000</v>
      </c>
      <c r="D3522" s="110">
        <f t="shared" si="439"/>
        <v>0</v>
      </c>
      <c r="E3522" s="25">
        <f t="shared" si="440"/>
        <v>1</v>
      </c>
      <c r="F3522" s="112">
        <v>0</v>
      </c>
      <c r="G3522" s="21">
        <f t="shared" si="437"/>
        <v>0</v>
      </c>
      <c r="H3522" s="26">
        <f t="shared" si="441"/>
        <v>-2000</v>
      </c>
      <c r="I3522" s="21">
        <f t="shared" si="442"/>
        <v>0</v>
      </c>
      <c r="J3522" s="27">
        <f t="shared" si="443"/>
        <v>0</v>
      </c>
      <c r="K3522" s="32">
        <f t="shared" si="444"/>
        <v>0</v>
      </c>
    </row>
    <row r="3523" spans="2:11" x14ac:dyDescent="0.25">
      <c r="B3523" s="167">
        <v>144.166666666667</v>
      </c>
      <c r="C3523" s="21">
        <f t="shared" si="438"/>
        <v>2000</v>
      </c>
      <c r="D3523" s="110">
        <f t="shared" si="439"/>
        <v>0</v>
      </c>
      <c r="E3523" s="25">
        <f t="shared" si="440"/>
        <v>1</v>
      </c>
      <c r="F3523" s="112">
        <v>0</v>
      </c>
      <c r="G3523" s="21">
        <f t="shared" si="437"/>
        <v>0</v>
      </c>
      <c r="H3523" s="26">
        <f t="shared" si="441"/>
        <v>-2000</v>
      </c>
      <c r="I3523" s="21">
        <f t="shared" si="442"/>
        <v>0</v>
      </c>
      <c r="J3523" s="27">
        <f t="shared" si="443"/>
        <v>0</v>
      </c>
      <c r="K3523" s="32">
        <f t="shared" si="444"/>
        <v>0</v>
      </c>
    </row>
    <row r="3524" spans="2:11" x14ac:dyDescent="0.25">
      <c r="B3524" s="167">
        <v>144.208333333333</v>
      </c>
      <c r="C3524" s="21">
        <f t="shared" si="438"/>
        <v>2000</v>
      </c>
      <c r="D3524" s="110">
        <f t="shared" si="439"/>
        <v>0</v>
      </c>
      <c r="E3524" s="25">
        <f t="shared" si="440"/>
        <v>1</v>
      </c>
      <c r="F3524" s="112">
        <v>0</v>
      </c>
      <c r="G3524" s="21">
        <f t="shared" si="437"/>
        <v>0</v>
      </c>
      <c r="H3524" s="26">
        <f t="shared" si="441"/>
        <v>-2000</v>
      </c>
      <c r="I3524" s="21">
        <f t="shared" si="442"/>
        <v>0</v>
      </c>
      <c r="J3524" s="27">
        <f t="shared" si="443"/>
        <v>0</v>
      </c>
      <c r="K3524" s="32">
        <f t="shared" si="444"/>
        <v>0</v>
      </c>
    </row>
    <row r="3525" spans="2:11" x14ac:dyDescent="0.25">
      <c r="B3525" s="167">
        <v>144.25</v>
      </c>
      <c r="C3525" s="21">
        <f t="shared" si="438"/>
        <v>2000</v>
      </c>
      <c r="D3525" s="110">
        <f t="shared" si="439"/>
        <v>0</v>
      </c>
      <c r="E3525" s="25">
        <f t="shared" si="440"/>
        <v>1</v>
      </c>
      <c r="F3525" s="112">
        <v>0</v>
      </c>
      <c r="G3525" s="21">
        <f t="shared" si="437"/>
        <v>0</v>
      </c>
      <c r="H3525" s="26">
        <f t="shared" si="441"/>
        <v>-2000</v>
      </c>
      <c r="I3525" s="21">
        <f t="shared" si="442"/>
        <v>0</v>
      </c>
      <c r="J3525" s="27">
        <f t="shared" si="443"/>
        <v>0</v>
      </c>
      <c r="K3525" s="32">
        <f t="shared" si="444"/>
        <v>0</v>
      </c>
    </row>
    <row r="3526" spans="2:11" x14ac:dyDescent="0.25">
      <c r="B3526" s="167">
        <v>144.291666666667</v>
      </c>
      <c r="C3526" s="21">
        <f t="shared" si="438"/>
        <v>2000</v>
      </c>
      <c r="D3526" s="110">
        <f t="shared" si="439"/>
        <v>0</v>
      </c>
      <c r="E3526" s="25">
        <f t="shared" si="440"/>
        <v>1</v>
      </c>
      <c r="F3526" s="112">
        <v>0</v>
      </c>
      <c r="G3526" s="21">
        <f t="shared" si="437"/>
        <v>0</v>
      </c>
      <c r="H3526" s="26">
        <f t="shared" si="441"/>
        <v>-2000</v>
      </c>
      <c r="I3526" s="21">
        <f t="shared" si="442"/>
        <v>0</v>
      </c>
      <c r="J3526" s="27">
        <f t="shared" si="443"/>
        <v>0</v>
      </c>
      <c r="K3526" s="32">
        <f t="shared" si="444"/>
        <v>0</v>
      </c>
    </row>
    <row r="3527" spans="2:11" x14ac:dyDescent="0.25">
      <c r="B3527" s="167">
        <v>144.333333333333</v>
      </c>
      <c r="C3527" s="21">
        <f t="shared" si="438"/>
        <v>2000</v>
      </c>
      <c r="D3527" s="110">
        <f t="shared" si="439"/>
        <v>0</v>
      </c>
      <c r="E3527" s="25">
        <f t="shared" si="440"/>
        <v>1</v>
      </c>
      <c r="F3527" s="112">
        <v>0</v>
      </c>
      <c r="G3527" s="21">
        <f t="shared" si="437"/>
        <v>0</v>
      </c>
      <c r="H3527" s="26">
        <f t="shared" si="441"/>
        <v>-2000</v>
      </c>
      <c r="I3527" s="21">
        <f t="shared" si="442"/>
        <v>0</v>
      </c>
      <c r="J3527" s="27">
        <f t="shared" si="443"/>
        <v>0</v>
      </c>
      <c r="K3527" s="32">
        <f t="shared" si="444"/>
        <v>0</v>
      </c>
    </row>
    <row r="3528" spans="2:11" x14ac:dyDescent="0.25">
      <c r="B3528" s="167">
        <v>144.375</v>
      </c>
      <c r="C3528" s="21">
        <f t="shared" si="438"/>
        <v>2000</v>
      </c>
      <c r="D3528" s="110">
        <f t="shared" si="439"/>
        <v>0</v>
      </c>
      <c r="E3528" s="25">
        <f t="shared" si="440"/>
        <v>1</v>
      </c>
      <c r="F3528" s="112">
        <v>0</v>
      </c>
      <c r="G3528" s="21">
        <f t="shared" si="437"/>
        <v>0</v>
      </c>
      <c r="H3528" s="26">
        <f t="shared" si="441"/>
        <v>-2000</v>
      </c>
      <c r="I3528" s="21">
        <f t="shared" si="442"/>
        <v>0</v>
      </c>
      <c r="J3528" s="27">
        <f t="shared" si="443"/>
        <v>0</v>
      </c>
      <c r="K3528" s="32">
        <f t="shared" si="444"/>
        <v>0</v>
      </c>
    </row>
    <row r="3529" spans="2:11" x14ac:dyDescent="0.25">
      <c r="B3529" s="167">
        <v>144.416666666667</v>
      </c>
      <c r="C3529" s="21">
        <f t="shared" si="438"/>
        <v>2000</v>
      </c>
      <c r="D3529" s="110">
        <f t="shared" si="439"/>
        <v>0</v>
      </c>
      <c r="E3529" s="25">
        <f t="shared" si="440"/>
        <v>1</v>
      </c>
      <c r="F3529" s="112">
        <v>0</v>
      </c>
      <c r="G3529" s="21">
        <f t="shared" si="437"/>
        <v>0</v>
      </c>
      <c r="H3529" s="26">
        <f t="shared" si="441"/>
        <v>-2000</v>
      </c>
      <c r="I3529" s="21">
        <f t="shared" si="442"/>
        <v>0</v>
      </c>
      <c r="J3529" s="27">
        <f t="shared" si="443"/>
        <v>0</v>
      </c>
      <c r="K3529" s="32">
        <f t="shared" si="444"/>
        <v>0</v>
      </c>
    </row>
    <row r="3530" spans="2:11" x14ac:dyDescent="0.25">
      <c r="B3530" s="167">
        <v>144.458333333333</v>
      </c>
      <c r="C3530" s="21">
        <f t="shared" si="438"/>
        <v>2000</v>
      </c>
      <c r="D3530" s="110">
        <f t="shared" si="439"/>
        <v>2.5649252268149656E-2</v>
      </c>
      <c r="E3530" s="25">
        <f t="shared" si="440"/>
        <v>0.97435074773185038</v>
      </c>
      <c r="F3530" s="112">
        <v>28.78</v>
      </c>
      <c r="G3530" s="21">
        <f t="shared" si="437"/>
        <v>76.163333369038838</v>
      </c>
      <c r="H3530" s="26">
        <f t="shared" si="441"/>
        <v>-1923.8366666309612</v>
      </c>
      <c r="I3530" s="21">
        <f t="shared" si="442"/>
        <v>76.163333369038838</v>
      </c>
      <c r="J3530" s="27">
        <f t="shared" si="443"/>
        <v>0</v>
      </c>
      <c r="K3530" s="32">
        <f t="shared" si="444"/>
        <v>76.163333369038838</v>
      </c>
    </row>
    <row r="3531" spans="2:11" x14ac:dyDescent="0.25">
      <c r="B3531" s="167">
        <v>144.5</v>
      </c>
      <c r="C3531" s="21">
        <f t="shared" si="438"/>
        <v>2000</v>
      </c>
      <c r="D3531" s="110">
        <f t="shared" si="439"/>
        <v>0.59137657522770615</v>
      </c>
      <c r="E3531" s="25">
        <f t="shared" si="440"/>
        <v>0.40862342477229385</v>
      </c>
      <c r="F3531" s="112">
        <v>663.56</v>
      </c>
      <c r="G3531" s="21">
        <f t="shared" si="437"/>
        <v>1756.0438321876095</v>
      </c>
      <c r="H3531" s="26">
        <f t="shared" si="441"/>
        <v>-243.9561678123905</v>
      </c>
      <c r="I3531" s="21">
        <f t="shared" si="442"/>
        <v>1756.0438321876095</v>
      </c>
      <c r="J3531" s="27">
        <f t="shared" si="443"/>
        <v>0</v>
      </c>
      <c r="K3531" s="32">
        <f t="shared" si="444"/>
        <v>1756.0438321876095</v>
      </c>
    </row>
    <row r="3532" spans="2:11" x14ac:dyDescent="0.25">
      <c r="B3532" s="167">
        <v>144.541666666667</v>
      </c>
      <c r="C3532" s="21">
        <f t="shared" si="438"/>
        <v>2000</v>
      </c>
      <c r="D3532" s="110">
        <f t="shared" si="439"/>
        <v>0.75410405860649166</v>
      </c>
      <c r="E3532" s="25">
        <f t="shared" si="440"/>
        <v>0.24589594139350834</v>
      </c>
      <c r="F3532" s="112">
        <v>846.15</v>
      </c>
      <c r="G3532" s="21">
        <f t="shared" si="437"/>
        <v>2239.2496362130719</v>
      </c>
      <c r="H3532" s="26">
        <f t="shared" si="441"/>
        <v>239.24963621307188</v>
      </c>
      <c r="I3532" s="21">
        <f t="shared" si="442"/>
        <v>2000</v>
      </c>
      <c r="J3532" s="27">
        <f t="shared" si="443"/>
        <v>239.24963621307188</v>
      </c>
      <c r="K3532" s="32">
        <f t="shared" si="444"/>
        <v>2000</v>
      </c>
    </row>
    <row r="3533" spans="2:11" x14ac:dyDescent="0.25">
      <c r="B3533" s="167">
        <v>144.583333333333</v>
      </c>
      <c r="C3533" s="21">
        <f t="shared" si="438"/>
        <v>2000</v>
      </c>
      <c r="D3533" s="110">
        <f t="shared" si="439"/>
        <v>0.78245370122809843</v>
      </c>
      <c r="E3533" s="25">
        <f t="shared" si="440"/>
        <v>0.21754629877190157</v>
      </c>
      <c r="F3533" s="112">
        <v>877.96</v>
      </c>
      <c r="G3533" s="21">
        <f t="shared" si="437"/>
        <v>2323.4315554093582</v>
      </c>
      <c r="H3533" s="26">
        <f t="shared" si="441"/>
        <v>323.43155540935823</v>
      </c>
      <c r="I3533" s="21">
        <f t="shared" si="442"/>
        <v>2000</v>
      </c>
      <c r="J3533" s="27">
        <f t="shared" si="443"/>
        <v>562.68119162243011</v>
      </c>
      <c r="K3533" s="32">
        <f t="shared" si="444"/>
        <v>2000</v>
      </c>
    </row>
    <row r="3534" spans="2:11" x14ac:dyDescent="0.25">
      <c r="B3534" s="167">
        <v>144.625</v>
      </c>
      <c r="C3534" s="21">
        <f t="shared" si="438"/>
        <v>2000</v>
      </c>
      <c r="D3534" s="110">
        <f t="shared" si="439"/>
        <v>0.68459797158797209</v>
      </c>
      <c r="E3534" s="25">
        <f t="shared" si="440"/>
        <v>0.31540202841202791</v>
      </c>
      <c r="F3534" s="112">
        <v>768.16</v>
      </c>
      <c r="G3534" s="21">
        <f t="shared" si="437"/>
        <v>2032.8570590952352</v>
      </c>
      <c r="H3534" s="26">
        <f t="shared" si="441"/>
        <v>32.857059095235172</v>
      </c>
      <c r="I3534" s="21">
        <f t="shared" si="442"/>
        <v>2000</v>
      </c>
      <c r="J3534" s="27">
        <f t="shared" si="443"/>
        <v>595.53825071766528</v>
      </c>
      <c r="K3534" s="32">
        <f t="shared" si="444"/>
        <v>2000</v>
      </c>
    </row>
    <row r="3535" spans="2:11" x14ac:dyDescent="0.25">
      <c r="B3535" s="167">
        <v>144.666666666667</v>
      </c>
      <c r="C3535" s="21">
        <f t="shared" si="438"/>
        <v>2000</v>
      </c>
      <c r="D3535" s="110">
        <f t="shared" si="439"/>
        <v>0.73432793255262652</v>
      </c>
      <c r="E3535" s="25">
        <f t="shared" si="440"/>
        <v>0.26567206744737348</v>
      </c>
      <c r="F3535" s="112">
        <v>823.96</v>
      </c>
      <c r="G3535" s="21">
        <f t="shared" si="437"/>
        <v>2180.526065418806</v>
      </c>
      <c r="H3535" s="26">
        <f t="shared" si="441"/>
        <v>180.52606541880596</v>
      </c>
      <c r="I3535" s="21">
        <f t="shared" si="442"/>
        <v>2000</v>
      </c>
      <c r="J3535" s="27">
        <f t="shared" si="443"/>
        <v>776.06431613647123</v>
      </c>
      <c r="K3535" s="32">
        <f t="shared" si="444"/>
        <v>2000</v>
      </c>
    </row>
    <row r="3536" spans="2:11" x14ac:dyDescent="0.25">
      <c r="B3536" s="167">
        <v>144.708333333333</v>
      </c>
      <c r="C3536" s="21">
        <f t="shared" si="438"/>
        <v>2000</v>
      </c>
      <c r="D3536" s="110">
        <f t="shared" si="439"/>
        <v>0.71412402188831259</v>
      </c>
      <c r="E3536" s="25">
        <f t="shared" si="440"/>
        <v>0.28587597811168741</v>
      </c>
      <c r="F3536" s="112">
        <v>801.29</v>
      </c>
      <c r="G3536" s="21">
        <f t="shared" si="437"/>
        <v>2120.5322236024017</v>
      </c>
      <c r="H3536" s="26">
        <f t="shared" si="441"/>
        <v>120.5322236024017</v>
      </c>
      <c r="I3536" s="21">
        <f t="shared" si="442"/>
        <v>2000</v>
      </c>
      <c r="J3536" s="27">
        <f t="shared" si="443"/>
        <v>896.59653973887293</v>
      </c>
      <c r="K3536" s="32">
        <f t="shared" si="444"/>
        <v>2000</v>
      </c>
    </row>
    <row r="3537" spans="2:11" x14ac:dyDescent="0.25">
      <c r="B3537" s="167">
        <v>144.75</v>
      </c>
      <c r="C3537" s="21">
        <f t="shared" si="438"/>
        <v>2000</v>
      </c>
      <c r="D3537" s="110">
        <f t="shared" si="439"/>
        <v>0.70624565531255024</v>
      </c>
      <c r="E3537" s="25">
        <f t="shared" si="440"/>
        <v>0.29375434468744976</v>
      </c>
      <c r="F3537" s="112">
        <v>792.45</v>
      </c>
      <c r="G3537" s="21">
        <f t="shared" si="437"/>
        <v>2097.1380656113561</v>
      </c>
      <c r="H3537" s="26">
        <f t="shared" si="441"/>
        <v>97.138065611356069</v>
      </c>
      <c r="I3537" s="21">
        <f t="shared" si="442"/>
        <v>2000</v>
      </c>
      <c r="J3537" s="27">
        <f t="shared" si="443"/>
        <v>993.734605350229</v>
      </c>
      <c r="K3537" s="32">
        <f t="shared" si="444"/>
        <v>2000</v>
      </c>
    </row>
    <row r="3538" spans="2:11" x14ac:dyDescent="0.25">
      <c r="B3538" s="167">
        <v>144.791666666667</v>
      </c>
      <c r="C3538" s="21">
        <f t="shared" si="438"/>
        <v>2000</v>
      </c>
      <c r="D3538" s="110">
        <f t="shared" si="439"/>
        <v>0.70492665276366684</v>
      </c>
      <c r="E3538" s="25">
        <f t="shared" si="440"/>
        <v>0.29507334723633316</v>
      </c>
      <c r="F3538" s="112">
        <v>790.97</v>
      </c>
      <c r="G3538" s="21">
        <f t="shared" si="437"/>
        <v>2093.2213966264299</v>
      </c>
      <c r="H3538" s="26">
        <f t="shared" si="441"/>
        <v>93.221396626429851</v>
      </c>
      <c r="I3538" s="21">
        <f t="shared" si="442"/>
        <v>2000</v>
      </c>
      <c r="J3538" s="27">
        <f t="shared" si="443"/>
        <v>1086.9560019766589</v>
      </c>
      <c r="K3538" s="32">
        <f t="shared" si="444"/>
        <v>2000</v>
      </c>
    </row>
    <row r="3539" spans="2:11" x14ac:dyDescent="0.25">
      <c r="B3539" s="167">
        <v>144.833333333333</v>
      </c>
      <c r="C3539" s="21">
        <f t="shared" si="438"/>
        <v>2000</v>
      </c>
      <c r="D3539" s="110">
        <f t="shared" si="439"/>
        <v>0.62474377484270005</v>
      </c>
      <c r="E3539" s="25">
        <f t="shared" si="440"/>
        <v>0.37525622515729995</v>
      </c>
      <c r="F3539" s="112">
        <v>701</v>
      </c>
      <c r="G3539" s="21">
        <f t="shared" si="437"/>
        <v>1855.1249719143925</v>
      </c>
      <c r="H3539" s="26">
        <f t="shared" si="441"/>
        <v>-144.87502808560748</v>
      </c>
      <c r="I3539" s="21">
        <f t="shared" si="442"/>
        <v>2000</v>
      </c>
      <c r="J3539" s="27">
        <f t="shared" si="443"/>
        <v>942.08097389105137</v>
      </c>
      <c r="K3539" s="32">
        <f t="shared" si="444"/>
        <v>1855.1249719143925</v>
      </c>
    </row>
    <row r="3540" spans="2:11" x14ac:dyDescent="0.25">
      <c r="B3540" s="167">
        <v>144.875</v>
      </c>
      <c r="C3540" s="21">
        <f t="shared" si="438"/>
        <v>2000</v>
      </c>
      <c r="D3540" s="110">
        <f t="shared" si="439"/>
        <v>0.46650802987362538</v>
      </c>
      <c r="E3540" s="25">
        <f t="shared" si="440"/>
        <v>0.53349197012637462</v>
      </c>
      <c r="F3540" s="112">
        <v>523.45000000000005</v>
      </c>
      <c r="G3540" s="21">
        <f t="shared" si="437"/>
        <v>1385.2570136213824</v>
      </c>
      <c r="H3540" s="26">
        <f t="shared" si="441"/>
        <v>-614.74298637861762</v>
      </c>
      <c r="I3540" s="21">
        <f t="shared" si="442"/>
        <v>2000</v>
      </c>
      <c r="J3540" s="27">
        <f t="shared" si="443"/>
        <v>327.33798751243376</v>
      </c>
      <c r="K3540" s="32">
        <f t="shared" si="444"/>
        <v>1385.2570136213824</v>
      </c>
    </row>
    <row r="3541" spans="2:11" x14ac:dyDescent="0.25">
      <c r="B3541" s="167">
        <v>144.916666666667</v>
      </c>
      <c r="C3541" s="21">
        <f t="shared" si="438"/>
        <v>2000</v>
      </c>
      <c r="D3541" s="110">
        <f t="shared" si="439"/>
        <v>9.4558223267917942E-3</v>
      </c>
      <c r="E3541" s="25">
        <f t="shared" si="440"/>
        <v>0.99054417767320824</v>
      </c>
      <c r="F3541" s="112">
        <v>10.61</v>
      </c>
      <c r="G3541" s="21">
        <f t="shared" si="437"/>
        <v>28.078282385180749</v>
      </c>
      <c r="H3541" s="26">
        <f t="shared" si="441"/>
        <v>-1971.9217176148193</v>
      </c>
      <c r="I3541" s="21">
        <f t="shared" si="442"/>
        <v>355.41626989761448</v>
      </c>
      <c r="J3541" s="27">
        <f t="shared" si="443"/>
        <v>0</v>
      </c>
      <c r="K3541" s="32">
        <f t="shared" si="444"/>
        <v>28.078282385180749</v>
      </c>
    </row>
    <row r="3542" spans="2:11" x14ac:dyDescent="0.25">
      <c r="B3542" s="167">
        <v>144.958333333333</v>
      </c>
      <c r="C3542" s="21">
        <f t="shared" si="438"/>
        <v>2000</v>
      </c>
      <c r="D3542" s="110">
        <f t="shared" si="439"/>
        <v>0</v>
      </c>
      <c r="E3542" s="25">
        <f t="shared" si="440"/>
        <v>1</v>
      </c>
      <c r="F3542" s="112">
        <v>0</v>
      </c>
      <c r="G3542" s="21">
        <f t="shared" si="437"/>
        <v>0</v>
      </c>
      <c r="H3542" s="26">
        <f t="shared" si="441"/>
        <v>-2000</v>
      </c>
      <c r="I3542" s="21">
        <f t="shared" si="442"/>
        <v>0</v>
      </c>
      <c r="J3542" s="27">
        <f t="shared" si="443"/>
        <v>0</v>
      </c>
      <c r="K3542" s="32">
        <f t="shared" si="444"/>
        <v>0</v>
      </c>
    </row>
    <row r="3543" spans="2:11" x14ac:dyDescent="0.25">
      <c r="B3543" s="167">
        <v>145</v>
      </c>
      <c r="C3543" s="21">
        <f t="shared" si="438"/>
        <v>2000</v>
      </c>
      <c r="D3543" s="110">
        <f t="shared" si="439"/>
        <v>0</v>
      </c>
      <c r="E3543" s="25">
        <f t="shared" si="440"/>
        <v>1</v>
      </c>
      <c r="F3543" s="112">
        <v>0</v>
      </c>
      <c r="G3543" s="21">
        <f t="shared" si="437"/>
        <v>0</v>
      </c>
      <c r="H3543" s="26">
        <f t="shared" si="441"/>
        <v>-2000</v>
      </c>
      <c r="I3543" s="21">
        <f t="shared" si="442"/>
        <v>0</v>
      </c>
      <c r="J3543" s="27">
        <f t="shared" si="443"/>
        <v>0</v>
      </c>
      <c r="K3543" s="32">
        <f t="shared" si="444"/>
        <v>0</v>
      </c>
    </row>
    <row r="3544" spans="2:11" x14ac:dyDescent="0.25">
      <c r="B3544" s="167">
        <v>145.041666666667</v>
      </c>
      <c r="C3544" s="21">
        <f t="shared" si="438"/>
        <v>2000</v>
      </c>
      <c r="D3544" s="110">
        <f t="shared" si="439"/>
        <v>0</v>
      </c>
      <c r="E3544" s="25">
        <f t="shared" si="440"/>
        <v>1</v>
      </c>
      <c r="F3544" s="112">
        <v>0</v>
      </c>
      <c r="G3544" s="21">
        <f t="shared" ref="G3544:G3607" si="445">($C$9*(F3544/1000)*$C$8)/($C$7)</f>
        <v>0</v>
      </c>
      <c r="H3544" s="26">
        <f t="shared" si="441"/>
        <v>-2000</v>
      </c>
      <c r="I3544" s="21">
        <f t="shared" si="442"/>
        <v>0</v>
      </c>
      <c r="J3544" s="27">
        <f t="shared" si="443"/>
        <v>0</v>
      </c>
      <c r="K3544" s="32">
        <f t="shared" si="444"/>
        <v>0</v>
      </c>
    </row>
    <row r="3545" spans="2:11" x14ac:dyDescent="0.25">
      <c r="B3545" s="167">
        <v>145.083333333333</v>
      </c>
      <c r="C3545" s="21">
        <f t="shared" ref="C3545:C3608" si="446">$C$2</f>
        <v>2000</v>
      </c>
      <c r="D3545" s="110">
        <f t="shared" ref="D3545:D3608" si="447">F3545/$C$3</f>
        <v>0</v>
      </c>
      <c r="E3545" s="25">
        <f t="shared" ref="E3545:E3608" si="448">100%-D3545</f>
        <v>1</v>
      </c>
      <c r="F3545" s="112">
        <v>0</v>
      </c>
      <c r="G3545" s="21">
        <f t="shared" si="445"/>
        <v>0</v>
      </c>
      <c r="H3545" s="26">
        <f t="shared" ref="H3545:H3608" si="449">G3545-C3545</f>
        <v>-2000</v>
      </c>
      <c r="I3545" s="21">
        <f t="shared" ref="I3545:I3608" si="450">MIN(C3545,IF((J3544+H3545)&gt;0,ABS(H3545)+G3545,J3544+G3545))</f>
        <v>0</v>
      </c>
      <c r="J3545" s="27">
        <f t="shared" ref="J3545:J3608" si="451">G3545-I3545+J3544</f>
        <v>0</v>
      </c>
      <c r="K3545" s="32">
        <f t="shared" ref="K3545:K3608" si="452">IF(G3545&gt;C3545,C3545,G3545)</f>
        <v>0</v>
      </c>
    </row>
    <row r="3546" spans="2:11" x14ac:dyDescent="0.25">
      <c r="B3546" s="167">
        <v>145.125</v>
      </c>
      <c r="C3546" s="21">
        <f t="shared" si="446"/>
        <v>2000</v>
      </c>
      <c r="D3546" s="110">
        <f t="shared" si="447"/>
        <v>0</v>
      </c>
      <c r="E3546" s="25">
        <f t="shared" si="448"/>
        <v>1</v>
      </c>
      <c r="F3546" s="112">
        <v>0</v>
      </c>
      <c r="G3546" s="21">
        <f t="shared" si="445"/>
        <v>0</v>
      </c>
      <c r="H3546" s="26">
        <f t="shared" si="449"/>
        <v>-2000</v>
      </c>
      <c r="I3546" s="21">
        <f t="shared" si="450"/>
        <v>0</v>
      </c>
      <c r="J3546" s="27">
        <f t="shared" si="451"/>
        <v>0</v>
      </c>
      <c r="K3546" s="32">
        <f t="shared" si="452"/>
        <v>0</v>
      </c>
    </row>
    <row r="3547" spans="2:11" x14ac:dyDescent="0.25">
      <c r="B3547" s="167">
        <v>145.166666666667</v>
      </c>
      <c r="C3547" s="21">
        <f t="shared" si="446"/>
        <v>2000</v>
      </c>
      <c r="D3547" s="110">
        <f t="shared" si="447"/>
        <v>0</v>
      </c>
      <c r="E3547" s="25">
        <f t="shared" si="448"/>
        <v>1</v>
      </c>
      <c r="F3547" s="112">
        <v>0</v>
      </c>
      <c r="G3547" s="21">
        <f t="shared" si="445"/>
        <v>0</v>
      </c>
      <c r="H3547" s="26">
        <f t="shared" si="449"/>
        <v>-2000</v>
      </c>
      <c r="I3547" s="21">
        <f t="shared" si="450"/>
        <v>0</v>
      </c>
      <c r="J3547" s="27">
        <f t="shared" si="451"/>
        <v>0</v>
      </c>
      <c r="K3547" s="32">
        <f t="shared" si="452"/>
        <v>0</v>
      </c>
    </row>
    <row r="3548" spans="2:11" x14ac:dyDescent="0.25">
      <c r="B3548" s="167">
        <v>145.208333333333</v>
      </c>
      <c r="C3548" s="21">
        <f t="shared" si="446"/>
        <v>2000</v>
      </c>
      <c r="D3548" s="110">
        <f t="shared" si="447"/>
        <v>0</v>
      </c>
      <c r="E3548" s="25">
        <f t="shared" si="448"/>
        <v>1</v>
      </c>
      <c r="F3548" s="112">
        <v>0</v>
      </c>
      <c r="G3548" s="21">
        <f t="shared" si="445"/>
        <v>0</v>
      </c>
      <c r="H3548" s="26">
        <f t="shared" si="449"/>
        <v>-2000</v>
      </c>
      <c r="I3548" s="21">
        <f t="shared" si="450"/>
        <v>0</v>
      </c>
      <c r="J3548" s="27">
        <f t="shared" si="451"/>
        <v>0</v>
      </c>
      <c r="K3548" s="32">
        <f t="shared" si="452"/>
        <v>0</v>
      </c>
    </row>
    <row r="3549" spans="2:11" x14ac:dyDescent="0.25">
      <c r="B3549" s="167">
        <v>145.25</v>
      </c>
      <c r="C3549" s="21">
        <f t="shared" si="446"/>
        <v>2000</v>
      </c>
      <c r="D3549" s="110">
        <f t="shared" si="447"/>
        <v>0</v>
      </c>
      <c r="E3549" s="25">
        <f t="shared" si="448"/>
        <v>1</v>
      </c>
      <c r="F3549" s="112">
        <v>0</v>
      </c>
      <c r="G3549" s="21">
        <f t="shared" si="445"/>
        <v>0</v>
      </c>
      <c r="H3549" s="26">
        <f t="shared" si="449"/>
        <v>-2000</v>
      </c>
      <c r="I3549" s="21">
        <f t="shared" si="450"/>
        <v>0</v>
      </c>
      <c r="J3549" s="27">
        <f t="shared" si="451"/>
        <v>0</v>
      </c>
      <c r="K3549" s="32">
        <f t="shared" si="452"/>
        <v>0</v>
      </c>
    </row>
    <row r="3550" spans="2:11" x14ac:dyDescent="0.25">
      <c r="B3550" s="167">
        <v>145.291666666667</v>
      </c>
      <c r="C3550" s="21">
        <f t="shared" si="446"/>
        <v>2000</v>
      </c>
      <c r="D3550" s="110">
        <f t="shared" si="447"/>
        <v>0</v>
      </c>
      <c r="E3550" s="25">
        <f t="shared" si="448"/>
        <v>1</v>
      </c>
      <c r="F3550" s="112">
        <v>0</v>
      </c>
      <c r="G3550" s="21">
        <f t="shared" si="445"/>
        <v>0</v>
      </c>
      <c r="H3550" s="26">
        <f t="shared" si="449"/>
        <v>-2000</v>
      </c>
      <c r="I3550" s="21">
        <f t="shared" si="450"/>
        <v>0</v>
      </c>
      <c r="J3550" s="27">
        <f t="shared" si="451"/>
        <v>0</v>
      </c>
      <c r="K3550" s="32">
        <f t="shared" si="452"/>
        <v>0</v>
      </c>
    </row>
    <row r="3551" spans="2:11" x14ac:dyDescent="0.25">
      <c r="B3551" s="167">
        <v>145.333333333333</v>
      </c>
      <c r="C3551" s="21">
        <f t="shared" si="446"/>
        <v>2000</v>
      </c>
      <c r="D3551" s="110">
        <f t="shared" si="447"/>
        <v>0</v>
      </c>
      <c r="E3551" s="25">
        <f t="shared" si="448"/>
        <v>1</v>
      </c>
      <c r="F3551" s="112">
        <v>0</v>
      </c>
      <c r="G3551" s="21">
        <f t="shared" si="445"/>
        <v>0</v>
      </c>
      <c r="H3551" s="26">
        <f t="shared" si="449"/>
        <v>-2000</v>
      </c>
      <c r="I3551" s="21">
        <f t="shared" si="450"/>
        <v>0</v>
      </c>
      <c r="J3551" s="27">
        <f t="shared" si="451"/>
        <v>0</v>
      </c>
      <c r="K3551" s="32">
        <f t="shared" si="452"/>
        <v>0</v>
      </c>
    </row>
    <row r="3552" spans="2:11" x14ac:dyDescent="0.25">
      <c r="B3552" s="167">
        <v>145.375</v>
      </c>
      <c r="C3552" s="21">
        <f t="shared" si="446"/>
        <v>2000</v>
      </c>
      <c r="D3552" s="110">
        <f t="shared" si="447"/>
        <v>0</v>
      </c>
      <c r="E3552" s="25">
        <f t="shared" si="448"/>
        <v>1</v>
      </c>
      <c r="F3552" s="112">
        <v>0</v>
      </c>
      <c r="G3552" s="21">
        <f t="shared" si="445"/>
        <v>0</v>
      </c>
      <c r="H3552" s="26">
        <f t="shared" si="449"/>
        <v>-2000</v>
      </c>
      <c r="I3552" s="21">
        <f t="shared" si="450"/>
        <v>0</v>
      </c>
      <c r="J3552" s="27">
        <f t="shared" si="451"/>
        <v>0</v>
      </c>
      <c r="K3552" s="32">
        <f t="shared" si="452"/>
        <v>0</v>
      </c>
    </row>
    <row r="3553" spans="2:11" x14ac:dyDescent="0.25">
      <c r="B3553" s="167">
        <v>145.416666666667</v>
      </c>
      <c r="C3553" s="21">
        <f t="shared" si="446"/>
        <v>2000</v>
      </c>
      <c r="D3553" s="110">
        <f t="shared" si="447"/>
        <v>0</v>
      </c>
      <c r="E3553" s="25">
        <f t="shared" si="448"/>
        <v>1</v>
      </c>
      <c r="F3553" s="112">
        <v>0</v>
      </c>
      <c r="G3553" s="21">
        <f t="shared" si="445"/>
        <v>0</v>
      </c>
      <c r="H3553" s="26">
        <f t="shared" si="449"/>
        <v>-2000</v>
      </c>
      <c r="I3553" s="21">
        <f t="shared" si="450"/>
        <v>0</v>
      </c>
      <c r="J3553" s="27">
        <f t="shared" si="451"/>
        <v>0</v>
      </c>
      <c r="K3553" s="32">
        <f t="shared" si="452"/>
        <v>0</v>
      </c>
    </row>
    <row r="3554" spans="2:11" x14ac:dyDescent="0.25">
      <c r="B3554" s="167">
        <v>145.458333333333</v>
      </c>
      <c r="C3554" s="21">
        <f t="shared" si="446"/>
        <v>2000</v>
      </c>
      <c r="D3554" s="110">
        <f t="shared" si="447"/>
        <v>2.7199971481025972E-2</v>
      </c>
      <c r="E3554" s="25">
        <f t="shared" si="448"/>
        <v>0.97280002851897407</v>
      </c>
      <c r="F3554" s="112">
        <v>30.52</v>
      </c>
      <c r="G3554" s="21">
        <f t="shared" si="445"/>
        <v>80.768065824289963</v>
      </c>
      <c r="H3554" s="26">
        <f t="shared" si="449"/>
        <v>-1919.23193417571</v>
      </c>
      <c r="I3554" s="21">
        <f t="shared" si="450"/>
        <v>80.768065824289963</v>
      </c>
      <c r="J3554" s="27">
        <f t="shared" si="451"/>
        <v>0</v>
      </c>
      <c r="K3554" s="32">
        <f t="shared" si="452"/>
        <v>80.768065824289963</v>
      </c>
    </row>
    <row r="3555" spans="2:11" x14ac:dyDescent="0.25">
      <c r="B3555" s="167">
        <v>145.5</v>
      </c>
      <c r="C3555" s="21">
        <f t="shared" si="446"/>
        <v>2000</v>
      </c>
      <c r="D3555" s="110">
        <f t="shared" si="447"/>
        <v>0.65933194303334941</v>
      </c>
      <c r="E3555" s="25">
        <f t="shared" si="448"/>
        <v>0.34066805696665059</v>
      </c>
      <c r="F3555" s="112">
        <v>739.81</v>
      </c>
      <c r="G3555" s="21">
        <f t="shared" si="445"/>
        <v>1957.831676850195</v>
      </c>
      <c r="H3555" s="26">
        <f t="shared" si="449"/>
        <v>-42.168323149805019</v>
      </c>
      <c r="I3555" s="21">
        <f t="shared" si="450"/>
        <v>1957.831676850195</v>
      </c>
      <c r="J3555" s="27">
        <f t="shared" si="451"/>
        <v>0</v>
      </c>
      <c r="K3555" s="32">
        <f t="shared" si="452"/>
        <v>1957.831676850195</v>
      </c>
    </row>
    <row r="3556" spans="2:11" x14ac:dyDescent="0.25">
      <c r="B3556" s="167">
        <v>145.541666666667</v>
      </c>
      <c r="C3556" s="21">
        <f t="shared" si="446"/>
        <v>2000</v>
      </c>
      <c r="D3556" s="110">
        <f t="shared" si="447"/>
        <v>0.64173930092864917</v>
      </c>
      <c r="E3556" s="25">
        <f t="shared" si="448"/>
        <v>0.35826069907135083</v>
      </c>
      <c r="F3556" s="112">
        <v>720.07</v>
      </c>
      <c r="G3556" s="21">
        <f t="shared" si="445"/>
        <v>1905.5917810647602</v>
      </c>
      <c r="H3556" s="26">
        <f t="shared" si="449"/>
        <v>-94.408218935239802</v>
      </c>
      <c r="I3556" s="21">
        <f t="shared" si="450"/>
        <v>1905.5917810647602</v>
      </c>
      <c r="J3556" s="27">
        <f t="shared" si="451"/>
        <v>0</v>
      </c>
      <c r="K3556" s="32">
        <f t="shared" si="452"/>
        <v>1905.5917810647602</v>
      </c>
    </row>
    <row r="3557" spans="2:11" x14ac:dyDescent="0.25">
      <c r="B3557" s="167">
        <v>145.583333333333</v>
      </c>
      <c r="C3557" s="21">
        <f t="shared" si="446"/>
        <v>2000</v>
      </c>
      <c r="D3557" s="110">
        <f t="shared" si="447"/>
        <v>0.56537083578418268</v>
      </c>
      <c r="E3557" s="25">
        <f t="shared" si="448"/>
        <v>0.43462916421581732</v>
      </c>
      <c r="F3557" s="112">
        <v>634.38</v>
      </c>
      <c r="G3557" s="21">
        <f t="shared" si="445"/>
        <v>1678.8219396334555</v>
      </c>
      <c r="H3557" s="26">
        <f t="shared" si="449"/>
        <v>-321.17806036654451</v>
      </c>
      <c r="I3557" s="21">
        <f t="shared" si="450"/>
        <v>1678.8219396334555</v>
      </c>
      <c r="J3557" s="27">
        <f t="shared" si="451"/>
        <v>0</v>
      </c>
      <c r="K3557" s="32">
        <f t="shared" si="452"/>
        <v>1678.8219396334555</v>
      </c>
    </row>
    <row r="3558" spans="2:11" x14ac:dyDescent="0.25">
      <c r="B3558" s="167">
        <v>145.625</v>
      </c>
      <c r="C3558" s="21">
        <f t="shared" si="446"/>
        <v>2000</v>
      </c>
      <c r="D3558" s="110">
        <f t="shared" si="447"/>
        <v>0.5367360034222769</v>
      </c>
      <c r="E3558" s="25">
        <f t="shared" si="448"/>
        <v>0.4632639965777231</v>
      </c>
      <c r="F3558" s="112">
        <v>602.25</v>
      </c>
      <c r="G3558" s="21">
        <f t="shared" si="445"/>
        <v>1593.7931730890768</v>
      </c>
      <c r="H3558" s="26">
        <f t="shared" si="449"/>
        <v>-406.20682691092316</v>
      </c>
      <c r="I3558" s="21">
        <f t="shared" si="450"/>
        <v>1593.7931730890768</v>
      </c>
      <c r="J3558" s="27">
        <f t="shared" si="451"/>
        <v>0</v>
      </c>
      <c r="K3558" s="32">
        <f t="shared" si="452"/>
        <v>1593.7931730890768</v>
      </c>
    </row>
    <row r="3559" spans="2:11" x14ac:dyDescent="0.25">
      <c r="B3559" s="167">
        <v>145.666666666667</v>
      </c>
      <c r="C3559" s="21">
        <f t="shared" si="446"/>
        <v>2000</v>
      </c>
      <c r="D3559" s="110">
        <f t="shared" si="447"/>
        <v>0.59785572964012623</v>
      </c>
      <c r="E3559" s="25">
        <f t="shared" si="448"/>
        <v>0.40214427035987377</v>
      </c>
      <c r="F3559" s="112">
        <v>670.83</v>
      </c>
      <c r="G3559" s="21">
        <f t="shared" si="445"/>
        <v>1775.2831453770787</v>
      </c>
      <c r="H3559" s="26">
        <f t="shared" si="449"/>
        <v>-224.71685462292135</v>
      </c>
      <c r="I3559" s="21">
        <f t="shared" si="450"/>
        <v>1775.2831453770787</v>
      </c>
      <c r="J3559" s="27">
        <f t="shared" si="451"/>
        <v>0</v>
      </c>
      <c r="K3559" s="32">
        <f t="shared" si="452"/>
        <v>1775.2831453770787</v>
      </c>
    </row>
    <row r="3560" spans="2:11" x14ac:dyDescent="0.25">
      <c r="B3560" s="167">
        <v>145.708333333333</v>
      </c>
      <c r="C3560" s="21">
        <f t="shared" si="446"/>
        <v>2000</v>
      </c>
      <c r="D3560" s="110">
        <f t="shared" si="447"/>
        <v>0.52965973299110558</v>
      </c>
      <c r="E3560" s="25">
        <f t="shared" si="448"/>
        <v>0.47034026700889442</v>
      </c>
      <c r="F3560" s="112">
        <v>594.30999999999995</v>
      </c>
      <c r="G3560" s="21">
        <f t="shared" si="445"/>
        <v>1572.7807732645399</v>
      </c>
      <c r="H3560" s="26">
        <f t="shared" si="449"/>
        <v>-427.2192267354601</v>
      </c>
      <c r="I3560" s="21">
        <f t="shared" si="450"/>
        <v>1572.7807732645399</v>
      </c>
      <c r="J3560" s="27">
        <f t="shared" si="451"/>
        <v>0</v>
      </c>
      <c r="K3560" s="32">
        <f t="shared" si="452"/>
        <v>1572.7807732645399</v>
      </c>
    </row>
    <row r="3561" spans="2:11" x14ac:dyDescent="0.25">
      <c r="B3561" s="167">
        <v>145.75</v>
      </c>
      <c r="C3561" s="21">
        <f t="shared" si="446"/>
        <v>2000</v>
      </c>
      <c r="D3561" s="110">
        <f t="shared" si="447"/>
        <v>0.61406698394025272</v>
      </c>
      <c r="E3561" s="25">
        <f t="shared" si="448"/>
        <v>0.38593301605974728</v>
      </c>
      <c r="F3561" s="112">
        <v>689.02</v>
      </c>
      <c r="G3561" s="21">
        <f t="shared" si="445"/>
        <v>1823.4211243201923</v>
      </c>
      <c r="H3561" s="26">
        <f t="shared" si="449"/>
        <v>-176.57887567980765</v>
      </c>
      <c r="I3561" s="21">
        <f t="shared" si="450"/>
        <v>1823.4211243201923</v>
      </c>
      <c r="J3561" s="27">
        <f t="shared" si="451"/>
        <v>0</v>
      </c>
      <c r="K3561" s="32">
        <f t="shared" si="452"/>
        <v>1823.4211243201923</v>
      </c>
    </row>
    <row r="3562" spans="2:11" x14ac:dyDescent="0.25">
      <c r="B3562" s="167">
        <v>145.791666666667</v>
      </c>
      <c r="C3562" s="21">
        <f t="shared" si="446"/>
        <v>2000</v>
      </c>
      <c r="D3562" s="110">
        <f t="shared" si="447"/>
        <v>0.55020230647202473</v>
      </c>
      <c r="E3562" s="25">
        <f t="shared" si="448"/>
        <v>0.44979769352797527</v>
      </c>
      <c r="F3562" s="112">
        <v>617.36</v>
      </c>
      <c r="G3562" s="21">
        <f t="shared" si="445"/>
        <v>1633.780246306804</v>
      </c>
      <c r="H3562" s="26">
        <f t="shared" si="449"/>
        <v>-366.21975369319603</v>
      </c>
      <c r="I3562" s="21">
        <f t="shared" si="450"/>
        <v>1633.780246306804</v>
      </c>
      <c r="J3562" s="27">
        <f t="shared" si="451"/>
        <v>0</v>
      </c>
      <c r="K3562" s="32">
        <f t="shared" si="452"/>
        <v>1633.780246306804</v>
      </c>
    </row>
    <row r="3563" spans="2:11" x14ac:dyDescent="0.25">
      <c r="B3563" s="167">
        <v>145.833333333333</v>
      </c>
      <c r="C3563" s="21">
        <f t="shared" si="446"/>
        <v>2000</v>
      </c>
      <c r="D3563" s="110">
        <f t="shared" si="447"/>
        <v>0.39656524606527283</v>
      </c>
      <c r="E3563" s="25">
        <f t="shared" si="448"/>
        <v>0.60343475393472712</v>
      </c>
      <c r="F3563" s="112">
        <v>444.97</v>
      </c>
      <c r="G3563" s="21">
        <f t="shared" si="445"/>
        <v>1177.5677015017793</v>
      </c>
      <c r="H3563" s="26">
        <f t="shared" si="449"/>
        <v>-822.43229849822069</v>
      </c>
      <c r="I3563" s="21">
        <f t="shared" si="450"/>
        <v>1177.5677015017793</v>
      </c>
      <c r="J3563" s="27">
        <f t="shared" si="451"/>
        <v>0</v>
      </c>
      <c r="K3563" s="32">
        <f t="shared" si="452"/>
        <v>1177.5677015017793</v>
      </c>
    </row>
    <row r="3564" spans="2:11" x14ac:dyDescent="0.25">
      <c r="B3564" s="167">
        <v>145.875</v>
      </c>
      <c r="C3564" s="21">
        <f t="shared" si="446"/>
        <v>2000</v>
      </c>
      <c r="D3564" s="110">
        <f t="shared" si="447"/>
        <v>0.39816052617507086</v>
      </c>
      <c r="E3564" s="25">
        <f t="shared" si="448"/>
        <v>0.60183947382492908</v>
      </c>
      <c r="F3564" s="112">
        <v>446.76</v>
      </c>
      <c r="G3564" s="21">
        <f t="shared" si="445"/>
        <v>1182.30475385517</v>
      </c>
      <c r="H3564" s="26">
        <f t="shared" si="449"/>
        <v>-817.69524614482998</v>
      </c>
      <c r="I3564" s="21">
        <f t="shared" si="450"/>
        <v>1182.30475385517</v>
      </c>
      <c r="J3564" s="27">
        <f t="shared" si="451"/>
        <v>0</v>
      </c>
      <c r="K3564" s="32">
        <f t="shared" si="452"/>
        <v>1182.30475385517</v>
      </c>
    </row>
    <row r="3565" spans="2:11" x14ac:dyDescent="0.25">
      <c r="B3565" s="167">
        <v>145.916666666667</v>
      </c>
      <c r="C3565" s="21">
        <f t="shared" si="446"/>
        <v>2000</v>
      </c>
      <c r="D3565" s="110">
        <f t="shared" si="447"/>
        <v>1.286918703099656E-2</v>
      </c>
      <c r="E3565" s="25">
        <f t="shared" si="448"/>
        <v>0.9871308129690034</v>
      </c>
      <c r="F3565" s="112">
        <v>14.44</v>
      </c>
      <c r="G3565" s="21">
        <f t="shared" si="445"/>
        <v>38.213986582658812</v>
      </c>
      <c r="H3565" s="26">
        <f t="shared" si="449"/>
        <v>-1961.7860134173411</v>
      </c>
      <c r="I3565" s="21">
        <f t="shared" si="450"/>
        <v>38.213986582658812</v>
      </c>
      <c r="J3565" s="27">
        <f t="shared" si="451"/>
        <v>0</v>
      </c>
      <c r="K3565" s="32">
        <f t="shared" si="452"/>
        <v>38.213986582658812</v>
      </c>
    </row>
    <row r="3566" spans="2:11" x14ac:dyDescent="0.25">
      <c r="B3566" s="167">
        <v>145.958333333333</v>
      </c>
      <c r="C3566" s="21">
        <f t="shared" si="446"/>
        <v>2000</v>
      </c>
      <c r="D3566" s="110">
        <f t="shared" si="447"/>
        <v>0</v>
      </c>
      <c r="E3566" s="25">
        <f t="shared" si="448"/>
        <v>1</v>
      </c>
      <c r="F3566" s="112">
        <v>0</v>
      </c>
      <c r="G3566" s="21">
        <f t="shared" si="445"/>
        <v>0</v>
      </c>
      <c r="H3566" s="26">
        <f t="shared" si="449"/>
        <v>-2000</v>
      </c>
      <c r="I3566" s="21">
        <f t="shared" si="450"/>
        <v>0</v>
      </c>
      <c r="J3566" s="27">
        <f t="shared" si="451"/>
        <v>0</v>
      </c>
      <c r="K3566" s="32">
        <f t="shared" si="452"/>
        <v>0</v>
      </c>
    </row>
    <row r="3567" spans="2:11" x14ac:dyDescent="0.25">
      <c r="B3567" s="167">
        <v>146</v>
      </c>
      <c r="C3567" s="21">
        <f t="shared" si="446"/>
        <v>2000</v>
      </c>
      <c r="D3567" s="110">
        <f t="shared" si="447"/>
        <v>0</v>
      </c>
      <c r="E3567" s="25">
        <f t="shared" si="448"/>
        <v>1</v>
      </c>
      <c r="F3567" s="112">
        <v>0</v>
      </c>
      <c r="G3567" s="21">
        <f t="shared" si="445"/>
        <v>0</v>
      </c>
      <c r="H3567" s="26">
        <f t="shared" si="449"/>
        <v>-2000</v>
      </c>
      <c r="I3567" s="21">
        <f t="shared" si="450"/>
        <v>0</v>
      </c>
      <c r="J3567" s="27">
        <f t="shared" si="451"/>
        <v>0</v>
      </c>
      <c r="K3567" s="32">
        <f t="shared" si="452"/>
        <v>0</v>
      </c>
    </row>
    <row r="3568" spans="2:11" x14ac:dyDescent="0.25">
      <c r="B3568" s="167">
        <v>146.041666666667</v>
      </c>
      <c r="C3568" s="21">
        <f t="shared" si="446"/>
        <v>2000</v>
      </c>
      <c r="D3568" s="110">
        <f t="shared" si="447"/>
        <v>0</v>
      </c>
      <c r="E3568" s="25">
        <f t="shared" si="448"/>
        <v>1</v>
      </c>
      <c r="F3568" s="112">
        <v>0</v>
      </c>
      <c r="G3568" s="21">
        <f t="shared" si="445"/>
        <v>0</v>
      </c>
      <c r="H3568" s="26">
        <f t="shared" si="449"/>
        <v>-2000</v>
      </c>
      <c r="I3568" s="21">
        <f t="shared" si="450"/>
        <v>0</v>
      </c>
      <c r="J3568" s="27">
        <f t="shared" si="451"/>
        <v>0</v>
      </c>
      <c r="K3568" s="32">
        <f t="shared" si="452"/>
        <v>0</v>
      </c>
    </row>
    <row r="3569" spans="2:11" x14ac:dyDescent="0.25">
      <c r="B3569" s="167">
        <v>146.083333333333</v>
      </c>
      <c r="C3569" s="21">
        <f t="shared" si="446"/>
        <v>2000</v>
      </c>
      <c r="D3569" s="110">
        <f t="shared" si="447"/>
        <v>0</v>
      </c>
      <c r="E3569" s="25">
        <f t="shared" si="448"/>
        <v>1</v>
      </c>
      <c r="F3569" s="112">
        <v>0</v>
      </c>
      <c r="G3569" s="21">
        <f t="shared" si="445"/>
        <v>0</v>
      </c>
      <c r="H3569" s="26">
        <f t="shared" si="449"/>
        <v>-2000</v>
      </c>
      <c r="I3569" s="21">
        <f t="shared" si="450"/>
        <v>0</v>
      </c>
      <c r="J3569" s="27">
        <f t="shared" si="451"/>
        <v>0</v>
      </c>
      <c r="K3569" s="32">
        <f t="shared" si="452"/>
        <v>0</v>
      </c>
    </row>
    <row r="3570" spans="2:11" x14ac:dyDescent="0.25">
      <c r="B3570" s="167">
        <v>146.125</v>
      </c>
      <c r="C3570" s="21">
        <f t="shared" si="446"/>
        <v>2000</v>
      </c>
      <c r="D3570" s="110">
        <f t="shared" si="447"/>
        <v>0</v>
      </c>
      <c r="E3570" s="25">
        <f t="shared" si="448"/>
        <v>1</v>
      </c>
      <c r="F3570" s="112">
        <v>0</v>
      </c>
      <c r="G3570" s="21">
        <f t="shared" si="445"/>
        <v>0</v>
      </c>
      <c r="H3570" s="26">
        <f t="shared" si="449"/>
        <v>-2000</v>
      </c>
      <c r="I3570" s="21">
        <f t="shared" si="450"/>
        <v>0</v>
      </c>
      <c r="J3570" s="27">
        <f t="shared" si="451"/>
        <v>0</v>
      </c>
      <c r="K3570" s="32">
        <f t="shared" si="452"/>
        <v>0</v>
      </c>
    </row>
    <row r="3571" spans="2:11" x14ac:dyDescent="0.25">
      <c r="B3571" s="167">
        <v>146.166666666667</v>
      </c>
      <c r="C3571" s="21">
        <f t="shared" si="446"/>
        <v>2000</v>
      </c>
      <c r="D3571" s="110">
        <f t="shared" si="447"/>
        <v>0</v>
      </c>
      <c r="E3571" s="25">
        <f t="shared" si="448"/>
        <v>1</v>
      </c>
      <c r="F3571" s="112">
        <v>0</v>
      </c>
      <c r="G3571" s="21">
        <f t="shared" si="445"/>
        <v>0</v>
      </c>
      <c r="H3571" s="26">
        <f t="shared" si="449"/>
        <v>-2000</v>
      </c>
      <c r="I3571" s="21">
        <f t="shared" si="450"/>
        <v>0</v>
      </c>
      <c r="J3571" s="27">
        <f t="shared" si="451"/>
        <v>0</v>
      </c>
      <c r="K3571" s="32">
        <f t="shared" si="452"/>
        <v>0</v>
      </c>
    </row>
    <row r="3572" spans="2:11" x14ac:dyDescent="0.25">
      <c r="B3572" s="167">
        <v>146.208333333333</v>
      </c>
      <c r="C3572" s="21">
        <f t="shared" si="446"/>
        <v>2000</v>
      </c>
      <c r="D3572" s="110">
        <f t="shared" si="447"/>
        <v>0</v>
      </c>
      <c r="E3572" s="25">
        <f t="shared" si="448"/>
        <v>1</v>
      </c>
      <c r="F3572" s="112">
        <v>0</v>
      </c>
      <c r="G3572" s="21">
        <f t="shared" si="445"/>
        <v>0</v>
      </c>
      <c r="H3572" s="26">
        <f t="shared" si="449"/>
        <v>-2000</v>
      </c>
      <c r="I3572" s="21">
        <f t="shared" si="450"/>
        <v>0</v>
      </c>
      <c r="J3572" s="27">
        <f t="shared" si="451"/>
        <v>0</v>
      </c>
      <c r="K3572" s="32">
        <f t="shared" si="452"/>
        <v>0</v>
      </c>
    </row>
    <row r="3573" spans="2:11" x14ac:dyDescent="0.25">
      <c r="B3573" s="167">
        <v>146.25</v>
      </c>
      <c r="C3573" s="21">
        <f t="shared" si="446"/>
        <v>2000</v>
      </c>
      <c r="D3573" s="110">
        <f t="shared" si="447"/>
        <v>0</v>
      </c>
      <c r="E3573" s="25">
        <f t="shared" si="448"/>
        <v>1</v>
      </c>
      <c r="F3573" s="112">
        <v>0</v>
      </c>
      <c r="G3573" s="21">
        <f t="shared" si="445"/>
        <v>0</v>
      </c>
      <c r="H3573" s="26">
        <f t="shared" si="449"/>
        <v>-2000</v>
      </c>
      <c r="I3573" s="21">
        <f t="shared" si="450"/>
        <v>0</v>
      </c>
      <c r="J3573" s="27">
        <f t="shared" si="451"/>
        <v>0</v>
      </c>
      <c r="K3573" s="32">
        <f t="shared" si="452"/>
        <v>0</v>
      </c>
    </row>
    <row r="3574" spans="2:11" x14ac:dyDescent="0.25">
      <c r="B3574" s="167">
        <v>146.291666666667</v>
      </c>
      <c r="C3574" s="21">
        <f t="shared" si="446"/>
        <v>2000</v>
      </c>
      <c r="D3574" s="110">
        <f t="shared" si="447"/>
        <v>0</v>
      </c>
      <c r="E3574" s="25">
        <f t="shared" si="448"/>
        <v>1</v>
      </c>
      <c r="F3574" s="112">
        <v>0</v>
      </c>
      <c r="G3574" s="21">
        <f t="shared" si="445"/>
        <v>0</v>
      </c>
      <c r="H3574" s="26">
        <f t="shared" si="449"/>
        <v>-2000</v>
      </c>
      <c r="I3574" s="21">
        <f t="shared" si="450"/>
        <v>0</v>
      </c>
      <c r="J3574" s="27">
        <f t="shared" si="451"/>
        <v>0</v>
      </c>
      <c r="K3574" s="32">
        <f t="shared" si="452"/>
        <v>0</v>
      </c>
    </row>
    <row r="3575" spans="2:11" x14ac:dyDescent="0.25">
      <c r="B3575" s="167">
        <v>146.333333333333</v>
      </c>
      <c r="C3575" s="21">
        <f t="shared" si="446"/>
        <v>2000</v>
      </c>
      <c r="D3575" s="110">
        <f t="shared" si="447"/>
        <v>0</v>
      </c>
      <c r="E3575" s="25">
        <f t="shared" si="448"/>
        <v>1</v>
      </c>
      <c r="F3575" s="112">
        <v>0</v>
      </c>
      <c r="G3575" s="21">
        <f t="shared" si="445"/>
        <v>0</v>
      </c>
      <c r="H3575" s="26">
        <f t="shared" si="449"/>
        <v>-2000</v>
      </c>
      <c r="I3575" s="21">
        <f t="shared" si="450"/>
        <v>0</v>
      </c>
      <c r="J3575" s="27">
        <f t="shared" si="451"/>
        <v>0</v>
      </c>
      <c r="K3575" s="32">
        <f t="shared" si="452"/>
        <v>0</v>
      </c>
    </row>
    <row r="3576" spans="2:11" x14ac:dyDescent="0.25">
      <c r="B3576" s="167">
        <v>146.375</v>
      </c>
      <c r="C3576" s="21">
        <f t="shared" si="446"/>
        <v>2000</v>
      </c>
      <c r="D3576" s="110">
        <f t="shared" si="447"/>
        <v>0</v>
      </c>
      <c r="E3576" s="25">
        <f t="shared" si="448"/>
        <v>1</v>
      </c>
      <c r="F3576" s="112">
        <v>0</v>
      </c>
      <c r="G3576" s="21">
        <f t="shared" si="445"/>
        <v>0</v>
      </c>
      <c r="H3576" s="26">
        <f t="shared" si="449"/>
        <v>-2000</v>
      </c>
      <c r="I3576" s="21">
        <f t="shared" si="450"/>
        <v>0</v>
      </c>
      <c r="J3576" s="27">
        <f t="shared" si="451"/>
        <v>0</v>
      </c>
      <c r="K3576" s="32">
        <f t="shared" si="452"/>
        <v>0</v>
      </c>
    </row>
    <row r="3577" spans="2:11" x14ac:dyDescent="0.25">
      <c r="B3577" s="167">
        <v>146.416666666667</v>
      </c>
      <c r="C3577" s="21">
        <f t="shared" si="446"/>
        <v>2000</v>
      </c>
      <c r="D3577" s="110">
        <f t="shared" si="447"/>
        <v>0</v>
      </c>
      <c r="E3577" s="25">
        <f t="shared" si="448"/>
        <v>1</v>
      </c>
      <c r="F3577" s="112">
        <v>0</v>
      </c>
      <c r="G3577" s="21">
        <f t="shared" si="445"/>
        <v>0</v>
      </c>
      <c r="H3577" s="26">
        <f t="shared" si="449"/>
        <v>-2000</v>
      </c>
      <c r="I3577" s="21">
        <f t="shared" si="450"/>
        <v>0</v>
      </c>
      <c r="J3577" s="27">
        <f t="shared" si="451"/>
        <v>0</v>
      </c>
      <c r="K3577" s="32">
        <f t="shared" si="452"/>
        <v>0</v>
      </c>
    </row>
    <row r="3578" spans="2:11" x14ac:dyDescent="0.25">
      <c r="B3578" s="167">
        <v>146.458333333333</v>
      </c>
      <c r="C3578" s="21">
        <f t="shared" si="446"/>
        <v>2000</v>
      </c>
      <c r="D3578" s="110">
        <f t="shared" si="447"/>
        <v>1.8145197226529776E-2</v>
      </c>
      <c r="E3578" s="25">
        <f t="shared" si="448"/>
        <v>0.98185480277347026</v>
      </c>
      <c r="F3578" s="112">
        <v>20.36</v>
      </c>
      <c r="G3578" s="21">
        <f t="shared" si="445"/>
        <v>53.880662522363821</v>
      </c>
      <c r="H3578" s="26">
        <f t="shared" si="449"/>
        <v>-1946.1193374776362</v>
      </c>
      <c r="I3578" s="21">
        <f t="shared" si="450"/>
        <v>53.880662522363821</v>
      </c>
      <c r="J3578" s="27">
        <f t="shared" si="451"/>
        <v>0</v>
      </c>
      <c r="K3578" s="32">
        <f t="shared" si="452"/>
        <v>53.880662522363821</v>
      </c>
    </row>
    <row r="3579" spans="2:11" x14ac:dyDescent="0.25">
      <c r="B3579" s="167">
        <v>146.5</v>
      </c>
      <c r="C3579" s="21">
        <f t="shared" si="446"/>
        <v>2000</v>
      </c>
      <c r="D3579" s="110">
        <f t="shared" si="447"/>
        <v>0.16815500062385258</v>
      </c>
      <c r="E3579" s="25">
        <f t="shared" si="448"/>
        <v>0.83184499937614742</v>
      </c>
      <c r="F3579" s="112">
        <v>188.68</v>
      </c>
      <c r="G3579" s="21">
        <f t="shared" si="445"/>
        <v>499.3223676188411</v>
      </c>
      <c r="H3579" s="26">
        <f t="shared" si="449"/>
        <v>-1500.6776323811589</v>
      </c>
      <c r="I3579" s="21">
        <f t="shared" si="450"/>
        <v>499.3223676188411</v>
      </c>
      <c r="J3579" s="27">
        <f t="shared" si="451"/>
        <v>0</v>
      </c>
      <c r="K3579" s="32">
        <f t="shared" si="452"/>
        <v>499.3223676188411</v>
      </c>
    </row>
    <row r="3580" spans="2:11" x14ac:dyDescent="0.25">
      <c r="B3580" s="167">
        <v>146.541666666667</v>
      </c>
      <c r="C3580" s="21">
        <f t="shared" si="446"/>
        <v>2000</v>
      </c>
      <c r="D3580" s="110">
        <f t="shared" si="447"/>
        <v>0.20813503734203162</v>
      </c>
      <c r="E3580" s="25">
        <f t="shared" si="448"/>
        <v>0.79186496265796835</v>
      </c>
      <c r="F3580" s="112">
        <v>233.54</v>
      </c>
      <c r="G3580" s="21">
        <f t="shared" si="445"/>
        <v>618.03978022951105</v>
      </c>
      <c r="H3580" s="26">
        <f t="shared" si="449"/>
        <v>-1381.9602197704889</v>
      </c>
      <c r="I3580" s="21">
        <f t="shared" si="450"/>
        <v>618.03978022951105</v>
      </c>
      <c r="J3580" s="27">
        <f t="shared" si="451"/>
        <v>0</v>
      </c>
      <c r="K3580" s="32">
        <f t="shared" si="452"/>
        <v>618.03978022951105</v>
      </c>
    </row>
    <row r="3581" spans="2:11" x14ac:dyDescent="0.25">
      <c r="B3581" s="167">
        <v>146.583333333333</v>
      </c>
      <c r="C3581" s="21">
        <f t="shared" si="446"/>
        <v>2000</v>
      </c>
      <c r="D3581" s="110">
        <f t="shared" si="447"/>
        <v>0.26334598862805914</v>
      </c>
      <c r="E3581" s="25">
        <f t="shared" si="448"/>
        <v>0.73665401137194086</v>
      </c>
      <c r="F3581" s="112">
        <v>295.49</v>
      </c>
      <c r="G3581" s="21">
        <f t="shared" si="445"/>
        <v>781.98413402422818</v>
      </c>
      <c r="H3581" s="26">
        <f t="shared" si="449"/>
        <v>-1218.0158659757717</v>
      </c>
      <c r="I3581" s="21">
        <f t="shared" si="450"/>
        <v>781.98413402422818</v>
      </c>
      <c r="J3581" s="27">
        <f t="shared" si="451"/>
        <v>0</v>
      </c>
      <c r="K3581" s="32">
        <f t="shared" si="452"/>
        <v>781.98413402422818</v>
      </c>
    </row>
    <row r="3582" spans="2:11" x14ac:dyDescent="0.25">
      <c r="B3582" s="167">
        <v>146.625</v>
      </c>
      <c r="C3582" s="21">
        <f t="shared" si="446"/>
        <v>2000</v>
      </c>
      <c r="D3582" s="110">
        <f t="shared" si="447"/>
        <v>0.24145767606010377</v>
      </c>
      <c r="E3582" s="25">
        <f t="shared" si="448"/>
        <v>0.75854232393989629</v>
      </c>
      <c r="F3582" s="112">
        <v>270.93</v>
      </c>
      <c r="G3582" s="21">
        <f t="shared" si="445"/>
        <v>716.98860005815459</v>
      </c>
      <c r="H3582" s="26">
        <f t="shared" si="449"/>
        <v>-1283.0113999418454</v>
      </c>
      <c r="I3582" s="21">
        <f t="shared" si="450"/>
        <v>716.98860005815459</v>
      </c>
      <c r="J3582" s="27">
        <f t="shared" si="451"/>
        <v>0</v>
      </c>
      <c r="K3582" s="32">
        <f t="shared" si="452"/>
        <v>716.98860005815459</v>
      </c>
    </row>
    <row r="3583" spans="2:11" x14ac:dyDescent="0.25">
      <c r="B3583" s="167">
        <v>146.666666666667</v>
      </c>
      <c r="C3583" s="21">
        <f t="shared" si="446"/>
        <v>2000</v>
      </c>
      <c r="D3583" s="110">
        <f t="shared" si="447"/>
        <v>0.32336060460224941</v>
      </c>
      <c r="E3583" s="25">
        <f t="shared" si="448"/>
        <v>0.67663939539775053</v>
      </c>
      <c r="F3583" s="112">
        <v>362.83</v>
      </c>
      <c r="G3583" s="21">
        <f t="shared" si="445"/>
        <v>960.19257283837248</v>
      </c>
      <c r="H3583" s="26">
        <f t="shared" si="449"/>
        <v>-1039.8074271616274</v>
      </c>
      <c r="I3583" s="21">
        <f t="shared" si="450"/>
        <v>960.19257283837248</v>
      </c>
      <c r="J3583" s="27">
        <f t="shared" si="451"/>
        <v>0</v>
      </c>
      <c r="K3583" s="32">
        <f t="shared" si="452"/>
        <v>960.19257283837248</v>
      </c>
    </row>
    <row r="3584" spans="2:11" x14ac:dyDescent="0.25">
      <c r="B3584" s="167">
        <v>146.708333333333</v>
      </c>
      <c r="C3584" s="21">
        <f t="shared" si="446"/>
        <v>2000</v>
      </c>
      <c r="D3584" s="110">
        <f t="shared" si="447"/>
        <v>0.49330695328235569</v>
      </c>
      <c r="E3584" s="25">
        <f t="shared" si="448"/>
        <v>0.50669304671764426</v>
      </c>
      <c r="F3584" s="112">
        <v>553.52</v>
      </c>
      <c r="G3584" s="21">
        <f t="shared" si="445"/>
        <v>1464.8342003624175</v>
      </c>
      <c r="H3584" s="26">
        <f t="shared" si="449"/>
        <v>-535.1657996375825</v>
      </c>
      <c r="I3584" s="21">
        <f t="shared" si="450"/>
        <v>1464.8342003624175</v>
      </c>
      <c r="J3584" s="27">
        <f t="shared" si="451"/>
        <v>0</v>
      </c>
      <c r="K3584" s="32">
        <f t="shared" si="452"/>
        <v>1464.8342003624175</v>
      </c>
    </row>
    <row r="3585" spans="2:11" x14ac:dyDescent="0.25">
      <c r="B3585" s="167">
        <v>146.75</v>
      </c>
      <c r="C3585" s="21">
        <f t="shared" si="446"/>
        <v>2000</v>
      </c>
      <c r="D3585" s="110">
        <f t="shared" si="447"/>
        <v>0.72726948648022383</v>
      </c>
      <c r="E3585" s="25">
        <f t="shared" si="448"/>
        <v>0.27273051351977617</v>
      </c>
      <c r="F3585" s="112">
        <v>816.04</v>
      </c>
      <c r="G3585" s="21">
        <f t="shared" si="445"/>
        <v>2159.5665935535249</v>
      </c>
      <c r="H3585" s="26">
        <f t="shared" si="449"/>
        <v>159.56659355352485</v>
      </c>
      <c r="I3585" s="21">
        <f t="shared" si="450"/>
        <v>2000</v>
      </c>
      <c r="J3585" s="27">
        <f t="shared" si="451"/>
        <v>159.56659355352485</v>
      </c>
      <c r="K3585" s="32">
        <f t="shared" si="452"/>
        <v>2000</v>
      </c>
    </row>
    <row r="3586" spans="2:11" x14ac:dyDescent="0.25">
      <c r="B3586" s="167">
        <v>146.791666666667</v>
      </c>
      <c r="C3586" s="21">
        <f t="shared" si="446"/>
        <v>2000</v>
      </c>
      <c r="D3586" s="110">
        <f t="shared" si="447"/>
        <v>0.50202306472024671</v>
      </c>
      <c r="E3586" s="25">
        <f t="shared" si="448"/>
        <v>0.49797693527975329</v>
      </c>
      <c r="F3586" s="112">
        <v>563.29999999999995</v>
      </c>
      <c r="G3586" s="21">
        <f t="shared" si="445"/>
        <v>1490.715972438484</v>
      </c>
      <c r="H3586" s="26">
        <f t="shared" si="449"/>
        <v>-509.28402756151604</v>
      </c>
      <c r="I3586" s="21">
        <f t="shared" si="450"/>
        <v>1650.2825659920088</v>
      </c>
      <c r="J3586" s="27">
        <f t="shared" si="451"/>
        <v>0</v>
      </c>
      <c r="K3586" s="32">
        <f t="shared" si="452"/>
        <v>1490.715972438484</v>
      </c>
    </row>
    <row r="3587" spans="2:11" x14ac:dyDescent="0.25">
      <c r="B3587" s="167">
        <v>146.833333333333</v>
      </c>
      <c r="C3587" s="21">
        <f t="shared" si="446"/>
        <v>2000</v>
      </c>
      <c r="D3587" s="110">
        <f t="shared" si="447"/>
        <v>0.49795911092098466</v>
      </c>
      <c r="E3587" s="25">
        <f t="shared" si="448"/>
        <v>0.50204088907901534</v>
      </c>
      <c r="F3587" s="112">
        <v>558.74</v>
      </c>
      <c r="G3587" s="21">
        <f t="shared" si="445"/>
        <v>1478.6483977281709</v>
      </c>
      <c r="H3587" s="26">
        <f t="shared" si="449"/>
        <v>-521.35160227182905</v>
      </c>
      <c r="I3587" s="21">
        <f t="shared" si="450"/>
        <v>1478.6483977281709</v>
      </c>
      <c r="J3587" s="27">
        <f t="shared" si="451"/>
        <v>0</v>
      </c>
      <c r="K3587" s="32">
        <f t="shared" si="452"/>
        <v>1478.6483977281709</v>
      </c>
    </row>
    <row r="3588" spans="2:11" x14ac:dyDescent="0.25">
      <c r="B3588" s="167">
        <v>146.875</v>
      </c>
      <c r="C3588" s="21">
        <f t="shared" si="446"/>
        <v>2000</v>
      </c>
      <c r="D3588" s="110">
        <f t="shared" si="447"/>
        <v>0.37001586367930417</v>
      </c>
      <c r="E3588" s="25">
        <f t="shared" si="448"/>
        <v>0.62998413632069583</v>
      </c>
      <c r="F3588" s="112">
        <v>415.18</v>
      </c>
      <c r="G3588" s="21">
        <f t="shared" si="445"/>
        <v>1098.7315061903246</v>
      </c>
      <c r="H3588" s="26">
        <f t="shared" si="449"/>
        <v>-901.26849380967542</v>
      </c>
      <c r="I3588" s="21">
        <f t="shared" si="450"/>
        <v>1098.7315061903246</v>
      </c>
      <c r="J3588" s="27">
        <f t="shared" si="451"/>
        <v>0</v>
      </c>
      <c r="K3588" s="32">
        <f t="shared" si="452"/>
        <v>1098.7315061903246</v>
      </c>
    </row>
    <row r="3589" spans="2:11" x14ac:dyDescent="0.25">
      <c r="B3589" s="167">
        <v>146.916666666667</v>
      </c>
      <c r="C3589" s="21">
        <f t="shared" si="446"/>
        <v>2000</v>
      </c>
      <c r="D3589" s="110">
        <f t="shared" si="447"/>
        <v>1.015988449815518E-2</v>
      </c>
      <c r="E3589" s="25">
        <f t="shared" si="448"/>
        <v>0.98984011550184481</v>
      </c>
      <c r="F3589" s="112">
        <v>11.4</v>
      </c>
      <c r="G3589" s="21">
        <f t="shared" si="445"/>
        <v>30.16893677578328</v>
      </c>
      <c r="H3589" s="26">
        <f t="shared" si="449"/>
        <v>-1969.8310632242167</v>
      </c>
      <c r="I3589" s="21">
        <f t="shared" si="450"/>
        <v>30.16893677578328</v>
      </c>
      <c r="J3589" s="27">
        <f t="shared" si="451"/>
        <v>0</v>
      </c>
      <c r="K3589" s="32">
        <f t="shared" si="452"/>
        <v>30.16893677578328</v>
      </c>
    </row>
    <row r="3590" spans="2:11" x14ac:dyDescent="0.25">
      <c r="B3590" s="167">
        <v>146.958333333333</v>
      </c>
      <c r="C3590" s="21">
        <f t="shared" si="446"/>
        <v>2000</v>
      </c>
      <c r="D3590" s="110">
        <f t="shared" si="447"/>
        <v>0</v>
      </c>
      <c r="E3590" s="25">
        <f t="shared" si="448"/>
        <v>1</v>
      </c>
      <c r="F3590" s="112">
        <v>0</v>
      </c>
      <c r="G3590" s="21">
        <f t="shared" si="445"/>
        <v>0</v>
      </c>
      <c r="H3590" s="26">
        <f t="shared" si="449"/>
        <v>-2000</v>
      </c>
      <c r="I3590" s="21">
        <f t="shared" si="450"/>
        <v>0</v>
      </c>
      <c r="J3590" s="27">
        <f t="shared" si="451"/>
        <v>0</v>
      </c>
      <c r="K3590" s="32">
        <f t="shared" si="452"/>
        <v>0</v>
      </c>
    </row>
    <row r="3591" spans="2:11" x14ac:dyDescent="0.25">
      <c r="B3591" s="167">
        <v>147</v>
      </c>
      <c r="C3591" s="21">
        <f t="shared" si="446"/>
        <v>2000</v>
      </c>
      <c r="D3591" s="110">
        <f t="shared" si="447"/>
        <v>0</v>
      </c>
      <c r="E3591" s="25">
        <f t="shared" si="448"/>
        <v>1</v>
      </c>
      <c r="F3591" s="112">
        <v>0</v>
      </c>
      <c r="G3591" s="21">
        <f t="shared" si="445"/>
        <v>0</v>
      </c>
      <c r="H3591" s="26">
        <f t="shared" si="449"/>
        <v>-2000</v>
      </c>
      <c r="I3591" s="21">
        <f t="shared" si="450"/>
        <v>0</v>
      </c>
      <c r="J3591" s="27">
        <f t="shared" si="451"/>
        <v>0</v>
      </c>
      <c r="K3591" s="32">
        <f t="shared" si="452"/>
        <v>0</v>
      </c>
    </row>
    <row r="3592" spans="2:11" x14ac:dyDescent="0.25">
      <c r="B3592" s="167">
        <v>147.041666666667</v>
      </c>
      <c r="C3592" s="21">
        <f t="shared" si="446"/>
        <v>2000</v>
      </c>
      <c r="D3592" s="110">
        <f t="shared" si="447"/>
        <v>0</v>
      </c>
      <c r="E3592" s="25">
        <f t="shared" si="448"/>
        <v>1</v>
      </c>
      <c r="F3592" s="112">
        <v>0</v>
      </c>
      <c r="G3592" s="21">
        <f t="shared" si="445"/>
        <v>0</v>
      </c>
      <c r="H3592" s="26">
        <f t="shared" si="449"/>
        <v>-2000</v>
      </c>
      <c r="I3592" s="21">
        <f t="shared" si="450"/>
        <v>0</v>
      </c>
      <c r="J3592" s="27">
        <f t="shared" si="451"/>
        <v>0</v>
      </c>
      <c r="K3592" s="32">
        <f t="shared" si="452"/>
        <v>0</v>
      </c>
    </row>
    <row r="3593" spans="2:11" x14ac:dyDescent="0.25">
      <c r="B3593" s="167">
        <v>147.083333333333</v>
      </c>
      <c r="C3593" s="21">
        <f t="shared" si="446"/>
        <v>2000</v>
      </c>
      <c r="D3593" s="110">
        <f t="shared" si="447"/>
        <v>0</v>
      </c>
      <c r="E3593" s="25">
        <f t="shared" si="448"/>
        <v>1</v>
      </c>
      <c r="F3593" s="112">
        <v>0</v>
      </c>
      <c r="G3593" s="21">
        <f t="shared" si="445"/>
        <v>0</v>
      </c>
      <c r="H3593" s="26">
        <f t="shared" si="449"/>
        <v>-2000</v>
      </c>
      <c r="I3593" s="21">
        <f t="shared" si="450"/>
        <v>0</v>
      </c>
      <c r="J3593" s="27">
        <f t="shared" si="451"/>
        <v>0</v>
      </c>
      <c r="K3593" s="32">
        <f t="shared" si="452"/>
        <v>0</v>
      </c>
    </row>
    <row r="3594" spans="2:11" x14ac:dyDescent="0.25">
      <c r="B3594" s="167">
        <v>147.125</v>
      </c>
      <c r="C3594" s="21">
        <f t="shared" si="446"/>
        <v>2000</v>
      </c>
      <c r="D3594" s="110">
        <f t="shared" si="447"/>
        <v>0</v>
      </c>
      <c r="E3594" s="25">
        <f t="shared" si="448"/>
        <v>1</v>
      </c>
      <c r="F3594" s="112">
        <v>0</v>
      </c>
      <c r="G3594" s="21">
        <f t="shared" si="445"/>
        <v>0</v>
      </c>
      <c r="H3594" s="26">
        <f t="shared" si="449"/>
        <v>-2000</v>
      </c>
      <c r="I3594" s="21">
        <f t="shared" si="450"/>
        <v>0</v>
      </c>
      <c r="J3594" s="27">
        <f t="shared" si="451"/>
        <v>0</v>
      </c>
      <c r="K3594" s="32">
        <f t="shared" si="452"/>
        <v>0</v>
      </c>
    </row>
    <row r="3595" spans="2:11" x14ac:dyDescent="0.25">
      <c r="B3595" s="167">
        <v>147.166666666667</v>
      </c>
      <c r="C3595" s="21">
        <f t="shared" si="446"/>
        <v>2000</v>
      </c>
      <c r="D3595" s="110">
        <f t="shared" si="447"/>
        <v>0</v>
      </c>
      <c r="E3595" s="25">
        <f t="shared" si="448"/>
        <v>1</v>
      </c>
      <c r="F3595" s="112">
        <v>0</v>
      </c>
      <c r="G3595" s="21">
        <f t="shared" si="445"/>
        <v>0</v>
      </c>
      <c r="H3595" s="26">
        <f t="shared" si="449"/>
        <v>-2000</v>
      </c>
      <c r="I3595" s="21">
        <f t="shared" si="450"/>
        <v>0</v>
      </c>
      <c r="J3595" s="27">
        <f t="shared" si="451"/>
        <v>0</v>
      </c>
      <c r="K3595" s="32">
        <f t="shared" si="452"/>
        <v>0</v>
      </c>
    </row>
    <row r="3596" spans="2:11" x14ac:dyDescent="0.25">
      <c r="B3596" s="167">
        <v>147.208333333333</v>
      </c>
      <c r="C3596" s="21">
        <f t="shared" si="446"/>
        <v>2000</v>
      </c>
      <c r="D3596" s="110">
        <f t="shared" si="447"/>
        <v>0</v>
      </c>
      <c r="E3596" s="25">
        <f t="shared" si="448"/>
        <v>1</v>
      </c>
      <c r="F3596" s="112">
        <v>0</v>
      </c>
      <c r="G3596" s="21">
        <f t="shared" si="445"/>
        <v>0</v>
      </c>
      <c r="H3596" s="26">
        <f t="shared" si="449"/>
        <v>-2000</v>
      </c>
      <c r="I3596" s="21">
        <f t="shared" si="450"/>
        <v>0</v>
      </c>
      <c r="J3596" s="27">
        <f t="shared" si="451"/>
        <v>0</v>
      </c>
      <c r="K3596" s="32">
        <f t="shared" si="452"/>
        <v>0</v>
      </c>
    </row>
    <row r="3597" spans="2:11" x14ac:dyDescent="0.25">
      <c r="B3597" s="167">
        <v>147.25</v>
      </c>
      <c r="C3597" s="21">
        <f t="shared" si="446"/>
        <v>2000</v>
      </c>
      <c r="D3597" s="110">
        <f t="shared" si="447"/>
        <v>0</v>
      </c>
      <c r="E3597" s="25">
        <f t="shared" si="448"/>
        <v>1</v>
      </c>
      <c r="F3597" s="112">
        <v>0</v>
      </c>
      <c r="G3597" s="21">
        <f t="shared" si="445"/>
        <v>0</v>
      </c>
      <c r="H3597" s="26">
        <f t="shared" si="449"/>
        <v>-2000</v>
      </c>
      <c r="I3597" s="21">
        <f t="shared" si="450"/>
        <v>0</v>
      </c>
      <c r="J3597" s="27">
        <f t="shared" si="451"/>
        <v>0</v>
      </c>
      <c r="K3597" s="32">
        <f t="shared" si="452"/>
        <v>0</v>
      </c>
    </row>
    <row r="3598" spans="2:11" x14ac:dyDescent="0.25">
      <c r="B3598" s="167">
        <v>147.291666666667</v>
      </c>
      <c r="C3598" s="21">
        <f t="shared" si="446"/>
        <v>2000</v>
      </c>
      <c r="D3598" s="110">
        <f t="shared" si="447"/>
        <v>0</v>
      </c>
      <c r="E3598" s="25">
        <f t="shared" si="448"/>
        <v>1</v>
      </c>
      <c r="F3598" s="112">
        <v>0</v>
      </c>
      <c r="G3598" s="21">
        <f t="shared" si="445"/>
        <v>0</v>
      </c>
      <c r="H3598" s="26">
        <f t="shared" si="449"/>
        <v>-2000</v>
      </c>
      <c r="I3598" s="21">
        <f t="shared" si="450"/>
        <v>0</v>
      </c>
      <c r="J3598" s="27">
        <f t="shared" si="451"/>
        <v>0</v>
      </c>
      <c r="K3598" s="32">
        <f t="shared" si="452"/>
        <v>0</v>
      </c>
    </row>
    <row r="3599" spans="2:11" x14ac:dyDescent="0.25">
      <c r="B3599" s="167">
        <v>147.333333333333</v>
      </c>
      <c r="C3599" s="21">
        <f t="shared" si="446"/>
        <v>2000</v>
      </c>
      <c r="D3599" s="110">
        <f t="shared" si="447"/>
        <v>0</v>
      </c>
      <c r="E3599" s="25">
        <f t="shared" si="448"/>
        <v>1</v>
      </c>
      <c r="F3599" s="112">
        <v>0</v>
      </c>
      <c r="G3599" s="21">
        <f t="shared" si="445"/>
        <v>0</v>
      </c>
      <c r="H3599" s="26">
        <f t="shared" si="449"/>
        <v>-2000</v>
      </c>
      <c r="I3599" s="21">
        <f t="shared" si="450"/>
        <v>0</v>
      </c>
      <c r="J3599" s="27">
        <f t="shared" si="451"/>
        <v>0</v>
      </c>
      <c r="K3599" s="32">
        <f t="shared" si="452"/>
        <v>0</v>
      </c>
    </row>
    <row r="3600" spans="2:11" x14ac:dyDescent="0.25">
      <c r="B3600" s="167">
        <v>147.375</v>
      </c>
      <c r="C3600" s="21">
        <f t="shared" si="446"/>
        <v>2000</v>
      </c>
      <c r="D3600" s="110">
        <f t="shared" si="447"/>
        <v>0</v>
      </c>
      <c r="E3600" s="25">
        <f t="shared" si="448"/>
        <v>1</v>
      </c>
      <c r="F3600" s="112">
        <v>0</v>
      </c>
      <c r="G3600" s="21">
        <f t="shared" si="445"/>
        <v>0</v>
      </c>
      <c r="H3600" s="26">
        <f t="shared" si="449"/>
        <v>-2000</v>
      </c>
      <c r="I3600" s="21">
        <f t="shared" si="450"/>
        <v>0</v>
      </c>
      <c r="J3600" s="27">
        <f t="shared" si="451"/>
        <v>0</v>
      </c>
      <c r="K3600" s="32">
        <f t="shared" si="452"/>
        <v>0</v>
      </c>
    </row>
    <row r="3601" spans="2:11" x14ac:dyDescent="0.25">
      <c r="B3601" s="167">
        <v>147.416666666667</v>
      </c>
      <c r="C3601" s="21">
        <f t="shared" si="446"/>
        <v>2000</v>
      </c>
      <c r="D3601" s="110">
        <f t="shared" si="447"/>
        <v>0</v>
      </c>
      <c r="E3601" s="25">
        <f t="shared" si="448"/>
        <v>1</v>
      </c>
      <c r="F3601" s="112">
        <v>0</v>
      </c>
      <c r="G3601" s="21">
        <f t="shared" si="445"/>
        <v>0</v>
      </c>
      <c r="H3601" s="26">
        <f t="shared" si="449"/>
        <v>-2000</v>
      </c>
      <c r="I3601" s="21">
        <f t="shared" si="450"/>
        <v>0</v>
      </c>
      <c r="J3601" s="27">
        <f t="shared" si="451"/>
        <v>0</v>
      </c>
      <c r="K3601" s="32">
        <f t="shared" si="452"/>
        <v>0</v>
      </c>
    </row>
    <row r="3602" spans="2:11" x14ac:dyDescent="0.25">
      <c r="B3602" s="167">
        <v>147.458333333333</v>
      </c>
      <c r="C3602" s="21">
        <f t="shared" si="446"/>
        <v>2000</v>
      </c>
      <c r="D3602" s="110">
        <f t="shared" si="447"/>
        <v>1.9713740798174787E-2</v>
      </c>
      <c r="E3602" s="25">
        <f t="shared" si="448"/>
        <v>0.98028625920182522</v>
      </c>
      <c r="F3602" s="112">
        <v>22.12</v>
      </c>
      <c r="G3602" s="21">
        <f t="shared" si="445"/>
        <v>58.538322936870713</v>
      </c>
      <c r="H3602" s="26">
        <f t="shared" si="449"/>
        <v>-1941.4616770631292</v>
      </c>
      <c r="I3602" s="21">
        <f t="shared" si="450"/>
        <v>58.538322936870713</v>
      </c>
      <c r="J3602" s="27">
        <f t="shared" si="451"/>
        <v>0</v>
      </c>
      <c r="K3602" s="32">
        <f t="shared" si="452"/>
        <v>58.538322936870713</v>
      </c>
    </row>
    <row r="3603" spans="2:11" x14ac:dyDescent="0.25">
      <c r="B3603" s="167">
        <v>147.5</v>
      </c>
      <c r="C3603" s="21">
        <f t="shared" si="446"/>
        <v>2000</v>
      </c>
      <c r="D3603" s="110">
        <f t="shared" si="447"/>
        <v>0.56131579416430499</v>
      </c>
      <c r="E3603" s="25">
        <f t="shared" si="448"/>
        <v>0.43868420583569501</v>
      </c>
      <c r="F3603" s="112">
        <v>629.83000000000004</v>
      </c>
      <c r="G3603" s="21">
        <f t="shared" si="445"/>
        <v>1666.7808289027703</v>
      </c>
      <c r="H3603" s="26">
        <f t="shared" si="449"/>
        <v>-333.21917109722972</v>
      </c>
      <c r="I3603" s="21">
        <f t="shared" si="450"/>
        <v>1666.7808289027703</v>
      </c>
      <c r="J3603" s="27">
        <f t="shared" si="451"/>
        <v>0</v>
      </c>
      <c r="K3603" s="32">
        <f t="shared" si="452"/>
        <v>1666.7808289027703</v>
      </c>
    </row>
    <row r="3604" spans="2:11" x14ac:dyDescent="0.25">
      <c r="B3604" s="167">
        <v>147.541666666667</v>
      </c>
      <c r="C3604" s="21">
        <f t="shared" si="446"/>
        <v>2000</v>
      </c>
      <c r="D3604" s="110">
        <f t="shared" si="447"/>
        <v>0.4193447765716628</v>
      </c>
      <c r="E3604" s="25">
        <f t="shared" si="448"/>
        <v>0.5806552234283372</v>
      </c>
      <c r="F3604" s="112">
        <v>470.53</v>
      </c>
      <c r="G3604" s="21">
        <f t="shared" si="445"/>
        <v>1245.2096334306407</v>
      </c>
      <c r="H3604" s="26">
        <f t="shared" si="449"/>
        <v>-754.79036656935932</v>
      </c>
      <c r="I3604" s="21">
        <f t="shared" si="450"/>
        <v>1245.2096334306407</v>
      </c>
      <c r="J3604" s="27">
        <f t="shared" si="451"/>
        <v>0</v>
      </c>
      <c r="K3604" s="32">
        <f t="shared" si="452"/>
        <v>1245.2096334306407</v>
      </c>
    </row>
    <row r="3605" spans="2:11" x14ac:dyDescent="0.25">
      <c r="B3605" s="167">
        <v>147.583333333333</v>
      </c>
      <c r="C3605" s="21">
        <f t="shared" si="446"/>
        <v>2000</v>
      </c>
      <c r="D3605" s="110">
        <f t="shared" si="447"/>
        <v>0.54861593854161106</v>
      </c>
      <c r="E3605" s="25">
        <f t="shared" si="448"/>
        <v>0.45138406145838894</v>
      </c>
      <c r="F3605" s="112">
        <v>615.58000000000004</v>
      </c>
      <c r="G3605" s="21">
        <f t="shared" si="445"/>
        <v>1629.0696579330411</v>
      </c>
      <c r="H3605" s="26">
        <f t="shared" si="449"/>
        <v>-370.93034206695893</v>
      </c>
      <c r="I3605" s="21">
        <f t="shared" si="450"/>
        <v>1629.0696579330411</v>
      </c>
      <c r="J3605" s="27">
        <f t="shared" si="451"/>
        <v>0</v>
      </c>
      <c r="K3605" s="32">
        <f t="shared" si="452"/>
        <v>1629.0696579330411</v>
      </c>
    </row>
    <row r="3606" spans="2:11" x14ac:dyDescent="0.25">
      <c r="B3606" s="167">
        <v>147.625</v>
      </c>
      <c r="C3606" s="21">
        <f t="shared" si="446"/>
        <v>2000</v>
      </c>
      <c r="D3606" s="110">
        <f t="shared" si="447"/>
        <v>0.5217902785947276</v>
      </c>
      <c r="E3606" s="25">
        <f t="shared" si="448"/>
        <v>0.4782097214052724</v>
      </c>
      <c r="F3606" s="112">
        <v>585.48</v>
      </c>
      <c r="G3606" s="21">
        <f t="shared" si="445"/>
        <v>1549.4130792531223</v>
      </c>
      <c r="H3606" s="26">
        <f t="shared" si="449"/>
        <v>-450.58692074687769</v>
      </c>
      <c r="I3606" s="21">
        <f t="shared" si="450"/>
        <v>1549.4130792531223</v>
      </c>
      <c r="J3606" s="27">
        <f t="shared" si="451"/>
        <v>0</v>
      </c>
      <c r="K3606" s="32">
        <f t="shared" si="452"/>
        <v>1549.4130792531223</v>
      </c>
    </row>
    <row r="3607" spans="2:11" x14ac:dyDescent="0.25">
      <c r="B3607" s="167">
        <v>147.666666666667</v>
      </c>
      <c r="C3607" s="21">
        <f t="shared" si="446"/>
        <v>2000</v>
      </c>
      <c r="D3607" s="110">
        <f t="shared" si="447"/>
        <v>0.51046289859722294</v>
      </c>
      <c r="E3607" s="25">
        <f t="shared" si="448"/>
        <v>0.48953710140277706</v>
      </c>
      <c r="F3607" s="112">
        <v>572.77</v>
      </c>
      <c r="G3607" s="21">
        <f t="shared" si="445"/>
        <v>1515.7773611460866</v>
      </c>
      <c r="H3607" s="26">
        <f t="shared" si="449"/>
        <v>-484.22263885391339</v>
      </c>
      <c r="I3607" s="21">
        <f t="shared" si="450"/>
        <v>1515.7773611460866</v>
      </c>
      <c r="J3607" s="27">
        <f t="shared" si="451"/>
        <v>0</v>
      </c>
      <c r="K3607" s="32">
        <f t="shared" si="452"/>
        <v>1515.7773611460866</v>
      </c>
    </row>
    <row r="3608" spans="2:11" x14ac:dyDescent="0.25">
      <c r="B3608" s="167">
        <v>147.708333333333</v>
      </c>
      <c r="C3608" s="21">
        <f t="shared" si="446"/>
        <v>2000</v>
      </c>
      <c r="D3608" s="110">
        <f t="shared" si="447"/>
        <v>0.50868046272035361</v>
      </c>
      <c r="E3608" s="25">
        <f t="shared" si="448"/>
        <v>0.49131953727964639</v>
      </c>
      <c r="F3608" s="112">
        <v>570.77</v>
      </c>
      <c r="G3608" s="21">
        <f t="shared" ref="G3608:G3671" si="453">($C$9*(F3608/1000)*$C$8)/($C$7)</f>
        <v>1510.4845652205106</v>
      </c>
      <c r="H3608" s="26">
        <f t="shared" si="449"/>
        <v>-489.5154347794894</v>
      </c>
      <c r="I3608" s="21">
        <f t="shared" si="450"/>
        <v>1510.4845652205106</v>
      </c>
      <c r="J3608" s="27">
        <f t="shared" si="451"/>
        <v>0</v>
      </c>
      <c r="K3608" s="32">
        <f t="shared" si="452"/>
        <v>1510.4845652205106</v>
      </c>
    </row>
    <row r="3609" spans="2:11" x14ac:dyDescent="0.25">
      <c r="B3609" s="167">
        <v>147.75</v>
      </c>
      <c r="C3609" s="21">
        <f t="shared" ref="C3609:C3672" si="454">$C$2</f>
        <v>2000</v>
      </c>
      <c r="D3609" s="110">
        <f t="shared" ref="D3609:D3672" si="455">F3609/$C$3</f>
        <v>0.69759192913034962</v>
      </c>
      <c r="E3609" s="25">
        <f t="shared" ref="E3609:E3672" si="456">100%-D3609</f>
        <v>0.30240807086965038</v>
      </c>
      <c r="F3609" s="112">
        <v>782.74</v>
      </c>
      <c r="G3609" s="21">
        <f t="shared" si="453"/>
        <v>2071.4415413926845</v>
      </c>
      <c r="H3609" s="26">
        <f t="shared" ref="H3609:H3672" si="457">G3609-C3609</f>
        <v>71.441541392684485</v>
      </c>
      <c r="I3609" s="21">
        <f t="shared" ref="I3609:I3672" si="458">MIN(C3609,IF((J3608+H3609)&gt;0,ABS(H3609)+G3609,J3608+G3609))</f>
        <v>2000</v>
      </c>
      <c r="J3609" s="27">
        <f t="shared" ref="J3609:J3672" si="459">G3609-I3609+J3608</f>
        <v>71.441541392684485</v>
      </c>
      <c r="K3609" s="32">
        <f t="shared" ref="K3609:K3672" si="460">IF(G3609&gt;C3609,C3609,G3609)</f>
        <v>2000</v>
      </c>
    </row>
    <row r="3610" spans="2:11" x14ac:dyDescent="0.25">
      <c r="B3610" s="167">
        <v>147.791666666667</v>
      </c>
      <c r="C3610" s="21">
        <f t="shared" si="454"/>
        <v>2000</v>
      </c>
      <c r="D3610" s="110">
        <f t="shared" si="455"/>
        <v>0.60779280965367277</v>
      </c>
      <c r="E3610" s="25">
        <f t="shared" si="456"/>
        <v>0.39220719034632723</v>
      </c>
      <c r="F3610" s="112">
        <v>681.98</v>
      </c>
      <c r="G3610" s="21">
        <f t="shared" si="453"/>
        <v>1804.7904826621648</v>
      </c>
      <c r="H3610" s="26">
        <f t="shared" si="457"/>
        <v>-195.20951733783522</v>
      </c>
      <c r="I3610" s="21">
        <f t="shared" si="458"/>
        <v>1876.2320240548493</v>
      </c>
      <c r="J3610" s="27">
        <f t="shared" si="459"/>
        <v>0</v>
      </c>
      <c r="K3610" s="32">
        <f t="shared" si="460"/>
        <v>1804.7904826621648</v>
      </c>
    </row>
    <row r="3611" spans="2:11" x14ac:dyDescent="0.25">
      <c r="B3611" s="167">
        <v>147.833333333333</v>
      </c>
      <c r="C3611" s="21">
        <f t="shared" si="454"/>
        <v>2000</v>
      </c>
      <c r="D3611" s="110">
        <f t="shared" si="455"/>
        <v>0.3393490544177673</v>
      </c>
      <c r="E3611" s="25">
        <f t="shared" si="456"/>
        <v>0.6606509455822327</v>
      </c>
      <c r="F3611" s="112">
        <v>380.77</v>
      </c>
      <c r="G3611" s="21">
        <f t="shared" si="453"/>
        <v>1007.6689522907893</v>
      </c>
      <c r="H3611" s="26">
        <f t="shared" si="457"/>
        <v>-992.33104770921068</v>
      </c>
      <c r="I3611" s="21">
        <f t="shared" si="458"/>
        <v>1007.6689522907893</v>
      </c>
      <c r="J3611" s="27">
        <f t="shared" si="459"/>
        <v>0</v>
      </c>
      <c r="K3611" s="32">
        <f t="shared" si="460"/>
        <v>1007.6689522907893</v>
      </c>
    </row>
    <row r="3612" spans="2:11" x14ac:dyDescent="0.25">
      <c r="B3612" s="167">
        <v>147.875</v>
      </c>
      <c r="C3612" s="21">
        <f t="shared" si="454"/>
        <v>2000</v>
      </c>
      <c r="D3612" s="110">
        <f t="shared" si="455"/>
        <v>0.15784360907616352</v>
      </c>
      <c r="E3612" s="25">
        <f t="shared" si="456"/>
        <v>0.84215639092383654</v>
      </c>
      <c r="F3612" s="112">
        <v>177.11</v>
      </c>
      <c r="G3612" s="21">
        <f t="shared" si="453"/>
        <v>468.70354318938388</v>
      </c>
      <c r="H3612" s="26">
        <f t="shared" si="457"/>
        <v>-1531.2964568106161</v>
      </c>
      <c r="I3612" s="21">
        <f t="shared" si="458"/>
        <v>468.70354318938388</v>
      </c>
      <c r="J3612" s="27">
        <f t="shared" si="459"/>
        <v>0</v>
      </c>
      <c r="K3612" s="32">
        <f t="shared" si="460"/>
        <v>468.70354318938388</v>
      </c>
    </row>
    <row r="3613" spans="2:11" x14ac:dyDescent="0.25">
      <c r="B3613" s="167">
        <v>147.916666666667</v>
      </c>
      <c r="C3613" s="21">
        <f t="shared" si="454"/>
        <v>2000</v>
      </c>
      <c r="D3613" s="110">
        <f t="shared" si="455"/>
        <v>1.4152540862342479E-2</v>
      </c>
      <c r="E3613" s="25">
        <f t="shared" si="456"/>
        <v>0.98584745913765748</v>
      </c>
      <c r="F3613" s="112">
        <v>15.88</v>
      </c>
      <c r="G3613" s="21">
        <f t="shared" si="453"/>
        <v>42.02479964907355</v>
      </c>
      <c r="H3613" s="26">
        <f t="shared" si="457"/>
        <v>-1957.9752003509263</v>
      </c>
      <c r="I3613" s="21">
        <f t="shared" si="458"/>
        <v>42.02479964907355</v>
      </c>
      <c r="J3613" s="27">
        <f t="shared" si="459"/>
        <v>0</v>
      </c>
      <c r="K3613" s="32">
        <f t="shared" si="460"/>
        <v>42.02479964907355</v>
      </c>
    </row>
    <row r="3614" spans="2:11" x14ac:dyDescent="0.25">
      <c r="B3614" s="167">
        <v>147.958333333333</v>
      </c>
      <c r="C3614" s="21">
        <f t="shared" si="454"/>
        <v>2000</v>
      </c>
      <c r="D3614" s="110">
        <f t="shared" si="455"/>
        <v>0</v>
      </c>
      <c r="E3614" s="25">
        <f t="shared" si="456"/>
        <v>1</v>
      </c>
      <c r="F3614" s="112">
        <v>0</v>
      </c>
      <c r="G3614" s="21">
        <f t="shared" si="453"/>
        <v>0</v>
      </c>
      <c r="H3614" s="26">
        <f t="shared" si="457"/>
        <v>-2000</v>
      </c>
      <c r="I3614" s="21">
        <f t="shared" si="458"/>
        <v>0</v>
      </c>
      <c r="J3614" s="27">
        <f t="shared" si="459"/>
        <v>0</v>
      </c>
      <c r="K3614" s="32">
        <f t="shared" si="460"/>
        <v>0</v>
      </c>
    </row>
    <row r="3615" spans="2:11" x14ac:dyDescent="0.25">
      <c r="B3615" s="167">
        <v>148</v>
      </c>
      <c r="C3615" s="21">
        <f t="shared" si="454"/>
        <v>2000</v>
      </c>
      <c r="D3615" s="110">
        <f t="shared" si="455"/>
        <v>0</v>
      </c>
      <c r="E3615" s="25">
        <f t="shared" si="456"/>
        <v>1</v>
      </c>
      <c r="F3615" s="112">
        <v>0</v>
      </c>
      <c r="G3615" s="21">
        <f t="shared" si="453"/>
        <v>0</v>
      </c>
      <c r="H3615" s="26">
        <f t="shared" si="457"/>
        <v>-2000</v>
      </c>
      <c r="I3615" s="21">
        <f t="shared" si="458"/>
        <v>0</v>
      </c>
      <c r="J3615" s="27">
        <f t="shared" si="459"/>
        <v>0</v>
      </c>
      <c r="K3615" s="32">
        <f t="shared" si="460"/>
        <v>0</v>
      </c>
    </row>
    <row r="3616" spans="2:11" x14ac:dyDescent="0.25">
      <c r="B3616" s="167">
        <v>148.041666666667</v>
      </c>
      <c r="C3616" s="21">
        <f t="shared" si="454"/>
        <v>2000</v>
      </c>
      <c r="D3616" s="110">
        <f t="shared" si="455"/>
        <v>0</v>
      </c>
      <c r="E3616" s="25">
        <f t="shared" si="456"/>
        <v>1</v>
      </c>
      <c r="F3616" s="112">
        <v>0</v>
      </c>
      <c r="G3616" s="21">
        <f t="shared" si="453"/>
        <v>0</v>
      </c>
      <c r="H3616" s="26">
        <f t="shared" si="457"/>
        <v>-2000</v>
      </c>
      <c r="I3616" s="21">
        <f t="shared" si="458"/>
        <v>0</v>
      </c>
      <c r="J3616" s="27">
        <f t="shared" si="459"/>
        <v>0</v>
      </c>
      <c r="K3616" s="32">
        <f t="shared" si="460"/>
        <v>0</v>
      </c>
    </row>
    <row r="3617" spans="2:11" x14ac:dyDescent="0.25">
      <c r="B3617" s="167">
        <v>148.083333333333</v>
      </c>
      <c r="C3617" s="21">
        <f t="shared" si="454"/>
        <v>2000</v>
      </c>
      <c r="D3617" s="110">
        <f t="shared" si="455"/>
        <v>0</v>
      </c>
      <c r="E3617" s="25">
        <f t="shared" si="456"/>
        <v>1</v>
      </c>
      <c r="F3617" s="112">
        <v>0</v>
      </c>
      <c r="G3617" s="21">
        <f t="shared" si="453"/>
        <v>0</v>
      </c>
      <c r="H3617" s="26">
        <f t="shared" si="457"/>
        <v>-2000</v>
      </c>
      <c r="I3617" s="21">
        <f t="shared" si="458"/>
        <v>0</v>
      </c>
      <c r="J3617" s="27">
        <f t="shared" si="459"/>
        <v>0</v>
      </c>
      <c r="K3617" s="32">
        <f t="shared" si="460"/>
        <v>0</v>
      </c>
    </row>
    <row r="3618" spans="2:11" x14ac:dyDescent="0.25">
      <c r="B3618" s="167">
        <v>148.125</v>
      </c>
      <c r="C3618" s="21">
        <f t="shared" si="454"/>
        <v>2000</v>
      </c>
      <c r="D3618" s="110">
        <f t="shared" si="455"/>
        <v>0</v>
      </c>
      <c r="E3618" s="25">
        <f t="shared" si="456"/>
        <v>1</v>
      </c>
      <c r="F3618" s="112">
        <v>0</v>
      </c>
      <c r="G3618" s="21">
        <f t="shared" si="453"/>
        <v>0</v>
      </c>
      <c r="H3618" s="26">
        <f t="shared" si="457"/>
        <v>-2000</v>
      </c>
      <c r="I3618" s="21">
        <f t="shared" si="458"/>
        <v>0</v>
      </c>
      <c r="J3618" s="27">
        <f t="shared" si="459"/>
        <v>0</v>
      </c>
      <c r="K3618" s="32">
        <f t="shared" si="460"/>
        <v>0</v>
      </c>
    </row>
    <row r="3619" spans="2:11" x14ac:dyDescent="0.25">
      <c r="B3619" s="167">
        <v>148.166666666667</v>
      </c>
      <c r="C3619" s="21">
        <f t="shared" si="454"/>
        <v>2000</v>
      </c>
      <c r="D3619" s="110">
        <f t="shared" si="455"/>
        <v>0</v>
      </c>
      <c r="E3619" s="25">
        <f t="shared" si="456"/>
        <v>1</v>
      </c>
      <c r="F3619" s="112">
        <v>0</v>
      </c>
      <c r="G3619" s="21">
        <f t="shared" si="453"/>
        <v>0</v>
      </c>
      <c r="H3619" s="26">
        <f t="shared" si="457"/>
        <v>-2000</v>
      </c>
      <c r="I3619" s="21">
        <f t="shared" si="458"/>
        <v>0</v>
      </c>
      <c r="J3619" s="27">
        <f t="shared" si="459"/>
        <v>0</v>
      </c>
      <c r="K3619" s="32">
        <f t="shared" si="460"/>
        <v>0</v>
      </c>
    </row>
    <row r="3620" spans="2:11" x14ac:dyDescent="0.25">
      <c r="B3620" s="167">
        <v>148.208333333333</v>
      </c>
      <c r="C3620" s="21">
        <f t="shared" si="454"/>
        <v>2000</v>
      </c>
      <c r="D3620" s="110">
        <f t="shared" si="455"/>
        <v>0</v>
      </c>
      <c r="E3620" s="25">
        <f t="shared" si="456"/>
        <v>1</v>
      </c>
      <c r="F3620" s="112">
        <v>0</v>
      </c>
      <c r="G3620" s="21">
        <f t="shared" si="453"/>
        <v>0</v>
      </c>
      <c r="H3620" s="26">
        <f t="shared" si="457"/>
        <v>-2000</v>
      </c>
      <c r="I3620" s="21">
        <f t="shared" si="458"/>
        <v>0</v>
      </c>
      <c r="J3620" s="27">
        <f t="shared" si="459"/>
        <v>0</v>
      </c>
      <c r="K3620" s="32">
        <f t="shared" si="460"/>
        <v>0</v>
      </c>
    </row>
    <row r="3621" spans="2:11" x14ac:dyDescent="0.25">
      <c r="B3621" s="167">
        <v>148.25</v>
      </c>
      <c r="C3621" s="21">
        <f t="shared" si="454"/>
        <v>2000</v>
      </c>
      <c r="D3621" s="110">
        <f t="shared" si="455"/>
        <v>0</v>
      </c>
      <c r="E3621" s="25">
        <f t="shared" si="456"/>
        <v>1</v>
      </c>
      <c r="F3621" s="112">
        <v>0</v>
      </c>
      <c r="G3621" s="21">
        <f t="shared" si="453"/>
        <v>0</v>
      </c>
      <c r="H3621" s="26">
        <f t="shared" si="457"/>
        <v>-2000</v>
      </c>
      <c r="I3621" s="21">
        <f t="shared" si="458"/>
        <v>0</v>
      </c>
      <c r="J3621" s="27">
        <f t="shared" si="459"/>
        <v>0</v>
      </c>
      <c r="K3621" s="32">
        <f t="shared" si="460"/>
        <v>0</v>
      </c>
    </row>
    <row r="3622" spans="2:11" x14ac:dyDescent="0.25">
      <c r="B3622" s="167">
        <v>148.291666666667</v>
      </c>
      <c r="C3622" s="21">
        <f t="shared" si="454"/>
        <v>2000</v>
      </c>
      <c r="D3622" s="110">
        <f t="shared" si="455"/>
        <v>0</v>
      </c>
      <c r="E3622" s="25">
        <f t="shared" si="456"/>
        <v>1</v>
      </c>
      <c r="F3622" s="112">
        <v>0</v>
      </c>
      <c r="G3622" s="21">
        <f t="shared" si="453"/>
        <v>0</v>
      </c>
      <c r="H3622" s="26">
        <f t="shared" si="457"/>
        <v>-2000</v>
      </c>
      <c r="I3622" s="21">
        <f t="shared" si="458"/>
        <v>0</v>
      </c>
      <c r="J3622" s="27">
        <f t="shared" si="459"/>
        <v>0</v>
      </c>
      <c r="K3622" s="32">
        <f t="shared" si="460"/>
        <v>0</v>
      </c>
    </row>
    <row r="3623" spans="2:11" x14ac:dyDescent="0.25">
      <c r="B3623" s="167">
        <v>148.333333333333</v>
      </c>
      <c r="C3623" s="21">
        <f t="shared" si="454"/>
        <v>2000</v>
      </c>
      <c r="D3623" s="110">
        <f t="shared" si="455"/>
        <v>0</v>
      </c>
      <c r="E3623" s="25">
        <f t="shared" si="456"/>
        <v>1</v>
      </c>
      <c r="F3623" s="112">
        <v>0</v>
      </c>
      <c r="G3623" s="21">
        <f t="shared" si="453"/>
        <v>0</v>
      </c>
      <c r="H3623" s="26">
        <f t="shared" si="457"/>
        <v>-2000</v>
      </c>
      <c r="I3623" s="21">
        <f t="shared" si="458"/>
        <v>0</v>
      </c>
      <c r="J3623" s="27">
        <f t="shared" si="459"/>
        <v>0</v>
      </c>
      <c r="K3623" s="32">
        <f t="shared" si="460"/>
        <v>0</v>
      </c>
    </row>
    <row r="3624" spans="2:11" x14ac:dyDescent="0.25">
      <c r="B3624" s="167">
        <v>148.375</v>
      </c>
      <c r="C3624" s="21">
        <f t="shared" si="454"/>
        <v>2000</v>
      </c>
      <c r="D3624" s="110">
        <f t="shared" si="455"/>
        <v>0</v>
      </c>
      <c r="E3624" s="25">
        <f t="shared" si="456"/>
        <v>1</v>
      </c>
      <c r="F3624" s="112">
        <v>0</v>
      </c>
      <c r="G3624" s="21">
        <f t="shared" si="453"/>
        <v>0</v>
      </c>
      <c r="H3624" s="26">
        <f t="shared" si="457"/>
        <v>-2000</v>
      </c>
      <c r="I3624" s="21">
        <f t="shared" si="458"/>
        <v>0</v>
      </c>
      <c r="J3624" s="27">
        <f t="shared" si="459"/>
        <v>0</v>
      </c>
      <c r="K3624" s="32">
        <f t="shared" si="460"/>
        <v>0</v>
      </c>
    </row>
    <row r="3625" spans="2:11" x14ac:dyDescent="0.25">
      <c r="B3625" s="167">
        <v>148.416666666667</v>
      </c>
      <c r="C3625" s="21">
        <f t="shared" si="454"/>
        <v>2000</v>
      </c>
      <c r="D3625" s="110">
        <f t="shared" si="455"/>
        <v>0</v>
      </c>
      <c r="E3625" s="25">
        <f t="shared" si="456"/>
        <v>1</v>
      </c>
      <c r="F3625" s="112">
        <v>0</v>
      </c>
      <c r="G3625" s="21">
        <f t="shared" si="453"/>
        <v>0</v>
      </c>
      <c r="H3625" s="26">
        <f t="shared" si="457"/>
        <v>-2000</v>
      </c>
      <c r="I3625" s="21">
        <f t="shared" si="458"/>
        <v>0</v>
      </c>
      <c r="J3625" s="27">
        <f t="shared" si="459"/>
        <v>0</v>
      </c>
      <c r="K3625" s="32">
        <f t="shared" si="460"/>
        <v>0</v>
      </c>
    </row>
    <row r="3626" spans="2:11" x14ac:dyDescent="0.25">
      <c r="B3626" s="167">
        <v>148.458333333333</v>
      </c>
      <c r="C3626" s="21">
        <f t="shared" si="454"/>
        <v>2000</v>
      </c>
      <c r="D3626" s="110">
        <f t="shared" si="455"/>
        <v>3.1121330410138499E-2</v>
      </c>
      <c r="E3626" s="25">
        <f t="shared" si="456"/>
        <v>0.96887866958986146</v>
      </c>
      <c r="F3626" s="112">
        <v>34.92</v>
      </c>
      <c r="G3626" s="21">
        <f t="shared" si="453"/>
        <v>92.412216860557194</v>
      </c>
      <c r="H3626" s="26">
        <f t="shared" si="457"/>
        <v>-1907.5877831394428</v>
      </c>
      <c r="I3626" s="21">
        <f t="shared" si="458"/>
        <v>92.412216860557194</v>
      </c>
      <c r="J3626" s="27">
        <f t="shared" si="459"/>
        <v>0</v>
      </c>
      <c r="K3626" s="32">
        <f t="shared" si="460"/>
        <v>92.412216860557194</v>
      </c>
    </row>
    <row r="3627" spans="2:11" x14ac:dyDescent="0.25">
      <c r="B3627" s="167">
        <v>148.5</v>
      </c>
      <c r="C3627" s="21">
        <f t="shared" si="454"/>
        <v>2000</v>
      </c>
      <c r="D3627" s="110">
        <f t="shared" si="455"/>
        <v>0.53213731885995408</v>
      </c>
      <c r="E3627" s="25">
        <f t="shared" si="456"/>
        <v>0.46786268114004592</v>
      </c>
      <c r="F3627" s="112">
        <v>597.09</v>
      </c>
      <c r="G3627" s="21">
        <f t="shared" si="453"/>
        <v>1580.1377596010909</v>
      </c>
      <c r="H3627" s="26">
        <f t="shared" si="457"/>
        <v>-419.86224039890908</v>
      </c>
      <c r="I3627" s="21">
        <f t="shared" si="458"/>
        <v>1580.1377596010909</v>
      </c>
      <c r="J3627" s="27">
        <f t="shared" si="459"/>
        <v>0</v>
      </c>
      <c r="K3627" s="32">
        <f t="shared" si="460"/>
        <v>1580.1377596010909</v>
      </c>
    </row>
    <row r="3628" spans="2:11" x14ac:dyDescent="0.25">
      <c r="B3628" s="167">
        <v>148.541666666667</v>
      </c>
      <c r="C3628" s="21">
        <f t="shared" si="454"/>
        <v>2000</v>
      </c>
      <c r="D3628" s="110">
        <f t="shared" si="455"/>
        <v>0.5428408463005544</v>
      </c>
      <c r="E3628" s="25">
        <f t="shared" si="456"/>
        <v>0.4571591536994456</v>
      </c>
      <c r="F3628" s="112">
        <v>609.1</v>
      </c>
      <c r="G3628" s="21">
        <f t="shared" si="453"/>
        <v>1611.920999134175</v>
      </c>
      <c r="H3628" s="26">
        <f t="shared" si="457"/>
        <v>-388.07900086582504</v>
      </c>
      <c r="I3628" s="21">
        <f t="shared" si="458"/>
        <v>1611.920999134175</v>
      </c>
      <c r="J3628" s="27">
        <f t="shared" si="459"/>
        <v>0</v>
      </c>
      <c r="K3628" s="32">
        <f t="shared" si="460"/>
        <v>1611.920999134175</v>
      </c>
    </row>
    <row r="3629" spans="2:11" x14ac:dyDescent="0.25">
      <c r="B3629" s="167">
        <v>148.583333333333</v>
      </c>
      <c r="C3629" s="21">
        <f t="shared" si="454"/>
        <v>2000</v>
      </c>
      <c r="D3629" s="110">
        <f t="shared" si="455"/>
        <v>0.55670819742259769</v>
      </c>
      <c r="E3629" s="25">
        <f t="shared" si="456"/>
        <v>0.44329180257740231</v>
      </c>
      <c r="F3629" s="112">
        <v>624.66</v>
      </c>
      <c r="G3629" s="21">
        <f t="shared" si="453"/>
        <v>1653.0989514351561</v>
      </c>
      <c r="H3629" s="26">
        <f t="shared" si="457"/>
        <v>-346.9010485648439</v>
      </c>
      <c r="I3629" s="21">
        <f t="shared" si="458"/>
        <v>1653.0989514351561</v>
      </c>
      <c r="J3629" s="27">
        <f t="shared" si="459"/>
        <v>0</v>
      </c>
      <c r="K3629" s="32">
        <f t="shared" si="460"/>
        <v>1653.0989514351561</v>
      </c>
    </row>
    <row r="3630" spans="2:11" x14ac:dyDescent="0.25">
      <c r="B3630" s="167">
        <v>148.625</v>
      </c>
      <c r="C3630" s="21">
        <f t="shared" si="454"/>
        <v>2000</v>
      </c>
      <c r="D3630" s="110">
        <f t="shared" si="455"/>
        <v>0.58663529579523377</v>
      </c>
      <c r="E3630" s="25">
        <f t="shared" si="456"/>
        <v>0.41336470420476623</v>
      </c>
      <c r="F3630" s="112">
        <v>658.24</v>
      </c>
      <c r="G3630" s="21">
        <f t="shared" si="453"/>
        <v>1741.9649950255775</v>
      </c>
      <c r="H3630" s="26">
        <f t="shared" si="457"/>
        <v>-258.03500497442246</v>
      </c>
      <c r="I3630" s="21">
        <f t="shared" si="458"/>
        <v>1741.9649950255775</v>
      </c>
      <c r="J3630" s="27">
        <f t="shared" si="459"/>
        <v>0</v>
      </c>
      <c r="K3630" s="32">
        <f t="shared" si="460"/>
        <v>1741.9649950255775</v>
      </c>
    </row>
    <row r="3631" spans="2:11" x14ac:dyDescent="0.25">
      <c r="B3631" s="167">
        <v>148.666666666667</v>
      </c>
      <c r="C3631" s="21">
        <f t="shared" si="454"/>
        <v>2000</v>
      </c>
      <c r="D3631" s="110">
        <f t="shared" si="455"/>
        <v>0.47855729640126199</v>
      </c>
      <c r="E3631" s="25">
        <f t="shared" si="456"/>
        <v>0.52144270359873801</v>
      </c>
      <c r="F3631" s="112">
        <v>536.97</v>
      </c>
      <c r="G3631" s="21">
        <f t="shared" si="453"/>
        <v>1421.0363140782761</v>
      </c>
      <c r="H3631" s="26">
        <f t="shared" si="457"/>
        <v>-578.96368592172394</v>
      </c>
      <c r="I3631" s="21">
        <f t="shared" si="458"/>
        <v>1421.0363140782761</v>
      </c>
      <c r="J3631" s="27">
        <f t="shared" si="459"/>
        <v>0</v>
      </c>
      <c r="K3631" s="32">
        <f t="shared" si="460"/>
        <v>1421.0363140782761</v>
      </c>
    </row>
    <row r="3632" spans="2:11" x14ac:dyDescent="0.25">
      <c r="B3632" s="167">
        <v>148.708333333333</v>
      </c>
      <c r="C3632" s="21">
        <f t="shared" si="454"/>
        <v>2000</v>
      </c>
      <c r="D3632" s="110">
        <f t="shared" si="455"/>
        <v>0.57983530292497731</v>
      </c>
      <c r="E3632" s="25">
        <f t="shared" si="456"/>
        <v>0.42016469707502269</v>
      </c>
      <c r="F3632" s="112">
        <v>650.61</v>
      </c>
      <c r="G3632" s="21">
        <f t="shared" si="453"/>
        <v>1721.7729785695051</v>
      </c>
      <c r="H3632" s="26">
        <f t="shared" si="457"/>
        <v>-278.22702143049491</v>
      </c>
      <c r="I3632" s="21">
        <f t="shared" si="458"/>
        <v>1721.7729785695051</v>
      </c>
      <c r="J3632" s="27">
        <f t="shared" si="459"/>
        <v>0</v>
      </c>
      <c r="K3632" s="32">
        <f t="shared" si="460"/>
        <v>1721.7729785695051</v>
      </c>
    </row>
    <row r="3633" spans="2:11" x14ac:dyDescent="0.25">
      <c r="B3633" s="167">
        <v>148.75</v>
      </c>
      <c r="C3633" s="21">
        <f t="shared" si="454"/>
        <v>2000</v>
      </c>
      <c r="D3633" s="110">
        <f t="shared" si="455"/>
        <v>0.42364044703491793</v>
      </c>
      <c r="E3633" s="25">
        <f t="shared" si="456"/>
        <v>0.57635955296508201</v>
      </c>
      <c r="F3633" s="112">
        <v>475.35</v>
      </c>
      <c r="G3633" s="21">
        <f t="shared" si="453"/>
        <v>1257.9652716112791</v>
      </c>
      <c r="H3633" s="26">
        <f t="shared" si="457"/>
        <v>-742.03472838872085</v>
      </c>
      <c r="I3633" s="21">
        <f t="shared" si="458"/>
        <v>1257.9652716112791</v>
      </c>
      <c r="J3633" s="27">
        <f t="shared" si="459"/>
        <v>0</v>
      </c>
      <c r="K3633" s="32">
        <f t="shared" si="460"/>
        <v>1257.9652716112791</v>
      </c>
    </row>
    <row r="3634" spans="2:11" x14ac:dyDescent="0.25">
      <c r="B3634" s="167">
        <v>148.791666666667</v>
      </c>
      <c r="C3634" s="21">
        <f t="shared" si="454"/>
        <v>2000</v>
      </c>
      <c r="D3634" s="110">
        <f t="shared" si="455"/>
        <v>0.54950715648004567</v>
      </c>
      <c r="E3634" s="25">
        <f t="shared" si="456"/>
        <v>0.45049284351995433</v>
      </c>
      <c r="F3634" s="112">
        <v>616.58000000000004</v>
      </c>
      <c r="G3634" s="21">
        <f t="shared" si="453"/>
        <v>1631.7160558958292</v>
      </c>
      <c r="H3634" s="26">
        <f t="shared" si="457"/>
        <v>-368.28394410417081</v>
      </c>
      <c r="I3634" s="21">
        <f t="shared" si="458"/>
        <v>1631.7160558958292</v>
      </c>
      <c r="J3634" s="27">
        <f t="shared" si="459"/>
        <v>0</v>
      </c>
      <c r="K3634" s="32">
        <f t="shared" si="460"/>
        <v>1631.7160558958292</v>
      </c>
    </row>
    <row r="3635" spans="2:11" x14ac:dyDescent="0.25">
      <c r="B3635" s="167">
        <v>148.833333333333</v>
      </c>
      <c r="C3635" s="21">
        <f t="shared" si="454"/>
        <v>2000</v>
      </c>
      <c r="D3635" s="110">
        <f t="shared" si="455"/>
        <v>0.5950751296722101</v>
      </c>
      <c r="E3635" s="25">
        <f t="shared" si="456"/>
        <v>0.4049248703277899</v>
      </c>
      <c r="F3635" s="112">
        <v>667.71</v>
      </c>
      <c r="G3635" s="21">
        <f t="shared" si="453"/>
        <v>1767.0263837331802</v>
      </c>
      <c r="H3635" s="26">
        <f t="shared" si="457"/>
        <v>-232.97361626681982</v>
      </c>
      <c r="I3635" s="21">
        <f t="shared" si="458"/>
        <v>1767.0263837331802</v>
      </c>
      <c r="J3635" s="27">
        <f t="shared" si="459"/>
        <v>0</v>
      </c>
      <c r="K3635" s="32">
        <f t="shared" si="460"/>
        <v>1767.0263837331802</v>
      </c>
    </row>
    <row r="3636" spans="2:11" x14ac:dyDescent="0.25">
      <c r="B3636" s="167">
        <v>148.875</v>
      </c>
      <c r="C3636" s="21">
        <f t="shared" si="454"/>
        <v>2000</v>
      </c>
      <c r="D3636" s="110">
        <f t="shared" si="455"/>
        <v>0.31281749639056738</v>
      </c>
      <c r="E3636" s="25">
        <f t="shared" si="456"/>
        <v>0.68718250360943256</v>
      </c>
      <c r="F3636" s="112">
        <v>351</v>
      </c>
      <c r="G3636" s="21">
        <f t="shared" si="453"/>
        <v>928.8856849385902</v>
      </c>
      <c r="H3636" s="26">
        <f t="shared" si="457"/>
        <v>-1071.1143150614098</v>
      </c>
      <c r="I3636" s="21">
        <f t="shared" si="458"/>
        <v>928.8856849385902</v>
      </c>
      <c r="J3636" s="27">
        <f t="shared" si="459"/>
        <v>0</v>
      </c>
      <c r="K3636" s="32">
        <f t="shared" si="460"/>
        <v>928.8856849385902</v>
      </c>
    </row>
    <row r="3637" spans="2:11" x14ac:dyDescent="0.25">
      <c r="B3637" s="167">
        <v>148.916666666667</v>
      </c>
      <c r="C3637" s="21">
        <f t="shared" si="454"/>
        <v>2000</v>
      </c>
      <c r="D3637" s="110">
        <f t="shared" si="455"/>
        <v>1.2289895371014027E-2</v>
      </c>
      <c r="E3637" s="25">
        <f t="shared" si="456"/>
        <v>0.98771010462898601</v>
      </c>
      <c r="F3637" s="112">
        <v>13.79</v>
      </c>
      <c r="G3637" s="21">
        <f t="shared" si="453"/>
        <v>36.493827906846604</v>
      </c>
      <c r="H3637" s="26">
        <f t="shared" si="457"/>
        <v>-1963.5061720931535</v>
      </c>
      <c r="I3637" s="21">
        <f t="shared" si="458"/>
        <v>36.493827906846604</v>
      </c>
      <c r="J3637" s="27">
        <f t="shared" si="459"/>
        <v>0</v>
      </c>
      <c r="K3637" s="32">
        <f t="shared" si="460"/>
        <v>36.493827906846604</v>
      </c>
    </row>
    <row r="3638" spans="2:11" x14ac:dyDescent="0.25">
      <c r="B3638" s="167">
        <v>148.958333333333</v>
      </c>
      <c r="C3638" s="21">
        <f t="shared" si="454"/>
        <v>2000</v>
      </c>
      <c r="D3638" s="110">
        <f t="shared" si="455"/>
        <v>0</v>
      </c>
      <c r="E3638" s="25">
        <f t="shared" si="456"/>
        <v>1</v>
      </c>
      <c r="F3638" s="112">
        <v>0</v>
      </c>
      <c r="G3638" s="21">
        <f t="shared" si="453"/>
        <v>0</v>
      </c>
      <c r="H3638" s="26">
        <f t="shared" si="457"/>
        <v>-2000</v>
      </c>
      <c r="I3638" s="21">
        <f t="shared" si="458"/>
        <v>0</v>
      </c>
      <c r="J3638" s="27">
        <f t="shared" si="459"/>
        <v>0</v>
      </c>
      <c r="K3638" s="32">
        <f t="shared" si="460"/>
        <v>0</v>
      </c>
    </row>
    <row r="3639" spans="2:11" x14ac:dyDescent="0.25">
      <c r="B3639" s="167">
        <v>149</v>
      </c>
      <c r="C3639" s="21">
        <f t="shared" si="454"/>
        <v>2000</v>
      </c>
      <c r="D3639" s="110">
        <f t="shared" si="455"/>
        <v>0</v>
      </c>
      <c r="E3639" s="25">
        <f t="shared" si="456"/>
        <v>1</v>
      </c>
      <c r="F3639" s="112">
        <v>0</v>
      </c>
      <c r="G3639" s="21">
        <f t="shared" si="453"/>
        <v>0</v>
      </c>
      <c r="H3639" s="26">
        <f t="shared" si="457"/>
        <v>-2000</v>
      </c>
      <c r="I3639" s="21">
        <f t="shared" si="458"/>
        <v>0</v>
      </c>
      <c r="J3639" s="27">
        <f t="shared" si="459"/>
        <v>0</v>
      </c>
      <c r="K3639" s="32">
        <f t="shared" si="460"/>
        <v>0</v>
      </c>
    </row>
    <row r="3640" spans="2:11" x14ac:dyDescent="0.25">
      <c r="B3640" s="167">
        <v>149.041666666667</v>
      </c>
      <c r="C3640" s="21">
        <f t="shared" si="454"/>
        <v>2000</v>
      </c>
      <c r="D3640" s="110">
        <f t="shared" si="455"/>
        <v>0</v>
      </c>
      <c r="E3640" s="25">
        <f t="shared" si="456"/>
        <v>1</v>
      </c>
      <c r="F3640" s="112">
        <v>0</v>
      </c>
      <c r="G3640" s="21">
        <f t="shared" si="453"/>
        <v>0</v>
      </c>
      <c r="H3640" s="26">
        <f t="shared" si="457"/>
        <v>-2000</v>
      </c>
      <c r="I3640" s="21">
        <f t="shared" si="458"/>
        <v>0</v>
      </c>
      <c r="J3640" s="27">
        <f t="shared" si="459"/>
        <v>0</v>
      </c>
      <c r="K3640" s="32">
        <f t="shared" si="460"/>
        <v>0</v>
      </c>
    </row>
    <row r="3641" spans="2:11" x14ac:dyDescent="0.25">
      <c r="B3641" s="167">
        <v>149.083333333333</v>
      </c>
      <c r="C3641" s="21">
        <f t="shared" si="454"/>
        <v>2000</v>
      </c>
      <c r="D3641" s="110">
        <f t="shared" si="455"/>
        <v>0</v>
      </c>
      <c r="E3641" s="25">
        <f t="shared" si="456"/>
        <v>1</v>
      </c>
      <c r="F3641" s="112">
        <v>0</v>
      </c>
      <c r="G3641" s="21">
        <f t="shared" si="453"/>
        <v>0</v>
      </c>
      <c r="H3641" s="26">
        <f t="shared" si="457"/>
        <v>-2000</v>
      </c>
      <c r="I3641" s="21">
        <f t="shared" si="458"/>
        <v>0</v>
      </c>
      <c r="J3641" s="27">
        <f t="shared" si="459"/>
        <v>0</v>
      </c>
      <c r="K3641" s="32">
        <f t="shared" si="460"/>
        <v>0</v>
      </c>
    </row>
    <row r="3642" spans="2:11" x14ac:dyDescent="0.25">
      <c r="B3642" s="167">
        <v>149.125</v>
      </c>
      <c r="C3642" s="21">
        <f t="shared" si="454"/>
        <v>2000</v>
      </c>
      <c r="D3642" s="110">
        <f t="shared" si="455"/>
        <v>0</v>
      </c>
      <c r="E3642" s="25">
        <f t="shared" si="456"/>
        <v>1</v>
      </c>
      <c r="F3642" s="112">
        <v>0</v>
      </c>
      <c r="G3642" s="21">
        <f t="shared" si="453"/>
        <v>0</v>
      </c>
      <c r="H3642" s="26">
        <f t="shared" si="457"/>
        <v>-2000</v>
      </c>
      <c r="I3642" s="21">
        <f t="shared" si="458"/>
        <v>0</v>
      </c>
      <c r="J3642" s="27">
        <f t="shared" si="459"/>
        <v>0</v>
      </c>
      <c r="K3642" s="32">
        <f t="shared" si="460"/>
        <v>0</v>
      </c>
    </row>
    <row r="3643" spans="2:11" x14ac:dyDescent="0.25">
      <c r="B3643" s="167">
        <v>149.166666666667</v>
      </c>
      <c r="C3643" s="21">
        <f t="shared" si="454"/>
        <v>2000</v>
      </c>
      <c r="D3643" s="110">
        <f t="shared" si="455"/>
        <v>0</v>
      </c>
      <c r="E3643" s="25">
        <f t="shared" si="456"/>
        <v>1</v>
      </c>
      <c r="F3643" s="112">
        <v>0</v>
      </c>
      <c r="G3643" s="21">
        <f t="shared" si="453"/>
        <v>0</v>
      </c>
      <c r="H3643" s="26">
        <f t="shared" si="457"/>
        <v>-2000</v>
      </c>
      <c r="I3643" s="21">
        <f t="shared" si="458"/>
        <v>0</v>
      </c>
      <c r="J3643" s="27">
        <f t="shared" si="459"/>
        <v>0</v>
      </c>
      <c r="K3643" s="32">
        <f t="shared" si="460"/>
        <v>0</v>
      </c>
    </row>
    <row r="3644" spans="2:11" x14ac:dyDescent="0.25">
      <c r="B3644" s="167">
        <v>149.208333333333</v>
      </c>
      <c r="C3644" s="21">
        <f t="shared" si="454"/>
        <v>2000</v>
      </c>
      <c r="D3644" s="110">
        <f t="shared" si="455"/>
        <v>0</v>
      </c>
      <c r="E3644" s="25">
        <f t="shared" si="456"/>
        <v>1</v>
      </c>
      <c r="F3644" s="112">
        <v>0</v>
      </c>
      <c r="G3644" s="21">
        <f t="shared" si="453"/>
        <v>0</v>
      </c>
      <c r="H3644" s="26">
        <f t="shared" si="457"/>
        <v>-2000</v>
      </c>
      <c r="I3644" s="21">
        <f t="shared" si="458"/>
        <v>0</v>
      </c>
      <c r="J3644" s="27">
        <f t="shared" si="459"/>
        <v>0</v>
      </c>
      <c r="K3644" s="32">
        <f t="shared" si="460"/>
        <v>0</v>
      </c>
    </row>
    <row r="3645" spans="2:11" x14ac:dyDescent="0.25">
      <c r="B3645" s="167">
        <v>149.25</v>
      </c>
      <c r="C3645" s="21">
        <f t="shared" si="454"/>
        <v>2000</v>
      </c>
      <c r="D3645" s="110">
        <f t="shared" si="455"/>
        <v>0</v>
      </c>
      <c r="E3645" s="25">
        <f t="shared" si="456"/>
        <v>1</v>
      </c>
      <c r="F3645" s="112">
        <v>0</v>
      </c>
      <c r="G3645" s="21">
        <f t="shared" si="453"/>
        <v>0</v>
      </c>
      <c r="H3645" s="26">
        <f t="shared" si="457"/>
        <v>-2000</v>
      </c>
      <c r="I3645" s="21">
        <f t="shared" si="458"/>
        <v>0</v>
      </c>
      <c r="J3645" s="27">
        <f t="shared" si="459"/>
        <v>0</v>
      </c>
      <c r="K3645" s="32">
        <f t="shared" si="460"/>
        <v>0</v>
      </c>
    </row>
    <row r="3646" spans="2:11" x14ac:dyDescent="0.25">
      <c r="B3646" s="167">
        <v>149.291666666667</v>
      </c>
      <c r="C3646" s="21">
        <f t="shared" si="454"/>
        <v>2000</v>
      </c>
      <c r="D3646" s="110">
        <f t="shared" si="455"/>
        <v>0</v>
      </c>
      <c r="E3646" s="25">
        <f t="shared" si="456"/>
        <v>1</v>
      </c>
      <c r="F3646" s="112">
        <v>0</v>
      </c>
      <c r="G3646" s="21">
        <f t="shared" si="453"/>
        <v>0</v>
      </c>
      <c r="H3646" s="26">
        <f t="shared" si="457"/>
        <v>-2000</v>
      </c>
      <c r="I3646" s="21">
        <f t="shared" si="458"/>
        <v>0</v>
      </c>
      <c r="J3646" s="27">
        <f t="shared" si="459"/>
        <v>0</v>
      </c>
      <c r="K3646" s="32">
        <f t="shared" si="460"/>
        <v>0</v>
      </c>
    </row>
    <row r="3647" spans="2:11" x14ac:dyDescent="0.25">
      <c r="B3647" s="167">
        <v>149.333333333333</v>
      </c>
      <c r="C3647" s="21">
        <f t="shared" si="454"/>
        <v>2000</v>
      </c>
      <c r="D3647" s="110">
        <f t="shared" si="455"/>
        <v>0</v>
      </c>
      <c r="E3647" s="25">
        <f t="shared" si="456"/>
        <v>1</v>
      </c>
      <c r="F3647" s="112">
        <v>0</v>
      </c>
      <c r="G3647" s="21">
        <f t="shared" si="453"/>
        <v>0</v>
      </c>
      <c r="H3647" s="26">
        <f t="shared" si="457"/>
        <v>-2000</v>
      </c>
      <c r="I3647" s="21">
        <f t="shared" si="458"/>
        <v>0</v>
      </c>
      <c r="J3647" s="27">
        <f t="shared" si="459"/>
        <v>0</v>
      </c>
      <c r="K3647" s="32">
        <f t="shared" si="460"/>
        <v>0</v>
      </c>
    </row>
    <row r="3648" spans="2:11" x14ac:dyDescent="0.25">
      <c r="B3648" s="167">
        <v>149.375</v>
      </c>
      <c r="C3648" s="21">
        <f t="shared" si="454"/>
        <v>2000</v>
      </c>
      <c r="D3648" s="110">
        <f t="shared" si="455"/>
        <v>0</v>
      </c>
      <c r="E3648" s="25">
        <f t="shared" si="456"/>
        <v>1</v>
      </c>
      <c r="F3648" s="112">
        <v>0</v>
      </c>
      <c r="G3648" s="21">
        <f t="shared" si="453"/>
        <v>0</v>
      </c>
      <c r="H3648" s="26">
        <f t="shared" si="457"/>
        <v>-2000</v>
      </c>
      <c r="I3648" s="21">
        <f t="shared" si="458"/>
        <v>0</v>
      </c>
      <c r="J3648" s="27">
        <f t="shared" si="459"/>
        <v>0</v>
      </c>
      <c r="K3648" s="32">
        <f t="shared" si="460"/>
        <v>0</v>
      </c>
    </row>
    <row r="3649" spans="2:11" x14ac:dyDescent="0.25">
      <c r="B3649" s="167">
        <v>149.416666666667</v>
      </c>
      <c r="C3649" s="21">
        <f t="shared" si="454"/>
        <v>2000</v>
      </c>
      <c r="D3649" s="110">
        <f t="shared" si="455"/>
        <v>0</v>
      </c>
      <c r="E3649" s="25">
        <f t="shared" si="456"/>
        <v>1</v>
      </c>
      <c r="F3649" s="112">
        <v>0</v>
      </c>
      <c r="G3649" s="21">
        <f t="shared" si="453"/>
        <v>0</v>
      </c>
      <c r="H3649" s="26">
        <f t="shared" si="457"/>
        <v>-2000</v>
      </c>
      <c r="I3649" s="21">
        <f t="shared" si="458"/>
        <v>0</v>
      </c>
      <c r="J3649" s="27">
        <f t="shared" si="459"/>
        <v>0</v>
      </c>
      <c r="K3649" s="32">
        <f t="shared" si="460"/>
        <v>0</v>
      </c>
    </row>
    <row r="3650" spans="2:11" x14ac:dyDescent="0.25">
      <c r="B3650" s="167">
        <v>149.458333333333</v>
      </c>
      <c r="C3650" s="21">
        <f t="shared" si="454"/>
        <v>2000</v>
      </c>
      <c r="D3650" s="110">
        <f t="shared" si="455"/>
        <v>2.3020159349767391E-2</v>
      </c>
      <c r="E3650" s="25">
        <f t="shared" si="456"/>
        <v>0.97697984065023258</v>
      </c>
      <c r="F3650" s="112">
        <v>25.83</v>
      </c>
      <c r="G3650" s="21">
        <f t="shared" si="453"/>
        <v>68.356459378814208</v>
      </c>
      <c r="H3650" s="26">
        <f t="shared" si="457"/>
        <v>-1931.6435406211858</v>
      </c>
      <c r="I3650" s="21">
        <f t="shared" si="458"/>
        <v>68.356459378814208</v>
      </c>
      <c r="J3650" s="27">
        <f t="shared" si="459"/>
        <v>0</v>
      </c>
      <c r="K3650" s="32">
        <f t="shared" si="460"/>
        <v>68.356459378814208</v>
      </c>
    </row>
    <row r="3651" spans="2:11" x14ac:dyDescent="0.25">
      <c r="B3651" s="167">
        <v>149.5</v>
      </c>
      <c r="C3651" s="21">
        <f t="shared" si="454"/>
        <v>2000</v>
      </c>
      <c r="D3651" s="110">
        <f t="shared" si="455"/>
        <v>0.16493770386610343</v>
      </c>
      <c r="E3651" s="25">
        <f t="shared" si="456"/>
        <v>0.8350622961338966</v>
      </c>
      <c r="F3651" s="112">
        <v>185.07</v>
      </c>
      <c r="G3651" s="21">
        <f t="shared" si="453"/>
        <v>489.76887097317632</v>
      </c>
      <c r="H3651" s="26">
        <f t="shared" si="457"/>
        <v>-1510.2311290268237</v>
      </c>
      <c r="I3651" s="21">
        <f t="shared" si="458"/>
        <v>489.76887097317632</v>
      </c>
      <c r="J3651" s="27">
        <f t="shared" si="459"/>
        <v>0</v>
      </c>
      <c r="K3651" s="32">
        <f t="shared" si="460"/>
        <v>489.76887097317632</v>
      </c>
    </row>
    <row r="3652" spans="2:11" x14ac:dyDescent="0.25">
      <c r="B3652" s="167">
        <v>149.541666666667</v>
      </c>
      <c r="C3652" s="21">
        <f t="shared" si="454"/>
        <v>2000</v>
      </c>
      <c r="D3652" s="110">
        <f t="shared" si="455"/>
        <v>0.38157496034080174</v>
      </c>
      <c r="E3652" s="25">
        <f t="shared" si="456"/>
        <v>0.61842503965919826</v>
      </c>
      <c r="F3652" s="112">
        <v>428.15</v>
      </c>
      <c r="G3652" s="21">
        <f t="shared" si="453"/>
        <v>1133.0552877676851</v>
      </c>
      <c r="H3652" s="26">
        <f t="shared" si="457"/>
        <v>-866.94471223231494</v>
      </c>
      <c r="I3652" s="21">
        <f t="shared" si="458"/>
        <v>1133.0552877676851</v>
      </c>
      <c r="J3652" s="27">
        <f t="shared" si="459"/>
        <v>0</v>
      </c>
      <c r="K3652" s="32">
        <f t="shared" si="460"/>
        <v>1133.0552877676851</v>
      </c>
    </row>
    <row r="3653" spans="2:11" x14ac:dyDescent="0.25">
      <c r="B3653" s="167">
        <v>149.583333333333</v>
      </c>
      <c r="C3653" s="21">
        <f t="shared" si="454"/>
        <v>2000</v>
      </c>
      <c r="D3653" s="110">
        <f t="shared" si="455"/>
        <v>0.38849081154305476</v>
      </c>
      <c r="E3653" s="25">
        <f t="shared" si="456"/>
        <v>0.61150918845694524</v>
      </c>
      <c r="F3653" s="112">
        <v>435.91</v>
      </c>
      <c r="G3653" s="21">
        <f t="shared" si="453"/>
        <v>1153.5913359589201</v>
      </c>
      <c r="H3653" s="26">
        <f t="shared" si="457"/>
        <v>-846.40866404107987</v>
      </c>
      <c r="I3653" s="21">
        <f t="shared" si="458"/>
        <v>1153.5913359589201</v>
      </c>
      <c r="J3653" s="27">
        <f t="shared" si="459"/>
        <v>0</v>
      </c>
      <c r="K3653" s="32">
        <f t="shared" si="460"/>
        <v>1153.5913359589201</v>
      </c>
    </row>
    <row r="3654" spans="2:11" x14ac:dyDescent="0.25">
      <c r="B3654" s="167">
        <v>149.625</v>
      </c>
      <c r="C3654" s="21">
        <f t="shared" si="454"/>
        <v>2000</v>
      </c>
      <c r="D3654" s="110">
        <f t="shared" si="455"/>
        <v>0.55815197048286191</v>
      </c>
      <c r="E3654" s="25">
        <f t="shared" si="456"/>
        <v>0.44184802951713809</v>
      </c>
      <c r="F3654" s="112">
        <v>626.28</v>
      </c>
      <c r="G3654" s="21">
        <f t="shared" si="453"/>
        <v>1657.3861161348727</v>
      </c>
      <c r="H3654" s="26">
        <f t="shared" si="457"/>
        <v>-342.61388386512726</v>
      </c>
      <c r="I3654" s="21">
        <f t="shared" si="458"/>
        <v>1657.3861161348727</v>
      </c>
      <c r="J3654" s="27">
        <f t="shared" si="459"/>
        <v>0</v>
      </c>
      <c r="K3654" s="32">
        <f t="shared" si="460"/>
        <v>1657.3861161348727</v>
      </c>
    </row>
    <row r="3655" spans="2:11" x14ac:dyDescent="0.25">
      <c r="B3655" s="167">
        <v>149.666666666667</v>
      </c>
      <c r="C3655" s="21">
        <f t="shared" si="454"/>
        <v>2000</v>
      </c>
      <c r="D3655" s="110">
        <f t="shared" si="455"/>
        <v>0.45027895121473011</v>
      </c>
      <c r="E3655" s="25">
        <f t="shared" si="456"/>
        <v>0.54972104878526995</v>
      </c>
      <c r="F3655" s="112">
        <v>505.24</v>
      </c>
      <c r="G3655" s="21">
        <f t="shared" si="453"/>
        <v>1337.0661067190124</v>
      </c>
      <c r="H3655" s="26">
        <f t="shared" si="457"/>
        <v>-662.9338932809876</v>
      </c>
      <c r="I3655" s="21">
        <f t="shared" si="458"/>
        <v>1337.0661067190124</v>
      </c>
      <c r="J3655" s="27">
        <f t="shared" si="459"/>
        <v>0</v>
      </c>
      <c r="K3655" s="32">
        <f t="shared" si="460"/>
        <v>1337.0661067190124</v>
      </c>
    </row>
    <row r="3656" spans="2:11" x14ac:dyDescent="0.25">
      <c r="B3656" s="167">
        <v>149.708333333333</v>
      </c>
      <c r="C3656" s="21">
        <f t="shared" si="454"/>
        <v>2000</v>
      </c>
      <c r="D3656" s="110">
        <f t="shared" si="455"/>
        <v>0.29551895620555052</v>
      </c>
      <c r="E3656" s="25">
        <f t="shared" si="456"/>
        <v>0.70448104379444954</v>
      </c>
      <c r="F3656" s="112">
        <v>331.59</v>
      </c>
      <c r="G3656" s="21">
        <f t="shared" si="453"/>
        <v>877.51910048087507</v>
      </c>
      <c r="H3656" s="26">
        <f t="shared" si="457"/>
        <v>-1122.4808995191249</v>
      </c>
      <c r="I3656" s="21">
        <f t="shared" si="458"/>
        <v>877.51910048087507</v>
      </c>
      <c r="J3656" s="27">
        <f t="shared" si="459"/>
        <v>0</v>
      </c>
      <c r="K3656" s="32">
        <f t="shared" si="460"/>
        <v>877.51910048087507</v>
      </c>
    </row>
    <row r="3657" spans="2:11" x14ac:dyDescent="0.25">
      <c r="B3657" s="167">
        <v>149.75</v>
      </c>
      <c r="C3657" s="21">
        <f t="shared" si="454"/>
        <v>2000</v>
      </c>
      <c r="D3657" s="110">
        <f t="shared" si="455"/>
        <v>0.3506140491595815</v>
      </c>
      <c r="E3657" s="25">
        <f t="shared" si="456"/>
        <v>0.6493859508404185</v>
      </c>
      <c r="F3657" s="112">
        <v>393.41</v>
      </c>
      <c r="G3657" s="21">
        <f t="shared" si="453"/>
        <v>1041.1194225404297</v>
      </c>
      <c r="H3657" s="26">
        <f t="shared" si="457"/>
        <v>-958.8805774595703</v>
      </c>
      <c r="I3657" s="21">
        <f t="shared" si="458"/>
        <v>1041.1194225404297</v>
      </c>
      <c r="J3657" s="27">
        <f t="shared" si="459"/>
        <v>0</v>
      </c>
      <c r="K3657" s="32">
        <f t="shared" si="460"/>
        <v>1041.1194225404297</v>
      </c>
    </row>
    <row r="3658" spans="2:11" x14ac:dyDescent="0.25">
      <c r="B3658" s="167">
        <v>149.791666666667</v>
      </c>
      <c r="C3658" s="21">
        <f t="shared" si="454"/>
        <v>2000</v>
      </c>
      <c r="D3658" s="110">
        <f t="shared" si="455"/>
        <v>0.17059693777516355</v>
      </c>
      <c r="E3658" s="25">
        <f t="shared" si="456"/>
        <v>0.82940306222483651</v>
      </c>
      <c r="F3658" s="112">
        <v>191.42</v>
      </c>
      <c r="G3658" s="21">
        <f t="shared" si="453"/>
        <v>506.57349803688021</v>
      </c>
      <c r="H3658" s="26">
        <f t="shared" si="457"/>
        <v>-1493.4265019631198</v>
      </c>
      <c r="I3658" s="21">
        <f t="shared" si="458"/>
        <v>506.57349803688021</v>
      </c>
      <c r="J3658" s="27">
        <f t="shared" si="459"/>
        <v>0</v>
      </c>
      <c r="K3658" s="32">
        <f t="shared" si="460"/>
        <v>506.57349803688021</v>
      </c>
    </row>
    <row r="3659" spans="2:11" x14ac:dyDescent="0.25">
      <c r="B3659" s="167">
        <v>149.833333333333</v>
      </c>
      <c r="C3659" s="21">
        <f t="shared" si="454"/>
        <v>2000</v>
      </c>
      <c r="D3659" s="110">
        <f t="shared" si="455"/>
        <v>0.17024936277917402</v>
      </c>
      <c r="E3659" s="25">
        <f t="shared" si="456"/>
        <v>0.82975063722082598</v>
      </c>
      <c r="F3659" s="112">
        <v>191.03</v>
      </c>
      <c r="G3659" s="21">
        <f t="shared" si="453"/>
        <v>505.54140283139293</v>
      </c>
      <c r="H3659" s="26">
        <f t="shared" si="457"/>
        <v>-1494.458597168607</v>
      </c>
      <c r="I3659" s="21">
        <f t="shared" si="458"/>
        <v>505.54140283139293</v>
      </c>
      <c r="J3659" s="27">
        <f t="shared" si="459"/>
        <v>0</v>
      </c>
      <c r="K3659" s="32">
        <f t="shared" si="460"/>
        <v>505.54140283139293</v>
      </c>
    </row>
    <row r="3660" spans="2:11" x14ac:dyDescent="0.25">
      <c r="B3660" s="167">
        <v>149.875</v>
      </c>
      <c r="C3660" s="21">
        <f t="shared" si="454"/>
        <v>2000</v>
      </c>
      <c r="D3660" s="110">
        <f t="shared" si="455"/>
        <v>0.15209525337325991</v>
      </c>
      <c r="E3660" s="25">
        <f t="shared" si="456"/>
        <v>0.84790474662674009</v>
      </c>
      <c r="F3660" s="112">
        <v>170.66</v>
      </c>
      <c r="G3660" s="21">
        <f t="shared" si="453"/>
        <v>451.63427632940125</v>
      </c>
      <c r="H3660" s="26">
        <f t="shared" si="457"/>
        <v>-1548.3657236705988</v>
      </c>
      <c r="I3660" s="21">
        <f t="shared" si="458"/>
        <v>451.63427632940125</v>
      </c>
      <c r="J3660" s="27">
        <f t="shared" si="459"/>
        <v>0</v>
      </c>
      <c r="K3660" s="32">
        <f t="shared" si="460"/>
        <v>451.63427632940125</v>
      </c>
    </row>
    <row r="3661" spans="2:11" x14ac:dyDescent="0.25">
      <c r="B3661" s="167">
        <v>149.916666666667</v>
      </c>
      <c r="C3661" s="21">
        <f t="shared" si="454"/>
        <v>2000</v>
      </c>
      <c r="D3661" s="110">
        <f t="shared" si="455"/>
        <v>1.1291731279967203E-2</v>
      </c>
      <c r="E3661" s="25">
        <f t="shared" si="456"/>
        <v>0.98870826872003281</v>
      </c>
      <c r="F3661" s="112">
        <v>12.67</v>
      </c>
      <c r="G3661" s="21">
        <f t="shared" si="453"/>
        <v>33.529862188524042</v>
      </c>
      <c r="H3661" s="26">
        <f t="shared" si="457"/>
        <v>-1966.470137811476</v>
      </c>
      <c r="I3661" s="21">
        <f t="shared" si="458"/>
        <v>33.529862188524042</v>
      </c>
      <c r="J3661" s="27">
        <f t="shared" si="459"/>
        <v>0</v>
      </c>
      <c r="K3661" s="32">
        <f t="shared" si="460"/>
        <v>33.529862188524042</v>
      </c>
    </row>
    <row r="3662" spans="2:11" x14ac:dyDescent="0.25">
      <c r="B3662" s="167">
        <v>149.958333333333</v>
      </c>
      <c r="C3662" s="21">
        <f t="shared" si="454"/>
        <v>2000</v>
      </c>
      <c r="D3662" s="110">
        <f t="shared" si="455"/>
        <v>0</v>
      </c>
      <c r="E3662" s="25">
        <f t="shared" si="456"/>
        <v>1</v>
      </c>
      <c r="F3662" s="112">
        <v>0</v>
      </c>
      <c r="G3662" s="21">
        <f t="shared" si="453"/>
        <v>0</v>
      </c>
      <c r="H3662" s="26">
        <f t="shared" si="457"/>
        <v>-2000</v>
      </c>
      <c r="I3662" s="21">
        <f t="shared" si="458"/>
        <v>0</v>
      </c>
      <c r="J3662" s="27">
        <f t="shared" si="459"/>
        <v>0</v>
      </c>
      <c r="K3662" s="32">
        <f t="shared" si="460"/>
        <v>0</v>
      </c>
    </row>
    <row r="3663" spans="2:11" x14ac:dyDescent="0.25">
      <c r="B3663" s="167">
        <v>150</v>
      </c>
      <c r="C3663" s="21">
        <f t="shared" si="454"/>
        <v>2000</v>
      </c>
      <c r="D3663" s="110">
        <f t="shared" si="455"/>
        <v>0</v>
      </c>
      <c r="E3663" s="25">
        <f t="shared" si="456"/>
        <v>1</v>
      </c>
      <c r="F3663" s="112">
        <v>0</v>
      </c>
      <c r="G3663" s="21">
        <f t="shared" si="453"/>
        <v>0</v>
      </c>
      <c r="H3663" s="26">
        <f t="shared" si="457"/>
        <v>-2000</v>
      </c>
      <c r="I3663" s="21">
        <f t="shared" si="458"/>
        <v>0</v>
      </c>
      <c r="J3663" s="27">
        <f t="shared" si="459"/>
        <v>0</v>
      </c>
      <c r="K3663" s="32">
        <f t="shared" si="460"/>
        <v>0</v>
      </c>
    </row>
    <row r="3664" spans="2:11" x14ac:dyDescent="0.25">
      <c r="B3664" s="167">
        <v>150.041666666667</v>
      </c>
      <c r="C3664" s="21">
        <f t="shared" si="454"/>
        <v>2000</v>
      </c>
      <c r="D3664" s="110">
        <f t="shared" si="455"/>
        <v>0</v>
      </c>
      <c r="E3664" s="25">
        <f t="shared" si="456"/>
        <v>1</v>
      </c>
      <c r="F3664" s="112">
        <v>0</v>
      </c>
      <c r="G3664" s="21">
        <f t="shared" si="453"/>
        <v>0</v>
      </c>
      <c r="H3664" s="26">
        <f t="shared" si="457"/>
        <v>-2000</v>
      </c>
      <c r="I3664" s="21">
        <f t="shared" si="458"/>
        <v>0</v>
      </c>
      <c r="J3664" s="27">
        <f t="shared" si="459"/>
        <v>0</v>
      </c>
      <c r="K3664" s="32">
        <f t="shared" si="460"/>
        <v>0</v>
      </c>
    </row>
    <row r="3665" spans="2:11" x14ac:dyDescent="0.25">
      <c r="B3665" s="167">
        <v>150.083333333333</v>
      </c>
      <c r="C3665" s="21">
        <f t="shared" si="454"/>
        <v>2000</v>
      </c>
      <c r="D3665" s="110">
        <f t="shared" si="455"/>
        <v>0</v>
      </c>
      <c r="E3665" s="25">
        <f t="shared" si="456"/>
        <v>1</v>
      </c>
      <c r="F3665" s="112">
        <v>0</v>
      </c>
      <c r="G3665" s="21">
        <f t="shared" si="453"/>
        <v>0</v>
      </c>
      <c r="H3665" s="26">
        <f t="shared" si="457"/>
        <v>-2000</v>
      </c>
      <c r="I3665" s="21">
        <f t="shared" si="458"/>
        <v>0</v>
      </c>
      <c r="J3665" s="27">
        <f t="shared" si="459"/>
        <v>0</v>
      </c>
      <c r="K3665" s="32">
        <f t="shared" si="460"/>
        <v>0</v>
      </c>
    </row>
    <row r="3666" spans="2:11" x14ac:dyDescent="0.25">
      <c r="B3666" s="167">
        <v>150.125</v>
      </c>
      <c r="C3666" s="21">
        <f t="shared" si="454"/>
        <v>2000</v>
      </c>
      <c r="D3666" s="110">
        <f t="shared" si="455"/>
        <v>0</v>
      </c>
      <c r="E3666" s="25">
        <f t="shared" si="456"/>
        <v>1</v>
      </c>
      <c r="F3666" s="112">
        <v>0</v>
      </c>
      <c r="G3666" s="21">
        <f t="shared" si="453"/>
        <v>0</v>
      </c>
      <c r="H3666" s="26">
        <f t="shared" si="457"/>
        <v>-2000</v>
      </c>
      <c r="I3666" s="21">
        <f t="shared" si="458"/>
        <v>0</v>
      </c>
      <c r="J3666" s="27">
        <f t="shared" si="459"/>
        <v>0</v>
      </c>
      <c r="K3666" s="32">
        <f t="shared" si="460"/>
        <v>0</v>
      </c>
    </row>
    <row r="3667" spans="2:11" x14ac:dyDescent="0.25">
      <c r="B3667" s="167">
        <v>150.166666666667</v>
      </c>
      <c r="C3667" s="21">
        <f t="shared" si="454"/>
        <v>2000</v>
      </c>
      <c r="D3667" s="110">
        <f t="shared" si="455"/>
        <v>0</v>
      </c>
      <c r="E3667" s="25">
        <f t="shared" si="456"/>
        <v>1</v>
      </c>
      <c r="F3667" s="112">
        <v>0</v>
      </c>
      <c r="G3667" s="21">
        <f t="shared" si="453"/>
        <v>0</v>
      </c>
      <c r="H3667" s="26">
        <f t="shared" si="457"/>
        <v>-2000</v>
      </c>
      <c r="I3667" s="21">
        <f t="shared" si="458"/>
        <v>0</v>
      </c>
      <c r="J3667" s="27">
        <f t="shared" si="459"/>
        <v>0</v>
      </c>
      <c r="K3667" s="32">
        <f t="shared" si="460"/>
        <v>0</v>
      </c>
    </row>
    <row r="3668" spans="2:11" x14ac:dyDescent="0.25">
      <c r="B3668" s="167">
        <v>150.208333333333</v>
      </c>
      <c r="C3668" s="21">
        <f t="shared" si="454"/>
        <v>2000</v>
      </c>
      <c r="D3668" s="110">
        <f t="shared" si="455"/>
        <v>0</v>
      </c>
      <c r="E3668" s="25">
        <f t="shared" si="456"/>
        <v>1</v>
      </c>
      <c r="F3668" s="112">
        <v>0</v>
      </c>
      <c r="G3668" s="21">
        <f t="shared" si="453"/>
        <v>0</v>
      </c>
      <c r="H3668" s="26">
        <f t="shared" si="457"/>
        <v>-2000</v>
      </c>
      <c r="I3668" s="21">
        <f t="shared" si="458"/>
        <v>0</v>
      </c>
      <c r="J3668" s="27">
        <f t="shared" si="459"/>
        <v>0</v>
      </c>
      <c r="K3668" s="32">
        <f t="shared" si="460"/>
        <v>0</v>
      </c>
    </row>
    <row r="3669" spans="2:11" x14ac:dyDescent="0.25">
      <c r="B3669" s="167">
        <v>150.25</v>
      </c>
      <c r="C3669" s="21">
        <f t="shared" si="454"/>
        <v>2000</v>
      </c>
      <c r="D3669" s="110">
        <f t="shared" si="455"/>
        <v>0</v>
      </c>
      <c r="E3669" s="25">
        <f t="shared" si="456"/>
        <v>1</v>
      </c>
      <c r="F3669" s="112">
        <v>0</v>
      </c>
      <c r="G3669" s="21">
        <f t="shared" si="453"/>
        <v>0</v>
      </c>
      <c r="H3669" s="26">
        <f t="shared" si="457"/>
        <v>-2000</v>
      </c>
      <c r="I3669" s="21">
        <f t="shared" si="458"/>
        <v>0</v>
      </c>
      <c r="J3669" s="27">
        <f t="shared" si="459"/>
        <v>0</v>
      </c>
      <c r="K3669" s="32">
        <f t="shared" si="460"/>
        <v>0</v>
      </c>
    </row>
    <row r="3670" spans="2:11" x14ac:dyDescent="0.25">
      <c r="B3670" s="167">
        <v>150.291666666667</v>
      </c>
      <c r="C3670" s="21">
        <f t="shared" si="454"/>
        <v>2000</v>
      </c>
      <c r="D3670" s="110">
        <f t="shared" si="455"/>
        <v>0</v>
      </c>
      <c r="E3670" s="25">
        <f t="shared" si="456"/>
        <v>1</v>
      </c>
      <c r="F3670" s="112">
        <v>0</v>
      </c>
      <c r="G3670" s="21">
        <f t="shared" si="453"/>
        <v>0</v>
      </c>
      <c r="H3670" s="26">
        <f t="shared" si="457"/>
        <v>-2000</v>
      </c>
      <c r="I3670" s="21">
        <f t="shared" si="458"/>
        <v>0</v>
      </c>
      <c r="J3670" s="27">
        <f t="shared" si="459"/>
        <v>0</v>
      </c>
      <c r="K3670" s="32">
        <f t="shared" si="460"/>
        <v>0</v>
      </c>
    </row>
    <row r="3671" spans="2:11" x14ac:dyDescent="0.25">
      <c r="B3671" s="167">
        <v>150.333333333333</v>
      </c>
      <c r="C3671" s="21">
        <f t="shared" si="454"/>
        <v>2000</v>
      </c>
      <c r="D3671" s="110">
        <f t="shared" si="455"/>
        <v>0</v>
      </c>
      <c r="E3671" s="25">
        <f t="shared" si="456"/>
        <v>1</v>
      </c>
      <c r="F3671" s="112">
        <v>0</v>
      </c>
      <c r="G3671" s="21">
        <f t="shared" si="453"/>
        <v>0</v>
      </c>
      <c r="H3671" s="26">
        <f t="shared" si="457"/>
        <v>-2000</v>
      </c>
      <c r="I3671" s="21">
        <f t="shared" si="458"/>
        <v>0</v>
      </c>
      <c r="J3671" s="27">
        <f t="shared" si="459"/>
        <v>0</v>
      </c>
      <c r="K3671" s="32">
        <f t="shared" si="460"/>
        <v>0</v>
      </c>
    </row>
    <row r="3672" spans="2:11" x14ac:dyDescent="0.25">
      <c r="B3672" s="167">
        <v>150.375</v>
      </c>
      <c r="C3672" s="21">
        <f t="shared" si="454"/>
        <v>2000</v>
      </c>
      <c r="D3672" s="110">
        <f t="shared" si="455"/>
        <v>0</v>
      </c>
      <c r="E3672" s="25">
        <f t="shared" si="456"/>
        <v>1</v>
      </c>
      <c r="F3672" s="112">
        <v>0</v>
      </c>
      <c r="G3672" s="21">
        <f t="shared" ref="G3672:G3735" si="461">($C$9*(F3672/1000)*$C$8)/($C$7)</f>
        <v>0</v>
      </c>
      <c r="H3672" s="26">
        <f t="shared" si="457"/>
        <v>-2000</v>
      </c>
      <c r="I3672" s="21">
        <f t="shared" si="458"/>
        <v>0</v>
      </c>
      <c r="J3672" s="27">
        <f t="shared" si="459"/>
        <v>0</v>
      </c>
      <c r="K3672" s="32">
        <f t="shared" si="460"/>
        <v>0</v>
      </c>
    </row>
    <row r="3673" spans="2:11" x14ac:dyDescent="0.25">
      <c r="B3673" s="167">
        <v>150.416666666667</v>
      </c>
      <c r="C3673" s="21">
        <f t="shared" ref="C3673:C3736" si="462">$C$2</f>
        <v>2000</v>
      </c>
      <c r="D3673" s="110">
        <f t="shared" ref="D3673:D3736" si="463">F3673/$C$3</f>
        <v>0</v>
      </c>
      <c r="E3673" s="25">
        <f t="shared" ref="E3673:E3736" si="464">100%-D3673</f>
        <v>1</v>
      </c>
      <c r="F3673" s="112">
        <v>0</v>
      </c>
      <c r="G3673" s="21">
        <f t="shared" si="461"/>
        <v>0</v>
      </c>
      <c r="H3673" s="26">
        <f t="shared" ref="H3673:H3736" si="465">G3673-C3673</f>
        <v>-2000</v>
      </c>
      <c r="I3673" s="21">
        <f t="shared" ref="I3673:I3736" si="466">MIN(C3673,IF((J3672+H3673)&gt;0,ABS(H3673)+G3673,J3672+G3673))</f>
        <v>0</v>
      </c>
      <c r="J3673" s="27">
        <f t="shared" ref="J3673:J3736" si="467">G3673-I3673+J3672</f>
        <v>0</v>
      </c>
      <c r="K3673" s="32">
        <f t="shared" ref="K3673:K3736" si="468">IF(G3673&gt;C3673,C3673,G3673)</f>
        <v>0</v>
      </c>
    </row>
    <row r="3674" spans="2:11" x14ac:dyDescent="0.25">
      <c r="B3674" s="167">
        <v>150.458333333333</v>
      </c>
      <c r="C3674" s="21">
        <f t="shared" si="462"/>
        <v>2000</v>
      </c>
      <c r="D3674" s="110">
        <f t="shared" si="463"/>
        <v>2.1585298468887581E-2</v>
      </c>
      <c r="E3674" s="25">
        <f t="shared" si="464"/>
        <v>0.97841470153111243</v>
      </c>
      <c r="F3674" s="112">
        <v>24.22</v>
      </c>
      <c r="G3674" s="21">
        <f t="shared" si="461"/>
        <v>64.095758658725515</v>
      </c>
      <c r="H3674" s="26">
        <f t="shared" si="465"/>
        <v>-1935.9042413412744</v>
      </c>
      <c r="I3674" s="21">
        <f t="shared" si="466"/>
        <v>64.095758658725515</v>
      </c>
      <c r="J3674" s="27">
        <f t="shared" si="467"/>
        <v>0</v>
      </c>
      <c r="K3674" s="32">
        <f t="shared" si="468"/>
        <v>64.095758658725515</v>
      </c>
    </row>
    <row r="3675" spans="2:11" x14ac:dyDescent="0.25">
      <c r="B3675" s="167">
        <v>150.5</v>
      </c>
      <c r="C3675" s="21">
        <f t="shared" si="462"/>
        <v>2000</v>
      </c>
      <c r="D3675" s="110">
        <f t="shared" si="463"/>
        <v>0.59544052902696831</v>
      </c>
      <c r="E3675" s="25">
        <f t="shared" si="464"/>
        <v>0.40455947097303169</v>
      </c>
      <c r="F3675" s="112">
        <v>668.12</v>
      </c>
      <c r="G3675" s="21">
        <f t="shared" si="461"/>
        <v>1768.1114068979232</v>
      </c>
      <c r="H3675" s="26">
        <f t="shared" si="465"/>
        <v>-231.88859310207681</v>
      </c>
      <c r="I3675" s="21">
        <f t="shared" si="466"/>
        <v>1768.1114068979232</v>
      </c>
      <c r="J3675" s="27">
        <f t="shared" si="467"/>
        <v>0</v>
      </c>
      <c r="K3675" s="32">
        <f t="shared" si="468"/>
        <v>1768.1114068979232</v>
      </c>
    </row>
    <row r="3676" spans="2:11" x14ac:dyDescent="0.25">
      <c r="B3676" s="167">
        <v>150.541666666667</v>
      </c>
      <c r="C3676" s="21">
        <f t="shared" si="462"/>
        <v>2000</v>
      </c>
      <c r="D3676" s="110">
        <f t="shared" si="463"/>
        <v>0.71269807318681722</v>
      </c>
      <c r="E3676" s="25">
        <f t="shared" si="464"/>
        <v>0.28730192681318278</v>
      </c>
      <c r="F3676" s="112">
        <v>799.69</v>
      </c>
      <c r="G3676" s="21">
        <f t="shared" si="461"/>
        <v>2116.2979868619409</v>
      </c>
      <c r="H3676" s="26">
        <f t="shared" si="465"/>
        <v>116.2979868619409</v>
      </c>
      <c r="I3676" s="21">
        <f t="shared" si="466"/>
        <v>2000</v>
      </c>
      <c r="J3676" s="27">
        <f t="shared" si="467"/>
        <v>116.2979868619409</v>
      </c>
      <c r="K3676" s="32">
        <f t="shared" si="468"/>
        <v>2000</v>
      </c>
    </row>
    <row r="3677" spans="2:11" x14ac:dyDescent="0.25">
      <c r="B3677" s="167">
        <v>150.583333333333</v>
      </c>
      <c r="C3677" s="21">
        <f t="shared" si="462"/>
        <v>2000</v>
      </c>
      <c r="D3677" s="110">
        <f t="shared" si="463"/>
        <v>0.58745521629859365</v>
      </c>
      <c r="E3677" s="25">
        <f t="shared" si="464"/>
        <v>0.41254478370140635</v>
      </c>
      <c r="F3677" s="112">
        <v>659.16</v>
      </c>
      <c r="G3677" s="21">
        <f t="shared" si="461"/>
        <v>1744.3996811513425</v>
      </c>
      <c r="H3677" s="26">
        <f t="shared" si="465"/>
        <v>-255.60031884865748</v>
      </c>
      <c r="I3677" s="21">
        <f t="shared" si="466"/>
        <v>1860.6976680132834</v>
      </c>
      <c r="J3677" s="27">
        <f t="shared" si="467"/>
        <v>0</v>
      </c>
      <c r="K3677" s="32">
        <f t="shared" si="468"/>
        <v>1744.3996811513425</v>
      </c>
    </row>
    <row r="3678" spans="2:11" x14ac:dyDescent="0.25">
      <c r="B3678" s="167">
        <v>150.625</v>
      </c>
      <c r="C3678" s="21">
        <f t="shared" si="462"/>
        <v>2000</v>
      </c>
      <c r="D3678" s="110">
        <f t="shared" si="463"/>
        <v>0.6807568222733188</v>
      </c>
      <c r="E3678" s="25">
        <f t="shared" si="464"/>
        <v>0.3192431777266812</v>
      </c>
      <c r="F3678" s="112">
        <v>763.85</v>
      </c>
      <c r="G3678" s="21">
        <f t="shared" si="461"/>
        <v>2021.4510838756191</v>
      </c>
      <c r="H3678" s="26">
        <f t="shared" si="465"/>
        <v>21.451083875619133</v>
      </c>
      <c r="I3678" s="21">
        <f t="shared" si="466"/>
        <v>2000</v>
      </c>
      <c r="J3678" s="27">
        <f t="shared" si="467"/>
        <v>21.451083875619133</v>
      </c>
      <c r="K3678" s="32">
        <f t="shared" si="468"/>
        <v>2000</v>
      </c>
    </row>
    <row r="3679" spans="2:11" x14ac:dyDescent="0.25">
      <c r="B3679" s="167">
        <v>150.666666666667</v>
      </c>
      <c r="C3679" s="21">
        <f t="shared" si="462"/>
        <v>2000</v>
      </c>
      <c r="D3679" s="110">
        <f t="shared" si="463"/>
        <v>0.49798584745913765</v>
      </c>
      <c r="E3679" s="25">
        <f t="shared" si="464"/>
        <v>0.50201415254086235</v>
      </c>
      <c r="F3679" s="112">
        <v>558.77</v>
      </c>
      <c r="G3679" s="21">
        <f t="shared" si="461"/>
        <v>1478.7277896670544</v>
      </c>
      <c r="H3679" s="26">
        <f t="shared" si="465"/>
        <v>-521.27221033294563</v>
      </c>
      <c r="I3679" s="21">
        <f t="shared" si="466"/>
        <v>1500.1788735426735</v>
      </c>
      <c r="J3679" s="27">
        <f t="shared" si="467"/>
        <v>0</v>
      </c>
      <c r="K3679" s="32">
        <f t="shared" si="468"/>
        <v>1478.7277896670544</v>
      </c>
    </row>
    <row r="3680" spans="2:11" x14ac:dyDescent="0.25">
      <c r="B3680" s="167">
        <v>150.708333333333</v>
      </c>
      <c r="C3680" s="21">
        <f t="shared" si="462"/>
        <v>2000</v>
      </c>
      <c r="D3680" s="110">
        <f t="shared" si="463"/>
        <v>0.504447177512789</v>
      </c>
      <c r="E3680" s="25">
        <f t="shared" si="464"/>
        <v>0.495552822487211</v>
      </c>
      <c r="F3680" s="112">
        <v>566.02</v>
      </c>
      <c r="G3680" s="21">
        <f t="shared" si="461"/>
        <v>1497.9141748972675</v>
      </c>
      <c r="H3680" s="26">
        <f t="shared" si="465"/>
        <v>-502.08582510273254</v>
      </c>
      <c r="I3680" s="21">
        <f t="shared" si="466"/>
        <v>1497.9141748972675</v>
      </c>
      <c r="J3680" s="27">
        <f t="shared" si="467"/>
        <v>0</v>
      </c>
      <c r="K3680" s="32">
        <f t="shared" si="468"/>
        <v>1497.9141748972675</v>
      </c>
    </row>
    <row r="3681" spans="2:11" x14ac:dyDescent="0.25">
      <c r="B3681" s="167">
        <v>150.75</v>
      </c>
      <c r="C3681" s="21">
        <f t="shared" si="462"/>
        <v>2000</v>
      </c>
      <c r="D3681" s="110">
        <f t="shared" si="463"/>
        <v>0.34300304796534947</v>
      </c>
      <c r="E3681" s="25">
        <f t="shared" si="464"/>
        <v>0.65699695203465058</v>
      </c>
      <c r="F3681" s="112">
        <v>384.87</v>
      </c>
      <c r="G3681" s="21">
        <f t="shared" si="461"/>
        <v>1018.5191839382202</v>
      </c>
      <c r="H3681" s="26">
        <f t="shared" si="465"/>
        <v>-981.48081606177982</v>
      </c>
      <c r="I3681" s="21">
        <f t="shared" si="466"/>
        <v>1018.5191839382202</v>
      </c>
      <c r="J3681" s="27">
        <f t="shared" si="467"/>
        <v>0</v>
      </c>
      <c r="K3681" s="32">
        <f t="shared" si="468"/>
        <v>1018.5191839382202</v>
      </c>
    </row>
    <row r="3682" spans="2:11" x14ac:dyDescent="0.25">
      <c r="B3682" s="167">
        <v>150.791666666667</v>
      </c>
      <c r="C3682" s="21">
        <f t="shared" si="462"/>
        <v>2000</v>
      </c>
      <c r="D3682" s="110">
        <f t="shared" si="463"/>
        <v>0.54289431937686039</v>
      </c>
      <c r="E3682" s="25">
        <f t="shared" si="464"/>
        <v>0.45710568062313961</v>
      </c>
      <c r="F3682" s="112">
        <v>609.16</v>
      </c>
      <c r="G3682" s="21">
        <f t="shared" si="461"/>
        <v>1612.079783011942</v>
      </c>
      <c r="H3682" s="26">
        <f t="shared" si="465"/>
        <v>-387.92021698805797</v>
      </c>
      <c r="I3682" s="21">
        <f t="shared" si="466"/>
        <v>1612.079783011942</v>
      </c>
      <c r="J3682" s="27">
        <f t="shared" si="467"/>
        <v>0</v>
      </c>
      <c r="K3682" s="32">
        <f t="shared" si="468"/>
        <v>1612.079783011942</v>
      </c>
    </row>
    <row r="3683" spans="2:11" x14ac:dyDescent="0.25">
      <c r="B3683" s="167">
        <v>150.833333333333</v>
      </c>
      <c r="C3683" s="21">
        <f t="shared" si="462"/>
        <v>2000</v>
      </c>
      <c r="D3683" s="110">
        <f t="shared" si="463"/>
        <v>0.27065397572322336</v>
      </c>
      <c r="E3683" s="25">
        <f t="shared" si="464"/>
        <v>0.72934602427677664</v>
      </c>
      <c r="F3683" s="112">
        <v>303.69</v>
      </c>
      <c r="G3683" s="21">
        <f t="shared" si="461"/>
        <v>803.68459731908979</v>
      </c>
      <c r="H3683" s="26">
        <f t="shared" si="465"/>
        <v>-1196.3154026809102</v>
      </c>
      <c r="I3683" s="21">
        <f t="shared" si="466"/>
        <v>803.68459731908979</v>
      </c>
      <c r="J3683" s="27">
        <f t="shared" si="467"/>
        <v>0</v>
      </c>
      <c r="K3683" s="32">
        <f t="shared" si="468"/>
        <v>803.68459731908979</v>
      </c>
    </row>
    <row r="3684" spans="2:11" x14ac:dyDescent="0.25">
      <c r="B3684" s="167">
        <v>150.875</v>
      </c>
      <c r="C3684" s="21">
        <f t="shared" si="462"/>
        <v>2000</v>
      </c>
      <c r="D3684" s="110">
        <f t="shared" si="463"/>
        <v>0.40258096714970681</v>
      </c>
      <c r="E3684" s="25">
        <f t="shared" si="464"/>
        <v>0.59741903285029319</v>
      </c>
      <c r="F3684" s="112">
        <v>451.72</v>
      </c>
      <c r="G3684" s="21">
        <f t="shared" si="461"/>
        <v>1195.4308877505985</v>
      </c>
      <c r="H3684" s="26">
        <f t="shared" si="465"/>
        <v>-804.56911224940154</v>
      </c>
      <c r="I3684" s="21">
        <f t="shared" si="466"/>
        <v>1195.4308877505985</v>
      </c>
      <c r="J3684" s="27">
        <f t="shared" si="467"/>
        <v>0</v>
      </c>
      <c r="K3684" s="32">
        <f t="shared" si="468"/>
        <v>1195.4308877505985</v>
      </c>
    </row>
    <row r="3685" spans="2:11" x14ac:dyDescent="0.25">
      <c r="B3685" s="167">
        <v>150.916666666667</v>
      </c>
      <c r="C3685" s="21">
        <f t="shared" si="462"/>
        <v>2000</v>
      </c>
      <c r="D3685" s="110">
        <f t="shared" si="463"/>
        <v>1.3573249202359946E-2</v>
      </c>
      <c r="E3685" s="25">
        <f t="shared" si="464"/>
        <v>0.98642675079764008</v>
      </c>
      <c r="F3685" s="112">
        <v>15.23</v>
      </c>
      <c r="G3685" s="21">
        <f t="shared" si="461"/>
        <v>40.304640973261343</v>
      </c>
      <c r="H3685" s="26">
        <f t="shared" si="465"/>
        <v>-1959.6953590267387</v>
      </c>
      <c r="I3685" s="21">
        <f t="shared" si="466"/>
        <v>40.304640973261343</v>
      </c>
      <c r="J3685" s="27">
        <f t="shared" si="467"/>
        <v>0</v>
      </c>
      <c r="K3685" s="32">
        <f t="shared" si="468"/>
        <v>40.304640973261343</v>
      </c>
    </row>
    <row r="3686" spans="2:11" x14ac:dyDescent="0.25">
      <c r="B3686" s="167">
        <v>150.958333333333</v>
      </c>
      <c r="C3686" s="21">
        <f t="shared" si="462"/>
        <v>2000</v>
      </c>
      <c r="D3686" s="110">
        <f t="shared" si="463"/>
        <v>0</v>
      </c>
      <c r="E3686" s="25">
        <f t="shared" si="464"/>
        <v>1</v>
      </c>
      <c r="F3686" s="112">
        <v>0</v>
      </c>
      <c r="G3686" s="21">
        <f t="shared" si="461"/>
        <v>0</v>
      </c>
      <c r="H3686" s="26">
        <f t="shared" si="465"/>
        <v>-2000</v>
      </c>
      <c r="I3686" s="21">
        <f t="shared" si="466"/>
        <v>0</v>
      </c>
      <c r="J3686" s="27">
        <f t="shared" si="467"/>
        <v>0</v>
      </c>
      <c r="K3686" s="32">
        <f t="shared" si="468"/>
        <v>0</v>
      </c>
    </row>
    <row r="3687" spans="2:11" x14ac:dyDescent="0.25">
      <c r="B3687" s="167">
        <v>151</v>
      </c>
      <c r="C3687" s="21">
        <f t="shared" si="462"/>
        <v>2000</v>
      </c>
      <c r="D3687" s="110">
        <f t="shared" si="463"/>
        <v>0</v>
      </c>
      <c r="E3687" s="25">
        <f t="shared" si="464"/>
        <v>1</v>
      </c>
      <c r="F3687" s="112">
        <v>0</v>
      </c>
      <c r="G3687" s="21">
        <f t="shared" si="461"/>
        <v>0</v>
      </c>
      <c r="H3687" s="26">
        <f t="shared" si="465"/>
        <v>-2000</v>
      </c>
      <c r="I3687" s="21">
        <f t="shared" si="466"/>
        <v>0</v>
      </c>
      <c r="J3687" s="27">
        <f t="shared" si="467"/>
        <v>0</v>
      </c>
      <c r="K3687" s="32">
        <f t="shared" si="468"/>
        <v>0</v>
      </c>
    </row>
    <row r="3688" spans="2:11" x14ac:dyDescent="0.25">
      <c r="B3688" s="167">
        <v>151.041666666667</v>
      </c>
      <c r="C3688" s="21">
        <f t="shared" si="462"/>
        <v>2000</v>
      </c>
      <c r="D3688" s="110">
        <f t="shared" si="463"/>
        <v>0</v>
      </c>
      <c r="E3688" s="25">
        <f t="shared" si="464"/>
        <v>1</v>
      </c>
      <c r="F3688" s="112">
        <v>0</v>
      </c>
      <c r="G3688" s="21">
        <f t="shared" si="461"/>
        <v>0</v>
      </c>
      <c r="H3688" s="26">
        <f t="shared" si="465"/>
        <v>-2000</v>
      </c>
      <c r="I3688" s="21">
        <f t="shared" si="466"/>
        <v>0</v>
      </c>
      <c r="J3688" s="27">
        <f t="shared" si="467"/>
        <v>0</v>
      </c>
      <c r="K3688" s="32">
        <f t="shared" si="468"/>
        <v>0</v>
      </c>
    </row>
    <row r="3689" spans="2:11" x14ac:dyDescent="0.25">
      <c r="B3689" s="167">
        <v>151.083333333333</v>
      </c>
      <c r="C3689" s="21">
        <f t="shared" si="462"/>
        <v>2000</v>
      </c>
      <c r="D3689" s="110">
        <f t="shared" si="463"/>
        <v>0</v>
      </c>
      <c r="E3689" s="25">
        <f t="shared" si="464"/>
        <v>1</v>
      </c>
      <c r="F3689" s="112">
        <v>0</v>
      </c>
      <c r="G3689" s="21">
        <f t="shared" si="461"/>
        <v>0</v>
      </c>
      <c r="H3689" s="26">
        <f t="shared" si="465"/>
        <v>-2000</v>
      </c>
      <c r="I3689" s="21">
        <f t="shared" si="466"/>
        <v>0</v>
      </c>
      <c r="J3689" s="27">
        <f t="shared" si="467"/>
        <v>0</v>
      </c>
      <c r="K3689" s="32">
        <f t="shared" si="468"/>
        <v>0</v>
      </c>
    </row>
    <row r="3690" spans="2:11" x14ac:dyDescent="0.25">
      <c r="B3690" s="167">
        <v>151.125</v>
      </c>
      <c r="C3690" s="21">
        <f t="shared" si="462"/>
        <v>2000</v>
      </c>
      <c r="D3690" s="110">
        <f t="shared" si="463"/>
        <v>0</v>
      </c>
      <c r="E3690" s="25">
        <f t="shared" si="464"/>
        <v>1</v>
      </c>
      <c r="F3690" s="112">
        <v>0</v>
      </c>
      <c r="G3690" s="21">
        <f t="shared" si="461"/>
        <v>0</v>
      </c>
      <c r="H3690" s="26">
        <f t="shared" si="465"/>
        <v>-2000</v>
      </c>
      <c r="I3690" s="21">
        <f t="shared" si="466"/>
        <v>0</v>
      </c>
      <c r="J3690" s="27">
        <f t="shared" si="467"/>
        <v>0</v>
      </c>
      <c r="K3690" s="32">
        <f t="shared" si="468"/>
        <v>0</v>
      </c>
    </row>
    <row r="3691" spans="2:11" x14ac:dyDescent="0.25">
      <c r="B3691" s="167">
        <v>151.166666666667</v>
      </c>
      <c r="C3691" s="21">
        <f t="shared" si="462"/>
        <v>2000</v>
      </c>
      <c r="D3691" s="110">
        <f t="shared" si="463"/>
        <v>0</v>
      </c>
      <c r="E3691" s="25">
        <f t="shared" si="464"/>
        <v>1</v>
      </c>
      <c r="F3691" s="112">
        <v>0</v>
      </c>
      <c r="G3691" s="21">
        <f t="shared" si="461"/>
        <v>0</v>
      </c>
      <c r="H3691" s="26">
        <f t="shared" si="465"/>
        <v>-2000</v>
      </c>
      <c r="I3691" s="21">
        <f t="shared" si="466"/>
        <v>0</v>
      </c>
      <c r="J3691" s="27">
        <f t="shared" si="467"/>
        <v>0</v>
      </c>
      <c r="K3691" s="32">
        <f t="shared" si="468"/>
        <v>0</v>
      </c>
    </row>
    <row r="3692" spans="2:11" x14ac:dyDescent="0.25">
      <c r="B3692" s="167">
        <v>151.208333333333</v>
      </c>
      <c r="C3692" s="21">
        <f t="shared" si="462"/>
        <v>2000</v>
      </c>
      <c r="D3692" s="110">
        <f t="shared" si="463"/>
        <v>0</v>
      </c>
      <c r="E3692" s="25">
        <f t="shared" si="464"/>
        <v>1</v>
      </c>
      <c r="F3692" s="112">
        <v>0</v>
      </c>
      <c r="G3692" s="21">
        <f t="shared" si="461"/>
        <v>0</v>
      </c>
      <c r="H3692" s="26">
        <f t="shared" si="465"/>
        <v>-2000</v>
      </c>
      <c r="I3692" s="21">
        <f t="shared" si="466"/>
        <v>0</v>
      </c>
      <c r="J3692" s="27">
        <f t="shared" si="467"/>
        <v>0</v>
      </c>
      <c r="K3692" s="32">
        <f t="shared" si="468"/>
        <v>0</v>
      </c>
    </row>
    <row r="3693" spans="2:11" x14ac:dyDescent="0.25">
      <c r="B3693" s="167">
        <v>151.25</v>
      </c>
      <c r="C3693" s="21">
        <f t="shared" si="462"/>
        <v>2000</v>
      </c>
      <c r="D3693" s="110">
        <f t="shared" si="463"/>
        <v>0</v>
      </c>
      <c r="E3693" s="25">
        <f t="shared" si="464"/>
        <v>1</v>
      </c>
      <c r="F3693" s="112">
        <v>0</v>
      </c>
      <c r="G3693" s="21">
        <f t="shared" si="461"/>
        <v>0</v>
      </c>
      <c r="H3693" s="26">
        <f t="shared" si="465"/>
        <v>-2000</v>
      </c>
      <c r="I3693" s="21">
        <f t="shared" si="466"/>
        <v>0</v>
      </c>
      <c r="J3693" s="27">
        <f t="shared" si="467"/>
        <v>0</v>
      </c>
      <c r="K3693" s="32">
        <f t="shared" si="468"/>
        <v>0</v>
      </c>
    </row>
    <row r="3694" spans="2:11" x14ac:dyDescent="0.25">
      <c r="B3694" s="167">
        <v>151.291666666667</v>
      </c>
      <c r="C3694" s="21">
        <f t="shared" si="462"/>
        <v>2000</v>
      </c>
      <c r="D3694" s="110">
        <f t="shared" si="463"/>
        <v>0</v>
      </c>
      <c r="E3694" s="25">
        <f t="shared" si="464"/>
        <v>1</v>
      </c>
      <c r="F3694" s="112">
        <v>0</v>
      </c>
      <c r="G3694" s="21">
        <f t="shared" si="461"/>
        <v>0</v>
      </c>
      <c r="H3694" s="26">
        <f t="shared" si="465"/>
        <v>-2000</v>
      </c>
      <c r="I3694" s="21">
        <f t="shared" si="466"/>
        <v>0</v>
      </c>
      <c r="J3694" s="27">
        <f t="shared" si="467"/>
        <v>0</v>
      </c>
      <c r="K3694" s="32">
        <f t="shared" si="468"/>
        <v>0</v>
      </c>
    </row>
    <row r="3695" spans="2:11" x14ac:dyDescent="0.25">
      <c r="B3695" s="167">
        <v>151.333333333333</v>
      </c>
      <c r="C3695" s="21">
        <f t="shared" si="462"/>
        <v>2000</v>
      </c>
      <c r="D3695" s="110">
        <f t="shared" si="463"/>
        <v>0</v>
      </c>
      <c r="E3695" s="25">
        <f t="shared" si="464"/>
        <v>1</v>
      </c>
      <c r="F3695" s="112">
        <v>0</v>
      </c>
      <c r="G3695" s="21">
        <f t="shared" si="461"/>
        <v>0</v>
      </c>
      <c r="H3695" s="26">
        <f t="shared" si="465"/>
        <v>-2000</v>
      </c>
      <c r="I3695" s="21">
        <f t="shared" si="466"/>
        <v>0</v>
      </c>
      <c r="J3695" s="27">
        <f t="shared" si="467"/>
        <v>0</v>
      </c>
      <c r="K3695" s="32">
        <f t="shared" si="468"/>
        <v>0</v>
      </c>
    </row>
    <row r="3696" spans="2:11" x14ac:dyDescent="0.25">
      <c r="B3696" s="167">
        <v>151.375</v>
      </c>
      <c r="C3696" s="21">
        <f t="shared" si="462"/>
        <v>2000</v>
      </c>
      <c r="D3696" s="110">
        <f t="shared" si="463"/>
        <v>0</v>
      </c>
      <c r="E3696" s="25">
        <f t="shared" si="464"/>
        <v>1</v>
      </c>
      <c r="F3696" s="112">
        <v>0</v>
      </c>
      <c r="G3696" s="21">
        <f t="shared" si="461"/>
        <v>0</v>
      </c>
      <c r="H3696" s="26">
        <f t="shared" si="465"/>
        <v>-2000</v>
      </c>
      <c r="I3696" s="21">
        <f t="shared" si="466"/>
        <v>0</v>
      </c>
      <c r="J3696" s="27">
        <f t="shared" si="467"/>
        <v>0</v>
      </c>
      <c r="K3696" s="32">
        <f t="shared" si="468"/>
        <v>0</v>
      </c>
    </row>
    <row r="3697" spans="2:11" x14ac:dyDescent="0.25">
      <c r="B3697" s="167">
        <v>151.416666666667</v>
      </c>
      <c r="C3697" s="21">
        <f t="shared" si="462"/>
        <v>2000</v>
      </c>
      <c r="D3697" s="110">
        <f t="shared" si="463"/>
        <v>0</v>
      </c>
      <c r="E3697" s="25">
        <f t="shared" si="464"/>
        <v>1</v>
      </c>
      <c r="F3697" s="112">
        <v>0</v>
      </c>
      <c r="G3697" s="21">
        <f t="shared" si="461"/>
        <v>0</v>
      </c>
      <c r="H3697" s="26">
        <f t="shared" si="465"/>
        <v>-2000</v>
      </c>
      <c r="I3697" s="21">
        <f t="shared" si="466"/>
        <v>0</v>
      </c>
      <c r="J3697" s="27">
        <f t="shared" si="467"/>
        <v>0</v>
      </c>
      <c r="K3697" s="32">
        <f t="shared" si="468"/>
        <v>0</v>
      </c>
    </row>
    <row r="3698" spans="2:11" x14ac:dyDescent="0.25">
      <c r="B3698" s="167">
        <v>151.458333333333</v>
      </c>
      <c r="C3698" s="21">
        <f t="shared" si="462"/>
        <v>2000</v>
      </c>
      <c r="D3698" s="110">
        <f t="shared" si="463"/>
        <v>2.3777694597436859E-2</v>
      </c>
      <c r="E3698" s="25">
        <f t="shared" si="464"/>
        <v>0.97622230540256316</v>
      </c>
      <c r="F3698" s="112">
        <v>26.68</v>
      </c>
      <c r="G3698" s="21">
        <f t="shared" si="461"/>
        <v>70.605897647184008</v>
      </c>
      <c r="H3698" s="26">
        <f t="shared" si="465"/>
        <v>-1929.3941023528159</v>
      </c>
      <c r="I3698" s="21">
        <f t="shared" si="466"/>
        <v>70.605897647184008</v>
      </c>
      <c r="J3698" s="27">
        <f t="shared" si="467"/>
        <v>0</v>
      </c>
      <c r="K3698" s="32">
        <f t="shared" si="468"/>
        <v>70.605897647184008</v>
      </c>
    </row>
    <row r="3699" spans="2:11" x14ac:dyDescent="0.25">
      <c r="B3699" s="167">
        <v>151.5</v>
      </c>
      <c r="C3699" s="21">
        <f t="shared" si="462"/>
        <v>2000</v>
      </c>
      <c r="D3699" s="110">
        <f t="shared" si="463"/>
        <v>0.29684687093381817</v>
      </c>
      <c r="E3699" s="25">
        <f t="shared" si="464"/>
        <v>0.70315312906618188</v>
      </c>
      <c r="F3699" s="112">
        <v>333.08</v>
      </c>
      <c r="G3699" s="21">
        <f t="shared" si="461"/>
        <v>881.46223344542921</v>
      </c>
      <c r="H3699" s="26">
        <f t="shared" si="465"/>
        <v>-1118.5377665545707</v>
      </c>
      <c r="I3699" s="21">
        <f t="shared" si="466"/>
        <v>881.46223344542921</v>
      </c>
      <c r="J3699" s="27">
        <f t="shared" si="467"/>
        <v>0</v>
      </c>
      <c r="K3699" s="32">
        <f t="shared" si="468"/>
        <v>881.46223344542921</v>
      </c>
    </row>
    <row r="3700" spans="2:11" x14ac:dyDescent="0.25">
      <c r="B3700" s="167">
        <v>151.541666666667</v>
      </c>
      <c r="C3700" s="21">
        <f t="shared" si="462"/>
        <v>2000</v>
      </c>
      <c r="D3700" s="110">
        <f t="shared" si="463"/>
        <v>0.45101866210363084</v>
      </c>
      <c r="E3700" s="25">
        <f t="shared" si="464"/>
        <v>0.54898133789636916</v>
      </c>
      <c r="F3700" s="112">
        <v>506.07</v>
      </c>
      <c r="G3700" s="21">
        <f t="shared" si="461"/>
        <v>1339.2626170281267</v>
      </c>
      <c r="H3700" s="26">
        <f t="shared" si="465"/>
        <v>-660.73738297187333</v>
      </c>
      <c r="I3700" s="21">
        <f t="shared" si="466"/>
        <v>1339.2626170281267</v>
      </c>
      <c r="J3700" s="27">
        <f t="shared" si="467"/>
        <v>0</v>
      </c>
      <c r="K3700" s="32">
        <f t="shared" si="468"/>
        <v>1339.2626170281267</v>
      </c>
    </row>
    <row r="3701" spans="2:11" x14ac:dyDescent="0.25">
      <c r="B3701" s="167">
        <v>151.583333333333</v>
      </c>
      <c r="C3701" s="21">
        <f t="shared" si="462"/>
        <v>2000</v>
      </c>
      <c r="D3701" s="110">
        <f t="shared" si="463"/>
        <v>0.62953852735147853</v>
      </c>
      <c r="E3701" s="25">
        <f t="shared" si="464"/>
        <v>0.37046147264852147</v>
      </c>
      <c r="F3701" s="112">
        <v>706.38</v>
      </c>
      <c r="G3701" s="21">
        <f t="shared" si="461"/>
        <v>1869.3625929541922</v>
      </c>
      <c r="H3701" s="26">
        <f t="shared" si="465"/>
        <v>-130.63740704580778</v>
      </c>
      <c r="I3701" s="21">
        <f t="shared" si="466"/>
        <v>1869.3625929541922</v>
      </c>
      <c r="J3701" s="27">
        <f t="shared" si="467"/>
        <v>0</v>
      </c>
      <c r="K3701" s="32">
        <f t="shared" si="468"/>
        <v>1869.3625929541922</v>
      </c>
    </row>
    <row r="3702" spans="2:11" x14ac:dyDescent="0.25">
      <c r="B3702" s="167">
        <v>151.625</v>
      </c>
      <c r="C3702" s="21">
        <f t="shared" si="462"/>
        <v>2000</v>
      </c>
      <c r="D3702" s="110">
        <f t="shared" si="463"/>
        <v>0.58520043491435403</v>
      </c>
      <c r="E3702" s="25">
        <f t="shared" si="464"/>
        <v>0.41479956508564597</v>
      </c>
      <c r="F3702" s="112">
        <v>656.63</v>
      </c>
      <c r="G3702" s="21">
        <f t="shared" si="461"/>
        <v>1737.7042943054889</v>
      </c>
      <c r="H3702" s="26">
        <f t="shared" si="465"/>
        <v>-262.29570569451107</v>
      </c>
      <c r="I3702" s="21">
        <f t="shared" si="466"/>
        <v>1737.7042943054889</v>
      </c>
      <c r="J3702" s="27">
        <f t="shared" si="467"/>
        <v>0</v>
      </c>
      <c r="K3702" s="32">
        <f t="shared" si="468"/>
        <v>1737.7042943054889</v>
      </c>
    </row>
    <row r="3703" spans="2:11" x14ac:dyDescent="0.25">
      <c r="B3703" s="167">
        <v>151.666666666667</v>
      </c>
      <c r="C3703" s="21">
        <f t="shared" si="462"/>
        <v>2000</v>
      </c>
      <c r="D3703" s="110">
        <f t="shared" si="463"/>
        <v>0.69477568044489602</v>
      </c>
      <c r="E3703" s="25">
        <f t="shared" si="464"/>
        <v>0.30522431955510398</v>
      </c>
      <c r="F3703" s="112">
        <v>779.58</v>
      </c>
      <c r="G3703" s="21">
        <f t="shared" si="461"/>
        <v>2063.0789238302746</v>
      </c>
      <c r="H3703" s="26">
        <f t="shared" si="465"/>
        <v>63.078923830274562</v>
      </c>
      <c r="I3703" s="21">
        <f t="shared" si="466"/>
        <v>2000</v>
      </c>
      <c r="J3703" s="27">
        <f t="shared" si="467"/>
        <v>63.078923830274562</v>
      </c>
      <c r="K3703" s="32">
        <f t="shared" si="468"/>
        <v>2000</v>
      </c>
    </row>
    <row r="3704" spans="2:11" x14ac:dyDescent="0.25">
      <c r="B3704" s="167">
        <v>151.708333333333</v>
      </c>
      <c r="C3704" s="21">
        <f t="shared" si="462"/>
        <v>2000</v>
      </c>
      <c r="D3704" s="110">
        <f t="shared" si="463"/>
        <v>0.59371156622640497</v>
      </c>
      <c r="E3704" s="25">
        <f t="shared" si="464"/>
        <v>0.40628843377359503</v>
      </c>
      <c r="F3704" s="112">
        <v>666.18</v>
      </c>
      <c r="G3704" s="21">
        <f t="shared" si="461"/>
        <v>1762.9773948501143</v>
      </c>
      <c r="H3704" s="26">
        <f t="shared" si="465"/>
        <v>-237.02260514988575</v>
      </c>
      <c r="I3704" s="21">
        <f t="shared" si="466"/>
        <v>1826.0563186803888</v>
      </c>
      <c r="J3704" s="27">
        <f t="shared" si="467"/>
        <v>0</v>
      </c>
      <c r="K3704" s="32">
        <f t="shared" si="468"/>
        <v>1762.9773948501143</v>
      </c>
    </row>
    <row r="3705" spans="2:11" x14ac:dyDescent="0.25">
      <c r="B3705" s="167">
        <v>151.75</v>
      </c>
      <c r="C3705" s="21">
        <f t="shared" si="462"/>
        <v>2000</v>
      </c>
      <c r="D3705" s="110">
        <f t="shared" si="463"/>
        <v>0.62290786588952474</v>
      </c>
      <c r="E3705" s="25">
        <f t="shared" si="464"/>
        <v>0.37709213411047526</v>
      </c>
      <c r="F3705" s="112">
        <v>698.94</v>
      </c>
      <c r="G3705" s="21">
        <f t="shared" si="461"/>
        <v>1849.6733921110495</v>
      </c>
      <c r="H3705" s="26">
        <f t="shared" si="465"/>
        <v>-150.32660788895055</v>
      </c>
      <c r="I3705" s="21">
        <f t="shared" si="466"/>
        <v>1849.6733921110495</v>
      </c>
      <c r="J3705" s="27">
        <f t="shared" si="467"/>
        <v>0</v>
      </c>
      <c r="K3705" s="32">
        <f t="shared" si="468"/>
        <v>1849.6733921110495</v>
      </c>
    </row>
    <row r="3706" spans="2:11" x14ac:dyDescent="0.25">
      <c r="B3706" s="167">
        <v>151.791666666667</v>
      </c>
      <c r="C3706" s="21">
        <f t="shared" si="462"/>
        <v>2000</v>
      </c>
      <c r="D3706" s="110">
        <f t="shared" si="463"/>
        <v>0.5449708571734132</v>
      </c>
      <c r="E3706" s="25">
        <f t="shared" si="464"/>
        <v>0.4550291428265868</v>
      </c>
      <c r="F3706" s="112">
        <v>611.49</v>
      </c>
      <c r="G3706" s="21">
        <f t="shared" si="461"/>
        <v>1618.2458902652381</v>
      </c>
      <c r="H3706" s="26">
        <f t="shared" si="465"/>
        <v>-381.75410973476187</v>
      </c>
      <c r="I3706" s="21">
        <f t="shared" si="466"/>
        <v>1618.2458902652381</v>
      </c>
      <c r="J3706" s="27">
        <f t="shared" si="467"/>
        <v>0</v>
      </c>
      <c r="K3706" s="32">
        <f t="shared" si="468"/>
        <v>1618.2458902652381</v>
      </c>
    </row>
    <row r="3707" spans="2:11" x14ac:dyDescent="0.25">
      <c r="B3707" s="167">
        <v>151.833333333333</v>
      </c>
      <c r="C3707" s="21">
        <f t="shared" si="462"/>
        <v>2000</v>
      </c>
      <c r="D3707" s="110">
        <f t="shared" si="463"/>
        <v>0.52979341568187088</v>
      </c>
      <c r="E3707" s="25">
        <f t="shared" si="464"/>
        <v>0.47020658431812912</v>
      </c>
      <c r="F3707" s="112">
        <v>594.46</v>
      </c>
      <c r="G3707" s="21">
        <f t="shared" si="461"/>
        <v>1573.1777329589586</v>
      </c>
      <c r="H3707" s="26">
        <f t="shared" si="465"/>
        <v>-426.82226704104141</v>
      </c>
      <c r="I3707" s="21">
        <f t="shared" si="466"/>
        <v>1573.1777329589586</v>
      </c>
      <c r="J3707" s="27">
        <f t="shared" si="467"/>
        <v>0</v>
      </c>
      <c r="K3707" s="32">
        <f t="shared" si="468"/>
        <v>1573.1777329589586</v>
      </c>
    </row>
    <row r="3708" spans="2:11" x14ac:dyDescent="0.25">
      <c r="B3708" s="167">
        <v>151.875</v>
      </c>
      <c r="C3708" s="21">
        <f t="shared" si="462"/>
        <v>2000</v>
      </c>
      <c r="D3708" s="110">
        <f t="shared" si="463"/>
        <v>0.41947845926242805</v>
      </c>
      <c r="E3708" s="25">
        <f t="shared" si="464"/>
        <v>0.5805215407375719</v>
      </c>
      <c r="F3708" s="112">
        <v>470.68</v>
      </c>
      <c r="G3708" s="21">
        <f t="shared" si="461"/>
        <v>1245.6065931250591</v>
      </c>
      <c r="H3708" s="26">
        <f t="shared" si="465"/>
        <v>-754.39340687494087</v>
      </c>
      <c r="I3708" s="21">
        <f t="shared" si="466"/>
        <v>1245.6065931250591</v>
      </c>
      <c r="J3708" s="27">
        <f t="shared" si="467"/>
        <v>0</v>
      </c>
      <c r="K3708" s="32">
        <f t="shared" si="468"/>
        <v>1245.6065931250591</v>
      </c>
    </row>
    <row r="3709" spans="2:11" x14ac:dyDescent="0.25">
      <c r="B3709" s="167">
        <v>151.916666666667</v>
      </c>
      <c r="C3709" s="21">
        <f t="shared" si="462"/>
        <v>2000</v>
      </c>
      <c r="D3709" s="110">
        <f t="shared" si="463"/>
        <v>1.0480722955991659E-2</v>
      </c>
      <c r="E3709" s="25">
        <f t="shared" si="464"/>
        <v>0.98951927704400833</v>
      </c>
      <c r="F3709" s="112">
        <v>11.76</v>
      </c>
      <c r="G3709" s="21">
        <f t="shared" si="461"/>
        <v>31.121640042386961</v>
      </c>
      <c r="H3709" s="26">
        <f t="shared" si="465"/>
        <v>-1968.8783599576129</v>
      </c>
      <c r="I3709" s="21">
        <f t="shared" si="466"/>
        <v>31.121640042386961</v>
      </c>
      <c r="J3709" s="27">
        <f t="shared" si="467"/>
        <v>0</v>
      </c>
      <c r="K3709" s="32">
        <f t="shared" si="468"/>
        <v>31.121640042386961</v>
      </c>
    </row>
    <row r="3710" spans="2:11" x14ac:dyDescent="0.25">
      <c r="B3710" s="167">
        <v>151.958333333333</v>
      </c>
      <c r="C3710" s="21">
        <f t="shared" si="462"/>
        <v>2000</v>
      </c>
      <c r="D3710" s="110">
        <f t="shared" si="463"/>
        <v>0</v>
      </c>
      <c r="E3710" s="25">
        <f t="shared" si="464"/>
        <v>1</v>
      </c>
      <c r="F3710" s="112">
        <v>0</v>
      </c>
      <c r="G3710" s="21">
        <f t="shared" si="461"/>
        <v>0</v>
      </c>
      <c r="H3710" s="26">
        <f t="shared" si="465"/>
        <v>-2000</v>
      </c>
      <c r="I3710" s="21">
        <f t="shared" si="466"/>
        <v>0</v>
      </c>
      <c r="J3710" s="27">
        <f t="shared" si="467"/>
        <v>0</v>
      </c>
      <c r="K3710" s="32">
        <f t="shared" si="468"/>
        <v>0</v>
      </c>
    </row>
    <row r="3711" spans="2:11" x14ac:dyDescent="0.25">
      <c r="B3711" s="167">
        <v>152</v>
      </c>
      <c r="C3711" s="21">
        <f t="shared" si="462"/>
        <v>2000</v>
      </c>
      <c r="D3711" s="110">
        <f t="shared" si="463"/>
        <v>0</v>
      </c>
      <c r="E3711" s="25">
        <f t="shared" si="464"/>
        <v>1</v>
      </c>
      <c r="F3711" s="112">
        <v>0</v>
      </c>
      <c r="G3711" s="21">
        <f t="shared" si="461"/>
        <v>0</v>
      </c>
      <c r="H3711" s="26">
        <f t="shared" si="465"/>
        <v>-2000</v>
      </c>
      <c r="I3711" s="21">
        <f t="shared" si="466"/>
        <v>0</v>
      </c>
      <c r="J3711" s="27">
        <f t="shared" si="467"/>
        <v>0</v>
      </c>
      <c r="K3711" s="32">
        <f t="shared" si="468"/>
        <v>0</v>
      </c>
    </row>
    <row r="3712" spans="2:11" x14ac:dyDescent="0.25">
      <c r="B3712" s="167">
        <v>152.041666666667</v>
      </c>
      <c r="C3712" s="21">
        <f t="shared" si="462"/>
        <v>2000</v>
      </c>
      <c r="D3712" s="110">
        <f t="shared" si="463"/>
        <v>0</v>
      </c>
      <c r="E3712" s="25">
        <f t="shared" si="464"/>
        <v>1</v>
      </c>
      <c r="F3712" s="112">
        <v>0</v>
      </c>
      <c r="G3712" s="21">
        <f t="shared" si="461"/>
        <v>0</v>
      </c>
      <c r="H3712" s="26">
        <f t="shared" si="465"/>
        <v>-2000</v>
      </c>
      <c r="I3712" s="21">
        <f t="shared" si="466"/>
        <v>0</v>
      </c>
      <c r="J3712" s="27">
        <f t="shared" si="467"/>
        <v>0</v>
      </c>
      <c r="K3712" s="32">
        <f t="shared" si="468"/>
        <v>0</v>
      </c>
    </row>
    <row r="3713" spans="2:11" x14ac:dyDescent="0.25">
      <c r="B3713" s="167">
        <v>152.083333333333</v>
      </c>
      <c r="C3713" s="21">
        <f t="shared" si="462"/>
        <v>2000</v>
      </c>
      <c r="D3713" s="110">
        <f t="shared" si="463"/>
        <v>0</v>
      </c>
      <c r="E3713" s="25">
        <f t="shared" si="464"/>
        <v>1</v>
      </c>
      <c r="F3713" s="112">
        <v>0</v>
      </c>
      <c r="G3713" s="21">
        <f t="shared" si="461"/>
        <v>0</v>
      </c>
      <c r="H3713" s="26">
        <f t="shared" si="465"/>
        <v>-2000</v>
      </c>
      <c r="I3713" s="21">
        <f t="shared" si="466"/>
        <v>0</v>
      </c>
      <c r="J3713" s="27">
        <f t="shared" si="467"/>
        <v>0</v>
      </c>
      <c r="K3713" s="32">
        <f t="shared" si="468"/>
        <v>0</v>
      </c>
    </row>
    <row r="3714" spans="2:11" x14ac:dyDescent="0.25">
      <c r="B3714" s="167">
        <v>152.125</v>
      </c>
      <c r="C3714" s="21">
        <f t="shared" si="462"/>
        <v>2000</v>
      </c>
      <c r="D3714" s="110">
        <f t="shared" si="463"/>
        <v>0</v>
      </c>
      <c r="E3714" s="25">
        <f t="shared" si="464"/>
        <v>1</v>
      </c>
      <c r="F3714" s="112">
        <v>0</v>
      </c>
      <c r="G3714" s="21">
        <f t="shared" si="461"/>
        <v>0</v>
      </c>
      <c r="H3714" s="26">
        <f t="shared" si="465"/>
        <v>-2000</v>
      </c>
      <c r="I3714" s="21">
        <f t="shared" si="466"/>
        <v>0</v>
      </c>
      <c r="J3714" s="27">
        <f t="shared" si="467"/>
        <v>0</v>
      </c>
      <c r="K3714" s="32">
        <f t="shared" si="468"/>
        <v>0</v>
      </c>
    </row>
    <row r="3715" spans="2:11" x14ac:dyDescent="0.25">
      <c r="B3715" s="167">
        <v>152.166666666667</v>
      </c>
      <c r="C3715" s="21">
        <f t="shared" si="462"/>
        <v>2000</v>
      </c>
      <c r="D3715" s="110">
        <f t="shared" si="463"/>
        <v>0</v>
      </c>
      <c r="E3715" s="25">
        <f t="shared" si="464"/>
        <v>1</v>
      </c>
      <c r="F3715" s="112">
        <v>0</v>
      </c>
      <c r="G3715" s="21">
        <f t="shared" si="461"/>
        <v>0</v>
      </c>
      <c r="H3715" s="26">
        <f t="shared" si="465"/>
        <v>-2000</v>
      </c>
      <c r="I3715" s="21">
        <f t="shared" si="466"/>
        <v>0</v>
      </c>
      <c r="J3715" s="27">
        <f t="shared" si="467"/>
        <v>0</v>
      </c>
      <c r="K3715" s="32">
        <f t="shared" si="468"/>
        <v>0</v>
      </c>
    </row>
    <row r="3716" spans="2:11" x14ac:dyDescent="0.25">
      <c r="B3716" s="167">
        <v>152.208333333333</v>
      </c>
      <c r="C3716" s="21">
        <f t="shared" si="462"/>
        <v>2000</v>
      </c>
      <c r="D3716" s="110">
        <f t="shared" si="463"/>
        <v>0</v>
      </c>
      <c r="E3716" s="25">
        <f t="shared" si="464"/>
        <v>1</v>
      </c>
      <c r="F3716" s="112">
        <v>0</v>
      </c>
      <c r="G3716" s="21">
        <f t="shared" si="461"/>
        <v>0</v>
      </c>
      <c r="H3716" s="26">
        <f t="shared" si="465"/>
        <v>-2000</v>
      </c>
      <c r="I3716" s="21">
        <f t="shared" si="466"/>
        <v>0</v>
      </c>
      <c r="J3716" s="27">
        <f t="shared" si="467"/>
        <v>0</v>
      </c>
      <c r="K3716" s="32">
        <f t="shared" si="468"/>
        <v>0</v>
      </c>
    </row>
    <row r="3717" spans="2:11" x14ac:dyDescent="0.25">
      <c r="B3717" s="167">
        <v>152.25</v>
      </c>
      <c r="C3717" s="21">
        <f t="shared" si="462"/>
        <v>2000</v>
      </c>
      <c r="D3717" s="110">
        <f t="shared" si="463"/>
        <v>0</v>
      </c>
      <c r="E3717" s="25">
        <f t="shared" si="464"/>
        <v>1</v>
      </c>
      <c r="F3717" s="112">
        <v>0</v>
      </c>
      <c r="G3717" s="21">
        <f t="shared" si="461"/>
        <v>0</v>
      </c>
      <c r="H3717" s="26">
        <f t="shared" si="465"/>
        <v>-2000</v>
      </c>
      <c r="I3717" s="21">
        <f t="shared" si="466"/>
        <v>0</v>
      </c>
      <c r="J3717" s="27">
        <f t="shared" si="467"/>
        <v>0</v>
      </c>
      <c r="K3717" s="32">
        <f t="shared" si="468"/>
        <v>0</v>
      </c>
    </row>
    <row r="3718" spans="2:11" x14ac:dyDescent="0.25">
      <c r="B3718" s="167">
        <v>152.291666666667</v>
      </c>
      <c r="C3718" s="21">
        <f t="shared" si="462"/>
        <v>2000</v>
      </c>
      <c r="D3718" s="110">
        <f t="shared" si="463"/>
        <v>0</v>
      </c>
      <c r="E3718" s="25">
        <f t="shared" si="464"/>
        <v>1</v>
      </c>
      <c r="F3718" s="112">
        <v>0</v>
      </c>
      <c r="G3718" s="21">
        <f t="shared" si="461"/>
        <v>0</v>
      </c>
      <c r="H3718" s="26">
        <f t="shared" si="465"/>
        <v>-2000</v>
      </c>
      <c r="I3718" s="21">
        <f t="shared" si="466"/>
        <v>0</v>
      </c>
      <c r="J3718" s="27">
        <f t="shared" si="467"/>
        <v>0</v>
      </c>
      <c r="K3718" s="32">
        <f t="shared" si="468"/>
        <v>0</v>
      </c>
    </row>
    <row r="3719" spans="2:11" x14ac:dyDescent="0.25">
      <c r="B3719" s="167">
        <v>152.333333333333</v>
      </c>
      <c r="C3719" s="21">
        <f t="shared" si="462"/>
        <v>2000</v>
      </c>
      <c r="D3719" s="110">
        <f t="shared" si="463"/>
        <v>0</v>
      </c>
      <c r="E3719" s="25">
        <f t="shared" si="464"/>
        <v>1</v>
      </c>
      <c r="F3719" s="112">
        <v>0</v>
      </c>
      <c r="G3719" s="21">
        <f t="shared" si="461"/>
        <v>0</v>
      </c>
      <c r="H3719" s="26">
        <f t="shared" si="465"/>
        <v>-2000</v>
      </c>
      <c r="I3719" s="21">
        <f t="shared" si="466"/>
        <v>0</v>
      </c>
      <c r="J3719" s="27">
        <f t="shared" si="467"/>
        <v>0</v>
      </c>
      <c r="K3719" s="32">
        <f t="shared" si="468"/>
        <v>0</v>
      </c>
    </row>
    <row r="3720" spans="2:11" x14ac:dyDescent="0.25">
      <c r="B3720" s="167">
        <v>152.375</v>
      </c>
      <c r="C3720" s="21">
        <f t="shared" si="462"/>
        <v>2000</v>
      </c>
      <c r="D3720" s="110">
        <f t="shared" si="463"/>
        <v>0</v>
      </c>
      <c r="E3720" s="25">
        <f t="shared" si="464"/>
        <v>1</v>
      </c>
      <c r="F3720" s="112">
        <v>0</v>
      </c>
      <c r="G3720" s="21">
        <f t="shared" si="461"/>
        <v>0</v>
      </c>
      <c r="H3720" s="26">
        <f t="shared" si="465"/>
        <v>-2000</v>
      </c>
      <c r="I3720" s="21">
        <f t="shared" si="466"/>
        <v>0</v>
      </c>
      <c r="J3720" s="27">
        <f t="shared" si="467"/>
        <v>0</v>
      </c>
      <c r="K3720" s="32">
        <f t="shared" si="468"/>
        <v>0</v>
      </c>
    </row>
    <row r="3721" spans="2:11" x14ac:dyDescent="0.25">
      <c r="B3721" s="167">
        <v>152.416666666667</v>
      </c>
      <c r="C3721" s="21">
        <f t="shared" si="462"/>
        <v>2000</v>
      </c>
      <c r="D3721" s="110">
        <f t="shared" si="463"/>
        <v>0</v>
      </c>
      <c r="E3721" s="25">
        <f t="shared" si="464"/>
        <v>1</v>
      </c>
      <c r="F3721" s="112">
        <v>0</v>
      </c>
      <c r="G3721" s="21">
        <f t="shared" si="461"/>
        <v>0</v>
      </c>
      <c r="H3721" s="26">
        <f t="shared" si="465"/>
        <v>-2000</v>
      </c>
      <c r="I3721" s="21">
        <f t="shared" si="466"/>
        <v>0</v>
      </c>
      <c r="J3721" s="27">
        <f t="shared" si="467"/>
        <v>0</v>
      </c>
      <c r="K3721" s="32">
        <f t="shared" si="468"/>
        <v>0</v>
      </c>
    </row>
    <row r="3722" spans="2:11" x14ac:dyDescent="0.25">
      <c r="B3722" s="167">
        <v>152.458333333333</v>
      </c>
      <c r="C3722" s="21">
        <f t="shared" si="462"/>
        <v>2000</v>
      </c>
      <c r="D3722" s="110">
        <f t="shared" si="463"/>
        <v>2.3545977933443846E-2</v>
      </c>
      <c r="E3722" s="25">
        <f t="shared" si="464"/>
        <v>0.97645402206655618</v>
      </c>
      <c r="F3722" s="112">
        <v>26.42</v>
      </c>
      <c r="G3722" s="21">
        <f t="shared" si="461"/>
        <v>69.917834176859145</v>
      </c>
      <c r="H3722" s="26">
        <f t="shared" si="465"/>
        <v>-1930.0821658231409</v>
      </c>
      <c r="I3722" s="21">
        <f t="shared" si="466"/>
        <v>69.917834176859145</v>
      </c>
      <c r="J3722" s="27">
        <f t="shared" si="467"/>
        <v>0</v>
      </c>
      <c r="K3722" s="32">
        <f t="shared" si="468"/>
        <v>69.917834176859145</v>
      </c>
    </row>
    <row r="3723" spans="2:11" x14ac:dyDescent="0.25">
      <c r="B3723" s="167">
        <v>152.5</v>
      </c>
      <c r="C3723" s="21">
        <f t="shared" si="462"/>
        <v>2000</v>
      </c>
      <c r="D3723" s="110">
        <f t="shared" si="463"/>
        <v>0.29978789013065255</v>
      </c>
      <c r="E3723" s="25">
        <f t="shared" si="464"/>
        <v>0.70021210986934745</v>
      </c>
      <c r="F3723" s="112">
        <v>336.38</v>
      </c>
      <c r="G3723" s="21">
        <f t="shared" si="461"/>
        <v>890.19534672262978</v>
      </c>
      <c r="H3723" s="26">
        <f t="shared" si="465"/>
        <v>-1109.8046532773701</v>
      </c>
      <c r="I3723" s="21">
        <f t="shared" si="466"/>
        <v>890.19534672262978</v>
      </c>
      <c r="J3723" s="27">
        <f t="shared" si="467"/>
        <v>0</v>
      </c>
      <c r="K3723" s="32">
        <f t="shared" si="468"/>
        <v>890.19534672262978</v>
      </c>
    </row>
    <row r="3724" spans="2:11" x14ac:dyDescent="0.25">
      <c r="B3724" s="167">
        <v>152.541666666667</v>
      </c>
      <c r="C3724" s="21">
        <f t="shared" si="462"/>
        <v>2000</v>
      </c>
      <c r="D3724" s="110">
        <f t="shared" si="463"/>
        <v>0.47184642532484899</v>
      </c>
      <c r="E3724" s="25">
        <f t="shared" si="464"/>
        <v>0.52815357467515101</v>
      </c>
      <c r="F3724" s="112">
        <v>529.44000000000005</v>
      </c>
      <c r="G3724" s="21">
        <f t="shared" si="461"/>
        <v>1401.1089374184824</v>
      </c>
      <c r="H3724" s="26">
        <f t="shared" si="465"/>
        <v>-598.89106258151764</v>
      </c>
      <c r="I3724" s="21">
        <f t="shared" si="466"/>
        <v>1401.1089374184824</v>
      </c>
      <c r="J3724" s="27">
        <f t="shared" si="467"/>
        <v>0</v>
      </c>
      <c r="K3724" s="32">
        <f t="shared" si="468"/>
        <v>1401.1089374184824</v>
      </c>
    </row>
    <row r="3725" spans="2:11" x14ac:dyDescent="0.25">
      <c r="B3725" s="167">
        <v>152.583333333333</v>
      </c>
      <c r="C3725" s="21">
        <f t="shared" si="462"/>
        <v>2000</v>
      </c>
      <c r="D3725" s="110">
        <f t="shared" si="463"/>
        <v>0.66658645705220765</v>
      </c>
      <c r="E3725" s="25">
        <f t="shared" si="464"/>
        <v>0.33341354294779235</v>
      </c>
      <c r="F3725" s="112">
        <v>747.95</v>
      </c>
      <c r="G3725" s="21">
        <f t="shared" si="461"/>
        <v>1979.3733562672896</v>
      </c>
      <c r="H3725" s="26">
        <f t="shared" si="465"/>
        <v>-20.626643732710363</v>
      </c>
      <c r="I3725" s="21">
        <f t="shared" si="466"/>
        <v>1979.3733562672896</v>
      </c>
      <c r="J3725" s="27">
        <f t="shared" si="467"/>
        <v>0</v>
      </c>
      <c r="K3725" s="32">
        <f t="shared" si="468"/>
        <v>1979.3733562672896</v>
      </c>
    </row>
    <row r="3726" spans="2:11" x14ac:dyDescent="0.25">
      <c r="B3726" s="167">
        <v>152.625</v>
      </c>
      <c r="C3726" s="21">
        <f t="shared" si="462"/>
        <v>2000</v>
      </c>
      <c r="D3726" s="110">
        <f t="shared" si="463"/>
        <v>0.63298754077322072</v>
      </c>
      <c r="E3726" s="25">
        <f t="shared" si="464"/>
        <v>0.36701245922677928</v>
      </c>
      <c r="F3726" s="112">
        <v>710.25</v>
      </c>
      <c r="G3726" s="21">
        <f t="shared" si="461"/>
        <v>1879.6041530701818</v>
      </c>
      <c r="H3726" s="26">
        <f t="shared" si="465"/>
        <v>-120.39584692981816</v>
      </c>
      <c r="I3726" s="21">
        <f t="shared" si="466"/>
        <v>1879.6041530701818</v>
      </c>
      <c r="J3726" s="27">
        <f t="shared" si="467"/>
        <v>0</v>
      </c>
      <c r="K3726" s="32">
        <f t="shared" si="468"/>
        <v>1879.6041530701818</v>
      </c>
    </row>
    <row r="3727" spans="2:11" x14ac:dyDescent="0.25">
      <c r="B3727" s="167">
        <v>152.666666666667</v>
      </c>
      <c r="C3727" s="21">
        <f t="shared" si="462"/>
        <v>2000</v>
      </c>
      <c r="D3727" s="110">
        <f t="shared" si="463"/>
        <v>0.63758622533554354</v>
      </c>
      <c r="E3727" s="25">
        <f t="shared" si="464"/>
        <v>0.36241377466445646</v>
      </c>
      <c r="F3727" s="112">
        <v>715.41</v>
      </c>
      <c r="G3727" s="21">
        <f t="shared" si="461"/>
        <v>1893.259566558168</v>
      </c>
      <c r="H3727" s="26">
        <f t="shared" si="465"/>
        <v>-106.74043344183201</v>
      </c>
      <c r="I3727" s="21">
        <f t="shared" si="466"/>
        <v>1893.259566558168</v>
      </c>
      <c r="J3727" s="27">
        <f t="shared" si="467"/>
        <v>0</v>
      </c>
      <c r="K3727" s="32">
        <f t="shared" si="468"/>
        <v>1893.259566558168</v>
      </c>
    </row>
    <row r="3728" spans="2:11" x14ac:dyDescent="0.25">
      <c r="B3728" s="167">
        <v>152.708333333333</v>
      </c>
      <c r="C3728" s="21">
        <f t="shared" si="462"/>
        <v>2000</v>
      </c>
      <c r="D3728" s="110">
        <f t="shared" si="463"/>
        <v>0.56342798067839517</v>
      </c>
      <c r="E3728" s="25">
        <f t="shared" si="464"/>
        <v>0.43657201932160483</v>
      </c>
      <c r="F3728" s="112">
        <v>632.20000000000005</v>
      </c>
      <c r="G3728" s="21">
        <f t="shared" si="461"/>
        <v>1673.0527920745781</v>
      </c>
      <c r="H3728" s="26">
        <f t="shared" si="465"/>
        <v>-326.94720792542194</v>
      </c>
      <c r="I3728" s="21">
        <f t="shared" si="466"/>
        <v>1673.0527920745781</v>
      </c>
      <c r="J3728" s="27">
        <f t="shared" si="467"/>
        <v>0</v>
      </c>
      <c r="K3728" s="32">
        <f t="shared" si="468"/>
        <v>1673.0527920745781</v>
      </c>
    </row>
    <row r="3729" spans="2:11" x14ac:dyDescent="0.25">
      <c r="B3729" s="167">
        <v>152.75</v>
      </c>
      <c r="C3729" s="21">
        <f t="shared" si="462"/>
        <v>2000</v>
      </c>
      <c r="D3729" s="110">
        <f t="shared" si="463"/>
        <v>0.6244140242054792</v>
      </c>
      <c r="E3729" s="25">
        <f t="shared" si="464"/>
        <v>0.3755859757945208</v>
      </c>
      <c r="F3729" s="112">
        <v>700.63</v>
      </c>
      <c r="G3729" s="21">
        <f t="shared" si="461"/>
        <v>1854.1458046681612</v>
      </c>
      <c r="H3729" s="26">
        <f t="shared" si="465"/>
        <v>-145.85419533183881</v>
      </c>
      <c r="I3729" s="21">
        <f t="shared" si="466"/>
        <v>1854.1458046681612</v>
      </c>
      <c r="J3729" s="27">
        <f t="shared" si="467"/>
        <v>0</v>
      </c>
      <c r="K3729" s="32">
        <f t="shared" si="468"/>
        <v>1854.1458046681612</v>
      </c>
    </row>
    <row r="3730" spans="2:11" x14ac:dyDescent="0.25">
      <c r="B3730" s="167">
        <v>152.791666666667</v>
      </c>
      <c r="C3730" s="21">
        <f t="shared" si="462"/>
        <v>2000</v>
      </c>
      <c r="D3730" s="110">
        <f t="shared" si="463"/>
        <v>0.61724863198046453</v>
      </c>
      <c r="E3730" s="25">
        <f t="shared" si="464"/>
        <v>0.38275136801953547</v>
      </c>
      <c r="F3730" s="112">
        <v>692.59</v>
      </c>
      <c r="G3730" s="21">
        <f t="shared" si="461"/>
        <v>1832.8687650473455</v>
      </c>
      <c r="H3730" s="26">
        <f t="shared" si="465"/>
        <v>-167.13123495265449</v>
      </c>
      <c r="I3730" s="21">
        <f t="shared" si="466"/>
        <v>1832.8687650473455</v>
      </c>
      <c r="J3730" s="27">
        <f t="shared" si="467"/>
        <v>0</v>
      </c>
      <c r="K3730" s="32">
        <f t="shared" si="468"/>
        <v>1832.8687650473455</v>
      </c>
    </row>
    <row r="3731" spans="2:11" x14ac:dyDescent="0.25">
      <c r="B3731" s="167">
        <v>152.833333333333</v>
      </c>
      <c r="C3731" s="21">
        <f t="shared" si="462"/>
        <v>2000</v>
      </c>
      <c r="D3731" s="110">
        <f t="shared" si="463"/>
        <v>0.52337664652514126</v>
      </c>
      <c r="E3731" s="25">
        <f t="shared" si="464"/>
        <v>0.47662335347485874</v>
      </c>
      <c r="F3731" s="112">
        <v>587.26</v>
      </c>
      <c r="G3731" s="21">
        <f t="shared" si="461"/>
        <v>1554.1236676268848</v>
      </c>
      <c r="H3731" s="26">
        <f t="shared" si="465"/>
        <v>-445.87633237311525</v>
      </c>
      <c r="I3731" s="21">
        <f t="shared" si="466"/>
        <v>1554.1236676268848</v>
      </c>
      <c r="J3731" s="27">
        <f t="shared" si="467"/>
        <v>0</v>
      </c>
      <c r="K3731" s="32">
        <f t="shared" si="468"/>
        <v>1554.1236676268848</v>
      </c>
    </row>
    <row r="3732" spans="2:11" x14ac:dyDescent="0.25">
      <c r="B3732" s="167">
        <v>152.875</v>
      </c>
      <c r="C3732" s="21">
        <f t="shared" si="462"/>
        <v>2000</v>
      </c>
      <c r="D3732" s="110">
        <f t="shared" si="463"/>
        <v>0.40142238382974177</v>
      </c>
      <c r="E3732" s="25">
        <f t="shared" si="464"/>
        <v>0.59857761617025829</v>
      </c>
      <c r="F3732" s="112">
        <v>450.42</v>
      </c>
      <c r="G3732" s="21">
        <f t="shared" si="461"/>
        <v>1191.9905703989741</v>
      </c>
      <c r="H3732" s="26">
        <f t="shared" si="465"/>
        <v>-808.00942960102589</v>
      </c>
      <c r="I3732" s="21">
        <f t="shared" si="466"/>
        <v>1191.9905703989741</v>
      </c>
      <c r="J3732" s="27">
        <f t="shared" si="467"/>
        <v>0</v>
      </c>
      <c r="K3732" s="32">
        <f t="shared" si="468"/>
        <v>1191.9905703989741</v>
      </c>
    </row>
    <row r="3733" spans="2:11" x14ac:dyDescent="0.25">
      <c r="B3733" s="167">
        <v>152.916666666667</v>
      </c>
      <c r="C3733" s="21">
        <f t="shared" si="462"/>
        <v>2000</v>
      </c>
      <c r="D3733" s="110">
        <f t="shared" si="463"/>
        <v>1.3279147282676507E-2</v>
      </c>
      <c r="E3733" s="25">
        <f t="shared" si="464"/>
        <v>0.98672085271732346</v>
      </c>
      <c r="F3733" s="112">
        <v>14.9</v>
      </c>
      <c r="G3733" s="21">
        <f t="shared" si="461"/>
        <v>39.431329645541304</v>
      </c>
      <c r="H3733" s="26">
        <f t="shared" si="465"/>
        <v>-1960.5686703544586</v>
      </c>
      <c r="I3733" s="21">
        <f t="shared" si="466"/>
        <v>39.431329645541304</v>
      </c>
      <c r="J3733" s="27">
        <f t="shared" si="467"/>
        <v>0</v>
      </c>
      <c r="K3733" s="32">
        <f t="shared" si="468"/>
        <v>39.431329645541304</v>
      </c>
    </row>
    <row r="3734" spans="2:11" x14ac:dyDescent="0.25">
      <c r="B3734" s="167">
        <v>152.958333333333</v>
      </c>
      <c r="C3734" s="21">
        <f t="shared" si="462"/>
        <v>2000</v>
      </c>
      <c r="D3734" s="110">
        <f t="shared" si="463"/>
        <v>0</v>
      </c>
      <c r="E3734" s="25">
        <f t="shared" si="464"/>
        <v>1</v>
      </c>
      <c r="F3734" s="112">
        <v>0</v>
      </c>
      <c r="G3734" s="21">
        <f t="shared" si="461"/>
        <v>0</v>
      </c>
      <c r="H3734" s="26">
        <f t="shared" si="465"/>
        <v>-2000</v>
      </c>
      <c r="I3734" s="21">
        <f t="shared" si="466"/>
        <v>0</v>
      </c>
      <c r="J3734" s="27">
        <f t="shared" si="467"/>
        <v>0</v>
      </c>
      <c r="K3734" s="32">
        <f t="shared" si="468"/>
        <v>0</v>
      </c>
    </row>
    <row r="3735" spans="2:11" x14ac:dyDescent="0.25">
      <c r="B3735" s="167">
        <v>153</v>
      </c>
      <c r="C3735" s="21">
        <f t="shared" si="462"/>
        <v>2000</v>
      </c>
      <c r="D3735" s="110">
        <f t="shared" si="463"/>
        <v>0</v>
      </c>
      <c r="E3735" s="25">
        <f t="shared" si="464"/>
        <v>1</v>
      </c>
      <c r="F3735" s="112">
        <v>0</v>
      </c>
      <c r="G3735" s="21">
        <f t="shared" si="461"/>
        <v>0</v>
      </c>
      <c r="H3735" s="26">
        <f t="shared" si="465"/>
        <v>-2000</v>
      </c>
      <c r="I3735" s="21">
        <f t="shared" si="466"/>
        <v>0</v>
      </c>
      <c r="J3735" s="27">
        <f t="shared" si="467"/>
        <v>0</v>
      </c>
      <c r="K3735" s="32">
        <f t="shared" si="468"/>
        <v>0</v>
      </c>
    </row>
    <row r="3736" spans="2:11" x14ac:dyDescent="0.25">
      <c r="B3736" s="167">
        <v>153.041666666667</v>
      </c>
      <c r="C3736" s="21">
        <f t="shared" si="462"/>
        <v>2000</v>
      </c>
      <c r="D3736" s="110">
        <f t="shared" si="463"/>
        <v>0</v>
      </c>
      <c r="E3736" s="25">
        <f t="shared" si="464"/>
        <v>1</v>
      </c>
      <c r="F3736" s="112">
        <v>0</v>
      </c>
      <c r="G3736" s="21">
        <f t="shared" ref="G3736:G3799" si="469">($C$9*(F3736/1000)*$C$8)/($C$7)</f>
        <v>0</v>
      </c>
      <c r="H3736" s="26">
        <f t="shared" si="465"/>
        <v>-2000</v>
      </c>
      <c r="I3736" s="21">
        <f t="shared" si="466"/>
        <v>0</v>
      </c>
      <c r="J3736" s="27">
        <f t="shared" si="467"/>
        <v>0</v>
      </c>
      <c r="K3736" s="32">
        <f t="shared" si="468"/>
        <v>0</v>
      </c>
    </row>
    <row r="3737" spans="2:11" x14ac:dyDescent="0.25">
      <c r="B3737" s="167">
        <v>153.083333333333</v>
      </c>
      <c r="C3737" s="21">
        <f t="shared" ref="C3737:C3800" si="470">$C$2</f>
        <v>2000</v>
      </c>
      <c r="D3737" s="110">
        <f t="shared" ref="D3737:D3800" si="471">F3737/$C$3</f>
        <v>0</v>
      </c>
      <c r="E3737" s="25">
        <f t="shared" ref="E3737:E3800" si="472">100%-D3737</f>
        <v>1</v>
      </c>
      <c r="F3737" s="112">
        <v>0</v>
      </c>
      <c r="G3737" s="21">
        <f t="shared" si="469"/>
        <v>0</v>
      </c>
      <c r="H3737" s="26">
        <f t="shared" ref="H3737:H3800" si="473">G3737-C3737</f>
        <v>-2000</v>
      </c>
      <c r="I3737" s="21">
        <f t="shared" ref="I3737:I3800" si="474">MIN(C3737,IF((J3736+H3737)&gt;0,ABS(H3737)+G3737,J3736+G3737))</f>
        <v>0</v>
      </c>
      <c r="J3737" s="27">
        <f t="shared" ref="J3737:J3800" si="475">G3737-I3737+J3736</f>
        <v>0</v>
      </c>
      <c r="K3737" s="32">
        <f t="shared" ref="K3737:K3800" si="476">IF(G3737&gt;C3737,C3737,G3737)</f>
        <v>0</v>
      </c>
    </row>
    <row r="3738" spans="2:11" x14ac:dyDescent="0.25">
      <c r="B3738" s="167">
        <v>153.125</v>
      </c>
      <c r="C3738" s="21">
        <f t="shared" si="470"/>
        <v>2000</v>
      </c>
      <c r="D3738" s="110">
        <f t="shared" si="471"/>
        <v>0</v>
      </c>
      <c r="E3738" s="25">
        <f t="shared" si="472"/>
        <v>1</v>
      </c>
      <c r="F3738" s="112">
        <v>0</v>
      </c>
      <c r="G3738" s="21">
        <f t="shared" si="469"/>
        <v>0</v>
      </c>
      <c r="H3738" s="26">
        <f t="shared" si="473"/>
        <v>-2000</v>
      </c>
      <c r="I3738" s="21">
        <f t="shared" si="474"/>
        <v>0</v>
      </c>
      <c r="J3738" s="27">
        <f t="shared" si="475"/>
        <v>0</v>
      </c>
      <c r="K3738" s="32">
        <f t="shared" si="476"/>
        <v>0</v>
      </c>
    </row>
    <row r="3739" spans="2:11" x14ac:dyDescent="0.25">
      <c r="B3739" s="167">
        <v>153.166666666667</v>
      </c>
      <c r="C3739" s="21">
        <f t="shared" si="470"/>
        <v>2000</v>
      </c>
      <c r="D3739" s="110">
        <f t="shared" si="471"/>
        <v>0</v>
      </c>
      <c r="E3739" s="25">
        <f t="shared" si="472"/>
        <v>1</v>
      </c>
      <c r="F3739" s="112">
        <v>0</v>
      </c>
      <c r="G3739" s="21">
        <f t="shared" si="469"/>
        <v>0</v>
      </c>
      <c r="H3739" s="26">
        <f t="shared" si="473"/>
        <v>-2000</v>
      </c>
      <c r="I3739" s="21">
        <f t="shared" si="474"/>
        <v>0</v>
      </c>
      <c r="J3739" s="27">
        <f t="shared" si="475"/>
        <v>0</v>
      </c>
      <c r="K3739" s="32">
        <f t="shared" si="476"/>
        <v>0</v>
      </c>
    </row>
    <row r="3740" spans="2:11" x14ac:dyDescent="0.25">
      <c r="B3740" s="167">
        <v>153.208333333333</v>
      </c>
      <c r="C3740" s="21">
        <f t="shared" si="470"/>
        <v>2000</v>
      </c>
      <c r="D3740" s="110">
        <f t="shared" si="471"/>
        <v>0</v>
      </c>
      <c r="E3740" s="25">
        <f t="shared" si="472"/>
        <v>1</v>
      </c>
      <c r="F3740" s="112">
        <v>0</v>
      </c>
      <c r="G3740" s="21">
        <f t="shared" si="469"/>
        <v>0</v>
      </c>
      <c r="H3740" s="26">
        <f t="shared" si="473"/>
        <v>-2000</v>
      </c>
      <c r="I3740" s="21">
        <f t="shared" si="474"/>
        <v>0</v>
      </c>
      <c r="J3740" s="27">
        <f t="shared" si="475"/>
        <v>0</v>
      </c>
      <c r="K3740" s="32">
        <f t="shared" si="476"/>
        <v>0</v>
      </c>
    </row>
    <row r="3741" spans="2:11" x14ac:dyDescent="0.25">
      <c r="B3741" s="167">
        <v>153.25</v>
      </c>
      <c r="C3741" s="21">
        <f t="shared" si="470"/>
        <v>2000</v>
      </c>
      <c r="D3741" s="110">
        <f t="shared" si="471"/>
        <v>0</v>
      </c>
      <c r="E3741" s="25">
        <f t="shared" si="472"/>
        <v>1</v>
      </c>
      <c r="F3741" s="112">
        <v>0</v>
      </c>
      <c r="G3741" s="21">
        <f t="shared" si="469"/>
        <v>0</v>
      </c>
      <c r="H3741" s="26">
        <f t="shared" si="473"/>
        <v>-2000</v>
      </c>
      <c r="I3741" s="21">
        <f t="shared" si="474"/>
        <v>0</v>
      </c>
      <c r="J3741" s="27">
        <f t="shared" si="475"/>
        <v>0</v>
      </c>
      <c r="K3741" s="32">
        <f t="shared" si="476"/>
        <v>0</v>
      </c>
    </row>
    <row r="3742" spans="2:11" x14ac:dyDescent="0.25">
      <c r="B3742" s="167">
        <v>153.291666666667</v>
      </c>
      <c r="C3742" s="21">
        <f t="shared" si="470"/>
        <v>2000</v>
      </c>
      <c r="D3742" s="110">
        <f t="shared" si="471"/>
        <v>0</v>
      </c>
      <c r="E3742" s="25">
        <f t="shared" si="472"/>
        <v>1</v>
      </c>
      <c r="F3742" s="112">
        <v>0</v>
      </c>
      <c r="G3742" s="21">
        <f t="shared" si="469"/>
        <v>0</v>
      </c>
      <c r="H3742" s="26">
        <f t="shared" si="473"/>
        <v>-2000</v>
      </c>
      <c r="I3742" s="21">
        <f t="shared" si="474"/>
        <v>0</v>
      </c>
      <c r="J3742" s="27">
        <f t="shared" si="475"/>
        <v>0</v>
      </c>
      <c r="K3742" s="32">
        <f t="shared" si="476"/>
        <v>0</v>
      </c>
    </row>
    <row r="3743" spans="2:11" x14ac:dyDescent="0.25">
      <c r="B3743" s="167">
        <v>153.333333333333</v>
      </c>
      <c r="C3743" s="21">
        <f t="shared" si="470"/>
        <v>2000</v>
      </c>
      <c r="D3743" s="110">
        <f t="shared" si="471"/>
        <v>0</v>
      </c>
      <c r="E3743" s="25">
        <f t="shared" si="472"/>
        <v>1</v>
      </c>
      <c r="F3743" s="112">
        <v>0</v>
      </c>
      <c r="G3743" s="21">
        <f t="shared" si="469"/>
        <v>0</v>
      </c>
      <c r="H3743" s="26">
        <f t="shared" si="473"/>
        <v>-2000</v>
      </c>
      <c r="I3743" s="21">
        <f t="shared" si="474"/>
        <v>0</v>
      </c>
      <c r="J3743" s="27">
        <f t="shared" si="475"/>
        <v>0</v>
      </c>
      <c r="K3743" s="32">
        <f t="shared" si="476"/>
        <v>0</v>
      </c>
    </row>
    <row r="3744" spans="2:11" x14ac:dyDescent="0.25">
      <c r="B3744" s="167">
        <v>153.375</v>
      </c>
      <c r="C3744" s="21">
        <f t="shared" si="470"/>
        <v>2000</v>
      </c>
      <c r="D3744" s="110">
        <f t="shared" si="471"/>
        <v>0</v>
      </c>
      <c r="E3744" s="25">
        <f t="shared" si="472"/>
        <v>1</v>
      </c>
      <c r="F3744" s="112">
        <v>0</v>
      </c>
      <c r="G3744" s="21">
        <f t="shared" si="469"/>
        <v>0</v>
      </c>
      <c r="H3744" s="26">
        <f t="shared" si="473"/>
        <v>-2000</v>
      </c>
      <c r="I3744" s="21">
        <f t="shared" si="474"/>
        <v>0</v>
      </c>
      <c r="J3744" s="27">
        <f t="shared" si="475"/>
        <v>0</v>
      </c>
      <c r="K3744" s="32">
        <f t="shared" si="476"/>
        <v>0</v>
      </c>
    </row>
    <row r="3745" spans="2:11" x14ac:dyDescent="0.25">
      <c r="B3745" s="167">
        <v>153.416666666667</v>
      </c>
      <c r="C3745" s="21">
        <f t="shared" si="470"/>
        <v>2000</v>
      </c>
      <c r="D3745" s="110">
        <f t="shared" si="471"/>
        <v>0</v>
      </c>
      <c r="E3745" s="25">
        <f t="shared" si="472"/>
        <v>1</v>
      </c>
      <c r="F3745" s="112">
        <v>0</v>
      </c>
      <c r="G3745" s="21">
        <f t="shared" si="469"/>
        <v>0</v>
      </c>
      <c r="H3745" s="26">
        <f t="shared" si="473"/>
        <v>-2000</v>
      </c>
      <c r="I3745" s="21">
        <f t="shared" si="474"/>
        <v>0</v>
      </c>
      <c r="J3745" s="27">
        <f t="shared" si="475"/>
        <v>0</v>
      </c>
      <c r="K3745" s="32">
        <f t="shared" si="476"/>
        <v>0</v>
      </c>
    </row>
    <row r="3746" spans="2:11" x14ac:dyDescent="0.25">
      <c r="B3746" s="167">
        <v>153.458333333333</v>
      </c>
      <c r="C3746" s="21">
        <f t="shared" si="470"/>
        <v>2000</v>
      </c>
      <c r="D3746" s="110">
        <f t="shared" si="471"/>
        <v>1.9669179901253053E-2</v>
      </c>
      <c r="E3746" s="25">
        <f t="shared" si="472"/>
        <v>0.98033082009874695</v>
      </c>
      <c r="F3746" s="112">
        <v>22.07</v>
      </c>
      <c r="G3746" s="21">
        <f t="shared" si="469"/>
        <v>58.406003038731306</v>
      </c>
      <c r="H3746" s="26">
        <f t="shared" si="473"/>
        <v>-1941.5939969612687</v>
      </c>
      <c r="I3746" s="21">
        <f t="shared" si="474"/>
        <v>58.406003038731306</v>
      </c>
      <c r="J3746" s="27">
        <f t="shared" si="475"/>
        <v>0</v>
      </c>
      <c r="K3746" s="32">
        <f t="shared" si="476"/>
        <v>58.406003038731306</v>
      </c>
    </row>
    <row r="3747" spans="2:11" x14ac:dyDescent="0.25">
      <c r="B3747" s="167">
        <v>153.5</v>
      </c>
      <c r="C3747" s="21">
        <f t="shared" si="470"/>
        <v>2000</v>
      </c>
      <c r="D3747" s="110">
        <f t="shared" si="471"/>
        <v>0.21032743347058092</v>
      </c>
      <c r="E3747" s="25">
        <f t="shared" si="472"/>
        <v>0.78967256652941908</v>
      </c>
      <c r="F3747" s="112">
        <v>236</v>
      </c>
      <c r="G3747" s="21">
        <f t="shared" si="469"/>
        <v>624.54991921796955</v>
      </c>
      <c r="H3747" s="26">
        <f t="shared" si="473"/>
        <v>-1375.4500807820305</v>
      </c>
      <c r="I3747" s="21">
        <f t="shared" si="474"/>
        <v>624.54991921796955</v>
      </c>
      <c r="J3747" s="27">
        <f t="shared" si="475"/>
        <v>0</v>
      </c>
      <c r="K3747" s="32">
        <f t="shared" si="476"/>
        <v>624.54991921796955</v>
      </c>
    </row>
    <row r="3748" spans="2:11" x14ac:dyDescent="0.25">
      <c r="B3748" s="167">
        <v>153.541666666667</v>
      </c>
      <c r="C3748" s="21">
        <f t="shared" si="470"/>
        <v>2000</v>
      </c>
      <c r="D3748" s="110">
        <f t="shared" si="471"/>
        <v>0.37424023670748446</v>
      </c>
      <c r="E3748" s="25">
        <f t="shared" si="472"/>
        <v>0.62575976329251559</v>
      </c>
      <c r="F3748" s="112">
        <v>419.92</v>
      </c>
      <c r="G3748" s="21">
        <f t="shared" si="469"/>
        <v>1111.2754325339399</v>
      </c>
      <c r="H3748" s="26">
        <f t="shared" si="473"/>
        <v>-888.72456746606008</v>
      </c>
      <c r="I3748" s="21">
        <f t="shared" si="474"/>
        <v>1111.2754325339399</v>
      </c>
      <c r="J3748" s="27">
        <f t="shared" si="475"/>
        <v>0</v>
      </c>
      <c r="K3748" s="32">
        <f t="shared" si="476"/>
        <v>1111.2754325339399</v>
      </c>
    </row>
    <row r="3749" spans="2:11" x14ac:dyDescent="0.25">
      <c r="B3749" s="167">
        <v>153.583333333333</v>
      </c>
      <c r="C3749" s="21">
        <f t="shared" si="470"/>
        <v>2000</v>
      </c>
      <c r="D3749" s="110">
        <f t="shared" si="471"/>
        <v>0.2107463059016452</v>
      </c>
      <c r="E3749" s="25">
        <f t="shared" si="472"/>
        <v>0.78925369409835477</v>
      </c>
      <c r="F3749" s="112">
        <v>236.47</v>
      </c>
      <c r="G3749" s="21">
        <f t="shared" si="469"/>
        <v>625.79372626047996</v>
      </c>
      <c r="H3749" s="26">
        <f t="shared" si="473"/>
        <v>-1374.2062737395199</v>
      </c>
      <c r="I3749" s="21">
        <f t="shared" si="474"/>
        <v>625.79372626047996</v>
      </c>
      <c r="J3749" s="27">
        <f t="shared" si="475"/>
        <v>0</v>
      </c>
      <c r="K3749" s="32">
        <f t="shared" si="476"/>
        <v>625.79372626047996</v>
      </c>
    </row>
    <row r="3750" spans="2:11" x14ac:dyDescent="0.25">
      <c r="B3750" s="167">
        <v>153.625</v>
      </c>
      <c r="C3750" s="21">
        <f t="shared" si="470"/>
        <v>2000</v>
      </c>
      <c r="D3750" s="110">
        <f t="shared" si="471"/>
        <v>0.35017735236974851</v>
      </c>
      <c r="E3750" s="25">
        <f t="shared" si="472"/>
        <v>0.64982264763025155</v>
      </c>
      <c r="F3750" s="112">
        <v>392.92</v>
      </c>
      <c r="G3750" s="21">
        <f t="shared" si="469"/>
        <v>1039.8226875386636</v>
      </c>
      <c r="H3750" s="26">
        <f t="shared" si="473"/>
        <v>-960.17731246133644</v>
      </c>
      <c r="I3750" s="21">
        <f t="shared" si="474"/>
        <v>1039.8226875386636</v>
      </c>
      <c r="J3750" s="27">
        <f t="shared" si="475"/>
        <v>0</v>
      </c>
      <c r="K3750" s="32">
        <f t="shared" si="476"/>
        <v>1039.8226875386636</v>
      </c>
    </row>
    <row r="3751" spans="2:11" x14ac:dyDescent="0.25">
      <c r="B3751" s="167">
        <v>153.666666666667</v>
      </c>
      <c r="C3751" s="21">
        <f t="shared" si="470"/>
        <v>2000</v>
      </c>
      <c r="D3751" s="110">
        <f t="shared" si="471"/>
        <v>0.36150473236725311</v>
      </c>
      <c r="E3751" s="25">
        <f t="shared" si="472"/>
        <v>0.63849526763274689</v>
      </c>
      <c r="F3751" s="112">
        <v>405.63</v>
      </c>
      <c r="G3751" s="21">
        <f t="shared" si="469"/>
        <v>1073.4584056456993</v>
      </c>
      <c r="H3751" s="26">
        <f t="shared" si="473"/>
        <v>-926.54159435430074</v>
      </c>
      <c r="I3751" s="21">
        <f t="shared" si="474"/>
        <v>1073.4584056456993</v>
      </c>
      <c r="J3751" s="27">
        <f t="shared" si="475"/>
        <v>0</v>
      </c>
      <c r="K3751" s="32">
        <f t="shared" si="476"/>
        <v>1073.4584056456993</v>
      </c>
    </row>
    <row r="3752" spans="2:11" x14ac:dyDescent="0.25">
      <c r="B3752" s="167">
        <v>153.708333333333</v>
      </c>
      <c r="C3752" s="21">
        <f t="shared" si="470"/>
        <v>2000</v>
      </c>
      <c r="D3752" s="110">
        <f t="shared" si="471"/>
        <v>0.49496461864784419</v>
      </c>
      <c r="E3752" s="25">
        <f t="shared" si="472"/>
        <v>0.50503538135215575</v>
      </c>
      <c r="F3752" s="112">
        <v>555.38</v>
      </c>
      <c r="G3752" s="21">
        <f t="shared" si="469"/>
        <v>1469.7565005732031</v>
      </c>
      <c r="H3752" s="26">
        <f t="shared" si="473"/>
        <v>-530.24349942679692</v>
      </c>
      <c r="I3752" s="21">
        <f t="shared" si="474"/>
        <v>1469.7565005732031</v>
      </c>
      <c r="J3752" s="27">
        <f t="shared" si="475"/>
        <v>0</v>
      </c>
      <c r="K3752" s="32">
        <f t="shared" si="476"/>
        <v>1469.7565005732031</v>
      </c>
    </row>
    <row r="3753" spans="2:11" x14ac:dyDescent="0.25">
      <c r="B3753" s="167">
        <v>153.75</v>
      </c>
      <c r="C3753" s="21">
        <f t="shared" si="470"/>
        <v>2000</v>
      </c>
      <c r="D3753" s="110">
        <f t="shared" si="471"/>
        <v>0.51805607543268628</v>
      </c>
      <c r="E3753" s="25">
        <f t="shared" si="472"/>
        <v>0.48194392456731372</v>
      </c>
      <c r="F3753" s="112">
        <v>581.29</v>
      </c>
      <c r="G3753" s="21">
        <f t="shared" si="469"/>
        <v>1538.3246717890404</v>
      </c>
      <c r="H3753" s="26">
        <f t="shared" si="473"/>
        <v>-461.67532821095961</v>
      </c>
      <c r="I3753" s="21">
        <f t="shared" si="474"/>
        <v>1538.3246717890404</v>
      </c>
      <c r="J3753" s="27">
        <f t="shared" si="475"/>
        <v>0</v>
      </c>
      <c r="K3753" s="32">
        <f t="shared" si="476"/>
        <v>1538.3246717890404</v>
      </c>
    </row>
    <row r="3754" spans="2:11" x14ac:dyDescent="0.25">
      <c r="B3754" s="167">
        <v>153.791666666667</v>
      </c>
      <c r="C3754" s="21">
        <f t="shared" si="470"/>
        <v>2000</v>
      </c>
      <c r="D3754" s="110">
        <f t="shared" si="471"/>
        <v>0.52007914015293299</v>
      </c>
      <c r="E3754" s="25">
        <f t="shared" si="472"/>
        <v>0.47992085984706701</v>
      </c>
      <c r="F3754" s="112">
        <v>583.55999999999995</v>
      </c>
      <c r="G3754" s="21">
        <f t="shared" si="469"/>
        <v>1544.3319951645692</v>
      </c>
      <c r="H3754" s="26">
        <f t="shared" si="473"/>
        <v>-455.66800483543079</v>
      </c>
      <c r="I3754" s="21">
        <f t="shared" si="474"/>
        <v>1544.3319951645692</v>
      </c>
      <c r="J3754" s="27">
        <f t="shared" si="475"/>
        <v>0</v>
      </c>
      <c r="K3754" s="32">
        <f t="shared" si="476"/>
        <v>1544.3319951645692</v>
      </c>
    </row>
    <row r="3755" spans="2:11" x14ac:dyDescent="0.25">
      <c r="B3755" s="167">
        <v>153.833333333333</v>
      </c>
      <c r="C3755" s="21">
        <f t="shared" si="470"/>
        <v>2000</v>
      </c>
      <c r="D3755" s="110">
        <f t="shared" si="471"/>
        <v>0.38355346416412672</v>
      </c>
      <c r="E3755" s="25">
        <f t="shared" si="472"/>
        <v>0.61644653583587328</v>
      </c>
      <c r="F3755" s="112">
        <v>430.37</v>
      </c>
      <c r="G3755" s="21">
        <f t="shared" si="469"/>
        <v>1138.9302912450744</v>
      </c>
      <c r="H3755" s="26">
        <f t="shared" si="473"/>
        <v>-861.06970875492561</v>
      </c>
      <c r="I3755" s="21">
        <f t="shared" si="474"/>
        <v>1138.9302912450744</v>
      </c>
      <c r="J3755" s="27">
        <f t="shared" si="475"/>
        <v>0</v>
      </c>
      <c r="K3755" s="32">
        <f t="shared" si="476"/>
        <v>1138.9302912450744</v>
      </c>
    </row>
    <row r="3756" spans="2:11" x14ac:dyDescent="0.25">
      <c r="B3756" s="167">
        <v>153.875</v>
      </c>
      <c r="C3756" s="21">
        <f t="shared" si="470"/>
        <v>2000</v>
      </c>
      <c r="D3756" s="110">
        <f t="shared" si="471"/>
        <v>0.35828743560950393</v>
      </c>
      <c r="E3756" s="25">
        <f t="shared" si="472"/>
        <v>0.64171256439049607</v>
      </c>
      <c r="F3756" s="112">
        <v>402.02</v>
      </c>
      <c r="G3756" s="21">
        <f t="shared" si="469"/>
        <v>1063.9049090000344</v>
      </c>
      <c r="H3756" s="26">
        <f t="shared" si="473"/>
        <v>-936.09509099996558</v>
      </c>
      <c r="I3756" s="21">
        <f t="shared" si="474"/>
        <v>1063.9049090000344</v>
      </c>
      <c r="J3756" s="27">
        <f t="shared" si="475"/>
        <v>0</v>
      </c>
      <c r="K3756" s="32">
        <f t="shared" si="476"/>
        <v>1063.9049090000344</v>
      </c>
    </row>
    <row r="3757" spans="2:11" x14ac:dyDescent="0.25">
      <c r="B3757" s="167">
        <v>153.916666666667</v>
      </c>
      <c r="C3757" s="21">
        <f t="shared" si="470"/>
        <v>2000</v>
      </c>
      <c r="D3757" s="110">
        <f t="shared" si="471"/>
        <v>9.0191255369588084E-3</v>
      </c>
      <c r="E3757" s="25">
        <f t="shared" si="472"/>
        <v>0.99098087446304117</v>
      </c>
      <c r="F3757" s="112">
        <v>10.119999999999999</v>
      </c>
      <c r="G3757" s="21">
        <f t="shared" si="469"/>
        <v>26.781547383414626</v>
      </c>
      <c r="H3757" s="26">
        <f t="shared" si="473"/>
        <v>-1973.2184526165854</v>
      </c>
      <c r="I3757" s="21">
        <f t="shared" si="474"/>
        <v>26.781547383414626</v>
      </c>
      <c r="J3757" s="27">
        <f t="shared" si="475"/>
        <v>0</v>
      </c>
      <c r="K3757" s="32">
        <f t="shared" si="476"/>
        <v>26.781547383414626</v>
      </c>
    </row>
    <row r="3758" spans="2:11" x14ac:dyDescent="0.25">
      <c r="B3758" s="167">
        <v>153.958333333333</v>
      </c>
      <c r="C3758" s="21">
        <f t="shared" si="470"/>
        <v>2000</v>
      </c>
      <c r="D3758" s="110">
        <f t="shared" si="471"/>
        <v>0</v>
      </c>
      <c r="E3758" s="25">
        <f t="shared" si="472"/>
        <v>1</v>
      </c>
      <c r="F3758" s="112">
        <v>0</v>
      </c>
      <c r="G3758" s="21">
        <f t="shared" si="469"/>
        <v>0</v>
      </c>
      <c r="H3758" s="26">
        <f t="shared" si="473"/>
        <v>-2000</v>
      </c>
      <c r="I3758" s="21">
        <f t="shared" si="474"/>
        <v>0</v>
      </c>
      <c r="J3758" s="27">
        <f t="shared" si="475"/>
        <v>0</v>
      </c>
      <c r="K3758" s="32">
        <f t="shared" si="476"/>
        <v>0</v>
      </c>
    </row>
    <row r="3759" spans="2:11" x14ac:dyDescent="0.25">
      <c r="B3759" s="167">
        <v>154</v>
      </c>
      <c r="C3759" s="21">
        <f t="shared" si="470"/>
        <v>2000</v>
      </c>
      <c r="D3759" s="110">
        <f t="shared" si="471"/>
        <v>0</v>
      </c>
      <c r="E3759" s="25">
        <f t="shared" si="472"/>
        <v>1</v>
      </c>
      <c r="F3759" s="112">
        <v>0</v>
      </c>
      <c r="G3759" s="21">
        <f t="shared" si="469"/>
        <v>0</v>
      </c>
      <c r="H3759" s="26">
        <f t="shared" si="473"/>
        <v>-2000</v>
      </c>
      <c r="I3759" s="21">
        <f t="shared" si="474"/>
        <v>0</v>
      </c>
      <c r="J3759" s="27">
        <f t="shared" si="475"/>
        <v>0</v>
      </c>
      <c r="K3759" s="32">
        <f t="shared" si="476"/>
        <v>0</v>
      </c>
    </row>
    <row r="3760" spans="2:11" x14ac:dyDescent="0.25">
      <c r="B3760" s="167">
        <v>154.041666666667</v>
      </c>
      <c r="C3760" s="21">
        <f t="shared" si="470"/>
        <v>2000</v>
      </c>
      <c r="D3760" s="110">
        <f t="shared" si="471"/>
        <v>0</v>
      </c>
      <c r="E3760" s="25">
        <f t="shared" si="472"/>
        <v>1</v>
      </c>
      <c r="F3760" s="112">
        <v>0</v>
      </c>
      <c r="G3760" s="21">
        <f t="shared" si="469"/>
        <v>0</v>
      </c>
      <c r="H3760" s="26">
        <f t="shared" si="473"/>
        <v>-2000</v>
      </c>
      <c r="I3760" s="21">
        <f t="shared" si="474"/>
        <v>0</v>
      </c>
      <c r="J3760" s="27">
        <f t="shared" si="475"/>
        <v>0</v>
      </c>
      <c r="K3760" s="32">
        <f t="shared" si="476"/>
        <v>0</v>
      </c>
    </row>
    <row r="3761" spans="2:11" x14ac:dyDescent="0.25">
      <c r="B3761" s="167">
        <v>154.083333333333</v>
      </c>
      <c r="C3761" s="21">
        <f t="shared" si="470"/>
        <v>2000</v>
      </c>
      <c r="D3761" s="110">
        <f t="shared" si="471"/>
        <v>0</v>
      </c>
      <c r="E3761" s="25">
        <f t="shared" si="472"/>
        <v>1</v>
      </c>
      <c r="F3761" s="112">
        <v>0</v>
      </c>
      <c r="G3761" s="21">
        <f t="shared" si="469"/>
        <v>0</v>
      </c>
      <c r="H3761" s="26">
        <f t="shared" si="473"/>
        <v>-2000</v>
      </c>
      <c r="I3761" s="21">
        <f t="shared" si="474"/>
        <v>0</v>
      </c>
      <c r="J3761" s="27">
        <f t="shared" si="475"/>
        <v>0</v>
      </c>
      <c r="K3761" s="32">
        <f t="shared" si="476"/>
        <v>0</v>
      </c>
    </row>
    <row r="3762" spans="2:11" x14ac:dyDescent="0.25">
      <c r="B3762" s="167">
        <v>154.125</v>
      </c>
      <c r="C3762" s="21">
        <f t="shared" si="470"/>
        <v>2000</v>
      </c>
      <c r="D3762" s="110">
        <f t="shared" si="471"/>
        <v>0</v>
      </c>
      <c r="E3762" s="25">
        <f t="shared" si="472"/>
        <v>1</v>
      </c>
      <c r="F3762" s="112">
        <v>0</v>
      </c>
      <c r="G3762" s="21">
        <f t="shared" si="469"/>
        <v>0</v>
      </c>
      <c r="H3762" s="26">
        <f t="shared" si="473"/>
        <v>-2000</v>
      </c>
      <c r="I3762" s="21">
        <f t="shared" si="474"/>
        <v>0</v>
      </c>
      <c r="J3762" s="27">
        <f t="shared" si="475"/>
        <v>0</v>
      </c>
      <c r="K3762" s="32">
        <f t="shared" si="476"/>
        <v>0</v>
      </c>
    </row>
    <row r="3763" spans="2:11" x14ac:dyDescent="0.25">
      <c r="B3763" s="167">
        <v>154.166666666667</v>
      </c>
      <c r="C3763" s="21">
        <f t="shared" si="470"/>
        <v>2000</v>
      </c>
      <c r="D3763" s="110">
        <f t="shared" si="471"/>
        <v>0</v>
      </c>
      <c r="E3763" s="25">
        <f t="shared" si="472"/>
        <v>1</v>
      </c>
      <c r="F3763" s="112">
        <v>0</v>
      </c>
      <c r="G3763" s="21">
        <f t="shared" si="469"/>
        <v>0</v>
      </c>
      <c r="H3763" s="26">
        <f t="shared" si="473"/>
        <v>-2000</v>
      </c>
      <c r="I3763" s="21">
        <f t="shared" si="474"/>
        <v>0</v>
      </c>
      <c r="J3763" s="27">
        <f t="shared" si="475"/>
        <v>0</v>
      </c>
      <c r="K3763" s="32">
        <f t="shared" si="476"/>
        <v>0</v>
      </c>
    </row>
    <row r="3764" spans="2:11" x14ac:dyDescent="0.25">
      <c r="B3764" s="167">
        <v>154.208333333333</v>
      </c>
      <c r="C3764" s="21">
        <f t="shared" si="470"/>
        <v>2000</v>
      </c>
      <c r="D3764" s="110">
        <f t="shared" si="471"/>
        <v>0</v>
      </c>
      <c r="E3764" s="25">
        <f t="shared" si="472"/>
        <v>1</v>
      </c>
      <c r="F3764" s="112">
        <v>0</v>
      </c>
      <c r="G3764" s="21">
        <f t="shared" si="469"/>
        <v>0</v>
      </c>
      <c r="H3764" s="26">
        <f t="shared" si="473"/>
        <v>-2000</v>
      </c>
      <c r="I3764" s="21">
        <f t="shared" si="474"/>
        <v>0</v>
      </c>
      <c r="J3764" s="27">
        <f t="shared" si="475"/>
        <v>0</v>
      </c>
      <c r="K3764" s="32">
        <f t="shared" si="476"/>
        <v>0</v>
      </c>
    </row>
    <row r="3765" spans="2:11" x14ac:dyDescent="0.25">
      <c r="B3765" s="167">
        <v>154.25</v>
      </c>
      <c r="C3765" s="21">
        <f t="shared" si="470"/>
        <v>2000</v>
      </c>
      <c r="D3765" s="110">
        <f t="shared" si="471"/>
        <v>0</v>
      </c>
      <c r="E3765" s="25">
        <f t="shared" si="472"/>
        <v>1</v>
      </c>
      <c r="F3765" s="112">
        <v>0</v>
      </c>
      <c r="G3765" s="21">
        <f t="shared" si="469"/>
        <v>0</v>
      </c>
      <c r="H3765" s="26">
        <f t="shared" si="473"/>
        <v>-2000</v>
      </c>
      <c r="I3765" s="21">
        <f t="shared" si="474"/>
        <v>0</v>
      </c>
      <c r="J3765" s="27">
        <f t="shared" si="475"/>
        <v>0</v>
      </c>
      <c r="K3765" s="32">
        <f t="shared" si="476"/>
        <v>0</v>
      </c>
    </row>
    <row r="3766" spans="2:11" x14ac:dyDescent="0.25">
      <c r="B3766" s="167">
        <v>154.291666666667</v>
      </c>
      <c r="C3766" s="21">
        <f t="shared" si="470"/>
        <v>2000</v>
      </c>
      <c r="D3766" s="110">
        <f t="shared" si="471"/>
        <v>0</v>
      </c>
      <c r="E3766" s="25">
        <f t="shared" si="472"/>
        <v>1</v>
      </c>
      <c r="F3766" s="112">
        <v>0</v>
      </c>
      <c r="G3766" s="21">
        <f t="shared" si="469"/>
        <v>0</v>
      </c>
      <c r="H3766" s="26">
        <f t="shared" si="473"/>
        <v>-2000</v>
      </c>
      <c r="I3766" s="21">
        <f t="shared" si="474"/>
        <v>0</v>
      </c>
      <c r="J3766" s="27">
        <f t="shared" si="475"/>
        <v>0</v>
      </c>
      <c r="K3766" s="32">
        <f t="shared" si="476"/>
        <v>0</v>
      </c>
    </row>
    <row r="3767" spans="2:11" x14ac:dyDescent="0.25">
      <c r="B3767" s="167">
        <v>154.333333333333</v>
      </c>
      <c r="C3767" s="21">
        <f t="shared" si="470"/>
        <v>2000</v>
      </c>
      <c r="D3767" s="110">
        <f t="shared" si="471"/>
        <v>0</v>
      </c>
      <c r="E3767" s="25">
        <f t="shared" si="472"/>
        <v>1</v>
      </c>
      <c r="F3767" s="112">
        <v>0</v>
      </c>
      <c r="G3767" s="21">
        <f t="shared" si="469"/>
        <v>0</v>
      </c>
      <c r="H3767" s="26">
        <f t="shared" si="473"/>
        <v>-2000</v>
      </c>
      <c r="I3767" s="21">
        <f t="shared" si="474"/>
        <v>0</v>
      </c>
      <c r="J3767" s="27">
        <f t="shared" si="475"/>
        <v>0</v>
      </c>
      <c r="K3767" s="32">
        <f t="shared" si="476"/>
        <v>0</v>
      </c>
    </row>
    <row r="3768" spans="2:11" x14ac:dyDescent="0.25">
      <c r="B3768" s="167">
        <v>154.375</v>
      </c>
      <c r="C3768" s="21">
        <f t="shared" si="470"/>
        <v>2000</v>
      </c>
      <c r="D3768" s="110">
        <f t="shared" si="471"/>
        <v>0</v>
      </c>
      <c r="E3768" s="25">
        <f t="shared" si="472"/>
        <v>1</v>
      </c>
      <c r="F3768" s="112">
        <v>0</v>
      </c>
      <c r="G3768" s="21">
        <f t="shared" si="469"/>
        <v>0</v>
      </c>
      <c r="H3768" s="26">
        <f t="shared" si="473"/>
        <v>-2000</v>
      </c>
      <c r="I3768" s="21">
        <f t="shared" si="474"/>
        <v>0</v>
      </c>
      <c r="J3768" s="27">
        <f t="shared" si="475"/>
        <v>0</v>
      </c>
      <c r="K3768" s="32">
        <f t="shared" si="476"/>
        <v>0</v>
      </c>
    </row>
    <row r="3769" spans="2:11" x14ac:dyDescent="0.25">
      <c r="B3769" s="167">
        <v>154.416666666667</v>
      </c>
      <c r="C3769" s="21">
        <f t="shared" si="470"/>
        <v>2000</v>
      </c>
      <c r="D3769" s="110">
        <f t="shared" si="471"/>
        <v>0</v>
      </c>
      <c r="E3769" s="25">
        <f t="shared" si="472"/>
        <v>1</v>
      </c>
      <c r="F3769" s="112">
        <v>0</v>
      </c>
      <c r="G3769" s="21">
        <f t="shared" si="469"/>
        <v>0</v>
      </c>
      <c r="H3769" s="26">
        <f t="shared" si="473"/>
        <v>-2000</v>
      </c>
      <c r="I3769" s="21">
        <f t="shared" si="474"/>
        <v>0</v>
      </c>
      <c r="J3769" s="27">
        <f t="shared" si="475"/>
        <v>0</v>
      </c>
      <c r="K3769" s="32">
        <f t="shared" si="476"/>
        <v>0</v>
      </c>
    </row>
    <row r="3770" spans="2:11" x14ac:dyDescent="0.25">
      <c r="B3770" s="167">
        <v>154.458333333333</v>
      </c>
      <c r="C3770" s="21">
        <f t="shared" si="470"/>
        <v>2000</v>
      </c>
      <c r="D3770" s="110">
        <f t="shared" si="471"/>
        <v>2.6139422134288718E-2</v>
      </c>
      <c r="E3770" s="25">
        <f t="shared" si="472"/>
        <v>0.97386057786571123</v>
      </c>
      <c r="F3770" s="112">
        <v>29.33</v>
      </c>
      <c r="G3770" s="21">
        <f t="shared" si="469"/>
        <v>77.618852248572239</v>
      </c>
      <c r="H3770" s="26">
        <f t="shared" si="473"/>
        <v>-1922.3811477514278</v>
      </c>
      <c r="I3770" s="21">
        <f t="shared" si="474"/>
        <v>77.618852248572239</v>
      </c>
      <c r="J3770" s="27">
        <f t="shared" si="475"/>
        <v>0</v>
      </c>
      <c r="K3770" s="32">
        <f t="shared" si="476"/>
        <v>77.618852248572239</v>
      </c>
    </row>
    <row r="3771" spans="2:11" x14ac:dyDescent="0.25">
      <c r="B3771" s="167">
        <v>154.5</v>
      </c>
      <c r="C3771" s="21">
        <f t="shared" si="470"/>
        <v>2000</v>
      </c>
      <c r="D3771" s="110">
        <f t="shared" si="471"/>
        <v>0.30763952016826196</v>
      </c>
      <c r="E3771" s="25">
        <f t="shared" si="472"/>
        <v>0.69236047983173798</v>
      </c>
      <c r="F3771" s="112">
        <v>345.19</v>
      </c>
      <c r="G3771" s="21">
        <f t="shared" si="469"/>
        <v>913.51011277479199</v>
      </c>
      <c r="H3771" s="26">
        <f t="shared" si="473"/>
        <v>-1086.4898872252079</v>
      </c>
      <c r="I3771" s="21">
        <f t="shared" si="474"/>
        <v>913.51011277479199</v>
      </c>
      <c r="J3771" s="27">
        <f t="shared" si="475"/>
        <v>0</v>
      </c>
      <c r="K3771" s="32">
        <f t="shared" si="476"/>
        <v>913.51011277479199</v>
      </c>
    </row>
    <row r="3772" spans="2:11" x14ac:dyDescent="0.25">
      <c r="B3772" s="167">
        <v>154.541666666667</v>
      </c>
      <c r="C3772" s="21">
        <f t="shared" si="470"/>
        <v>2000</v>
      </c>
      <c r="D3772" s="110">
        <f t="shared" si="471"/>
        <v>0.39865069604120995</v>
      </c>
      <c r="E3772" s="25">
        <f t="shared" si="472"/>
        <v>0.60134930395879005</v>
      </c>
      <c r="F3772" s="112">
        <v>447.31</v>
      </c>
      <c r="G3772" s="21">
        <f t="shared" si="469"/>
        <v>1183.7602727347032</v>
      </c>
      <c r="H3772" s="26">
        <f t="shared" si="473"/>
        <v>-816.23972726529678</v>
      </c>
      <c r="I3772" s="21">
        <f t="shared" si="474"/>
        <v>1183.7602727347032</v>
      </c>
      <c r="J3772" s="27">
        <f t="shared" si="475"/>
        <v>0</v>
      </c>
      <c r="K3772" s="32">
        <f t="shared" si="476"/>
        <v>1183.7602727347032</v>
      </c>
    </row>
    <row r="3773" spans="2:11" x14ac:dyDescent="0.25">
      <c r="B3773" s="167">
        <v>154.583333333333</v>
      </c>
      <c r="C3773" s="21">
        <f t="shared" si="470"/>
        <v>2000</v>
      </c>
      <c r="D3773" s="110">
        <f t="shared" si="471"/>
        <v>0.43314083025863148</v>
      </c>
      <c r="E3773" s="25">
        <f t="shared" si="472"/>
        <v>0.56685916974136852</v>
      </c>
      <c r="F3773" s="112">
        <v>486.01</v>
      </c>
      <c r="G3773" s="21">
        <f t="shared" si="469"/>
        <v>1286.1758738945991</v>
      </c>
      <c r="H3773" s="26">
        <f t="shared" si="473"/>
        <v>-713.82412610540086</v>
      </c>
      <c r="I3773" s="21">
        <f t="shared" si="474"/>
        <v>1286.1758738945991</v>
      </c>
      <c r="J3773" s="27">
        <f t="shared" si="475"/>
        <v>0</v>
      </c>
      <c r="K3773" s="32">
        <f t="shared" si="476"/>
        <v>1286.1758738945991</v>
      </c>
    </row>
    <row r="3774" spans="2:11" x14ac:dyDescent="0.25">
      <c r="B3774" s="167">
        <v>154.625</v>
      </c>
      <c r="C3774" s="21">
        <f t="shared" si="470"/>
        <v>2000</v>
      </c>
      <c r="D3774" s="110">
        <f t="shared" si="471"/>
        <v>0.49595387055950663</v>
      </c>
      <c r="E3774" s="25">
        <f t="shared" si="472"/>
        <v>0.50404612944049343</v>
      </c>
      <c r="F3774" s="112">
        <v>556.49</v>
      </c>
      <c r="G3774" s="21">
        <f t="shared" si="469"/>
        <v>1472.694002311898</v>
      </c>
      <c r="H3774" s="26">
        <f t="shared" si="473"/>
        <v>-527.30599768810202</v>
      </c>
      <c r="I3774" s="21">
        <f t="shared" si="474"/>
        <v>1472.694002311898</v>
      </c>
      <c r="J3774" s="27">
        <f t="shared" si="475"/>
        <v>0</v>
      </c>
      <c r="K3774" s="32">
        <f t="shared" si="476"/>
        <v>1472.694002311898</v>
      </c>
    </row>
    <row r="3775" spans="2:11" x14ac:dyDescent="0.25">
      <c r="B3775" s="167">
        <v>154.666666666667</v>
      </c>
      <c r="C3775" s="21">
        <f t="shared" si="470"/>
        <v>2000</v>
      </c>
      <c r="D3775" s="110">
        <f t="shared" si="471"/>
        <v>0.26359552965082078</v>
      </c>
      <c r="E3775" s="25">
        <f t="shared" si="472"/>
        <v>0.73640447034917922</v>
      </c>
      <c r="F3775" s="112">
        <v>295.77</v>
      </c>
      <c r="G3775" s="21">
        <f t="shared" si="469"/>
        <v>782.72512545380869</v>
      </c>
      <c r="H3775" s="26">
        <f t="shared" si="473"/>
        <v>-1217.2748745461913</v>
      </c>
      <c r="I3775" s="21">
        <f t="shared" si="474"/>
        <v>782.72512545380869</v>
      </c>
      <c r="J3775" s="27">
        <f t="shared" si="475"/>
        <v>0</v>
      </c>
      <c r="K3775" s="32">
        <f t="shared" si="476"/>
        <v>782.72512545380869</v>
      </c>
    </row>
    <row r="3776" spans="2:11" x14ac:dyDescent="0.25">
      <c r="B3776" s="167">
        <v>154.708333333333</v>
      </c>
      <c r="C3776" s="21">
        <f t="shared" si="470"/>
        <v>2000</v>
      </c>
      <c r="D3776" s="110">
        <f t="shared" si="471"/>
        <v>0.3503110350605137</v>
      </c>
      <c r="E3776" s="25">
        <f t="shared" si="472"/>
        <v>0.64968896493948636</v>
      </c>
      <c r="F3776" s="112">
        <v>393.07</v>
      </c>
      <c r="G3776" s="21">
        <f t="shared" si="469"/>
        <v>1040.2196472330818</v>
      </c>
      <c r="H3776" s="26">
        <f t="shared" si="473"/>
        <v>-959.78035276691821</v>
      </c>
      <c r="I3776" s="21">
        <f t="shared" si="474"/>
        <v>1040.2196472330818</v>
      </c>
      <c r="J3776" s="27">
        <f t="shared" si="475"/>
        <v>0</v>
      </c>
      <c r="K3776" s="32">
        <f t="shared" si="476"/>
        <v>1040.2196472330818</v>
      </c>
    </row>
    <row r="3777" spans="2:11" x14ac:dyDescent="0.25">
      <c r="B3777" s="167">
        <v>154.75</v>
      </c>
      <c r="C3777" s="21">
        <f t="shared" si="470"/>
        <v>2000</v>
      </c>
      <c r="D3777" s="110">
        <f t="shared" si="471"/>
        <v>0.28984189793772175</v>
      </c>
      <c r="E3777" s="25">
        <f t="shared" si="472"/>
        <v>0.71015810206227825</v>
      </c>
      <c r="F3777" s="112">
        <v>325.22000000000003</v>
      </c>
      <c r="G3777" s="21">
        <f t="shared" si="469"/>
        <v>860.66154545791551</v>
      </c>
      <c r="H3777" s="26">
        <f t="shared" si="473"/>
        <v>-1139.3384545420845</v>
      </c>
      <c r="I3777" s="21">
        <f t="shared" si="474"/>
        <v>860.66154545791551</v>
      </c>
      <c r="J3777" s="27">
        <f t="shared" si="475"/>
        <v>0</v>
      </c>
      <c r="K3777" s="32">
        <f t="shared" si="476"/>
        <v>860.66154545791551</v>
      </c>
    </row>
    <row r="3778" spans="2:11" x14ac:dyDescent="0.25">
      <c r="B3778" s="167">
        <v>154.791666666667</v>
      </c>
      <c r="C3778" s="21">
        <f t="shared" si="470"/>
        <v>2000</v>
      </c>
      <c r="D3778" s="110">
        <f t="shared" si="471"/>
        <v>0.23591430048304013</v>
      </c>
      <c r="E3778" s="25">
        <f t="shared" si="472"/>
        <v>0.76408569951695982</v>
      </c>
      <c r="F3778" s="112">
        <v>264.70999999999998</v>
      </c>
      <c r="G3778" s="21">
        <f t="shared" si="469"/>
        <v>700.52800472961326</v>
      </c>
      <c r="H3778" s="26">
        <f t="shared" si="473"/>
        <v>-1299.4719952703867</v>
      </c>
      <c r="I3778" s="21">
        <f t="shared" si="474"/>
        <v>700.52800472961326</v>
      </c>
      <c r="J3778" s="27">
        <f t="shared" si="475"/>
        <v>0</v>
      </c>
      <c r="K3778" s="32">
        <f t="shared" si="476"/>
        <v>700.52800472961326</v>
      </c>
    </row>
    <row r="3779" spans="2:11" x14ac:dyDescent="0.25">
      <c r="B3779" s="167">
        <v>154.833333333333</v>
      </c>
      <c r="C3779" s="21">
        <f t="shared" si="470"/>
        <v>2000</v>
      </c>
      <c r="D3779" s="110">
        <f t="shared" si="471"/>
        <v>0.16954530060781065</v>
      </c>
      <c r="E3779" s="25">
        <f t="shared" si="472"/>
        <v>0.8304546993921893</v>
      </c>
      <c r="F3779" s="112">
        <v>190.24</v>
      </c>
      <c r="G3779" s="21">
        <f t="shared" si="469"/>
        <v>503.45074844079045</v>
      </c>
      <c r="H3779" s="26">
        <f t="shared" si="473"/>
        <v>-1496.5492515592096</v>
      </c>
      <c r="I3779" s="21">
        <f t="shared" si="474"/>
        <v>503.45074844079045</v>
      </c>
      <c r="J3779" s="27">
        <f t="shared" si="475"/>
        <v>0</v>
      </c>
      <c r="K3779" s="32">
        <f t="shared" si="476"/>
        <v>503.45074844079045</v>
      </c>
    </row>
    <row r="3780" spans="2:11" x14ac:dyDescent="0.25">
      <c r="B3780" s="167">
        <v>154.875</v>
      </c>
      <c r="C3780" s="21">
        <f t="shared" si="470"/>
        <v>2000</v>
      </c>
      <c r="D3780" s="110">
        <f t="shared" si="471"/>
        <v>0.10007486230682852</v>
      </c>
      <c r="E3780" s="25">
        <f t="shared" si="472"/>
        <v>0.89992513769317151</v>
      </c>
      <c r="F3780" s="112">
        <v>112.29</v>
      </c>
      <c r="G3780" s="21">
        <f t="shared" si="469"/>
        <v>297.16402724146531</v>
      </c>
      <c r="H3780" s="26">
        <f t="shared" si="473"/>
        <v>-1702.8359727585348</v>
      </c>
      <c r="I3780" s="21">
        <f t="shared" si="474"/>
        <v>297.16402724146531</v>
      </c>
      <c r="J3780" s="27">
        <f t="shared" si="475"/>
        <v>0</v>
      </c>
      <c r="K3780" s="32">
        <f t="shared" si="476"/>
        <v>297.16402724146531</v>
      </c>
    </row>
    <row r="3781" spans="2:11" x14ac:dyDescent="0.25">
      <c r="B3781" s="167">
        <v>154.916666666667</v>
      </c>
      <c r="C3781" s="21">
        <f t="shared" si="470"/>
        <v>2000</v>
      </c>
      <c r="D3781" s="110">
        <f t="shared" si="471"/>
        <v>9.1082473308022761E-3</v>
      </c>
      <c r="E3781" s="25">
        <f t="shared" si="472"/>
        <v>0.99089175266919771</v>
      </c>
      <c r="F3781" s="112">
        <v>10.220000000000001</v>
      </c>
      <c r="G3781" s="21">
        <f t="shared" si="469"/>
        <v>27.04618717969343</v>
      </c>
      <c r="H3781" s="26">
        <f t="shared" si="473"/>
        <v>-1972.9538128203067</v>
      </c>
      <c r="I3781" s="21">
        <f t="shared" si="474"/>
        <v>27.04618717969343</v>
      </c>
      <c r="J3781" s="27">
        <f t="shared" si="475"/>
        <v>0</v>
      </c>
      <c r="K3781" s="32">
        <f t="shared" si="476"/>
        <v>27.04618717969343</v>
      </c>
    </row>
    <row r="3782" spans="2:11" x14ac:dyDescent="0.25">
      <c r="B3782" s="167">
        <v>154.958333333333</v>
      </c>
      <c r="C3782" s="21">
        <f t="shared" si="470"/>
        <v>2000</v>
      </c>
      <c r="D3782" s="110">
        <f t="shared" si="471"/>
        <v>0</v>
      </c>
      <c r="E3782" s="25">
        <f t="shared" si="472"/>
        <v>1</v>
      </c>
      <c r="F3782" s="112">
        <v>0</v>
      </c>
      <c r="G3782" s="21">
        <f t="shared" si="469"/>
        <v>0</v>
      </c>
      <c r="H3782" s="26">
        <f t="shared" si="473"/>
        <v>-2000</v>
      </c>
      <c r="I3782" s="21">
        <f t="shared" si="474"/>
        <v>0</v>
      </c>
      <c r="J3782" s="27">
        <f t="shared" si="475"/>
        <v>0</v>
      </c>
      <c r="K3782" s="32">
        <f t="shared" si="476"/>
        <v>0</v>
      </c>
    </row>
    <row r="3783" spans="2:11" x14ac:dyDescent="0.25">
      <c r="B3783" s="167">
        <v>155</v>
      </c>
      <c r="C3783" s="21">
        <f t="shared" si="470"/>
        <v>2000</v>
      </c>
      <c r="D3783" s="110">
        <f t="shared" si="471"/>
        <v>0</v>
      </c>
      <c r="E3783" s="25">
        <f t="shared" si="472"/>
        <v>1</v>
      </c>
      <c r="F3783" s="112">
        <v>0</v>
      </c>
      <c r="G3783" s="21">
        <f t="shared" si="469"/>
        <v>0</v>
      </c>
      <c r="H3783" s="26">
        <f t="shared" si="473"/>
        <v>-2000</v>
      </c>
      <c r="I3783" s="21">
        <f t="shared" si="474"/>
        <v>0</v>
      </c>
      <c r="J3783" s="27">
        <f t="shared" si="475"/>
        <v>0</v>
      </c>
      <c r="K3783" s="32">
        <f t="shared" si="476"/>
        <v>0</v>
      </c>
    </row>
    <row r="3784" spans="2:11" x14ac:dyDescent="0.25">
      <c r="B3784" s="167">
        <v>155.041666666667</v>
      </c>
      <c r="C3784" s="21">
        <f t="shared" si="470"/>
        <v>2000</v>
      </c>
      <c r="D3784" s="110">
        <f t="shared" si="471"/>
        <v>0</v>
      </c>
      <c r="E3784" s="25">
        <f t="shared" si="472"/>
        <v>1</v>
      </c>
      <c r="F3784" s="112">
        <v>0</v>
      </c>
      <c r="G3784" s="21">
        <f t="shared" si="469"/>
        <v>0</v>
      </c>
      <c r="H3784" s="26">
        <f t="shared" si="473"/>
        <v>-2000</v>
      </c>
      <c r="I3784" s="21">
        <f t="shared" si="474"/>
        <v>0</v>
      </c>
      <c r="J3784" s="27">
        <f t="shared" si="475"/>
        <v>0</v>
      </c>
      <c r="K3784" s="32">
        <f t="shared" si="476"/>
        <v>0</v>
      </c>
    </row>
    <row r="3785" spans="2:11" x14ac:dyDescent="0.25">
      <c r="B3785" s="167">
        <v>155.083333333333</v>
      </c>
      <c r="C3785" s="21">
        <f t="shared" si="470"/>
        <v>2000</v>
      </c>
      <c r="D3785" s="110">
        <f t="shared" si="471"/>
        <v>0</v>
      </c>
      <c r="E3785" s="25">
        <f t="shared" si="472"/>
        <v>1</v>
      </c>
      <c r="F3785" s="112">
        <v>0</v>
      </c>
      <c r="G3785" s="21">
        <f t="shared" si="469"/>
        <v>0</v>
      </c>
      <c r="H3785" s="26">
        <f t="shared" si="473"/>
        <v>-2000</v>
      </c>
      <c r="I3785" s="21">
        <f t="shared" si="474"/>
        <v>0</v>
      </c>
      <c r="J3785" s="27">
        <f t="shared" si="475"/>
        <v>0</v>
      </c>
      <c r="K3785" s="32">
        <f t="shared" si="476"/>
        <v>0</v>
      </c>
    </row>
    <row r="3786" spans="2:11" x14ac:dyDescent="0.25">
      <c r="B3786" s="167">
        <v>155.125</v>
      </c>
      <c r="C3786" s="21">
        <f t="shared" si="470"/>
        <v>2000</v>
      </c>
      <c r="D3786" s="110">
        <f t="shared" si="471"/>
        <v>0</v>
      </c>
      <c r="E3786" s="25">
        <f t="shared" si="472"/>
        <v>1</v>
      </c>
      <c r="F3786" s="112">
        <v>0</v>
      </c>
      <c r="G3786" s="21">
        <f t="shared" si="469"/>
        <v>0</v>
      </c>
      <c r="H3786" s="26">
        <f t="shared" si="473"/>
        <v>-2000</v>
      </c>
      <c r="I3786" s="21">
        <f t="shared" si="474"/>
        <v>0</v>
      </c>
      <c r="J3786" s="27">
        <f t="shared" si="475"/>
        <v>0</v>
      </c>
      <c r="K3786" s="32">
        <f t="shared" si="476"/>
        <v>0</v>
      </c>
    </row>
    <row r="3787" spans="2:11" x14ac:dyDescent="0.25">
      <c r="B3787" s="167">
        <v>155.166666666667</v>
      </c>
      <c r="C3787" s="21">
        <f t="shared" si="470"/>
        <v>2000</v>
      </c>
      <c r="D3787" s="110">
        <f t="shared" si="471"/>
        <v>0</v>
      </c>
      <c r="E3787" s="25">
        <f t="shared" si="472"/>
        <v>1</v>
      </c>
      <c r="F3787" s="112">
        <v>0</v>
      </c>
      <c r="G3787" s="21">
        <f t="shared" si="469"/>
        <v>0</v>
      </c>
      <c r="H3787" s="26">
        <f t="shared" si="473"/>
        <v>-2000</v>
      </c>
      <c r="I3787" s="21">
        <f t="shared" si="474"/>
        <v>0</v>
      </c>
      <c r="J3787" s="27">
        <f t="shared" si="475"/>
        <v>0</v>
      </c>
      <c r="K3787" s="32">
        <f t="shared" si="476"/>
        <v>0</v>
      </c>
    </row>
    <row r="3788" spans="2:11" x14ac:dyDescent="0.25">
      <c r="B3788" s="167">
        <v>155.208333333333</v>
      </c>
      <c r="C3788" s="21">
        <f t="shared" si="470"/>
        <v>2000</v>
      </c>
      <c r="D3788" s="110">
        <f t="shared" si="471"/>
        <v>0</v>
      </c>
      <c r="E3788" s="25">
        <f t="shared" si="472"/>
        <v>1</v>
      </c>
      <c r="F3788" s="112">
        <v>0</v>
      </c>
      <c r="G3788" s="21">
        <f t="shared" si="469"/>
        <v>0</v>
      </c>
      <c r="H3788" s="26">
        <f t="shared" si="473"/>
        <v>-2000</v>
      </c>
      <c r="I3788" s="21">
        <f t="shared" si="474"/>
        <v>0</v>
      </c>
      <c r="J3788" s="27">
        <f t="shared" si="475"/>
        <v>0</v>
      </c>
      <c r="K3788" s="32">
        <f t="shared" si="476"/>
        <v>0</v>
      </c>
    </row>
    <row r="3789" spans="2:11" x14ac:dyDescent="0.25">
      <c r="B3789" s="167">
        <v>155.25</v>
      </c>
      <c r="C3789" s="21">
        <f t="shared" si="470"/>
        <v>2000</v>
      </c>
      <c r="D3789" s="110">
        <f t="shared" si="471"/>
        <v>0</v>
      </c>
      <c r="E3789" s="25">
        <f t="shared" si="472"/>
        <v>1</v>
      </c>
      <c r="F3789" s="112">
        <v>0</v>
      </c>
      <c r="G3789" s="21">
        <f t="shared" si="469"/>
        <v>0</v>
      </c>
      <c r="H3789" s="26">
        <f t="shared" si="473"/>
        <v>-2000</v>
      </c>
      <c r="I3789" s="21">
        <f t="shared" si="474"/>
        <v>0</v>
      </c>
      <c r="J3789" s="27">
        <f t="shared" si="475"/>
        <v>0</v>
      </c>
      <c r="K3789" s="32">
        <f t="shared" si="476"/>
        <v>0</v>
      </c>
    </row>
    <row r="3790" spans="2:11" x14ac:dyDescent="0.25">
      <c r="B3790" s="167">
        <v>155.291666666667</v>
      </c>
      <c r="C3790" s="21">
        <f t="shared" si="470"/>
        <v>2000</v>
      </c>
      <c r="D3790" s="110">
        <f t="shared" si="471"/>
        <v>0</v>
      </c>
      <c r="E3790" s="25">
        <f t="shared" si="472"/>
        <v>1</v>
      </c>
      <c r="F3790" s="112">
        <v>0</v>
      </c>
      <c r="G3790" s="21">
        <f t="shared" si="469"/>
        <v>0</v>
      </c>
      <c r="H3790" s="26">
        <f t="shared" si="473"/>
        <v>-2000</v>
      </c>
      <c r="I3790" s="21">
        <f t="shared" si="474"/>
        <v>0</v>
      </c>
      <c r="J3790" s="27">
        <f t="shared" si="475"/>
        <v>0</v>
      </c>
      <c r="K3790" s="32">
        <f t="shared" si="476"/>
        <v>0</v>
      </c>
    </row>
    <row r="3791" spans="2:11" x14ac:dyDescent="0.25">
      <c r="B3791" s="167">
        <v>155.333333333333</v>
      </c>
      <c r="C3791" s="21">
        <f t="shared" si="470"/>
        <v>2000</v>
      </c>
      <c r="D3791" s="110">
        <f t="shared" si="471"/>
        <v>0</v>
      </c>
      <c r="E3791" s="25">
        <f t="shared" si="472"/>
        <v>1</v>
      </c>
      <c r="F3791" s="112">
        <v>0</v>
      </c>
      <c r="G3791" s="21">
        <f t="shared" si="469"/>
        <v>0</v>
      </c>
      <c r="H3791" s="26">
        <f t="shared" si="473"/>
        <v>-2000</v>
      </c>
      <c r="I3791" s="21">
        <f t="shared" si="474"/>
        <v>0</v>
      </c>
      <c r="J3791" s="27">
        <f t="shared" si="475"/>
        <v>0</v>
      </c>
      <c r="K3791" s="32">
        <f t="shared" si="476"/>
        <v>0</v>
      </c>
    </row>
    <row r="3792" spans="2:11" x14ac:dyDescent="0.25">
      <c r="B3792" s="167">
        <v>155.375</v>
      </c>
      <c r="C3792" s="21">
        <f t="shared" si="470"/>
        <v>2000</v>
      </c>
      <c r="D3792" s="110">
        <f t="shared" si="471"/>
        <v>0</v>
      </c>
      <c r="E3792" s="25">
        <f t="shared" si="472"/>
        <v>1</v>
      </c>
      <c r="F3792" s="112">
        <v>0</v>
      </c>
      <c r="G3792" s="21">
        <f t="shared" si="469"/>
        <v>0</v>
      </c>
      <c r="H3792" s="26">
        <f t="shared" si="473"/>
        <v>-2000</v>
      </c>
      <c r="I3792" s="21">
        <f t="shared" si="474"/>
        <v>0</v>
      </c>
      <c r="J3792" s="27">
        <f t="shared" si="475"/>
        <v>0</v>
      </c>
      <c r="K3792" s="32">
        <f t="shared" si="476"/>
        <v>0</v>
      </c>
    </row>
    <row r="3793" spans="2:11" x14ac:dyDescent="0.25">
      <c r="B3793" s="167">
        <v>155.416666666667</v>
      </c>
      <c r="C3793" s="21">
        <f t="shared" si="470"/>
        <v>2000</v>
      </c>
      <c r="D3793" s="110">
        <f t="shared" si="471"/>
        <v>0</v>
      </c>
      <c r="E3793" s="25">
        <f t="shared" si="472"/>
        <v>1</v>
      </c>
      <c r="F3793" s="112">
        <v>0</v>
      </c>
      <c r="G3793" s="21">
        <f t="shared" si="469"/>
        <v>0</v>
      </c>
      <c r="H3793" s="26">
        <f t="shared" si="473"/>
        <v>-2000</v>
      </c>
      <c r="I3793" s="21">
        <f t="shared" si="474"/>
        <v>0</v>
      </c>
      <c r="J3793" s="27">
        <f t="shared" si="475"/>
        <v>0</v>
      </c>
      <c r="K3793" s="32">
        <f t="shared" si="476"/>
        <v>0</v>
      </c>
    </row>
    <row r="3794" spans="2:11" x14ac:dyDescent="0.25">
      <c r="B3794" s="167">
        <v>155.458333333333</v>
      </c>
      <c r="C3794" s="21">
        <f t="shared" si="470"/>
        <v>2000</v>
      </c>
      <c r="D3794" s="110">
        <f t="shared" si="471"/>
        <v>1.9499848492950465E-2</v>
      </c>
      <c r="E3794" s="25">
        <f t="shared" si="472"/>
        <v>0.9805001515070495</v>
      </c>
      <c r="F3794" s="112">
        <v>21.88</v>
      </c>
      <c r="G3794" s="21">
        <f t="shared" si="469"/>
        <v>57.90318742580159</v>
      </c>
      <c r="H3794" s="26">
        <f t="shared" si="473"/>
        <v>-1942.0968125741983</v>
      </c>
      <c r="I3794" s="21">
        <f t="shared" si="474"/>
        <v>57.90318742580159</v>
      </c>
      <c r="J3794" s="27">
        <f t="shared" si="475"/>
        <v>0</v>
      </c>
      <c r="K3794" s="32">
        <f t="shared" si="476"/>
        <v>57.90318742580159</v>
      </c>
    </row>
    <row r="3795" spans="2:11" x14ac:dyDescent="0.25">
      <c r="B3795" s="167">
        <v>155.5</v>
      </c>
      <c r="C3795" s="21">
        <f t="shared" si="470"/>
        <v>2000</v>
      </c>
      <c r="D3795" s="110">
        <f t="shared" si="471"/>
        <v>0.32935850132791472</v>
      </c>
      <c r="E3795" s="25">
        <f t="shared" si="472"/>
        <v>0.67064149867208522</v>
      </c>
      <c r="F3795" s="112">
        <v>369.56</v>
      </c>
      <c r="G3795" s="21">
        <f t="shared" si="469"/>
        <v>978.00283112793579</v>
      </c>
      <c r="H3795" s="26">
        <f t="shared" si="473"/>
        <v>-1021.9971688720642</v>
      </c>
      <c r="I3795" s="21">
        <f t="shared" si="474"/>
        <v>978.00283112793579</v>
      </c>
      <c r="J3795" s="27">
        <f t="shared" si="475"/>
        <v>0</v>
      </c>
      <c r="K3795" s="32">
        <f t="shared" si="476"/>
        <v>978.00283112793579</v>
      </c>
    </row>
    <row r="3796" spans="2:11" x14ac:dyDescent="0.25">
      <c r="B3796" s="167">
        <v>155.541666666667</v>
      </c>
      <c r="C3796" s="21">
        <f t="shared" si="470"/>
        <v>2000</v>
      </c>
      <c r="D3796" s="110">
        <f t="shared" si="471"/>
        <v>0.36515872591483522</v>
      </c>
      <c r="E3796" s="25">
        <f t="shared" si="472"/>
        <v>0.63484127408516478</v>
      </c>
      <c r="F3796" s="112">
        <v>409.73</v>
      </c>
      <c r="G3796" s="21">
        <f t="shared" si="469"/>
        <v>1084.3086372931302</v>
      </c>
      <c r="H3796" s="26">
        <f t="shared" si="473"/>
        <v>-915.69136270686977</v>
      </c>
      <c r="I3796" s="21">
        <f t="shared" si="474"/>
        <v>1084.3086372931302</v>
      </c>
      <c r="J3796" s="27">
        <f t="shared" si="475"/>
        <v>0</v>
      </c>
      <c r="K3796" s="32">
        <f t="shared" si="476"/>
        <v>1084.3086372931302</v>
      </c>
    </row>
    <row r="3797" spans="2:11" x14ac:dyDescent="0.25">
      <c r="B3797" s="167">
        <v>155.583333333333</v>
      </c>
      <c r="C3797" s="21">
        <f t="shared" si="470"/>
        <v>2000</v>
      </c>
      <c r="D3797" s="110">
        <f t="shared" si="471"/>
        <v>0.30919023938113827</v>
      </c>
      <c r="E3797" s="25">
        <f t="shared" si="472"/>
        <v>0.69080976061886168</v>
      </c>
      <c r="F3797" s="112">
        <v>346.93</v>
      </c>
      <c r="G3797" s="21">
        <f t="shared" si="469"/>
        <v>918.11484523004322</v>
      </c>
      <c r="H3797" s="26">
        <f t="shared" si="473"/>
        <v>-1081.8851547699569</v>
      </c>
      <c r="I3797" s="21">
        <f t="shared" si="474"/>
        <v>918.11484523004322</v>
      </c>
      <c r="J3797" s="27">
        <f t="shared" si="475"/>
        <v>0</v>
      </c>
      <c r="K3797" s="32">
        <f t="shared" si="476"/>
        <v>918.11484523004322</v>
      </c>
    </row>
    <row r="3798" spans="2:11" x14ac:dyDescent="0.25">
      <c r="B3798" s="167">
        <v>155.625</v>
      </c>
      <c r="C3798" s="21">
        <f t="shared" si="470"/>
        <v>2000</v>
      </c>
      <c r="D3798" s="110">
        <f t="shared" si="471"/>
        <v>0.52788620929362073</v>
      </c>
      <c r="E3798" s="25">
        <f t="shared" si="472"/>
        <v>0.47211379070637927</v>
      </c>
      <c r="F3798" s="112">
        <v>592.32000000000005</v>
      </c>
      <c r="G3798" s="21">
        <f t="shared" si="469"/>
        <v>1567.5144413185924</v>
      </c>
      <c r="H3798" s="26">
        <f t="shared" si="473"/>
        <v>-432.48555868140761</v>
      </c>
      <c r="I3798" s="21">
        <f t="shared" si="474"/>
        <v>1567.5144413185924</v>
      </c>
      <c r="J3798" s="27">
        <f t="shared" si="475"/>
        <v>0</v>
      </c>
      <c r="K3798" s="32">
        <f t="shared" si="476"/>
        <v>1567.5144413185924</v>
      </c>
    </row>
    <row r="3799" spans="2:11" x14ac:dyDescent="0.25">
      <c r="B3799" s="167">
        <v>155.666666666667</v>
      </c>
      <c r="C3799" s="21">
        <f t="shared" si="470"/>
        <v>2000</v>
      </c>
      <c r="D3799" s="110">
        <f t="shared" si="471"/>
        <v>0.3734024918453559</v>
      </c>
      <c r="E3799" s="25">
        <f t="shared" si="472"/>
        <v>0.6265975081546441</v>
      </c>
      <c r="F3799" s="112">
        <v>418.98</v>
      </c>
      <c r="G3799" s="21">
        <f t="shared" si="469"/>
        <v>1108.7878184489191</v>
      </c>
      <c r="H3799" s="26">
        <f t="shared" si="473"/>
        <v>-891.2121815510809</v>
      </c>
      <c r="I3799" s="21">
        <f t="shared" si="474"/>
        <v>1108.7878184489191</v>
      </c>
      <c r="J3799" s="27">
        <f t="shared" si="475"/>
        <v>0</v>
      </c>
      <c r="K3799" s="32">
        <f t="shared" si="476"/>
        <v>1108.7878184489191</v>
      </c>
    </row>
    <row r="3800" spans="2:11" x14ac:dyDescent="0.25">
      <c r="B3800" s="167">
        <v>155.708333333333</v>
      </c>
      <c r="C3800" s="21">
        <f t="shared" si="470"/>
        <v>2000</v>
      </c>
      <c r="D3800" s="110">
        <f t="shared" si="471"/>
        <v>0.53304636115715742</v>
      </c>
      <c r="E3800" s="25">
        <f t="shared" si="472"/>
        <v>0.46695363884284258</v>
      </c>
      <c r="F3800" s="112">
        <v>598.11</v>
      </c>
      <c r="G3800" s="21">
        <f t="shared" ref="G3800:G3863" si="477">($C$9*(F3800/1000)*$C$8)/($C$7)</f>
        <v>1582.8370855231346</v>
      </c>
      <c r="H3800" s="26">
        <f t="shared" si="473"/>
        <v>-417.16291447686535</v>
      </c>
      <c r="I3800" s="21">
        <f t="shared" si="474"/>
        <v>1582.8370855231346</v>
      </c>
      <c r="J3800" s="27">
        <f t="shared" si="475"/>
        <v>0</v>
      </c>
      <c r="K3800" s="32">
        <f t="shared" si="476"/>
        <v>1582.8370855231346</v>
      </c>
    </row>
    <row r="3801" spans="2:11" x14ac:dyDescent="0.25">
      <c r="B3801" s="167">
        <v>155.75</v>
      </c>
      <c r="C3801" s="21">
        <f t="shared" ref="C3801:C3864" si="478">$C$2</f>
        <v>2000</v>
      </c>
      <c r="D3801" s="110">
        <f t="shared" ref="D3801:D3864" si="479">F3801/$C$3</f>
        <v>0.55183323529936024</v>
      </c>
      <c r="E3801" s="25">
        <f t="shared" ref="E3801:E3864" si="480">100%-D3801</f>
        <v>0.44816676470063976</v>
      </c>
      <c r="F3801" s="112">
        <v>619.19000000000005</v>
      </c>
      <c r="G3801" s="21">
        <f t="shared" si="477"/>
        <v>1638.6231545787059</v>
      </c>
      <c r="H3801" s="26">
        <f t="shared" ref="H3801:H3864" si="481">G3801-C3801</f>
        <v>-361.37684542129409</v>
      </c>
      <c r="I3801" s="21">
        <f t="shared" ref="I3801:I3864" si="482">MIN(C3801,IF((J3800+H3801)&gt;0,ABS(H3801)+G3801,J3800+G3801))</f>
        <v>1638.6231545787059</v>
      </c>
      <c r="J3801" s="27">
        <f t="shared" ref="J3801:J3864" si="483">G3801-I3801+J3800</f>
        <v>0</v>
      </c>
      <c r="K3801" s="32">
        <f t="shared" ref="K3801:K3864" si="484">IF(G3801&gt;C3801,C3801,G3801)</f>
        <v>1638.6231545787059</v>
      </c>
    </row>
    <row r="3802" spans="2:11" x14ac:dyDescent="0.25">
      <c r="B3802" s="167">
        <v>155.791666666667</v>
      </c>
      <c r="C3802" s="21">
        <f t="shared" si="478"/>
        <v>2000</v>
      </c>
      <c r="D3802" s="110">
        <f t="shared" si="479"/>
        <v>0.47663226565424305</v>
      </c>
      <c r="E3802" s="25">
        <f t="shared" si="480"/>
        <v>0.52336773434575701</v>
      </c>
      <c r="F3802" s="112">
        <v>534.80999999999995</v>
      </c>
      <c r="G3802" s="21">
        <f t="shared" si="477"/>
        <v>1415.3200944786538</v>
      </c>
      <c r="H3802" s="26">
        <f t="shared" si="481"/>
        <v>-584.6799055213462</v>
      </c>
      <c r="I3802" s="21">
        <f t="shared" si="482"/>
        <v>1415.3200944786538</v>
      </c>
      <c r="J3802" s="27">
        <f t="shared" si="483"/>
        <v>0</v>
      </c>
      <c r="K3802" s="32">
        <f t="shared" si="484"/>
        <v>1415.3200944786538</v>
      </c>
    </row>
    <row r="3803" spans="2:11" x14ac:dyDescent="0.25">
      <c r="B3803" s="167">
        <v>155.833333333333</v>
      </c>
      <c r="C3803" s="21">
        <f t="shared" si="478"/>
        <v>2000</v>
      </c>
      <c r="D3803" s="110">
        <f t="shared" si="479"/>
        <v>0.28337165570468603</v>
      </c>
      <c r="E3803" s="25">
        <f t="shared" si="480"/>
        <v>0.71662834429531397</v>
      </c>
      <c r="F3803" s="112">
        <v>317.95999999999998</v>
      </c>
      <c r="G3803" s="21">
        <f t="shared" si="477"/>
        <v>841.4486962480745</v>
      </c>
      <c r="H3803" s="26">
        <f t="shared" si="481"/>
        <v>-1158.5513037519254</v>
      </c>
      <c r="I3803" s="21">
        <f t="shared" si="482"/>
        <v>841.4486962480745</v>
      </c>
      <c r="J3803" s="27">
        <f t="shared" si="483"/>
        <v>0</v>
      </c>
      <c r="K3803" s="32">
        <f t="shared" si="484"/>
        <v>841.4486962480745</v>
      </c>
    </row>
    <row r="3804" spans="2:11" x14ac:dyDescent="0.25">
      <c r="B3804" s="167">
        <v>155.875</v>
      </c>
      <c r="C3804" s="21">
        <f t="shared" si="478"/>
        <v>2000</v>
      </c>
      <c r="D3804" s="110">
        <f t="shared" si="479"/>
        <v>0.17613140117284282</v>
      </c>
      <c r="E3804" s="25">
        <f t="shared" si="480"/>
        <v>0.82386859882715724</v>
      </c>
      <c r="F3804" s="112">
        <v>197.63</v>
      </c>
      <c r="G3804" s="21">
        <f t="shared" si="477"/>
        <v>523.00762938579373</v>
      </c>
      <c r="H3804" s="26">
        <f t="shared" si="481"/>
        <v>-1476.9923706142063</v>
      </c>
      <c r="I3804" s="21">
        <f t="shared" si="482"/>
        <v>523.00762938579373</v>
      </c>
      <c r="J3804" s="27">
        <f t="shared" si="483"/>
        <v>0</v>
      </c>
      <c r="K3804" s="32">
        <f t="shared" si="484"/>
        <v>523.00762938579373</v>
      </c>
    </row>
    <row r="3805" spans="2:11" x14ac:dyDescent="0.25">
      <c r="B3805" s="167">
        <v>155.916666666667</v>
      </c>
      <c r="C3805" s="21">
        <f t="shared" si="478"/>
        <v>2000</v>
      </c>
      <c r="D3805" s="110">
        <f t="shared" si="479"/>
        <v>1.3867351122043386E-2</v>
      </c>
      <c r="E3805" s="25">
        <f t="shared" si="480"/>
        <v>0.9861326488779566</v>
      </c>
      <c r="F3805" s="112">
        <v>15.56</v>
      </c>
      <c r="G3805" s="21">
        <f t="shared" si="477"/>
        <v>41.177952300981381</v>
      </c>
      <c r="H3805" s="26">
        <f t="shared" si="481"/>
        <v>-1958.8220476990186</v>
      </c>
      <c r="I3805" s="21">
        <f t="shared" si="482"/>
        <v>41.177952300981381</v>
      </c>
      <c r="J3805" s="27">
        <f t="shared" si="483"/>
        <v>0</v>
      </c>
      <c r="K3805" s="32">
        <f t="shared" si="484"/>
        <v>41.177952300981381</v>
      </c>
    </row>
    <row r="3806" spans="2:11" x14ac:dyDescent="0.25">
      <c r="B3806" s="167">
        <v>155.958333333333</v>
      </c>
      <c r="C3806" s="21">
        <f t="shared" si="478"/>
        <v>2000</v>
      </c>
      <c r="D3806" s="110">
        <f t="shared" si="479"/>
        <v>0</v>
      </c>
      <c r="E3806" s="25">
        <f t="shared" si="480"/>
        <v>1</v>
      </c>
      <c r="F3806" s="112">
        <v>0</v>
      </c>
      <c r="G3806" s="21">
        <f t="shared" si="477"/>
        <v>0</v>
      </c>
      <c r="H3806" s="26">
        <f t="shared" si="481"/>
        <v>-2000</v>
      </c>
      <c r="I3806" s="21">
        <f t="shared" si="482"/>
        <v>0</v>
      </c>
      <c r="J3806" s="27">
        <f t="shared" si="483"/>
        <v>0</v>
      </c>
      <c r="K3806" s="32">
        <f t="shared" si="484"/>
        <v>0</v>
      </c>
    </row>
    <row r="3807" spans="2:11" x14ac:dyDescent="0.25">
      <c r="B3807" s="167">
        <v>156</v>
      </c>
      <c r="C3807" s="21">
        <f t="shared" si="478"/>
        <v>2000</v>
      </c>
      <c r="D3807" s="110">
        <f t="shared" si="479"/>
        <v>0</v>
      </c>
      <c r="E3807" s="25">
        <f t="shared" si="480"/>
        <v>1</v>
      </c>
      <c r="F3807" s="112">
        <v>0</v>
      </c>
      <c r="G3807" s="21">
        <f t="shared" si="477"/>
        <v>0</v>
      </c>
      <c r="H3807" s="26">
        <f t="shared" si="481"/>
        <v>-2000</v>
      </c>
      <c r="I3807" s="21">
        <f t="shared" si="482"/>
        <v>0</v>
      </c>
      <c r="J3807" s="27">
        <f t="shared" si="483"/>
        <v>0</v>
      </c>
      <c r="K3807" s="32">
        <f t="shared" si="484"/>
        <v>0</v>
      </c>
    </row>
    <row r="3808" spans="2:11" x14ac:dyDescent="0.25">
      <c r="B3808" s="167">
        <v>156.041666666667</v>
      </c>
      <c r="C3808" s="21">
        <f t="shared" si="478"/>
        <v>2000</v>
      </c>
      <c r="D3808" s="110">
        <f t="shared" si="479"/>
        <v>0</v>
      </c>
      <c r="E3808" s="25">
        <f t="shared" si="480"/>
        <v>1</v>
      </c>
      <c r="F3808" s="112">
        <v>0</v>
      </c>
      <c r="G3808" s="21">
        <f t="shared" si="477"/>
        <v>0</v>
      </c>
      <c r="H3808" s="26">
        <f t="shared" si="481"/>
        <v>-2000</v>
      </c>
      <c r="I3808" s="21">
        <f t="shared" si="482"/>
        <v>0</v>
      </c>
      <c r="J3808" s="27">
        <f t="shared" si="483"/>
        <v>0</v>
      </c>
      <c r="K3808" s="32">
        <f t="shared" si="484"/>
        <v>0</v>
      </c>
    </row>
    <row r="3809" spans="2:11" x14ac:dyDescent="0.25">
      <c r="B3809" s="167">
        <v>156.083333333333</v>
      </c>
      <c r="C3809" s="21">
        <f t="shared" si="478"/>
        <v>2000</v>
      </c>
      <c r="D3809" s="110">
        <f t="shared" si="479"/>
        <v>0</v>
      </c>
      <c r="E3809" s="25">
        <f t="shared" si="480"/>
        <v>1</v>
      </c>
      <c r="F3809" s="112">
        <v>0</v>
      </c>
      <c r="G3809" s="21">
        <f t="shared" si="477"/>
        <v>0</v>
      </c>
      <c r="H3809" s="26">
        <f t="shared" si="481"/>
        <v>-2000</v>
      </c>
      <c r="I3809" s="21">
        <f t="shared" si="482"/>
        <v>0</v>
      </c>
      <c r="J3809" s="27">
        <f t="shared" si="483"/>
        <v>0</v>
      </c>
      <c r="K3809" s="32">
        <f t="shared" si="484"/>
        <v>0</v>
      </c>
    </row>
    <row r="3810" spans="2:11" x14ac:dyDescent="0.25">
      <c r="B3810" s="167">
        <v>156.125</v>
      </c>
      <c r="C3810" s="21">
        <f t="shared" si="478"/>
        <v>2000</v>
      </c>
      <c r="D3810" s="110">
        <f t="shared" si="479"/>
        <v>0</v>
      </c>
      <c r="E3810" s="25">
        <f t="shared" si="480"/>
        <v>1</v>
      </c>
      <c r="F3810" s="112">
        <v>0</v>
      </c>
      <c r="G3810" s="21">
        <f t="shared" si="477"/>
        <v>0</v>
      </c>
      <c r="H3810" s="26">
        <f t="shared" si="481"/>
        <v>-2000</v>
      </c>
      <c r="I3810" s="21">
        <f t="shared" si="482"/>
        <v>0</v>
      </c>
      <c r="J3810" s="27">
        <f t="shared" si="483"/>
        <v>0</v>
      </c>
      <c r="K3810" s="32">
        <f t="shared" si="484"/>
        <v>0</v>
      </c>
    </row>
    <row r="3811" spans="2:11" x14ac:dyDescent="0.25">
      <c r="B3811" s="167">
        <v>156.166666666667</v>
      </c>
      <c r="C3811" s="21">
        <f t="shared" si="478"/>
        <v>2000</v>
      </c>
      <c r="D3811" s="110">
        <f t="shared" si="479"/>
        <v>0</v>
      </c>
      <c r="E3811" s="25">
        <f t="shared" si="480"/>
        <v>1</v>
      </c>
      <c r="F3811" s="112">
        <v>0</v>
      </c>
      <c r="G3811" s="21">
        <f t="shared" si="477"/>
        <v>0</v>
      </c>
      <c r="H3811" s="26">
        <f t="shared" si="481"/>
        <v>-2000</v>
      </c>
      <c r="I3811" s="21">
        <f t="shared" si="482"/>
        <v>0</v>
      </c>
      <c r="J3811" s="27">
        <f t="shared" si="483"/>
        <v>0</v>
      </c>
      <c r="K3811" s="32">
        <f t="shared" si="484"/>
        <v>0</v>
      </c>
    </row>
    <row r="3812" spans="2:11" x14ac:dyDescent="0.25">
      <c r="B3812" s="167">
        <v>156.208333333333</v>
      </c>
      <c r="C3812" s="21">
        <f t="shared" si="478"/>
        <v>2000</v>
      </c>
      <c r="D3812" s="110">
        <f t="shared" si="479"/>
        <v>0</v>
      </c>
      <c r="E3812" s="25">
        <f t="shared" si="480"/>
        <v>1</v>
      </c>
      <c r="F3812" s="112">
        <v>0</v>
      </c>
      <c r="G3812" s="21">
        <f t="shared" si="477"/>
        <v>0</v>
      </c>
      <c r="H3812" s="26">
        <f t="shared" si="481"/>
        <v>-2000</v>
      </c>
      <c r="I3812" s="21">
        <f t="shared" si="482"/>
        <v>0</v>
      </c>
      <c r="J3812" s="27">
        <f t="shared" si="483"/>
        <v>0</v>
      </c>
      <c r="K3812" s="32">
        <f t="shared" si="484"/>
        <v>0</v>
      </c>
    </row>
    <row r="3813" spans="2:11" x14ac:dyDescent="0.25">
      <c r="B3813" s="167">
        <v>156.25</v>
      </c>
      <c r="C3813" s="21">
        <f t="shared" si="478"/>
        <v>2000</v>
      </c>
      <c r="D3813" s="110">
        <f t="shared" si="479"/>
        <v>0</v>
      </c>
      <c r="E3813" s="25">
        <f t="shared" si="480"/>
        <v>1</v>
      </c>
      <c r="F3813" s="112">
        <v>0</v>
      </c>
      <c r="G3813" s="21">
        <f t="shared" si="477"/>
        <v>0</v>
      </c>
      <c r="H3813" s="26">
        <f t="shared" si="481"/>
        <v>-2000</v>
      </c>
      <c r="I3813" s="21">
        <f t="shared" si="482"/>
        <v>0</v>
      </c>
      <c r="J3813" s="27">
        <f t="shared" si="483"/>
        <v>0</v>
      </c>
      <c r="K3813" s="32">
        <f t="shared" si="484"/>
        <v>0</v>
      </c>
    </row>
    <row r="3814" spans="2:11" x14ac:dyDescent="0.25">
      <c r="B3814" s="167">
        <v>156.291666666667</v>
      </c>
      <c r="C3814" s="21">
        <f t="shared" si="478"/>
        <v>2000</v>
      </c>
      <c r="D3814" s="110">
        <f t="shared" si="479"/>
        <v>0</v>
      </c>
      <c r="E3814" s="25">
        <f t="shared" si="480"/>
        <v>1</v>
      </c>
      <c r="F3814" s="112">
        <v>0</v>
      </c>
      <c r="G3814" s="21">
        <f t="shared" si="477"/>
        <v>0</v>
      </c>
      <c r="H3814" s="26">
        <f t="shared" si="481"/>
        <v>-2000</v>
      </c>
      <c r="I3814" s="21">
        <f t="shared" si="482"/>
        <v>0</v>
      </c>
      <c r="J3814" s="27">
        <f t="shared" si="483"/>
        <v>0</v>
      </c>
      <c r="K3814" s="32">
        <f t="shared" si="484"/>
        <v>0</v>
      </c>
    </row>
    <row r="3815" spans="2:11" x14ac:dyDescent="0.25">
      <c r="B3815" s="167">
        <v>156.333333333333</v>
      </c>
      <c r="C3815" s="21">
        <f t="shared" si="478"/>
        <v>2000</v>
      </c>
      <c r="D3815" s="110">
        <f t="shared" si="479"/>
        <v>0</v>
      </c>
      <c r="E3815" s="25">
        <f t="shared" si="480"/>
        <v>1</v>
      </c>
      <c r="F3815" s="112">
        <v>0</v>
      </c>
      <c r="G3815" s="21">
        <f t="shared" si="477"/>
        <v>0</v>
      </c>
      <c r="H3815" s="26">
        <f t="shared" si="481"/>
        <v>-2000</v>
      </c>
      <c r="I3815" s="21">
        <f t="shared" si="482"/>
        <v>0</v>
      </c>
      <c r="J3815" s="27">
        <f t="shared" si="483"/>
        <v>0</v>
      </c>
      <c r="K3815" s="32">
        <f t="shared" si="484"/>
        <v>0</v>
      </c>
    </row>
    <row r="3816" spans="2:11" x14ac:dyDescent="0.25">
      <c r="B3816" s="167">
        <v>156.375</v>
      </c>
      <c r="C3816" s="21">
        <f t="shared" si="478"/>
        <v>2000</v>
      </c>
      <c r="D3816" s="110">
        <f t="shared" si="479"/>
        <v>0</v>
      </c>
      <c r="E3816" s="25">
        <f t="shared" si="480"/>
        <v>1</v>
      </c>
      <c r="F3816" s="112">
        <v>0</v>
      </c>
      <c r="G3816" s="21">
        <f t="shared" si="477"/>
        <v>0</v>
      </c>
      <c r="H3816" s="26">
        <f t="shared" si="481"/>
        <v>-2000</v>
      </c>
      <c r="I3816" s="21">
        <f t="shared" si="482"/>
        <v>0</v>
      </c>
      <c r="J3816" s="27">
        <f t="shared" si="483"/>
        <v>0</v>
      </c>
      <c r="K3816" s="32">
        <f t="shared" si="484"/>
        <v>0</v>
      </c>
    </row>
    <row r="3817" spans="2:11" x14ac:dyDescent="0.25">
      <c r="B3817" s="167">
        <v>156.416666666667</v>
      </c>
      <c r="C3817" s="21">
        <f t="shared" si="478"/>
        <v>2000</v>
      </c>
      <c r="D3817" s="110">
        <f t="shared" si="479"/>
        <v>0</v>
      </c>
      <c r="E3817" s="25">
        <f t="shared" si="480"/>
        <v>1</v>
      </c>
      <c r="F3817" s="112">
        <v>0</v>
      </c>
      <c r="G3817" s="21">
        <f t="shared" si="477"/>
        <v>0</v>
      </c>
      <c r="H3817" s="26">
        <f t="shared" si="481"/>
        <v>-2000</v>
      </c>
      <c r="I3817" s="21">
        <f t="shared" si="482"/>
        <v>0</v>
      </c>
      <c r="J3817" s="27">
        <f t="shared" si="483"/>
        <v>0</v>
      </c>
      <c r="K3817" s="32">
        <f t="shared" si="484"/>
        <v>0</v>
      </c>
    </row>
    <row r="3818" spans="2:11" x14ac:dyDescent="0.25">
      <c r="B3818" s="167">
        <v>156.458333333333</v>
      </c>
      <c r="C3818" s="21">
        <f t="shared" si="478"/>
        <v>2000</v>
      </c>
      <c r="D3818" s="110">
        <f t="shared" si="479"/>
        <v>2.3358822166372566E-2</v>
      </c>
      <c r="E3818" s="25">
        <f t="shared" si="480"/>
        <v>0.97664117783362747</v>
      </c>
      <c r="F3818" s="112">
        <v>26.21</v>
      </c>
      <c r="G3818" s="21">
        <f t="shared" si="477"/>
        <v>69.362090604673654</v>
      </c>
      <c r="H3818" s="26">
        <f t="shared" si="481"/>
        <v>-1930.6379093953265</v>
      </c>
      <c r="I3818" s="21">
        <f t="shared" si="482"/>
        <v>69.362090604673654</v>
      </c>
      <c r="J3818" s="27">
        <f t="shared" si="483"/>
        <v>0</v>
      </c>
      <c r="K3818" s="32">
        <f t="shared" si="484"/>
        <v>69.362090604673654</v>
      </c>
    </row>
    <row r="3819" spans="2:11" x14ac:dyDescent="0.25">
      <c r="B3819" s="167">
        <v>156.5</v>
      </c>
      <c r="C3819" s="21">
        <f t="shared" si="478"/>
        <v>2000</v>
      </c>
      <c r="D3819" s="110">
        <f t="shared" si="479"/>
        <v>0.21783148851220077</v>
      </c>
      <c r="E3819" s="25">
        <f t="shared" si="480"/>
        <v>0.7821685114877992</v>
      </c>
      <c r="F3819" s="112">
        <v>244.42</v>
      </c>
      <c r="G3819" s="21">
        <f t="shared" si="477"/>
        <v>646.83259006464471</v>
      </c>
      <c r="H3819" s="26">
        <f t="shared" si="481"/>
        <v>-1353.1674099353554</v>
      </c>
      <c r="I3819" s="21">
        <f t="shared" si="482"/>
        <v>646.83259006464471</v>
      </c>
      <c r="J3819" s="27">
        <f t="shared" si="483"/>
        <v>0</v>
      </c>
      <c r="K3819" s="32">
        <f t="shared" si="484"/>
        <v>646.83259006464471</v>
      </c>
    </row>
    <row r="3820" spans="2:11" x14ac:dyDescent="0.25">
      <c r="B3820" s="167">
        <v>156.541666666667</v>
      </c>
      <c r="C3820" s="21">
        <f t="shared" si="478"/>
        <v>2000</v>
      </c>
      <c r="D3820" s="110">
        <f t="shared" si="479"/>
        <v>0.20347396752401833</v>
      </c>
      <c r="E3820" s="25">
        <f t="shared" si="480"/>
        <v>0.79652603247598164</v>
      </c>
      <c r="F3820" s="112">
        <v>228.31</v>
      </c>
      <c r="G3820" s="21">
        <f t="shared" si="477"/>
        <v>604.19911888412992</v>
      </c>
      <c r="H3820" s="26">
        <f t="shared" si="481"/>
        <v>-1395.8008811158702</v>
      </c>
      <c r="I3820" s="21">
        <f t="shared" si="482"/>
        <v>604.19911888412992</v>
      </c>
      <c r="J3820" s="27">
        <f t="shared" si="483"/>
        <v>0</v>
      </c>
      <c r="K3820" s="32">
        <f t="shared" si="484"/>
        <v>604.19911888412992</v>
      </c>
    </row>
    <row r="3821" spans="2:11" x14ac:dyDescent="0.25">
      <c r="B3821" s="167">
        <v>156.583333333333</v>
      </c>
      <c r="C3821" s="21">
        <f t="shared" si="478"/>
        <v>2000</v>
      </c>
      <c r="D3821" s="110">
        <f t="shared" si="479"/>
        <v>0.21221681550006241</v>
      </c>
      <c r="E3821" s="25">
        <f t="shared" si="480"/>
        <v>0.78778318449993756</v>
      </c>
      <c r="F3821" s="112">
        <v>238.12</v>
      </c>
      <c r="G3821" s="21">
        <f t="shared" si="477"/>
        <v>630.16028289908013</v>
      </c>
      <c r="H3821" s="26">
        <f t="shared" si="481"/>
        <v>-1369.8397171009199</v>
      </c>
      <c r="I3821" s="21">
        <f t="shared" si="482"/>
        <v>630.16028289908013</v>
      </c>
      <c r="J3821" s="27">
        <f t="shared" si="483"/>
        <v>0</v>
      </c>
      <c r="K3821" s="32">
        <f t="shared" si="484"/>
        <v>630.16028289908013</v>
      </c>
    </row>
    <row r="3822" spans="2:11" x14ac:dyDescent="0.25">
      <c r="B3822" s="167">
        <v>156.625</v>
      </c>
      <c r="C3822" s="21">
        <f t="shared" si="478"/>
        <v>2000</v>
      </c>
      <c r="D3822" s="110">
        <f t="shared" si="479"/>
        <v>0.33458103844714188</v>
      </c>
      <c r="E3822" s="25">
        <f t="shared" si="480"/>
        <v>0.66541896155285807</v>
      </c>
      <c r="F3822" s="112">
        <v>375.42</v>
      </c>
      <c r="G3822" s="21">
        <f t="shared" si="477"/>
        <v>993.5107231898736</v>
      </c>
      <c r="H3822" s="26">
        <f t="shared" si="481"/>
        <v>-1006.4892768101264</v>
      </c>
      <c r="I3822" s="21">
        <f t="shared" si="482"/>
        <v>993.5107231898736</v>
      </c>
      <c r="J3822" s="27">
        <f t="shared" si="483"/>
        <v>0</v>
      </c>
      <c r="K3822" s="32">
        <f t="shared" si="484"/>
        <v>993.5107231898736</v>
      </c>
    </row>
    <row r="3823" spans="2:11" x14ac:dyDescent="0.25">
      <c r="B3823" s="167">
        <v>156.666666666667</v>
      </c>
      <c r="C3823" s="21">
        <f t="shared" si="478"/>
        <v>2000</v>
      </c>
      <c r="D3823" s="110">
        <f t="shared" si="479"/>
        <v>0.31095485089923891</v>
      </c>
      <c r="E3823" s="25">
        <f t="shared" si="480"/>
        <v>0.68904514910076109</v>
      </c>
      <c r="F3823" s="112">
        <v>348.91</v>
      </c>
      <c r="G3823" s="21">
        <f t="shared" si="477"/>
        <v>923.35471319636338</v>
      </c>
      <c r="H3823" s="26">
        <f t="shared" si="481"/>
        <v>-1076.6452868036367</v>
      </c>
      <c r="I3823" s="21">
        <f t="shared" si="482"/>
        <v>923.35471319636338</v>
      </c>
      <c r="J3823" s="27">
        <f t="shared" si="483"/>
        <v>0</v>
      </c>
      <c r="K3823" s="32">
        <f t="shared" si="484"/>
        <v>923.35471319636338</v>
      </c>
    </row>
    <row r="3824" spans="2:11" x14ac:dyDescent="0.25">
      <c r="B3824" s="167">
        <v>156.708333333333</v>
      </c>
      <c r="C3824" s="21">
        <f t="shared" si="478"/>
        <v>2000</v>
      </c>
      <c r="D3824" s="110">
        <f t="shared" si="479"/>
        <v>0.48528599183644366</v>
      </c>
      <c r="E3824" s="25">
        <f t="shared" si="480"/>
        <v>0.51471400816355639</v>
      </c>
      <c r="F3824" s="112">
        <v>544.52</v>
      </c>
      <c r="G3824" s="21">
        <f t="shared" si="477"/>
        <v>1441.0166186973254</v>
      </c>
      <c r="H3824" s="26">
        <f t="shared" si="481"/>
        <v>-558.98338130267462</v>
      </c>
      <c r="I3824" s="21">
        <f t="shared" si="482"/>
        <v>1441.0166186973254</v>
      </c>
      <c r="J3824" s="27">
        <f t="shared" si="483"/>
        <v>0</v>
      </c>
      <c r="K3824" s="32">
        <f t="shared" si="484"/>
        <v>1441.0166186973254</v>
      </c>
    </row>
    <row r="3825" spans="2:11" x14ac:dyDescent="0.25">
      <c r="B3825" s="167">
        <v>156.75</v>
      </c>
      <c r="C3825" s="21">
        <f t="shared" si="478"/>
        <v>2000</v>
      </c>
      <c r="D3825" s="110">
        <f t="shared" si="479"/>
        <v>0.40168083703188778</v>
      </c>
      <c r="E3825" s="25">
        <f t="shared" si="480"/>
        <v>0.59831916296811216</v>
      </c>
      <c r="F3825" s="112">
        <v>450.71</v>
      </c>
      <c r="G3825" s="21">
        <f t="shared" si="477"/>
        <v>1192.7580258081825</v>
      </c>
      <c r="H3825" s="26">
        <f t="shared" si="481"/>
        <v>-807.24197419181746</v>
      </c>
      <c r="I3825" s="21">
        <f t="shared" si="482"/>
        <v>1192.7580258081825</v>
      </c>
      <c r="J3825" s="27">
        <f t="shared" si="483"/>
        <v>0</v>
      </c>
      <c r="K3825" s="32">
        <f t="shared" si="484"/>
        <v>1192.7580258081825</v>
      </c>
    </row>
    <row r="3826" spans="2:11" x14ac:dyDescent="0.25">
      <c r="B3826" s="167">
        <v>156.791666666667</v>
      </c>
      <c r="C3826" s="21">
        <f t="shared" si="478"/>
        <v>2000</v>
      </c>
      <c r="D3826" s="110">
        <f t="shared" si="479"/>
        <v>0.50962515373509443</v>
      </c>
      <c r="E3826" s="25">
        <f t="shared" si="480"/>
        <v>0.49037484626490557</v>
      </c>
      <c r="F3826" s="112">
        <v>571.83000000000004</v>
      </c>
      <c r="G3826" s="21">
        <f t="shared" si="477"/>
        <v>1513.289747061066</v>
      </c>
      <c r="H3826" s="26">
        <f t="shared" si="481"/>
        <v>-486.71025293893399</v>
      </c>
      <c r="I3826" s="21">
        <f t="shared" si="482"/>
        <v>1513.289747061066</v>
      </c>
      <c r="J3826" s="27">
        <f t="shared" si="483"/>
        <v>0</v>
      </c>
      <c r="K3826" s="32">
        <f t="shared" si="484"/>
        <v>1513.289747061066</v>
      </c>
    </row>
    <row r="3827" spans="2:11" x14ac:dyDescent="0.25">
      <c r="B3827" s="167">
        <v>156.833333333333</v>
      </c>
      <c r="C3827" s="21">
        <f t="shared" si="478"/>
        <v>2000</v>
      </c>
      <c r="D3827" s="110">
        <f t="shared" si="479"/>
        <v>0.48017040086982871</v>
      </c>
      <c r="E3827" s="25">
        <f t="shared" si="480"/>
        <v>0.51982959913017135</v>
      </c>
      <c r="F3827" s="112">
        <v>538.78</v>
      </c>
      <c r="G3827" s="21">
        <f t="shared" si="477"/>
        <v>1425.8262943909219</v>
      </c>
      <c r="H3827" s="26">
        <f t="shared" si="481"/>
        <v>-574.17370560907807</v>
      </c>
      <c r="I3827" s="21">
        <f t="shared" si="482"/>
        <v>1425.8262943909219</v>
      </c>
      <c r="J3827" s="27">
        <f t="shared" si="483"/>
        <v>0</v>
      </c>
      <c r="K3827" s="32">
        <f t="shared" si="484"/>
        <v>1425.8262943909219</v>
      </c>
    </row>
    <row r="3828" spans="2:11" x14ac:dyDescent="0.25">
      <c r="B3828" s="167">
        <v>156.875</v>
      </c>
      <c r="C3828" s="21">
        <f t="shared" si="478"/>
        <v>2000</v>
      </c>
      <c r="D3828" s="110">
        <f t="shared" si="479"/>
        <v>0.37796552769014141</v>
      </c>
      <c r="E3828" s="25">
        <f t="shared" si="480"/>
        <v>0.62203447230985853</v>
      </c>
      <c r="F3828" s="112">
        <v>424.1</v>
      </c>
      <c r="G3828" s="21">
        <f t="shared" si="477"/>
        <v>1122.3373760183936</v>
      </c>
      <c r="H3828" s="26">
        <f t="shared" si="481"/>
        <v>-877.66262398160643</v>
      </c>
      <c r="I3828" s="21">
        <f t="shared" si="482"/>
        <v>1122.3373760183936</v>
      </c>
      <c r="J3828" s="27">
        <f t="shared" si="483"/>
        <v>0</v>
      </c>
      <c r="K3828" s="32">
        <f t="shared" si="484"/>
        <v>1122.3373760183936</v>
      </c>
    </row>
    <row r="3829" spans="2:11" x14ac:dyDescent="0.25">
      <c r="B3829" s="167">
        <v>156.916666666667</v>
      </c>
      <c r="C3829" s="21">
        <f t="shared" si="478"/>
        <v>2000</v>
      </c>
      <c r="D3829" s="110">
        <f t="shared" si="479"/>
        <v>1.6362761349660446E-2</v>
      </c>
      <c r="E3829" s="25">
        <f t="shared" si="480"/>
        <v>0.98363723865033958</v>
      </c>
      <c r="F3829" s="112">
        <v>18.36</v>
      </c>
      <c r="G3829" s="21">
        <f t="shared" si="477"/>
        <v>48.587866596787798</v>
      </c>
      <c r="H3829" s="26">
        <f t="shared" si="481"/>
        <v>-1951.4121334032122</v>
      </c>
      <c r="I3829" s="21">
        <f t="shared" si="482"/>
        <v>48.587866596787798</v>
      </c>
      <c r="J3829" s="27">
        <f t="shared" si="483"/>
        <v>0</v>
      </c>
      <c r="K3829" s="32">
        <f t="shared" si="484"/>
        <v>48.587866596787798</v>
      </c>
    </row>
    <row r="3830" spans="2:11" x14ac:dyDescent="0.25">
      <c r="B3830" s="167">
        <v>156.958333333333</v>
      </c>
      <c r="C3830" s="21">
        <f t="shared" si="478"/>
        <v>2000</v>
      </c>
      <c r="D3830" s="110">
        <f t="shared" si="479"/>
        <v>0</v>
      </c>
      <c r="E3830" s="25">
        <f t="shared" si="480"/>
        <v>1</v>
      </c>
      <c r="F3830" s="112">
        <v>0</v>
      </c>
      <c r="G3830" s="21">
        <f t="shared" si="477"/>
        <v>0</v>
      </c>
      <c r="H3830" s="26">
        <f t="shared" si="481"/>
        <v>-2000</v>
      </c>
      <c r="I3830" s="21">
        <f t="shared" si="482"/>
        <v>0</v>
      </c>
      <c r="J3830" s="27">
        <f t="shared" si="483"/>
        <v>0</v>
      </c>
      <c r="K3830" s="32">
        <f t="shared" si="484"/>
        <v>0</v>
      </c>
    </row>
    <row r="3831" spans="2:11" x14ac:dyDescent="0.25">
      <c r="B3831" s="167">
        <v>157</v>
      </c>
      <c r="C3831" s="21">
        <f t="shared" si="478"/>
        <v>2000</v>
      </c>
      <c r="D3831" s="110">
        <f t="shared" si="479"/>
        <v>0</v>
      </c>
      <c r="E3831" s="25">
        <f t="shared" si="480"/>
        <v>1</v>
      </c>
      <c r="F3831" s="112">
        <v>0</v>
      </c>
      <c r="G3831" s="21">
        <f t="shared" si="477"/>
        <v>0</v>
      </c>
      <c r="H3831" s="26">
        <f t="shared" si="481"/>
        <v>-2000</v>
      </c>
      <c r="I3831" s="21">
        <f t="shared" si="482"/>
        <v>0</v>
      </c>
      <c r="J3831" s="27">
        <f t="shared" si="483"/>
        <v>0</v>
      </c>
      <c r="K3831" s="32">
        <f t="shared" si="484"/>
        <v>0</v>
      </c>
    </row>
    <row r="3832" spans="2:11" x14ac:dyDescent="0.25">
      <c r="B3832" s="167">
        <v>157.041666666667</v>
      </c>
      <c r="C3832" s="21">
        <f t="shared" si="478"/>
        <v>2000</v>
      </c>
      <c r="D3832" s="110">
        <f t="shared" si="479"/>
        <v>0</v>
      </c>
      <c r="E3832" s="25">
        <f t="shared" si="480"/>
        <v>1</v>
      </c>
      <c r="F3832" s="112">
        <v>0</v>
      </c>
      <c r="G3832" s="21">
        <f t="shared" si="477"/>
        <v>0</v>
      </c>
      <c r="H3832" s="26">
        <f t="shared" si="481"/>
        <v>-2000</v>
      </c>
      <c r="I3832" s="21">
        <f t="shared" si="482"/>
        <v>0</v>
      </c>
      <c r="J3832" s="27">
        <f t="shared" si="483"/>
        <v>0</v>
      </c>
      <c r="K3832" s="32">
        <f t="shared" si="484"/>
        <v>0</v>
      </c>
    </row>
    <row r="3833" spans="2:11" x14ac:dyDescent="0.25">
      <c r="B3833" s="167">
        <v>157.083333333333</v>
      </c>
      <c r="C3833" s="21">
        <f t="shared" si="478"/>
        <v>2000</v>
      </c>
      <c r="D3833" s="110">
        <f t="shared" si="479"/>
        <v>0</v>
      </c>
      <c r="E3833" s="25">
        <f t="shared" si="480"/>
        <v>1</v>
      </c>
      <c r="F3833" s="112">
        <v>0</v>
      </c>
      <c r="G3833" s="21">
        <f t="shared" si="477"/>
        <v>0</v>
      </c>
      <c r="H3833" s="26">
        <f t="shared" si="481"/>
        <v>-2000</v>
      </c>
      <c r="I3833" s="21">
        <f t="shared" si="482"/>
        <v>0</v>
      </c>
      <c r="J3833" s="27">
        <f t="shared" si="483"/>
        <v>0</v>
      </c>
      <c r="K3833" s="32">
        <f t="shared" si="484"/>
        <v>0</v>
      </c>
    </row>
    <row r="3834" spans="2:11" x14ac:dyDescent="0.25">
      <c r="B3834" s="167">
        <v>157.125</v>
      </c>
      <c r="C3834" s="21">
        <f t="shared" si="478"/>
        <v>2000</v>
      </c>
      <c r="D3834" s="110">
        <f t="shared" si="479"/>
        <v>0</v>
      </c>
      <c r="E3834" s="25">
        <f t="shared" si="480"/>
        <v>1</v>
      </c>
      <c r="F3834" s="112">
        <v>0</v>
      </c>
      <c r="G3834" s="21">
        <f t="shared" si="477"/>
        <v>0</v>
      </c>
      <c r="H3834" s="26">
        <f t="shared" si="481"/>
        <v>-2000</v>
      </c>
      <c r="I3834" s="21">
        <f t="shared" si="482"/>
        <v>0</v>
      </c>
      <c r="J3834" s="27">
        <f t="shared" si="483"/>
        <v>0</v>
      </c>
      <c r="K3834" s="32">
        <f t="shared" si="484"/>
        <v>0</v>
      </c>
    </row>
    <row r="3835" spans="2:11" x14ac:dyDescent="0.25">
      <c r="B3835" s="167">
        <v>157.166666666667</v>
      </c>
      <c r="C3835" s="21">
        <f t="shared" si="478"/>
        <v>2000</v>
      </c>
      <c r="D3835" s="110">
        <f t="shared" si="479"/>
        <v>0</v>
      </c>
      <c r="E3835" s="25">
        <f t="shared" si="480"/>
        <v>1</v>
      </c>
      <c r="F3835" s="112">
        <v>0</v>
      </c>
      <c r="G3835" s="21">
        <f t="shared" si="477"/>
        <v>0</v>
      </c>
      <c r="H3835" s="26">
        <f t="shared" si="481"/>
        <v>-2000</v>
      </c>
      <c r="I3835" s="21">
        <f t="shared" si="482"/>
        <v>0</v>
      </c>
      <c r="J3835" s="27">
        <f t="shared" si="483"/>
        <v>0</v>
      </c>
      <c r="K3835" s="32">
        <f t="shared" si="484"/>
        <v>0</v>
      </c>
    </row>
    <row r="3836" spans="2:11" x14ac:dyDescent="0.25">
      <c r="B3836" s="167">
        <v>157.208333333333</v>
      </c>
      <c r="C3836" s="21">
        <f t="shared" si="478"/>
        <v>2000</v>
      </c>
      <c r="D3836" s="110">
        <f t="shared" si="479"/>
        <v>0</v>
      </c>
      <c r="E3836" s="25">
        <f t="shared" si="480"/>
        <v>1</v>
      </c>
      <c r="F3836" s="112">
        <v>0</v>
      </c>
      <c r="G3836" s="21">
        <f t="shared" si="477"/>
        <v>0</v>
      </c>
      <c r="H3836" s="26">
        <f t="shared" si="481"/>
        <v>-2000</v>
      </c>
      <c r="I3836" s="21">
        <f t="shared" si="482"/>
        <v>0</v>
      </c>
      <c r="J3836" s="27">
        <f t="shared" si="483"/>
        <v>0</v>
      </c>
      <c r="K3836" s="32">
        <f t="shared" si="484"/>
        <v>0</v>
      </c>
    </row>
    <row r="3837" spans="2:11" x14ac:dyDescent="0.25">
      <c r="B3837" s="167">
        <v>157.25</v>
      </c>
      <c r="C3837" s="21">
        <f t="shared" si="478"/>
        <v>2000</v>
      </c>
      <c r="D3837" s="110">
        <f t="shared" si="479"/>
        <v>0</v>
      </c>
      <c r="E3837" s="25">
        <f t="shared" si="480"/>
        <v>1</v>
      </c>
      <c r="F3837" s="112">
        <v>0</v>
      </c>
      <c r="G3837" s="21">
        <f t="shared" si="477"/>
        <v>0</v>
      </c>
      <c r="H3837" s="26">
        <f t="shared" si="481"/>
        <v>-2000</v>
      </c>
      <c r="I3837" s="21">
        <f t="shared" si="482"/>
        <v>0</v>
      </c>
      <c r="J3837" s="27">
        <f t="shared" si="483"/>
        <v>0</v>
      </c>
      <c r="K3837" s="32">
        <f t="shared" si="484"/>
        <v>0</v>
      </c>
    </row>
    <row r="3838" spans="2:11" x14ac:dyDescent="0.25">
      <c r="B3838" s="167">
        <v>157.291666666667</v>
      </c>
      <c r="C3838" s="21">
        <f t="shared" si="478"/>
        <v>2000</v>
      </c>
      <c r="D3838" s="110">
        <f t="shared" si="479"/>
        <v>0</v>
      </c>
      <c r="E3838" s="25">
        <f t="shared" si="480"/>
        <v>1</v>
      </c>
      <c r="F3838" s="112">
        <v>0</v>
      </c>
      <c r="G3838" s="21">
        <f t="shared" si="477"/>
        <v>0</v>
      </c>
      <c r="H3838" s="26">
        <f t="shared" si="481"/>
        <v>-2000</v>
      </c>
      <c r="I3838" s="21">
        <f t="shared" si="482"/>
        <v>0</v>
      </c>
      <c r="J3838" s="27">
        <f t="shared" si="483"/>
        <v>0</v>
      </c>
      <c r="K3838" s="32">
        <f t="shared" si="484"/>
        <v>0</v>
      </c>
    </row>
    <row r="3839" spans="2:11" x14ac:dyDescent="0.25">
      <c r="B3839" s="167">
        <v>157.333333333333</v>
      </c>
      <c r="C3839" s="21">
        <f t="shared" si="478"/>
        <v>2000</v>
      </c>
      <c r="D3839" s="110">
        <f t="shared" si="479"/>
        <v>0</v>
      </c>
      <c r="E3839" s="25">
        <f t="shared" si="480"/>
        <v>1</v>
      </c>
      <c r="F3839" s="112">
        <v>0</v>
      </c>
      <c r="G3839" s="21">
        <f t="shared" si="477"/>
        <v>0</v>
      </c>
      <c r="H3839" s="26">
        <f t="shared" si="481"/>
        <v>-2000</v>
      </c>
      <c r="I3839" s="21">
        <f t="shared" si="482"/>
        <v>0</v>
      </c>
      <c r="J3839" s="27">
        <f t="shared" si="483"/>
        <v>0</v>
      </c>
      <c r="K3839" s="32">
        <f t="shared" si="484"/>
        <v>0</v>
      </c>
    </row>
    <row r="3840" spans="2:11" x14ac:dyDescent="0.25">
      <c r="B3840" s="167">
        <v>157.375</v>
      </c>
      <c r="C3840" s="21">
        <f t="shared" si="478"/>
        <v>2000</v>
      </c>
      <c r="D3840" s="110">
        <f t="shared" si="479"/>
        <v>0</v>
      </c>
      <c r="E3840" s="25">
        <f t="shared" si="480"/>
        <v>1</v>
      </c>
      <c r="F3840" s="112">
        <v>0</v>
      </c>
      <c r="G3840" s="21">
        <f t="shared" si="477"/>
        <v>0</v>
      </c>
      <c r="H3840" s="26">
        <f t="shared" si="481"/>
        <v>-2000</v>
      </c>
      <c r="I3840" s="21">
        <f t="shared" si="482"/>
        <v>0</v>
      </c>
      <c r="J3840" s="27">
        <f t="shared" si="483"/>
        <v>0</v>
      </c>
      <c r="K3840" s="32">
        <f t="shared" si="484"/>
        <v>0</v>
      </c>
    </row>
    <row r="3841" spans="2:11" x14ac:dyDescent="0.25">
      <c r="B3841" s="167">
        <v>157.416666666667</v>
      </c>
      <c r="C3841" s="21">
        <f t="shared" si="478"/>
        <v>2000</v>
      </c>
      <c r="D3841" s="110">
        <f t="shared" si="479"/>
        <v>0</v>
      </c>
      <c r="E3841" s="25">
        <f t="shared" si="480"/>
        <v>1</v>
      </c>
      <c r="F3841" s="112">
        <v>0</v>
      </c>
      <c r="G3841" s="21">
        <f t="shared" si="477"/>
        <v>0</v>
      </c>
      <c r="H3841" s="26">
        <f t="shared" si="481"/>
        <v>-2000</v>
      </c>
      <c r="I3841" s="21">
        <f t="shared" si="482"/>
        <v>0</v>
      </c>
      <c r="J3841" s="27">
        <f t="shared" si="483"/>
        <v>0</v>
      </c>
      <c r="K3841" s="32">
        <f t="shared" si="484"/>
        <v>0</v>
      </c>
    </row>
    <row r="3842" spans="2:11" x14ac:dyDescent="0.25">
      <c r="B3842" s="167">
        <v>157.458333333333</v>
      </c>
      <c r="C3842" s="21">
        <f t="shared" si="478"/>
        <v>2000</v>
      </c>
      <c r="D3842" s="110">
        <f t="shared" si="479"/>
        <v>2.5034311890629737E-2</v>
      </c>
      <c r="E3842" s="25">
        <f t="shared" si="480"/>
        <v>0.97496568810937023</v>
      </c>
      <c r="F3842" s="112">
        <v>28.09</v>
      </c>
      <c r="G3842" s="21">
        <f t="shared" si="477"/>
        <v>74.337318774715101</v>
      </c>
      <c r="H3842" s="26">
        <f t="shared" si="481"/>
        <v>-1925.6626812252848</v>
      </c>
      <c r="I3842" s="21">
        <f t="shared" si="482"/>
        <v>74.337318774715101</v>
      </c>
      <c r="J3842" s="27">
        <f t="shared" si="483"/>
        <v>0</v>
      </c>
      <c r="K3842" s="32">
        <f t="shared" si="484"/>
        <v>74.337318774715101</v>
      </c>
    </row>
    <row r="3843" spans="2:11" x14ac:dyDescent="0.25">
      <c r="B3843" s="167">
        <v>157.5</v>
      </c>
      <c r="C3843" s="21">
        <f t="shared" si="478"/>
        <v>2000</v>
      </c>
      <c r="D3843" s="110">
        <f t="shared" si="479"/>
        <v>0.52293103755592396</v>
      </c>
      <c r="E3843" s="25">
        <f t="shared" si="480"/>
        <v>0.47706896244407604</v>
      </c>
      <c r="F3843" s="112">
        <v>586.76</v>
      </c>
      <c r="G3843" s="21">
        <f t="shared" si="477"/>
        <v>1552.8004686454906</v>
      </c>
      <c r="H3843" s="26">
        <f t="shared" si="481"/>
        <v>-447.19953135450942</v>
      </c>
      <c r="I3843" s="21">
        <f t="shared" si="482"/>
        <v>1552.8004686454906</v>
      </c>
      <c r="J3843" s="27">
        <f t="shared" si="483"/>
        <v>0</v>
      </c>
      <c r="K3843" s="32">
        <f t="shared" si="484"/>
        <v>1552.8004686454906</v>
      </c>
    </row>
    <row r="3844" spans="2:11" x14ac:dyDescent="0.25">
      <c r="B3844" s="167">
        <v>157.541666666667</v>
      </c>
      <c r="C3844" s="21">
        <f t="shared" si="478"/>
        <v>2000</v>
      </c>
      <c r="D3844" s="110">
        <f t="shared" si="479"/>
        <v>0.74263408373883755</v>
      </c>
      <c r="E3844" s="25">
        <f t="shared" si="480"/>
        <v>0.25736591626116245</v>
      </c>
      <c r="F3844" s="112">
        <v>833.28</v>
      </c>
      <c r="G3844" s="21">
        <f t="shared" si="477"/>
        <v>2205.1904944319904</v>
      </c>
      <c r="H3844" s="26">
        <f t="shared" si="481"/>
        <v>205.19049443199037</v>
      </c>
      <c r="I3844" s="21">
        <f t="shared" si="482"/>
        <v>2000</v>
      </c>
      <c r="J3844" s="27">
        <f t="shared" si="483"/>
        <v>205.19049443199037</v>
      </c>
      <c r="K3844" s="32">
        <f t="shared" si="484"/>
        <v>2000</v>
      </c>
    </row>
    <row r="3845" spans="2:11" x14ac:dyDescent="0.25">
      <c r="B3845" s="167">
        <v>157.583333333333</v>
      </c>
      <c r="C3845" s="21">
        <f t="shared" si="478"/>
        <v>2000</v>
      </c>
      <c r="D3845" s="110">
        <f t="shared" si="479"/>
        <v>0.80587490865016131</v>
      </c>
      <c r="E3845" s="25">
        <f t="shared" si="480"/>
        <v>0.19412509134983869</v>
      </c>
      <c r="F3845" s="112">
        <v>904.24</v>
      </c>
      <c r="G3845" s="21">
        <f t="shared" si="477"/>
        <v>2392.9788938714273</v>
      </c>
      <c r="H3845" s="26">
        <f t="shared" si="481"/>
        <v>392.97889387142732</v>
      </c>
      <c r="I3845" s="21">
        <f t="shared" si="482"/>
        <v>2000</v>
      </c>
      <c r="J3845" s="27">
        <f t="shared" si="483"/>
        <v>598.16938830341769</v>
      </c>
      <c r="K3845" s="32">
        <f t="shared" si="484"/>
        <v>2000</v>
      </c>
    </row>
    <row r="3846" spans="2:11" x14ac:dyDescent="0.25">
      <c r="B3846" s="167">
        <v>157.625</v>
      </c>
      <c r="C3846" s="21">
        <f t="shared" si="478"/>
        <v>2000</v>
      </c>
      <c r="D3846" s="110">
        <f t="shared" si="479"/>
        <v>0.8221931091029</v>
      </c>
      <c r="E3846" s="25">
        <f t="shared" si="480"/>
        <v>0.1778068908971</v>
      </c>
      <c r="F3846" s="112">
        <v>922.55</v>
      </c>
      <c r="G3846" s="21">
        <f t="shared" si="477"/>
        <v>2441.4344405700754</v>
      </c>
      <c r="H3846" s="26">
        <f t="shared" si="481"/>
        <v>441.43444057007537</v>
      </c>
      <c r="I3846" s="21">
        <f t="shared" si="482"/>
        <v>2000</v>
      </c>
      <c r="J3846" s="27">
        <f t="shared" si="483"/>
        <v>1039.6038288734931</v>
      </c>
      <c r="K3846" s="32">
        <f t="shared" si="484"/>
        <v>2000</v>
      </c>
    </row>
    <row r="3847" spans="2:11" x14ac:dyDescent="0.25">
      <c r="B3847" s="167">
        <v>157.666666666667</v>
      </c>
      <c r="C3847" s="21">
        <f t="shared" si="478"/>
        <v>2000</v>
      </c>
      <c r="D3847" s="110">
        <f t="shared" si="479"/>
        <v>0.80089300037431155</v>
      </c>
      <c r="E3847" s="25">
        <f t="shared" si="480"/>
        <v>0.19910699962568845</v>
      </c>
      <c r="F3847" s="112">
        <v>898.65</v>
      </c>
      <c r="G3847" s="21">
        <f t="shared" si="477"/>
        <v>2378.1855292594423</v>
      </c>
      <c r="H3847" s="26">
        <f t="shared" si="481"/>
        <v>378.18552925944232</v>
      </c>
      <c r="I3847" s="21">
        <f t="shared" si="482"/>
        <v>2000</v>
      </c>
      <c r="J3847" s="27">
        <f t="shared" si="483"/>
        <v>1417.7893581329354</v>
      </c>
      <c r="K3847" s="32">
        <f t="shared" si="484"/>
        <v>2000</v>
      </c>
    </row>
    <row r="3848" spans="2:11" x14ac:dyDescent="0.25">
      <c r="B3848" s="167">
        <v>157.708333333333</v>
      </c>
      <c r="C3848" s="21">
        <f t="shared" si="478"/>
        <v>2000</v>
      </c>
      <c r="D3848" s="110">
        <f t="shared" si="479"/>
        <v>0.73029962747090182</v>
      </c>
      <c r="E3848" s="25">
        <f t="shared" si="480"/>
        <v>0.26970037252909818</v>
      </c>
      <c r="F3848" s="112">
        <v>819.44</v>
      </c>
      <c r="G3848" s="21">
        <f t="shared" si="477"/>
        <v>2168.5643466270044</v>
      </c>
      <c r="H3848" s="26">
        <f t="shared" si="481"/>
        <v>168.5643466270044</v>
      </c>
      <c r="I3848" s="21">
        <f t="shared" si="482"/>
        <v>2000</v>
      </c>
      <c r="J3848" s="27">
        <f t="shared" si="483"/>
        <v>1586.3537047599398</v>
      </c>
      <c r="K3848" s="32">
        <f t="shared" si="484"/>
        <v>2000</v>
      </c>
    </row>
    <row r="3849" spans="2:11" x14ac:dyDescent="0.25">
      <c r="B3849" s="167">
        <v>157.75</v>
      </c>
      <c r="C3849" s="21">
        <f t="shared" si="478"/>
        <v>2000</v>
      </c>
      <c r="D3849" s="110">
        <f t="shared" si="479"/>
        <v>0.69563124966579326</v>
      </c>
      <c r="E3849" s="25">
        <f t="shared" si="480"/>
        <v>0.30436875033420674</v>
      </c>
      <c r="F3849" s="112">
        <v>780.54</v>
      </c>
      <c r="G3849" s="21">
        <f t="shared" si="477"/>
        <v>2065.6194658745508</v>
      </c>
      <c r="H3849" s="26">
        <f t="shared" si="481"/>
        <v>65.61946587455077</v>
      </c>
      <c r="I3849" s="21">
        <f t="shared" si="482"/>
        <v>2000</v>
      </c>
      <c r="J3849" s="27">
        <f t="shared" si="483"/>
        <v>1651.9731706344905</v>
      </c>
      <c r="K3849" s="32">
        <f t="shared" si="484"/>
        <v>2000</v>
      </c>
    </row>
    <row r="3850" spans="2:11" x14ac:dyDescent="0.25">
      <c r="B3850" s="167">
        <v>157.791666666667</v>
      </c>
      <c r="C3850" s="21">
        <f t="shared" si="478"/>
        <v>2000</v>
      </c>
      <c r="D3850" s="110">
        <f t="shared" si="479"/>
        <v>0.63845070673582516</v>
      </c>
      <c r="E3850" s="25">
        <f t="shared" si="480"/>
        <v>0.36154929326417484</v>
      </c>
      <c r="F3850" s="112">
        <v>716.38</v>
      </c>
      <c r="G3850" s="21">
        <f t="shared" si="477"/>
        <v>1895.8265725820722</v>
      </c>
      <c r="H3850" s="26">
        <f t="shared" si="481"/>
        <v>-104.17342741792777</v>
      </c>
      <c r="I3850" s="21">
        <f t="shared" si="482"/>
        <v>2000</v>
      </c>
      <c r="J3850" s="27">
        <f t="shared" si="483"/>
        <v>1547.7997432165628</v>
      </c>
      <c r="K3850" s="32">
        <f t="shared" si="484"/>
        <v>1895.8265725820722</v>
      </c>
    </row>
    <row r="3851" spans="2:11" x14ac:dyDescent="0.25">
      <c r="B3851" s="167">
        <v>157.833333333333</v>
      </c>
      <c r="C3851" s="21">
        <f t="shared" si="478"/>
        <v>2000</v>
      </c>
      <c r="D3851" s="110">
        <f t="shared" si="479"/>
        <v>0.54024740209970956</v>
      </c>
      <c r="E3851" s="25">
        <f t="shared" si="480"/>
        <v>0.45975259790029044</v>
      </c>
      <c r="F3851" s="112">
        <v>606.19000000000005</v>
      </c>
      <c r="G3851" s="21">
        <f t="shared" si="477"/>
        <v>1604.219981062462</v>
      </c>
      <c r="H3851" s="26">
        <f t="shared" si="481"/>
        <v>-395.78001893753799</v>
      </c>
      <c r="I3851" s="21">
        <f t="shared" si="482"/>
        <v>2000</v>
      </c>
      <c r="J3851" s="27">
        <f t="shared" si="483"/>
        <v>1152.0197242790248</v>
      </c>
      <c r="K3851" s="32">
        <f t="shared" si="484"/>
        <v>1604.219981062462</v>
      </c>
    </row>
    <row r="3852" spans="2:11" x14ac:dyDescent="0.25">
      <c r="B3852" s="167">
        <v>157.875</v>
      </c>
      <c r="C3852" s="21">
        <f t="shared" si="478"/>
        <v>2000</v>
      </c>
      <c r="D3852" s="110">
        <f t="shared" si="479"/>
        <v>0.3619949022333922</v>
      </c>
      <c r="E3852" s="25">
        <f t="shared" si="480"/>
        <v>0.63800509776660785</v>
      </c>
      <c r="F3852" s="112">
        <v>406.18</v>
      </c>
      <c r="G3852" s="21">
        <f t="shared" si="477"/>
        <v>1074.9139245252325</v>
      </c>
      <c r="H3852" s="26">
        <f t="shared" si="481"/>
        <v>-925.08607547476754</v>
      </c>
      <c r="I3852" s="21">
        <f t="shared" si="482"/>
        <v>2000</v>
      </c>
      <c r="J3852" s="27">
        <f t="shared" si="483"/>
        <v>226.93364880425725</v>
      </c>
      <c r="K3852" s="32">
        <f t="shared" si="484"/>
        <v>1074.9139245252325</v>
      </c>
    </row>
    <row r="3853" spans="2:11" x14ac:dyDescent="0.25">
      <c r="B3853" s="167">
        <v>157.916666666667</v>
      </c>
      <c r="C3853" s="21">
        <f t="shared" si="478"/>
        <v>2000</v>
      </c>
      <c r="D3853" s="110">
        <f t="shared" si="479"/>
        <v>1.515961713277365E-2</v>
      </c>
      <c r="E3853" s="25">
        <f t="shared" si="480"/>
        <v>0.9848403828672263</v>
      </c>
      <c r="F3853" s="112">
        <v>17.010000000000002</v>
      </c>
      <c r="G3853" s="21">
        <f t="shared" si="477"/>
        <v>45.015229347023997</v>
      </c>
      <c r="H3853" s="26">
        <f t="shared" si="481"/>
        <v>-1954.9847706529761</v>
      </c>
      <c r="I3853" s="21">
        <f t="shared" si="482"/>
        <v>271.94887815128124</v>
      </c>
      <c r="J3853" s="27">
        <f t="shared" si="483"/>
        <v>0</v>
      </c>
      <c r="K3853" s="32">
        <f t="shared" si="484"/>
        <v>45.015229347023997</v>
      </c>
    </row>
    <row r="3854" spans="2:11" x14ac:dyDescent="0.25">
      <c r="B3854" s="167">
        <v>157.958333333333</v>
      </c>
      <c r="C3854" s="21">
        <f t="shared" si="478"/>
        <v>2000</v>
      </c>
      <c r="D3854" s="110">
        <f t="shared" si="479"/>
        <v>0</v>
      </c>
      <c r="E3854" s="25">
        <f t="shared" si="480"/>
        <v>1</v>
      </c>
      <c r="F3854" s="112">
        <v>0</v>
      </c>
      <c r="G3854" s="21">
        <f t="shared" si="477"/>
        <v>0</v>
      </c>
      <c r="H3854" s="26">
        <f t="shared" si="481"/>
        <v>-2000</v>
      </c>
      <c r="I3854" s="21">
        <f t="shared" si="482"/>
        <v>0</v>
      </c>
      <c r="J3854" s="27">
        <f t="shared" si="483"/>
        <v>0</v>
      </c>
      <c r="K3854" s="32">
        <f t="shared" si="484"/>
        <v>0</v>
      </c>
    </row>
    <row r="3855" spans="2:11" x14ac:dyDescent="0.25">
      <c r="B3855" s="167">
        <v>158</v>
      </c>
      <c r="C3855" s="21">
        <f t="shared" si="478"/>
        <v>2000</v>
      </c>
      <c r="D3855" s="110">
        <f t="shared" si="479"/>
        <v>0</v>
      </c>
      <c r="E3855" s="25">
        <f t="shared" si="480"/>
        <v>1</v>
      </c>
      <c r="F3855" s="112">
        <v>0</v>
      </c>
      <c r="G3855" s="21">
        <f t="shared" si="477"/>
        <v>0</v>
      </c>
      <c r="H3855" s="26">
        <f t="shared" si="481"/>
        <v>-2000</v>
      </c>
      <c r="I3855" s="21">
        <f t="shared" si="482"/>
        <v>0</v>
      </c>
      <c r="J3855" s="27">
        <f t="shared" si="483"/>
        <v>0</v>
      </c>
      <c r="K3855" s="32">
        <f t="shared" si="484"/>
        <v>0</v>
      </c>
    </row>
    <row r="3856" spans="2:11" x14ac:dyDescent="0.25">
      <c r="B3856" s="167">
        <v>158.041666666667</v>
      </c>
      <c r="C3856" s="21">
        <f t="shared" si="478"/>
        <v>2000</v>
      </c>
      <c r="D3856" s="110">
        <f t="shared" si="479"/>
        <v>0</v>
      </c>
      <c r="E3856" s="25">
        <f t="shared" si="480"/>
        <v>1</v>
      </c>
      <c r="F3856" s="112">
        <v>0</v>
      </c>
      <c r="G3856" s="21">
        <f t="shared" si="477"/>
        <v>0</v>
      </c>
      <c r="H3856" s="26">
        <f t="shared" si="481"/>
        <v>-2000</v>
      </c>
      <c r="I3856" s="21">
        <f t="shared" si="482"/>
        <v>0</v>
      </c>
      <c r="J3856" s="27">
        <f t="shared" si="483"/>
        <v>0</v>
      </c>
      <c r="K3856" s="32">
        <f t="shared" si="484"/>
        <v>0</v>
      </c>
    </row>
    <row r="3857" spans="2:11" x14ac:dyDescent="0.25">
      <c r="B3857" s="167">
        <v>158.083333333333</v>
      </c>
      <c r="C3857" s="21">
        <f t="shared" si="478"/>
        <v>2000</v>
      </c>
      <c r="D3857" s="110">
        <f t="shared" si="479"/>
        <v>0</v>
      </c>
      <c r="E3857" s="25">
        <f t="shared" si="480"/>
        <v>1</v>
      </c>
      <c r="F3857" s="112">
        <v>0</v>
      </c>
      <c r="G3857" s="21">
        <f t="shared" si="477"/>
        <v>0</v>
      </c>
      <c r="H3857" s="26">
        <f t="shared" si="481"/>
        <v>-2000</v>
      </c>
      <c r="I3857" s="21">
        <f t="shared" si="482"/>
        <v>0</v>
      </c>
      <c r="J3857" s="27">
        <f t="shared" si="483"/>
        <v>0</v>
      </c>
      <c r="K3857" s="32">
        <f t="shared" si="484"/>
        <v>0</v>
      </c>
    </row>
    <row r="3858" spans="2:11" x14ac:dyDescent="0.25">
      <c r="B3858" s="167">
        <v>158.125</v>
      </c>
      <c r="C3858" s="21">
        <f t="shared" si="478"/>
        <v>2000</v>
      </c>
      <c r="D3858" s="110">
        <f t="shared" si="479"/>
        <v>0</v>
      </c>
      <c r="E3858" s="25">
        <f t="shared" si="480"/>
        <v>1</v>
      </c>
      <c r="F3858" s="112">
        <v>0</v>
      </c>
      <c r="G3858" s="21">
        <f t="shared" si="477"/>
        <v>0</v>
      </c>
      <c r="H3858" s="26">
        <f t="shared" si="481"/>
        <v>-2000</v>
      </c>
      <c r="I3858" s="21">
        <f t="shared" si="482"/>
        <v>0</v>
      </c>
      <c r="J3858" s="27">
        <f t="shared" si="483"/>
        <v>0</v>
      </c>
      <c r="K3858" s="32">
        <f t="shared" si="484"/>
        <v>0</v>
      </c>
    </row>
    <row r="3859" spans="2:11" x14ac:dyDescent="0.25">
      <c r="B3859" s="167">
        <v>158.166666666667</v>
      </c>
      <c r="C3859" s="21">
        <f t="shared" si="478"/>
        <v>2000</v>
      </c>
      <c r="D3859" s="110">
        <f t="shared" si="479"/>
        <v>0</v>
      </c>
      <c r="E3859" s="25">
        <f t="shared" si="480"/>
        <v>1</v>
      </c>
      <c r="F3859" s="112">
        <v>0</v>
      </c>
      <c r="G3859" s="21">
        <f t="shared" si="477"/>
        <v>0</v>
      </c>
      <c r="H3859" s="26">
        <f t="shared" si="481"/>
        <v>-2000</v>
      </c>
      <c r="I3859" s="21">
        <f t="shared" si="482"/>
        <v>0</v>
      </c>
      <c r="J3859" s="27">
        <f t="shared" si="483"/>
        <v>0</v>
      </c>
      <c r="K3859" s="32">
        <f t="shared" si="484"/>
        <v>0</v>
      </c>
    </row>
    <row r="3860" spans="2:11" x14ac:dyDescent="0.25">
      <c r="B3860" s="167">
        <v>158.208333333333</v>
      </c>
      <c r="C3860" s="21">
        <f t="shared" si="478"/>
        <v>2000</v>
      </c>
      <c r="D3860" s="110">
        <f t="shared" si="479"/>
        <v>0</v>
      </c>
      <c r="E3860" s="25">
        <f t="shared" si="480"/>
        <v>1</v>
      </c>
      <c r="F3860" s="112">
        <v>0</v>
      </c>
      <c r="G3860" s="21">
        <f t="shared" si="477"/>
        <v>0</v>
      </c>
      <c r="H3860" s="26">
        <f t="shared" si="481"/>
        <v>-2000</v>
      </c>
      <c r="I3860" s="21">
        <f t="shared" si="482"/>
        <v>0</v>
      </c>
      <c r="J3860" s="27">
        <f t="shared" si="483"/>
        <v>0</v>
      </c>
      <c r="K3860" s="32">
        <f t="shared" si="484"/>
        <v>0</v>
      </c>
    </row>
    <row r="3861" spans="2:11" x14ac:dyDescent="0.25">
      <c r="B3861" s="167">
        <v>158.25</v>
      </c>
      <c r="C3861" s="21">
        <f t="shared" si="478"/>
        <v>2000</v>
      </c>
      <c r="D3861" s="110">
        <f t="shared" si="479"/>
        <v>0</v>
      </c>
      <c r="E3861" s="25">
        <f t="shared" si="480"/>
        <v>1</v>
      </c>
      <c r="F3861" s="112">
        <v>0</v>
      </c>
      <c r="G3861" s="21">
        <f t="shared" si="477"/>
        <v>0</v>
      </c>
      <c r="H3861" s="26">
        <f t="shared" si="481"/>
        <v>-2000</v>
      </c>
      <c r="I3861" s="21">
        <f t="shared" si="482"/>
        <v>0</v>
      </c>
      <c r="J3861" s="27">
        <f t="shared" si="483"/>
        <v>0</v>
      </c>
      <c r="K3861" s="32">
        <f t="shared" si="484"/>
        <v>0</v>
      </c>
    </row>
    <row r="3862" spans="2:11" x14ac:dyDescent="0.25">
      <c r="B3862" s="167">
        <v>158.291666666667</v>
      </c>
      <c r="C3862" s="21">
        <f t="shared" si="478"/>
        <v>2000</v>
      </c>
      <c r="D3862" s="110">
        <f t="shared" si="479"/>
        <v>0</v>
      </c>
      <c r="E3862" s="25">
        <f t="shared" si="480"/>
        <v>1</v>
      </c>
      <c r="F3862" s="112">
        <v>0</v>
      </c>
      <c r="G3862" s="21">
        <f t="shared" si="477"/>
        <v>0</v>
      </c>
      <c r="H3862" s="26">
        <f t="shared" si="481"/>
        <v>-2000</v>
      </c>
      <c r="I3862" s="21">
        <f t="shared" si="482"/>
        <v>0</v>
      </c>
      <c r="J3862" s="27">
        <f t="shared" si="483"/>
        <v>0</v>
      </c>
      <c r="K3862" s="32">
        <f t="shared" si="484"/>
        <v>0</v>
      </c>
    </row>
    <row r="3863" spans="2:11" x14ac:dyDescent="0.25">
      <c r="B3863" s="167">
        <v>158.333333333333</v>
      </c>
      <c r="C3863" s="21">
        <f t="shared" si="478"/>
        <v>2000</v>
      </c>
      <c r="D3863" s="110">
        <f t="shared" si="479"/>
        <v>0</v>
      </c>
      <c r="E3863" s="25">
        <f t="shared" si="480"/>
        <v>1</v>
      </c>
      <c r="F3863" s="112">
        <v>0</v>
      </c>
      <c r="G3863" s="21">
        <f t="shared" si="477"/>
        <v>0</v>
      </c>
      <c r="H3863" s="26">
        <f t="shared" si="481"/>
        <v>-2000</v>
      </c>
      <c r="I3863" s="21">
        <f t="shared" si="482"/>
        <v>0</v>
      </c>
      <c r="J3863" s="27">
        <f t="shared" si="483"/>
        <v>0</v>
      </c>
      <c r="K3863" s="32">
        <f t="shared" si="484"/>
        <v>0</v>
      </c>
    </row>
    <row r="3864" spans="2:11" x14ac:dyDescent="0.25">
      <c r="B3864" s="167">
        <v>158.375</v>
      </c>
      <c r="C3864" s="21">
        <f t="shared" si="478"/>
        <v>2000</v>
      </c>
      <c r="D3864" s="110">
        <f t="shared" si="479"/>
        <v>0</v>
      </c>
      <c r="E3864" s="25">
        <f t="shared" si="480"/>
        <v>1</v>
      </c>
      <c r="F3864" s="112">
        <v>0</v>
      </c>
      <c r="G3864" s="21">
        <f t="shared" ref="G3864:G3927" si="485">($C$9*(F3864/1000)*$C$8)/($C$7)</f>
        <v>0</v>
      </c>
      <c r="H3864" s="26">
        <f t="shared" si="481"/>
        <v>-2000</v>
      </c>
      <c r="I3864" s="21">
        <f t="shared" si="482"/>
        <v>0</v>
      </c>
      <c r="J3864" s="27">
        <f t="shared" si="483"/>
        <v>0</v>
      </c>
      <c r="K3864" s="32">
        <f t="shared" si="484"/>
        <v>0</v>
      </c>
    </row>
    <row r="3865" spans="2:11" x14ac:dyDescent="0.25">
      <c r="B3865" s="167">
        <v>158.416666666667</v>
      </c>
      <c r="C3865" s="21">
        <f t="shared" ref="C3865:C3928" si="486">$C$2</f>
        <v>2000</v>
      </c>
      <c r="D3865" s="110">
        <f t="shared" ref="D3865:D3928" si="487">F3865/$C$3</f>
        <v>0</v>
      </c>
      <c r="E3865" s="25">
        <f t="shared" ref="E3865:E3928" si="488">100%-D3865</f>
        <v>1</v>
      </c>
      <c r="F3865" s="112">
        <v>0</v>
      </c>
      <c r="G3865" s="21">
        <f t="shared" si="485"/>
        <v>0</v>
      </c>
      <c r="H3865" s="26">
        <f t="shared" ref="H3865:H3928" si="489">G3865-C3865</f>
        <v>-2000</v>
      </c>
      <c r="I3865" s="21">
        <f t="shared" ref="I3865:I3928" si="490">MIN(C3865,IF((J3864+H3865)&gt;0,ABS(H3865)+G3865,J3864+G3865))</f>
        <v>0</v>
      </c>
      <c r="J3865" s="27">
        <f t="shared" ref="J3865:J3928" si="491">G3865-I3865+J3864</f>
        <v>0</v>
      </c>
      <c r="K3865" s="32">
        <f t="shared" ref="K3865:K3928" si="492">IF(G3865&gt;C3865,C3865,G3865)</f>
        <v>0</v>
      </c>
    </row>
    <row r="3866" spans="2:11" x14ac:dyDescent="0.25">
      <c r="B3866" s="167">
        <v>158.458333333333</v>
      </c>
      <c r="C3866" s="21">
        <f t="shared" si="486"/>
        <v>2000</v>
      </c>
      <c r="D3866" s="110">
        <f t="shared" si="487"/>
        <v>3.3928666916207689E-2</v>
      </c>
      <c r="E3866" s="25">
        <f t="shared" si="488"/>
        <v>0.96607133308379234</v>
      </c>
      <c r="F3866" s="112">
        <v>38.07</v>
      </c>
      <c r="G3866" s="21">
        <f t="shared" si="485"/>
        <v>100.74837044333941</v>
      </c>
      <c r="H3866" s="26">
        <f t="shared" si="489"/>
        <v>-1899.2516295566606</v>
      </c>
      <c r="I3866" s="21">
        <f t="shared" si="490"/>
        <v>100.74837044333941</v>
      </c>
      <c r="J3866" s="27">
        <f t="shared" si="491"/>
        <v>0</v>
      </c>
      <c r="K3866" s="32">
        <f t="shared" si="492"/>
        <v>100.74837044333941</v>
      </c>
    </row>
    <row r="3867" spans="2:11" x14ac:dyDescent="0.25">
      <c r="B3867" s="167">
        <v>158.5</v>
      </c>
      <c r="C3867" s="21">
        <f t="shared" si="486"/>
        <v>2000</v>
      </c>
      <c r="D3867" s="110">
        <f t="shared" si="487"/>
        <v>0.57525444272142312</v>
      </c>
      <c r="E3867" s="25">
        <f t="shared" si="488"/>
        <v>0.42474555727857688</v>
      </c>
      <c r="F3867" s="112">
        <v>645.47</v>
      </c>
      <c r="G3867" s="21">
        <f t="shared" si="485"/>
        <v>1708.1704930407745</v>
      </c>
      <c r="H3867" s="26">
        <f t="shared" si="489"/>
        <v>-291.82950695922545</v>
      </c>
      <c r="I3867" s="21">
        <f t="shared" si="490"/>
        <v>1708.1704930407745</v>
      </c>
      <c r="J3867" s="27">
        <f t="shared" si="491"/>
        <v>0</v>
      </c>
      <c r="K3867" s="32">
        <f t="shared" si="492"/>
        <v>1708.1704930407745</v>
      </c>
    </row>
    <row r="3868" spans="2:11" x14ac:dyDescent="0.25">
      <c r="B3868" s="167">
        <v>158.541666666667</v>
      </c>
      <c r="C3868" s="21">
        <f t="shared" si="486"/>
        <v>2000</v>
      </c>
      <c r="D3868" s="110">
        <f t="shared" si="487"/>
        <v>0.62689161007432759</v>
      </c>
      <c r="E3868" s="25">
        <f t="shared" si="488"/>
        <v>0.37310838992567241</v>
      </c>
      <c r="F3868" s="112">
        <v>703.41</v>
      </c>
      <c r="G3868" s="21">
        <f t="shared" si="485"/>
        <v>1861.5027910047118</v>
      </c>
      <c r="H3868" s="26">
        <f t="shared" si="489"/>
        <v>-138.49720899528825</v>
      </c>
      <c r="I3868" s="21">
        <f t="shared" si="490"/>
        <v>1861.5027910047118</v>
      </c>
      <c r="J3868" s="27">
        <f t="shared" si="491"/>
        <v>0</v>
      </c>
      <c r="K3868" s="32">
        <f t="shared" si="492"/>
        <v>1861.5027910047118</v>
      </c>
    </row>
    <row r="3869" spans="2:11" x14ac:dyDescent="0.25">
      <c r="B3869" s="167">
        <v>158.583333333333</v>
      </c>
      <c r="C3869" s="21">
        <f t="shared" si="486"/>
        <v>2000</v>
      </c>
      <c r="D3869" s="110">
        <f t="shared" si="487"/>
        <v>0.78516300376093973</v>
      </c>
      <c r="E3869" s="25">
        <f t="shared" si="488"/>
        <v>0.21483699623906027</v>
      </c>
      <c r="F3869" s="112">
        <v>881</v>
      </c>
      <c r="G3869" s="21">
        <f t="shared" si="485"/>
        <v>2331.4766052162336</v>
      </c>
      <c r="H3869" s="26">
        <f t="shared" si="489"/>
        <v>331.47660521623357</v>
      </c>
      <c r="I3869" s="21">
        <f t="shared" si="490"/>
        <v>2000</v>
      </c>
      <c r="J3869" s="27">
        <f t="shared" si="491"/>
        <v>331.47660521623357</v>
      </c>
      <c r="K3869" s="32">
        <f t="shared" si="492"/>
        <v>2000</v>
      </c>
    </row>
    <row r="3870" spans="2:11" x14ac:dyDescent="0.25">
      <c r="B3870" s="167">
        <v>158.625</v>
      </c>
      <c r="C3870" s="21">
        <f t="shared" si="486"/>
        <v>2000</v>
      </c>
      <c r="D3870" s="110">
        <f t="shared" si="487"/>
        <v>0.76655437320642394</v>
      </c>
      <c r="E3870" s="25">
        <f t="shared" si="488"/>
        <v>0.23344562679357606</v>
      </c>
      <c r="F3870" s="112">
        <v>860.12</v>
      </c>
      <c r="G3870" s="21">
        <f t="shared" si="485"/>
        <v>2276.2198157532207</v>
      </c>
      <c r="H3870" s="26">
        <f t="shared" si="489"/>
        <v>276.2198157532207</v>
      </c>
      <c r="I3870" s="21">
        <f t="shared" si="490"/>
        <v>2000</v>
      </c>
      <c r="J3870" s="27">
        <f t="shared" si="491"/>
        <v>607.69642096945427</v>
      </c>
      <c r="K3870" s="32">
        <f t="shared" si="492"/>
        <v>2000</v>
      </c>
    </row>
    <row r="3871" spans="2:11" x14ac:dyDescent="0.25">
      <c r="B3871" s="167">
        <v>158.666666666667</v>
      </c>
      <c r="C3871" s="21">
        <f t="shared" si="486"/>
        <v>2000</v>
      </c>
      <c r="D3871" s="110">
        <f t="shared" si="487"/>
        <v>0.77739158333778946</v>
      </c>
      <c r="E3871" s="25">
        <f t="shared" si="488"/>
        <v>0.22260841666221054</v>
      </c>
      <c r="F3871" s="112">
        <v>872.28</v>
      </c>
      <c r="G3871" s="21">
        <f t="shared" si="485"/>
        <v>2308.4000149807225</v>
      </c>
      <c r="H3871" s="26">
        <f t="shared" si="489"/>
        <v>308.40001498072252</v>
      </c>
      <c r="I3871" s="21">
        <f t="shared" si="490"/>
        <v>2000</v>
      </c>
      <c r="J3871" s="27">
        <f t="shared" si="491"/>
        <v>916.09643595017678</v>
      </c>
      <c r="K3871" s="32">
        <f t="shared" si="492"/>
        <v>2000</v>
      </c>
    </row>
    <row r="3872" spans="2:11" x14ac:dyDescent="0.25">
      <c r="B3872" s="167">
        <v>158.708333333333</v>
      </c>
      <c r="C3872" s="21">
        <f t="shared" si="486"/>
        <v>2000</v>
      </c>
      <c r="D3872" s="110">
        <f t="shared" si="487"/>
        <v>0.62919095235548905</v>
      </c>
      <c r="E3872" s="25">
        <f t="shared" si="488"/>
        <v>0.37080904764451095</v>
      </c>
      <c r="F3872" s="112">
        <v>705.99</v>
      </c>
      <c r="G3872" s="21">
        <f t="shared" si="485"/>
        <v>1868.3304977487051</v>
      </c>
      <c r="H3872" s="26">
        <f t="shared" si="489"/>
        <v>-131.66950225129494</v>
      </c>
      <c r="I3872" s="21">
        <f t="shared" si="490"/>
        <v>2000</v>
      </c>
      <c r="J3872" s="27">
        <f t="shared" si="491"/>
        <v>784.42693369888184</v>
      </c>
      <c r="K3872" s="32">
        <f t="shared" si="492"/>
        <v>1868.3304977487051</v>
      </c>
    </row>
    <row r="3873" spans="2:11" x14ac:dyDescent="0.25">
      <c r="B3873" s="167">
        <v>158.75</v>
      </c>
      <c r="C3873" s="21">
        <f t="shared" si="486"/>
        <v>2000</v>
      </c>
      <c r="D3873" s="110">
        <f t="shared" si="487"/>
        <v>0.26509277578739104</v>
      </c>
      <c r="E3873" s="25">
        <f t="shared" si="488"/>
        <v>0.7349072242126089</v>
      </c>
      <c r="F3873" s="112">
        <v>297.45</v>
      </c>
      <c r="G3873" s="21">
        <f t="shared" si="485"/>
        <v>787.17107403129262</v>
      </c>
      <c r="H3873" s="26">
        <f t="shared" si="489"/>
        <v>-1212.8289259687074</v>
      </c>
      <c r="I3873" s="21">
        <f t="shared" si="490"/>
        <v>1571.5980077301745</v>
      </c>
      <c r="J3873" s="27">
        <f t="shared" si="491"/>
        <v>0</v>
      </c>
      <c r="K3873" s="32">
        <f t="shared" si="492"/>
        <v>787.17107403129262</v>
      </c>
    </row>
    <row r="3874" spans="2:11" x14ac:dyDescent="0.25">
      <c r="B3874" s="167">
        <v>158.791666666667</v>
      </c>
      <c r="C3874" s="21">
        <f t="shared" si="486"/>
        <v>2000</v>
      </c>
      <c r="D3874" s="110">
        <f t="shared" si="487"/>
        <v>0.17869810883553464</v>
      </c>
      <c r="E3874" s="25">
        <f t="shared" si="488"/>
        <v>0.82130189116446539</v>
      </c>
      <c r="F3874" s="112">
        <v>200.51</v>
      </c>
      <c r="G3874" s="21">
        <f t="shared" si="485"/>
        <v>530.62925551862315</v>
      </c>
      <c r="H3874" s="26">
        <f t="shared" si="489"/>
        <v>-1469.3707444813767</v>
      </c>
      <c r="I3874" s="21">
        <f t="shared" si="490"/>
        <v>530.62925551862315</v>
      </c>
      <c r="J3874" s="27">
        <f t="shared" si="491"/>
        <v>0</v>
      </c>
      <c r="K3874" s="32">
        <f t="shared" si="492"/>
        <v>530.62925551862315</v>
      </c>
    </row>
    <row r="3875" spans="2:11" x14ac:dyDescent="0.25">
      <c r="B3875" s="167">
        <v>158.833333333333</v>
      </c>
      <c r="C3875" s="21">
        <f t="shared" si="486"/>
        <v>2000</v>
      </c>
      <c r="D3875" s="110">
        <f t="shared" si="487"/>
        <v>0.10461116161346096</v>
      </c>
      <c r="E3875" s="25">
        <f t="shared" si="488"/>
        <v>0.89538883838653904</v>
      </c>
      <c r="F3875" s="112">
        <v>117.38</v>
      </c>
      <c r="G3875" s="21">
        <f t="shared" si="485"/>
        <v>310.63419287205625</v>
      </c>
      <c r="H3875" s="26">
        <f t="shared" si="489"/>
        <v>-1689.3658071279438</v>
      </c>
      <c r="I3875" s="21">
        <f t="shared" si="490"/>
        <v>310.63419287205625</v>
      </c>
      <c r="J3875" s="27">
        <f t="shared" si="491"/>
        <v>0</v>
      </c>
      <c r="K3875" s="32">
        <f t="shared" si="492"/>
        <v>310.63419287205625</v>
      </c>
    </row>
    <row r="3876" spans="2:11" x14ac:dyDescent="0.25">
      <c r="B3876" s="167">
        <v>158.875</v>
      </c>
      <c r="C3876" s="21">
        <f t="shared" si="486"/>
        <v>2000</v>
      </c>
      <c r="D3876" s="110">
        <f t="shared" si="487"/>
        <v>8.0147229203429413E-2</v>
      </c>
      <c r="E3876" s="25">
        <f t="shared" si="488"/>
        <v>0.91985277079657057</v>
      </c>
      <c r="F3876" s="112">
        <v>89.93</v>
      </c>
      <c r="G3876" s="21">
        <f t="shared" si="485"/>
        <v>237.99056879352548</v>
      </c>
      <c r="H3876" s="26">
        <f t="shared" si="489"/>
        <v>-1762.0094312064746</v>
      </c>
      <c r="I3876" s="21">
        <f t="shared" si="490"/>
        <v>237.99056879352548</v>
      </c>
      <c r="J3876" s="27">
        <f t="shared" si="491"/>
        <v>0</v>
      </c>
      <c r="K3876" s="32">
        <f t="shared" si="492"/>
        <v>237.99056879352548</v>
      </c>
    </row>
    <row r="3877" spans="2:11" x14ac:dyDescent="0.25">
      <c r="B3877" s="167">
        <v>158.916666666667</v>
      </c>
      <c r="C3877" s="21">
        <f t="shared" si="486"/>
        <v>2000</v>
      </c>
      <c r="D3877" s="110">
        <f t="shared" si="487"/>
        <v>5.4275172450671087E-3</v>
      </c>
      <c r="E3877" s="25">
        <f t="shared" si="488"/>
        <v>0.99457248275493293</v>
      </c>
      <c r="F3877" s="112">
        <v>6.09</v>
      </c>
      <c r="G3877" s="21">
        <f t="shared" si="485"/>
        <v>16.116563593378959</v>
      </c>
      <c r="H3877" s="26">
        <f t="shared" si="489"/>
        <v>-1983.8834364066211</v>
      </c>
      <c r="I3877" s="21">
        <f t="shared" si="490"/>
        <v>16.116563593378959</v>
      </c>
      <c r="J3877" s="27">
        <f t="shared" si="491"/>
        <v>0</v>
      </c>
      <c r="K3877" s="32">
        <f t="shared" si="492"/>
        <v>16.116563593378959</v>
      </c>
    </row>
    <row r="3878" spans="2:11" x14ac:dyDescent="0.25">
      <c r="B3878" s="167">
        <v>158.958333333333</v>
      </c>
      <c r="C3878" s="21">
        <f t="shared" si="486"/>
        <v>2000</v>
      </c>
      <c r="D3878" s="110">
        <f t="shared" si="487"/>
        <v>0</v>
      </c>
      <c r="E3878" s="25">
        <f t="shared" si="488"/>
        <v>1</v>
      </c>
      <c r="F3878" s="112">
        <v>0</v>
      </c>
      <c r="G3878" s="21">
        <f t="shared" si="485"/>
        <v>0</v>
      </c>
      <c r="H3878" s="26">
        <f t="shared" si="489"/>
        <v>-2000</v>
      </c>
      <c r="I3878" s="21">
        <f t="shared" si="490"/>
        <v>0</v>
      </c>
      <c r="J3878" s="27">
        <f t="shared" si="491"/>
        <v>0</v>
      </c>
      <c r="K3878" s="32">
        <f t="shared" si="492"/>
        <v>0</v>
      </c>
    </row>
    <row r="3879" spans="2:11" x14ac:dyDescent="0.25">
      <c r="B3879" s="167">
        <v>159</v>
      </c>
      <c r="C3879" s="21">
        <f t="shared" si="486"/>
        <v>2000</v>
      </c>
      <c r="D3879" s="110">
        <f t="shared" si="487"/>
        <v>0</v>
      </c>
      <c r="E3879" s="25">
        <f t="shared" si="488"/>
        <v>1</v>
      </c>
      <c r="F3879" s="112">
        <v>0</v>
      </c>
      <c r="G3879" s="21">
        <f t="shared" si="485"/>
        <v>0</v>
      </c>
      <c r="H3879" s="26">
        <f t="shared" si="489"/>
        <v>-2000</v>
      </c>
      <c r="I3879" s="21">
        <f t="shared" si="490"/>
        <v>0</v>
      </c>
      <c r="J3879" s="27">
        <f t="shared" si="491"/>
        <v>0</v>
      </c>
      <c r="K3879" s="32">
        <f t="shared" si="492"/>
        <v>0</v>
      </c>
    </row>
    <row r="3880" spans="2:11" x14ac:dyDescent="0.25">
      <c r="B3880" s="167">
        <v>159.041666666667</v>
      </c>
      <c r="C3880" s="21">
        <f t="shared" si="486"/>
        <v>2000</v>
      </c>
      <c r="D3880" s="110">
        <f t="shared" si="487"/>
        <v>0</v>
      </c>
      <c r="E3880" s="25">
        <f t="shared" si="488"/>
        <v>1</v>
      </c>
      <c r="F3880" s="112">
        <v>0</v>
      </c>
      <c r="G3880" s="21">
        <f t="shared" si="485"/>
        <v>0</v>
      </c>
      <c r="H3880" s="26">
        <f t="shared" si="489"/>
        <v>-2000</v>
      </c>
      <c r="I3880" s="21">
        <f t="shared" si="490"/>
        <v>0</v>
      </c>
      <c r="J3880" s="27">
        <f t="shared" si="491"/>
        <v>0</v>
      </c>
      <c r="K3880" s="32">
        <f t="shared" si="492"/>
        <v>0</v>
      </c>
    </row>
    <row r="3881" spans="2:11" x14ac:dyDescent="0.25">
      <c r="B3881" s="167">
        <v>159.083333333333</v>
      </c>
      <c r="C3881" s="21">
        <f t="shared" si="486"/>
        <v>2000</v>
      </c>
      <c r="D3881" s="110">
        <f t="shared" si="487"/>
        <v>0</v>
      </c>
      <c r="E3881" s="25">
        <f t="shared" si="488"/>
        <v>1</v>
      </c>
      <c r="F3881" s="112">
        <v>0</v>
      </c>
      <c r="G3881" s="21">
        <f t="shared" si="485"/>
        <v>0</v>
      </c>
      <c r="H3881" s="26">
        <f t="shared" si="489"/>
        <v>-2000</v>
      </c>
      <c r="I3881" s="21">
        <f t="shared" si="490"/>
        <v>0</v>
      </c>
      <c r="J3881" s="27">
        <f t="shared" si="491"/>
        <v>0</v>
      </c>
      <c r="K3881" s="32">
        <f t="shared" si="492"/>
        <v>0</v>
      </c>
    </row>
    <row r="3882" spans="2:11" x14ac:dyDescent="0.25">
      <c r="B3882" s="167">
        <v>159.125</v>
      </c>
      <c r="C3882" s="21">
        <f t="shared" si="486"/>
        <v>2000</v>
      </c>
      <c r="D3882" s="110">
        <f t="shared" si="487"/>
        <v>0</v>
      </c>
      <c r="E3882" s="25">
        <f t="shared" si="488"/>
        <v>1</v>
      </c>
      <c r="F3882" s="112">
        <v>0</v>
      </c>
      <c r="G3882" s="21">
        <f t="shared" si="485"/>
        <v>0</v>
      </c>
      <c r="H3882" s="26">
        <f t="shared" si="489"/>
        <v>-2000</v>
      </c>
      <c r="I3882" s="21">
        <f t="shared" si="490"/>
        <v>0</v>
      </c>
      <c r="J3882" s="27">
        <f t="shared" si="491"/>
        <v>0</v>
      </c>
      <c r="K3882" s="32">
        <f t="shared" si="492"/>
        <v>0</v>
      </c>
    </row>
    <row r="3883" spans="2:11" x14ac:dyDescent="0.25">
      <c r="B3883" s="167">
        <v>159.166666666667</v>
      </c>
      <c r="C3883" s="21">
        <f t="shared" si="486"/>
        <v>2000</v>
      </c>
      <c r="D3883" s="110">
        <f t="shared" si="487"/>
        <v>0</v>
      </c>
      <c r="E3883" s="25">
        <f t="shared" si="488"/>
        <v>1</v>
      </c>
      <c r="F3883" s="112">
        <v>0</v>
      </c>
      <c r="G3883" s="21">
        <f t="shared" si="485"/>
        <v>0</v>
      </c>
      <c r="H3883" s="26">
        <f t="shared" si="489"/>
        <v>-2000</v>
      </c>
      <c r="I3883" s="21">
        <f t="shared" si="490"/>
        <v>0</v>
      </c>
      <c r="J3883" s="27">
        <f t="shared" si="491"/>
        <v>0</v>
      </c>
      <c r="K3883" s="32">
        <f t="shared" si="492"/>
        <v>0</v>
      </c>
    </row>
    <row r="3884" spans="2:11" x14ac:dyDescent="0.25">
      <c r="B3884" s="167">
        <v>159.208333333333</v>
      </c>
      <c r="C3884" s="21">
        <f t="shared" si="486"/>
        <v>2000</v>
      </c>
      <c r="D3884" s="110">
        <f t="shared" si="487"/>
        <v>0</v>
      </c>
      <c r="E3884" s="25">
        <f t="shared" si="488"/>
        <v>1</v>
      </c>
      <c r="F3884" s="112">
        <v>0</v>
      </c>
      <c r="G3884" s="21">
        <f t="shared" si="485"/>
        <v>0</v>
      </c>
      <c r="H3884" s="26">
        <f t="shared" si="489"/>
        <v>-2000</v>
      </c>
      <c r="I3884" s="21">
        <f t="shared" si="490"/>
        <v>0</v>
      </c>
      <c r="J3884" s="27">
        <f t="shared" si="491"/>
        <v>0</v>
      </c>
      <c r="K3884" s="32">
        <f t="shared" si="492"/>
        <v>0</v>
      </c>
    </row>
    <row r="3885" spans="2:11" x14ac:dyDescent="0.25">
      <c r="B3885" s="167">
        <v>159.25</v>
      </c>
      <c r="C3885" s="21">
        <f t="shared" si="486"/>
        <v>2000</v>
      </c>
      <c r="D3885" s="110">
        <f t="shared" si="487"/>
        <v>0</v>
      </c>
      <c r="E3885" s="25">
        <f t="shared" si="488"/>
        <v>1</v>
      </c>
      <c r="F3885" s="112">
        <v>0</v>
      </c>
      <c r="G3885" s="21">
        <f t="shared" si="485"/>
        <v>0</v>
      </c>
      <c r="H3885" s="26">
        <f t="shared" si="489"/>
        <v>-2000</v>
      </c>
      <c r="I3885" s="21">
        <f t="shared" si="490"/>
        <v>0</v>
      </c>
      <c r="J3885" s="27">
        <f t="shared" si="491"/>
        <v>0</v>
      </c>
      <c r="K3885" s="32">
        <f t="shared" si="492"/>
        <v>0</v>
      </c>
    </row>
    <row r="3886" spans="2:11" x14ac:dyDescent="0.25">
      <c r="B3886" s="167">
        <v>159.291666666667</v>
      </c>
      <c r="C3886" s="21">
        <f t="shared" si="486"/>
        <v>2000</v>
      </c>
      <c r="D3886" s="110">
        <f t="shared" si="487"/>
        <v>0</v>
      </c>
      <c r="E3886" s="25">
        <f t="shared" si="488"/>
        <v>1</v>
      </c>
      <c r="F3886" s="112">
        <v>0</v>
      </c>
      <c r="G3886" s="21">
        <f t="shared" si="485"/>
        <v>0</v>
      </c>
      <c r="H3886" s="26">
        <f t="shared" si="489"/>
        <v>-2000</v>
      </c>
      <c r="I3886" s="21">
        <f t="shared" si="490"/>
        <v>0</v>
      </c>
      <c r="J3886" s="27">
        <f t="shared" si="491"/>
        <v>0</v>
      </c>
      <c r="K3886" s="32">
        <f t="shared" si="492"/>
        <v>0</v>
      </c>
    </row>
    <row r="3887" spans="2:11" x14ac:dyDescent="0.25">
      <c r="B3887" s="167">
        <v>159.333333333333</v>
      </c>
      <c r="C3887" s="21">
        <f t="shared" si="486"/>
        <v>2000</v>
      </c>
      <c r="D3887" s="110">
        <f t="shared" si="487"/>
        <v>0</v>
      </c>
      <c r="E3887" s="25">
        <f t="shared" si="488"/>
        <v>1</v>
      </c>
      <c r="F3887" s="112">
        <v>0</v>
      </c>
      <c r="G3887" s="21">
        <f t="shared" si="485"/>
        <v>0</v>
      </c>
      <c r="H3887" s="26">
        <f t="shared" si="489"/>
        <v>-2000</v>
      </c>
      <c r="I3887" s="21">
        <f t="shared" si="490"/>
        <v>0</v>
      </c>
      <c r="J3887" s="27">
        <f t="shared" si="491"/>
        <v>0</v>
      </c>
      <c r="K3887" s="32">
        <f t="shared" si="492"/>
        <v>0</v>
      </c>
    </row>
    <row r="3888" spans="2:11" x14ac:dyDescent="0.25">
      <c r="B3888" s="167">
        <v>159.375</v>
      </c>
      <c r="C3888" s="21">
        <f t="shared" si="486"/>
        <v>2000</v>
      </c>
      <c r="D3888" s="110">
        <f t="shared" si="487"/>
        <v>0</v>
      </c>
      <c r="E3888" s="25">
        <f t="shared" si="488"/>
        <v>1</v>
      </c>
      <c r="F3888" s="112">
        <v>0</v>
      </c>
      <c r="G3888" s="21">
        <f t="shared" si="485"/>
        <v>0</v>
      </c>
      <c r="H3888" s="26">
        <f t="shared" si="489"/>
        <v>-2000</v>
      </c>
      <c r="I3888" s="21">
        <f t="shared" si="490"/>
        <v>0</v>
      </c>
      <c r="J3888" s="27">
        <f t="shared" si="491"/>
        <v>0</v>
      </c>
      <c r="K3888" s="32">
        <f t="shared" si="492"/>
        <v>0</v>
      </c>
    </row>
    <row r="3889" spans="2:11" x14ac:dyDescent="0.25">
      <c r="B3889" s="167">
        <v>159.416666666667</v>
      </c>
      <c r="C3889" s="21">
        <f t="shared" si="486"/>
        <v>2000</v>
      </c>
      <c r="D3889" s="110">
        <f t="shared" si="487"/>
        <v>0</v>
      </c>
      <c r="E3889" s="25">
        <f t="shared" si="488"/>
        <v>1</v>
      </c>
      <c r="F3889" s="112">
        <v>0</v>
      </c>
      <c r="G3889" s="21">
        <f t="shared" si="485"/>
        <v>0</v>
      </c>
      <c r="H3889" s="26">
        <f t="shared" si="489"/>
        <v>-2000</v>
      </c>
      <c r="I3889" s="21">
        <f t="shared" si="490"/>
        <v>0</v>
      </c>
      <c r="J3889" s="27">
        <f t="shared" si="491"/>
        <v>0</v>
      </c>
      <c r="K3889" s="32">
        <f t="shared" si="492"/>
        <v>0</v>
      </c>
    </row>
    <row r="3890" spans="2:11" x14ac:dyDescent="0.25">
      <c r="B3890" s="167">
        <v>159.458333333333</v>
      </c>
      <c r="C3890" s="21">
        <f t="shared" si="486"/>
        <v>2000</v>
      </c>
      <c r="D3890" s="110">
        <f t="shared" si="487"/>
        <v>1.9000766447427056E-2</v>
      </c>
      <c r="E3890" s="25">
        <f t="shared" si="488"/>
        <v>0.9809992335525729</v>
      </c>
      <c r="F3890" s="112">
        <v>21.32</v>
      </c>
      <c r="G3890" s="21">
        <f t="shared" si="485"/>
        <v>56.421204566640299</v>
      </c>
      <c r="H3890" s="26">
        <f t="shared" si="489"/>
        <v>-1943.5787954333598</v>
      </c>
      <c r="I3890" s="21">
        <f t="shared" si="490"/>
        <v>56.421204566640299</v>
      </c>
      <c r="J3890" s="27">
        <f t="shared" si="491"/>
        <v>0</v>
      </c>
      <c r="K3890" s="32">
        <f t="shared" si="492"/>
        <v>56.421204566640299</v>
      </c>
    </row>
    <row r="3891" spans="2:11" x14ac:dyDescent="0.25">
      <c r="B3891" s="167">
        <v>159.5</v>
      </c>
      <c r="C3891" s="21">
        <f t="shared" si="486"/>
        <v>2000</v>
      </c>
      <c r="D3891" s="110">
        <f t="shared" si="487"/>
        <v>0.25403276117141688</v>
      </c>
      <c r="E3891" s="25">
        <f t="shared" si="488"/>
        <v>0.74596723882858318</v>
      </c>
      <c r="F3891" s="112">
        <v>285.04000000000002</v>
      </c>
      <c r="G3891" s="21">
        <f t="shared" si="485"/>
        <v>754.32927531309338</v>
      </c>
      <c r="H3891" s="26">
        <f t="shared" si="489"/>
        <v>-1245.6707246869066</v>
      </c>
      <c r="I3891" s="21">
        <f t="shared" si="490"/>
        <v>754.32927531309338</v>
      </c>
      <c r="J3891" s="27">
        <f t="shared" si="491"/>
        <v>0</v>
      </c>
      <c r="K3891" s="32">
        <f t="shared" si="492"/>
        <v>754.32927531309338</v>
      </c>
    </row>
    <row r="3892" spans="2:11" x14ac:dyDescent="0.25">
      <c r="B3892" s="167">
        <v>159.541666666667</v>
      </c>
      <c r="C3892" s="21">
        <f t="shared" si="486"/>
        <v>2000</v>
      </c>
      <c r="D3892" s="110">
        <f t="shared" si="487"/>
        <v>0.2747892269575602</v>
      </c>
      <c r="E3892" s="25">
        <f t="shared" si="488"/>
        <v>0.72521077304243975</v>
      </c>
      <c r="F3892" s="112">
        <v>308.33</v>
      </c>
      <c r="G3892" s="21">
        <f t="shared" si="485"/>
        <v>815.96388386642616</v>
      </c>
      <c r="H3892" s="26">
        <f t="shared" si="489"/>
        <v>-1184.0361161335738</v>
      </c>
      <c r="I3892" s="21">
        <f t="shared" si="490"/>
        <v>815.96388386642616</v>
      </c>
      <c r="J3892" s="27">
        <f t="shared" si="491"/>
        <v>0</v>
      </c>
      <c r="K3892" s="32">
        <f t="shared" si="492"/>
        <v>815.96388386642616</v>
      </c>
    </row>
    <row r="3893" spans="2:11" x14ac:dyDescent="0.25">
      <c r="B3893" s="167">
        <v>159.583333333333</v>
      </c>
      <c r="C3893" s="21">
        <f t="shared" si="486"/>
        <v>2000</v>
      </c>
      <c r="D3893" s="110">
        <f t="shared" si="487"/>
        <v>0.29202538188688665</v>
      </c>
      <c r="E3893" s="25">
        <f t="shared" si="488"/>
        <v>0.70797461811311335</v>
      </c>
      <c r="F3893" s="112">
        <v>327.67</v>
      </c>
      <c r="G3893" s="21">
        <f t="shared" si="485"/>
        <v>867.1452204667462</v>
      </c>
      <c r="H3893" s="26">
        <f t="shared" si="489"/>
        <v>-1132.8547795332538</v>
      </c>
      <c r="I3893" s="21">
        <f t="shared" si="490"/>
        <v>867.1452204667462</v>
      </c>
      <c r="J3893" s="27">
        <f t="shared" si="491"/>
        <v>0</v>
      </c>
      <c r="K3893" s="32">
        <f t="shared" si="492"/>
        <v>867.1452204667462</v>
      </c>
    </row>
    <row r="3894" spans="2:11" x14ac:dyDescent="0.25">
      <c r="B3894" s="167">
        <v>159.625</v>
      </c>
      <c r="C3894" s="21">
        <f t="shared" si="486"/>
        <v>2000</v>
      </c>
      <c r="D3894" s="110">
        <f t="shared" si="487"/>
        <v>0.3305349090066485</v>
      </c>
      <c r="E3894" s="25">
        <f t="shared" si="488"/>
        <v>0.6694650909933515</v>
      </c>
      <c r="F3894" s="112">
        <v>370.88</v>
      </c>
      <c r="G3894" s="21">
        <f t="shared" si="485"/>
        <v>981.49607643881586</v>
      </c>
      <c r="H3894" s="26">
        <f t="shared" si="489"/>
        <v>-1018.5039235611841</v>
      </c>
      <c r="I3894" s="21">
        <f t="shared" si="490"/>
        <v>981.49607643881586</v>
      </c>
      <c r="J3894" s="27">
        <f t="shared" si="491"/>
        <v>0</v>
      </c>
      <c r="K3894" s="32">
        <f t="shared" si="492"/>
        <v>981.49607643881586</v>
      </c>
    </row>
    <row r="3895" spans="2:11" x14ac:dyDescent="0.25">
      <c r="B3895" s="167">
        <v>159.666666666667</v>
      </c>
      <c r="C3895" s="21">
        <f t="shared" si="486"/>
        <v>2000</v>
      </c>
      <c r="D3895" s="110">
        <f t="shared" si="487"/>
        <v>0.43940609236582717</v>
      </c>
      <c r="E3895" s="25">
        <f t="shared" si="488"/>
        <v>0.56059390763417283</v>
      </c>
      <c r="F3895" s="112">
        <v>493.04</v>
      </c>
      <c r="G3895" s="21">
        <f t="shared" si="485"/>
        <v>1304.7800515729991</v>
      </c>
      <c r="H3895" s="26">
        <f t="shared" si="489"/>
        <v>-695.21994842700087</v>
      </c>
      <c r="I3895" s="21">
        <f t="shared" si="490"/>
        <v>1304.7800515729991</v>
      </c>
      <c r="J3895" s="27">
        <f t="shared" si="491"/>
        <v>0</v>
      </c>
      <c r="K3895" s="32">
        <f t="shared" si="492"/>
        <v>1304.7800515729991</v>
      </c>
    </row>
    <row r="3896" spans="2:11" x14ac:dyDescent="0.25">
      <c r="B3896" s="167">
        <v>159.708333333333</v>
      </c>
      <c r="C3896" s="21">
        <f t="shared" si="486"/>
        <v>2000</v>
      </c>
      <c r="D3896" s="110">
        <f t="shared" si="487"/>
        <v>0.48937668217385882</v>
      </c>
      <c r="E3896" s="25">
        <f t="shared" si="488"/>
        <v>0.51062331782614123</v>
      </c>
      <c r="F3896" s="112">
        <v>549.11</v>
      </c>
      <c r="G3896" s="21">
        <f t="shared" si="485"/>
        <v>1453.1635853465223</v>
      </c>
      <c r="H3896" s="26">
        <f t="shared" si="489"/>
        <v>-546.83641465347773</v>
      </c>
      <c r="I3896" s="21">
        <f t="shared" si="490"/>
        <v>1453.1635853465223</v>
      </c>
      <c r="J3896" s="27">
        <f t="shared" si="491"/>
        <v>0</v>
      </c>
      <c r="K3896" s="32">
        <f t="shared" si="492"/>
        <v>1453.1635853465223</v>
      </c>
    </row>
    <row r="3897" spans="2:11" x14ac:dyDescent="0.25">
      <c r="B3897" s="167">
        <v>159.75</v>
      </c>
      <c r="C3897" s="21">
        <f t="shared" si="486"/>
        <v>2000</v>
      </c>
      <c r="D3897" s="110">
        <f t="shared" si="487"/>
        <v>0.29370978379052814</v>
      </c>
      <c r="E3897" s="25">
        <f t="shared" si="488"/>
        <v>0.70629021620947186</v>
      </c>
      <c r="F3897" s="112">
        <v>329.56</v>
      </c>
      <c r="G3897" s="21">
        <f t="shared" si="485"/>
        <v>872.14691261641553</v>
      </c>
      <c r="H3897" s="26">
        <f t="shared" si="489"/>
        <v>-1127.8530873835844</v>
      </c>
      <c r="I3897" s="21">
        <f t="shared" si="490"/>
        <v>872.14691261641553</v>
      </c>
      <c r="J3897" s="27">
        <f t="shared" si="491"/>
        <v>0</v>
      </c>
      <c r="K3897" s="32">
        <f t="shared" si="492"/>
        <v>872.14691261641553</v>
      </c>
    </row>
    <row r="3898" spans="2:11" x14ac:dyDescent="0.25">
      <c r="B3898" s="167">
        <v>159.791666666667</v>
      </c>
      <c r="C3898" s="21">
        <f t="shared" si="486"/>
        <v>2000</v>
      </c>
      <c r="D3898" s="110">
        <f t="shared" si="487"/>
        <v>0.27302461543945961</v>
      </c>
      <c r="E3898" s="25">
        <f t="shared" si="488"/>
        <v>0.72697538456054045</v>
      </c>
      <c r="F3898" s="112">
        <v>306.35000000000002</v>
      </c>
      <c r="G3898" s="21">
        <f t="shared" si="485"/>
        <v>810.72401590010588</v>
      </c>
      <c r="H3898" s="26">
        <f t="shared" si="489"/>
        <v>-1189.2759840998942</v>
      </c>
      <c r="I3898" s="21">
        <f t="shared" si="490"/>
        <v>810.72401590010588</v>
      </c>
      <c r="J3898" s="27">
        <f t="shared" si="491"/>
        <v>0</v>
      </c>
      <c r="K3898" s="32">
        <f t="shared" si="492"/>
        <v>810.72401590010588</v>
      </c>
    </row>
    <row r="3899" spans="2:11" x14ac:dyDescent="0.25">
      <c r="B3899" s="167">
        <v>159.833333333333</v>
      </c>
      <c r="C3899" s="21">
        <f t="shared" si="486"/>
        <v>2000</v>
      </c>
      <c r="D3899" s="110">
        <f t="shared" si="487"/>
        <v>0.2303887492647452</v>
      </c>
      <c r="E3899" s="25">
        <f t="shared" si="488"/>
        <v>0.76961125073525483</v>
      </c>
      <c r="F3899" s="112">
        <v>258.51</v>
      </c>
      <c r="G3899" s="21">
        <f t="shared" si="485"/>
        <v>684.12033736032765</v>
      </c>
      <c r="H3899" s="26">
        <f t="shared" si="489"/>
        <v>-1315.8796626396725</v>
      </c>
      <c r="I3899" s="21">
        <f t="shared" si="490"/>
        <v>684.12033736032765</v>
      </c>
      <c r="J3899" s="27">
        <f t="shared" si="491"/>
        <v>0</v>
      </c>
      <c r="K3899" s="32">
        <f t="shared" si="492"/>
        <v>684.12033736032765</v>
      </c>
    </row>
    <row r="3900" spans="2:11" x14ac:dyDescent="0.25">
      <c r="B3900" s="167">
        <v>159.875</v>
      </c>
      <c r="C3900" s="21">
        <f t="shared" si="486"/>
        <v>2000</v>
      </c>
      <c r="D3900" s="110">
        <f t="shared" si="487"/>
        <v>0.11324706343689286</v>
      </c>
      <c r="E3900" s="25">
        <f t="shared" si="488"/>
        <v>0.88675293656310716</v>
      </c>
      <c r="F3900" s="112">
        <v>127.07</v>
      </c>
      <c r="G3900" s="21">
        <f t="shared" si="485"/>
        <v>336.27778913147199</v>
      </c>
      <c r="H3900" s="26">
        <f t="shared" si="489"/>
        <v>-1663.722210868528</v>
      </c>
      <c r="I3900" s="21">
        <f t="shared" si="490"/>
        <v>336.27778913147199</v>
      </c>
      <c r="J3900" s="27">
        <f t="shared" si="491"/>
        <v>0</v>
      </c>
      <c r="K3900" s="32">
        <f t="shared" si="492"/>
        <v>336.27778913147199</v>
      </c>
    </row>
    <row r="3901" spans="2:11" x14ac:dyDescent="0.25">
      <c r="B3901" s="167">
        <v>159.916666666667</v>
      </c>
      <c r="C3901" s="21">
        <f t="shared" si="486"/>
        <v>2000</v>
      </c>
      <c r="D3901" s="110">
        <f t="shared" si="487"/>
        <v>1.5810206227830952E-2</v>
      </c>
      <c r="E3901" s="25">
        <f t="shared" si="488"/>
        <v>0.98418979377216909</v>
      </c>
      <c r="F3901" s="112">
        <v>17.739999999999998</v>
      </c>
      <c r="G3901" s="21">
        <f t="shared" si="485"/>
        <v>46.947099859859236</v>
      </c>
      <c r="H3901" s="26">
        <f t="shared" si="489"/>
        <v>-1953.0529001401408</v>
      </c>
      <c r="I3901" s="21">
        <f t="shared" si="490"/>
        <v>46.947099859859236</v>
      </c>
      <c r="J3901" s="27">
        <f t="shared" si="491"/>
        <v>0</v>
      </c>
      <c r="K3901" s="32">
        <f t="shared" si="492"/>
        <v>46.947099859859236</v>
      </c>
    </row>
    <row r="3902" spans="2:11" x14ac:dyDescent="0.25">
      <c r="B3902" s="167">
        <v>159.958333333333</v>
      </c>
      <c r="C3902" s="21">
        <f t="shared" si="486"/>
        <v>2000</v>
      </c>
      <c r="D3902" s="110">
        <f t="shared" si="487"/>
        <v>0</v>
      </c>
      <c r="E3902" s="25">
        <f t="shared" si="488"/>
        <v>1</v>
      </c>
      <c r="F3902" s="112">
        <v>0</v>
      </c>
      <c r="G3902" s="21">
        <f t="shared" si="485"/>
        <v>0</v>
      </c>
      <c r="H3902" s="26">
        <f t="shared" si="489"/>
        <v>-2000</v>
      </c>
      <c r="I3902" s="21">
        <f t="shared" si="490"/>
        <v>0</v>
      </c>
      <c r="J3902" s="27">
        <f t="shared" si="491"/>
        <v>0</v>
      </c>
      <c r="K3902" s="32">
        <f t="shared" si="492"/>
        <v>0</v>
      </c>
    </row>
    <row r="3903" spans="2:11" x14ac:dyDescent="0.25">
      <c r="B3903" s="167">
        <v>160</v>
      </c>
      <c r="C3903" s="21">
        <f t="shared" si="486"/>
        <v>2000</v>
      </c>
      <c r="D3903" s="110">
        <f t="shared" si="487"/>
        <v>0</v>
      </c>
      <c r="E3903" s="25">
        <f t="shared" si="488"/>
        <v>1</v>
      </c>
      <c r="F3903" s="112">
        <v>0</v>
      </c>
      <c r="G3903" s="21">
        <f t="shared" si="485"/>
        <v>0</v>
      </c>
      <c r="H3903" s="26">
        <f t="shared" si="489"/>
        <v>-2000</v>
      </c>
      <c r="I3903" s="21">
        <f t="shared" si="490"/>
        <v>0</v>
      </c>
      <c r="J3903" s="27">
        <f t="shared" si="491"/>
        <v>0</v>
      </c>
      <c r="K3903" s="32">
        <f t="shared" si="492"/>
        <v>0</v>
      </c>
    </row>
    <row r="3904" spans="2:11" x14ac:dyDescent="0.25">
      <c r="B3904" s="167">
        <v>160.041666666667</v>
      </c>
      <c r="C3904" s="21">
        <f t="shared" si="486"/>
        <v>2000</v>
      </c>
      <c r="D3904" s="110">
        <f t="shared" si="487"/>
        <v>0</v>
      </c>
      <c r="E3904" s="25">
        <f t="shared" si="488"/>
        <v>1</v>
      </c>
      <c r="F3904" s="112">
        <v>0</v>
      </c>
      <c r="G3904" s="21">
        <f t="shared" si="485"/>
        <v>0</v>
      </c>
      <c r="H3904" s="26">
        <f t="shared" si="489"/>
        <v>-2000</v>
      </c>
      <c r="I3904" s="21">
        <f t="shared" si="490"/>
        <v>0</v>
      </c>
      <c r="J3904" s="27">
        <f t="shared" si="491"/>
        <v>0</v>
      </c>
      <c r="K3904" s="32">
        <f t="shared" si="492"/>
        <v>0</v>
      </c>
    </row>
    <row r="3905" spans="2:11" x14ac:dyDescent="0.25">
      <c r="B3905" s="167">
        <v>160.083333333333</v>
      </c>
      <c r="C3905" s="21">
        <f t="shared" si="486"/>
        <v>2000</v>
      </c>
      <c r="D3905" s="110">
        <f t="shared" si="487"/>
        <v>0</v>
      </c>
      <c r="E3905" s="25">
        <f t="shared" si="488"/>
        <v>1</v>
      </c>
      <c r="F3905" s="112">
        <v>0</v>
      </c>
      <c r="G3905" s="21">
        <f t="shared" si="485"/>
        <v>0</v>
      </c>
      <c r="H3905" s="26">
        <f t="shared" si="489"/>
        <v>-2000</v>
      </c>
      <c r="I3905" s="21">
        <f t="shared" si="490"/>
        <v>0</v>
      </c>
      <c r="J3905" s="27">
        <f t="shared" si="491"/>
        <v>0</v>
      </c>
      <c r="K3905" s="32">
        <f t="shared" si="492"/>
        <v>0</v>
      </c>
    </row>
    <row r="3906" spans="2:11" x14ac:dyDescent="0.25">
      <c r="B3906" s="167">
        <v>160.125</v>
      </c>
      <c r="C3906" s="21">
        <f t="shared" si="486"/>
        <v>2000</v>
      </c>
      <c r="D3906" s="110">
        <f t="shared" si="487"/>
        <v>0</v>
      </c>
      <c r="E3906" s="25">
        <f t="shared" si="488"/>
        <v>1</v>
      </c>
      <c r="F3906" s="112">
        <v>0</v>
      </c>
      <c r="G3906" s="21">
        <f t="shared" si="485"/>
        <v>0</v>
      </c>
      <c r="H3906" s="26">
        <f t="shared" si="489"/>
        <v>-2000</v>
      </c>
      <c r="I3906" s="21">
        <f t="shared" si="490"/>
        <v>0</v>
      </c>
      <c r="J3906" s="27">
        <f t="shared" si="491"/>
        <v>0</v>
      </c>
      <c r="K3906" s="32">
        <f t="shared" si="492"/>
        <v>0</v>
      </c>
    </row>
    <row r="3907" spans="2:11" x14ac:dyDescent="0.25">
      <c r="B3907" s="167">
        <v>160.166666666667</v>
      </c>
      <c r="C3907" s="21">
        <f t="shared" si="486"/>
        <v>2000</v>
      </c>
      <c r="D3907" s="110">
        <f t="shared" si="487"/>
        <v>0</v>
      </c>
      <c r="E3907" s="25">
        <f t="shared" si="488"/>
        <v>1</v>
      </c>
      <c r="F3907" s="112">
        <v>0</v>
      </c>
      <c r="G3907" s="21">
        <f t="shared" si="485"/>
        <v>0</v>
      </c>
      <c r="H3907" s="26">
        <f t="shared" si="489"/>
        <v>-2000</v>
      </c>
      <c r="I3907" s="21">
        <f t="shared" si="490"/>
        <v>0</v>
      </c>
      <c r="J3907" s="27">
        <f t="shared" si="491"/>
        <v>0</v>
      </c>
      <c r="K3907" s="32">
        <f t="shared" si="492"/>
        <v>0</v>
      </c>
    </row>
    <row r="3908" spans="2:11" x14ac:dyDescent="0.25">
      <c r="B3908" s="167">
        <v>160.208333333333</v>
      </c>
      <c r="C3908" s="21">
        <f t="shared" si="486"/>
        <v>2000</v>
      </c>
      <c r="D3908" s="110">
        <f t="shared" si="487"/>
        <v>0</v>
      </c>
      <c r="E3908" s="25">
        <f t="shared" si="488"/>
        <v>1</v>
      </c>
      <c r="F3908" s="112">
        <v>0</v>
      </c>
      <c r="G3908" s="21">
        <f t="shared" si="485"/>
        <v>0</v>
      </c>
      <c r="H3908" s="26">
        <f t="shared" si="489"/>
        <v>-2000</v>
      </c>
      <c r="I3908" s="21">
        <f t="shared" si="490"/>
        <v>0</v>
      </c>
      <c r="J3908" s="27">
        <f t="shared" si="491"/>
        <v>0</v>
      </c>
      <c r="K3908" s="32">
        <f t="shared" si="492"/>
        <v>0</v>
      </c>
    </row>
    <row r="3909" spans="2:11" x14ac:dyDescent="0.25">
      <c r="B3909" s="167">
        <v>160.25</v>
      </c>
      <c r="C3909" s="21">
        <f t="shared" si="486"/>
        <v>2000</v>
      </c>
      <c r="D3909" s="110">
        <f t="shared" si="487"/>
        <v>0</v>
      </c>
      <c r="E3909" s="25">
        <f t="shared" si="488"/>
        <v>1</v>
      </c>
      <c r="F3909" s="112">
        <v>0</v>
      </c>
      <c r="G3909" s="21">
        <f t="shared" si="485"/>
        <v>0</v>
      </c>
      <c r="H3909" s="26">
        <f t="shared" si="489"/>
        <v>-2000</v>
      </c>
      <c r="I3909" s="21">
        <f t="shared" si="490"/>
        <v>0</v>
      </c>
      <c r="J3909" s="27">
        <f t="shared" si="491"/>
        <v>0</v>
      </c>
      <c r="K3909" s="32">
        <f t="shared" si="492"/>
        <v>0</v>
      </c>
    </row>
    <row r="3910" spans="2:11" x14ac:dyDescent="0.25">
      <c r="B3910" s="167">
        <v>160.291666666667</v>
      </c>
      <c r="C3910" s="21">
        <f t="shared" si="486"/>
        <v>2000</v>
      </c>
      <c r="D3910" s="110">
        <f t="shared" si="487"/>
        <v>0</v>
      </c>
      <c r="E3910" s="25">
        <f t="shared" si="488"/>
        <v>1</v>
      </c>
      <c r="F3910" s="112">
        <v>0</v>
      </c>
      <c r="G3910" s="21">
        <f t="shared" si="485"/>
        <v>0</v>
      </c>
      <c r="H3910" s="26">
        <f t="shared" si="489"/>
        <v>-2000</v>
      </c>
      <c r="I3910" s="21">
        <f t="shared" si="490"/>
        <v>0</v>
      </c>
      <c r="J3910" s="27">
        <f t="shared" si="491"/>
        <v>0</v>
      </c>
      <c r="K3910" s="32">
        <f t="shared" si="492"/>
        <v>0</v>
      </c>
    </row>
    <row r="3911" spans="2:11" x14ac:dyDescent="0.25">
      <c r="B3911" s="167">
        <v>160.333333333333</v>
      </c>
      <c r="C3911" s="21">
        <f t="shared" si="486"/>
        <v>2000</v>
      </c>
      <c r="D3911" s="110">
        <f t="shared" si="487"/>
        <v>0</v>
      </c>
      <c r="E3911" s="25">
        <f t="shared" si="488"/>
        <v>1</v>
      </c>
      <c r="F3911" s="112">
        <v>0</v>
      </c>
      <c r="G3911" s="21">
        <f t="shared" si="485"/>
        <v>0</v>
      </c>
      <c r="H3911" s="26">
        <f t="shared" si="489"/>
        <v>-2000</v>
      </c>
      <c r="I3911" s="21">
        <f t="shared" si="490"/>
        <v>0</v>
      </c>
      <c r="J3911" s="27">
        <f t="shared" si="491"/>
        <v>0</v>
      </c>
      <c r="K3911" s="32">
        <f t="shared" si="492"/>
        <v>0</v>
      </c>
    </row>
    <row r="3912" spans="2:11" x14ac:dyDescent="0.25">
      <c r="B3912" s="167">
        <v>160.375</v>
      </c>
      <c r="C3912" s="21">
        <f t="shared" si="486"/>
        <v>2000</v>
      </c>
      <c r="D3912" s="110">
        <f t="shared" si="487"/>
        <v>0</v>
      </c>
      <c r="E3912" s="25">
        <f t="shared" si="488"/>
        <v>1</v>
      </c>
      <c r="F3912" s="112">
        <v>0</v>
      </c>
      <c r="G3912" s="21">
        <f t="shared" si="485"/>
        <v>0</v>
      </c>
      <c r="H3912" s="26">
        <f t="shared" si="489"/>
        <v>-2000</v>
      </c>
      <c r="I3912" s="21">
        <f t="shared" si="490"/>
        <v>0</v>
      </c>
      <c r="J3912" s="27">
        <f t="shared" si="491"/>
        <v>0</v>
      </c>
      <c r="K3912" s="32">
        <f t="shared" si="492"/>
        <v>0</v>
      </c>
    </row>
    <row r="3913" spans="2:11" x14ac:dyDescent="0.25">
      <c r="B3913" s="167">
        <v>160.416666666667</v>
      </c>
      <c r="C3913" s="21">
        <f t="shared" si="486"/>
        <v>2000</v>
      </c>
      <c r="D3913" s="110">
        <f t="shared" si="487"/>
        <v>0</v>
      </c>
      <c r="E3913" s="25">
        <f t="shared" si="488"/>
        <v>1</v>
      </c>
      <c r="F3913" s="112">
        <v>0</v>
      </c>
      <c r="G3913" s="21">
        <f t="shared" si="485"/>
        <v>0</v>
      </c>
      <c r="H3913" s="26">
        <f t="shared" si="489"/>
        <v>-2000</v>
      </c>
      <c r="I3913" s="21">
        <f t="shared" si="490"/>
        <v>0</v>
      </c>
      <c r="J3913" s="27">
        <f t="shared" si="491"/>
        <v>0</v>
      </c>
      <c r="K3913" s="32">
        <f t="shared" si="492"/>
        <v>0</v>
      </c>
    </row>
    <row r="3914" spans="2:11" x14ac:dyDescent="0.25">
      <c r="B3914" s="167">
        <v>160.458333333333</v>
      </c>
      <c r="C3914" s="21">
        <f t="shared" si="486"/>
        <v>2000</v>
      </c>
      <c r="D3914" s="110">
        <f t="shared" si="487"/>
        <v>1.9161185676345293E-2</v>
      </c>
      <c r="E3914" s="25">
        <f t="shared" si="488"/>
        <v>0.98083881432365472</v>
      </c>
      <c r="F3914" s="112">
        <v>21.5</v>
      </c>
      <c r="G3914" s="21">
        <f t="shared" si="485"/>
        <v>56.897556199942144</v>
      </c>
      <c r="H3914" s="26">
        <f t="shared" si="489"/>
        <v>-1943.1024438000579</v>
      </c>
      <c r="I3914" s="21">
        <f t="shared" si="490"/>
        <v>56.897556199942144</v>
      </c>
      <c r="J3914" s="27">
        <f t="shared" si="491"/>
        <v>0</v>
      </c>
      <c r="K3914" s="32">
        <f t="shared" si="492"/>
        <v>56.897556199942144</v>
      </c>
    </row>
    <row r="3915" spans="2:11" x14ac:dyDescent="0.25">
      <c r="B3915" s="167">
        <v>160.5</v>
      </c>
      <c r="C3915" s="21">
        <f t="shared" si="486"/>
        <v>2000</v>
      </c>
      <c r="D3915" s="110">
        <f t="shared" si="487"/>
        <v>0.23685007931839652</v>
      </c>
      <c r="E3915" s="25">
        <f t="shared" si="488"/>
        <v>0.76314992068160348</v>
      </c>
      <c r="F3915" s="112">
        <v>265.76</v>
      </c>
      <c r="G3915" s="21">
        <f t="shared" si="485"/>
        <v>703.30672259054074</v>
      </c>
      <c r="H3915" s="26">
        <f t="shared" si="489"/>
        <v>-1296.6932774094594</v>
      </c>
      <c r="I3915" s="21">
        <f t="shared" si="490"/>
        <v>703.30672259054074</v>
      </c>
      <c r="J3915" s="27">
        <f t="shared" si="491"/>
        <v>0</v>
      </c>
      <c r="K3915" s="32">
        <f t="shared" si="492"/>
        <v>703.30672259054074</v>
      </c>
    </row>
    <row r="3916" spans="2:11" x14ac:dyDescent="0.25">
      <c r="B3916" s="167">
        <v>160.541666666667</v>
      </c>
      <c r="C3916" s="21">
        <f t="shared" si="486"/>
        <v>2000</v>
      </c>
      <c r="D3916" s="110">
        <f t="shared" si="487"/>
        <v>0.32141774949646185</v>
      </c>
      <c r="E3916" s="25">
        <f t="shared" si="488"/>
        <v>0.67858225050353815</v>
      </c>
      <c r="F3916" s="112">
        <v>360.65</v>
      </c>
      <c r="G3916" s="21">
        <f t="shared" si="485"/>
        <v>954.42342527949461</v>
      </c>
      <c r="H3916" s="26">
        <f t="shared" si="489"/>
        <v>-1045.5765747205055</v>
      </c>
      <c r="I3916" s="21">
        <f t="shared" si="490"/>
        <v>954.42342527949461</v>
      </c>
      <c r="J3916" s="27">
        <f t="shared" si="491"/>
        <v>0</v>
      </c>
      <c r="K3916" s="32">
        <f t="shared" si="492"/>
        <v>954.42342527949461</v>
      </c>
    </row>
    <row r="3917" spans="2:11" x14ac:dyDescent="0.25">
      <c r="B3917" s="167">
        <v>160.583333333333</v>
      </c>
      <c r="C3917" s="21">
        <f t="shared" si="486"/>
        <v>2000</v>
      </c>
      <c r="D3917" s="110">
        <f t="shared" si="487"/>
        <v>0.3203126392528029</v>
      </c>
      <c r="E3917" s="25">
        <f t="shared" si="488"/>
        <v>0.67968736074719716</v>
      </c>
      <c r="F3917" s="112">
        <v>359.41</v>
      </c>
      <c r="G3917" s="21">
        <f t="shared" si="485"/>
        <v>951.14189180563756</v>
      </c>
      <c r="H3917" s="26">
        <f t="shared" si="489"/>
        <v>-1048.8581081943626</v>
      </c>
      <c r="I3917" s="21">
        <f t="shared" si="490"/>
        <v>951.14189180563756</v>
      </c>
      <c r="J3917" s="27">
        <f t="shared" si="491"/>
        <v>0</v>
      </c>
      <c r="K3917" s="32">
        <f t="shared" si="492"/>
        <v>951.14189180563756</v>
      </c>
    </row>
    <row r="3918" spans="2:11" x14ac:dyDescent="0.25">
      <c r="B3918" s="167">
        <v>160.625</v>
      </c>
      <c r="C3918" s="21">
        <f t="shared" si="486"/>
        <v>2000</v>
      </c>
      <c r="D3918" s="110">
        <f t="shared" si="487"/>
        <v>0.68081920752900915</v>
      </c>
      <c r="E3918" s="25">
        <f t="shared" si="488"/>
        <v>0.31918079247099085</v>
      </c>
      <c r="F3918" s="112">
        <v>763.92</v>
      </c>
      <c r="G3918" s="21">
        <f t="shared" si="485"/>
        <v>2021.636331733014</v>
      </c>
      <c r="H3918" s="26">
        <f t="shared" si="489"/>
        <v>21.636331733014003</v>
      </c>
      <c r="I3918" s="21">
        <f t="shared" si="490"/>
        <v>2000</v>
      </c>
      <c r="J3918" s="27">
        <f t="shared" si="491"/>
        <v>21.636331733014003</v>
      </c>
      <c r="K3918" s="32">
        <f t="shared" si="492"/>
        <v>2000</v>
      </c>
    </row>
    <row r="3919" spans="2:11" x14ac:dyDescent="0.25">
      <c r="B3919" s="167">
        <v>160.666666666667</v>
      </c>
      <c r="C3919" s="21">
        <f t="shared" si="486"/>
        <v>2000</v>
      </c>
      <c r="D3919" s="110">
        <f t="shared" si="487"/>
        <v>0.71790278594727552</v>
      </c>
      <c r="E3919" s="25">
        <f t="shared" si="488"/>
        <v>0.28209721405272448</v>
      </c>
      <c r="F3919" s="112">
        <v>805.53</v>
      </c>
      <c r="G3919" s="21">
        <f t="shared" si="485"/>
        <v>2131.7529509646229</v>
      </c>
      <c r="H3919" s="26">
        <f t="shared" si="489"/>
        <v>131.75295096462287</v>
      </c>
      <c r="I3919" s="21">
        <f t="shared" si="490"/>
        <v>2000</v>
      </c>
      <c r="J3919" s="27">
        <f t="shared" si="491"/>
        <v>153.38928269763687</v>
      </c>
      <c r="K3919" s="32">
        <f t="shared" si="492"/>
        <v>2000</v>
      </c>
    </row>
    <row r="3920" spans="2:11" x14ac:dyDescent="0.25">
      <c r="B3920" s="167">
        <v>160.708333333333</v>
      </c>
      <c r="C3920" s="21">
        <f t="shared" si="486"/>
        <v>2000</v>
      </c>
      <c r="D3920" s="110">
        <f t="shared" si="487"/>
        <v>0.53627257009429086</v>
      </c>
      <c r="E3920" s="25">
        <f t="shared" si="488"/>
        <v>0.46372742990570914</v>
      </c>
      <c r="F3920" s="112">
        <v>601.73</v>
      </c>
      <c r="G3920" s="21">
        <f t="shared" si="485"/>
        <v>1592.4170461484273</v>
      </c>
      <c r="H3920" s="26">
        <f t="shared" si="489"/>
        <v>-407.58295385157271</v>
      </c>
      <c r="I3920" s="21">
        <f t="shared" si="490"/>
        <v>1745.8063288460642</v>
      </c>
      <c r="J3920" s="27">
        <f t="shared" si="491"/>
        <v>0</v>
      </c>
      <c r="K3920" s="32">
        <f t="shared" si="492"/>
        <v>1592.4170461484273</v>
      </c>
    </row>
    <row r="3921" spans="2:11" x14ac:dyDescent="0.25">
      <c r="B3921" s="167">
        <v>160.75</v>
      </c>
      <c r="C3921" s="21">
        <f t="shared" si="486"/>
        <v>2000</v>
      </c>
      <c r="D3921" s="110">
        <f t="shared" si="487"/>
        <v>0.59486123736698582</v>
      </c>
      <c r="E3921" s="25">
        <f t="shared" si="488"/>
        <v>0.40513876263301418</v>
      </c>
      <c r="F3921" s="112">
        <v>667.47</v>
      </c>
      <c r="G3921" s="21">
        <f t="shared" si="485"/>
        <v>1766.391248222111</v>
      </c>
      <c r="H3921" s="26">
        <f t="shared" si="489"/>
        <v>-233.60875177788898</v>
      </c>
      <c r="I3921" s="21">
        <f t="shared" si="490"/>
        <v>1766.391248222111</v>
      </c>
      <c r="J3921" s="27">
        <f t="shared" si="491"/>
        <v>0</v>
      </c>
      <c r="K3921" s="32">
        <f t="shared" si="492"/>
        <v>1766.391248222111</v>
      </c>
    </row>
    <row r="3922" spans="2:11" x14ac:dyDescent="0.25">
      <c r="B3922" s="167">
        <v>160.791666666667</v>
      </c>
      <c r="C3922" s="21">
        <f t="shared" si="486"/>
        <v>2000</v>
      </c>
      <c r="D3922" s="110">
        <f t="shared" si="487"/>
        <v>0.43384489242999486</v>
      </c>
      <c r="E3922" s="25">
        <f t="shared" si="488"/>
        <v>0.56615510757000509</v>
      </c>
      <c r="F3922" s="112">
        <v>486.8</v>
      </c>
      <c r="G3922" s="21">
        <f t="shared" si="485"/>
        <v>1288.2665282852017</v>
      </c>
      <c r="H3922" s="26">
        <f t="shared" si="489"/>
        <v>-711.73347171479827</v>
      </c>
      <c r="I3922" s="21">
        <f t="shared" si="490"/>
        <v>1288.2665282852017</v>
      </c>
      <c r="J3922" s="27">
        <f t="shared" si="491"/>
        <v>0</v>
      </c>
      <c r="K3922" s="32">
        <f t="shared" si="492"/>
        <v>1288.2665282852017</v>
      </c>
    </row>
    <row r="3923" spans="2:11" x14ac:dyDescent="0.25">
      <c r="B3923" s="167">
        <v>160.833333333333</v>
      </c>
      <c r="C3923" s="21">
        <f t="shared" si="486"/>
        <v>2000</v>
      </c>
      <c r="D3923" s="110">
        <f t="shared" si="487"/>
        <v>0.36660249897509939</v>
      </c>
      <c r="E3923" s="25">
        <f t="shared" si="488"/>
        <v>0.63339750102490067</v>
      </c>
      <c r="F3923" s="112">
        <v>411.35</v>
      </c>
      <c r="G3923" s="21">
        <f t="shared" si="485"/>
        <v>1088.5958019928466</v>
      </c>
      <c r="H3923" s="26">
        <f t="shared" si="489"/>
        <v>-911.40419800715335</v>
      </c>
      <c r="I3923" s="21">
        <f t="shared" si="490"/>
        <v>1088.5958019928466</v>
      </c>
      <c r="J3923" s="27">
        <f t="shared" si="491"/>
        <v>0</v>
      </c>
      <c r="K3923" s="32">
        <f t="shared" si="492"/>
        <v>1088.5958019928466</v>
      </c>
    </row>
    <row r="3924" spans="2:11" x14ac:dyDescent="0.25">
      <c r="B3924" s="167">
        <v>160.875</v>
      </c>
      <c r="C3924" s="21">
        <f t="shared" si="486"/>
        <v>2000</v>
      </c>
      <c r="D3924" s="110">
        <f t="shared" si="487"/>
        <v>0.25060157210844342</v>
      </c>
      <c r="E3924" s="25">
        <f t="shared" si="488"/>
        <v>0.74939842789155664</v>
      </c>
      <c r="F3924" s="112">
        <v>281.19</v>
      </c>
      <c r="G3924" s="21">
        <f t="shared" si="485"/>
        <v>744.1406431563596</v>
      </c>
      <c r="H3924" s="26">
        <f t="shared" si="489"/>
        <v>-1255.8593568436404</v>
      </c>
      <c r="I3924" s="21">
        <f t="shared" si="490"/>
        <v>744.1406431563596</v>
      </c>
      <c r="J3924" s="27">
        <f t="shared" si="491"/>
        <v>0</v>
      </c>
      <c r="K3924" s="32">
        <f t="shared" si="492"/>
        <v>744.1406431563596</v>
      </c>
    </row>
    <row r="3925" spans="2:11" x14ac:dyDescent="0.25">
      <c r="B3925" s="167">
        <v>160.916666666667</v>
      </c>
      <c r="C3925" s="21">
        <f t="shared" si="486"/>
        <v>2000</v>
      </c>
      <c r="D3925" s="110">
        <f t="shared" si="487"/>
        <v>1.5801294048446608E-2</v>
      </c>
      <c r="E3925" s="25">
        <f t="shared" si="488"/>
        <v>0.98419870595155334</v>
      </c>
      <c r="F3925" s="112">
        <v>17.73</v>
      </c>
      <c r="G3925" s="21">
        <f t="shared" si="485"/>
        <v>46.920635880231359</v>
      </c>
      <c r="H3925" s="26">
        <f t="shared" si="489"/>
        <v>-1953.0793641197686</v>
      </c>
      <c r="I3925" s="21">
        <f t="shared" si="490"/>
        <v>46.920635880231359</v>
      </c>
      <c r="J3925" s="27">
        <f t="shared" si="491"/>
        <v>0</v>
      </c>
      <c r="K3925" s="32">
        <f t="shared" si="492"/>
        <v>46.920635880231359</v>
      </c>
    </row>
    <row r="3926" spans="2:11" x14ac:dyDescent="0.25">
      <c r="B3926" s="167">
        <v>160.958333333333</v>
      </c>
      <c r="C3926" s="21">
        <f t="shared" si="486"/>
        <v>2000</v>
      </c>
      <c r="D3926" s="110">
        <f t="shared" si="487"/>
        <v>0</v>
      </c>
      <c r="E3926" s="25">
        <f t="shared" si="488"/>
        <v>1</v>
      </c>
      <c r="F3926" s="112">
        <v>0</v>
      </c>
      <c r="G3926" s="21">
        <f t="shared" si="485"/>
        <v>0</v>
      </c>
      <c r="H3926" s="26">
        <f t="shared" si="489"/>
        <v>-2000</v>
      </c>
      <c r="I3926" s="21">
        <f t="shared" si="490"/>
        <v>0</v>
      </c>
      <c r="J3926" s="27">
        <f t="shared" si="491"/>
        <v>0</v>
      </c>
      <c r="K3926" s="32">
        <f t="shared" si="492"/>
        <v>0</v>
      </c>
    </row>
    <row r="3927" spans="2:11" x14ac:dyDescent="0.25">
      <c r="B3927" s="167">
        <v>161</v>
      </c>
      <c r="C3927" s="21">
        <f t="shared" si="486"/>
        <v>2000</v>
      </c>
      <c r="D3927" s="110">
        <f t="shared" si="487"/>
        <v>0</v>
      </c>
      <c r="E3927" s="25">
        <f t="shared" si="488"/>
        <v>1</v>
      </c>
      <c r="F3927" s="112">
        <v>0</v>
      </c>
      <c r="G3927" s="21">
        <f t="shared" si="485"/>
        <v>0</v>
      </c>
      <c r="H3927" s="26">
        <f t="shared" si="489"/>
        <v>-2000</v>
      </c>
      <c r="I3927" s="21">
        <f t="shared" si="490"/>
        <v>0</v>
      </c>
      <c r="J3927" s="27">
        <f t="shared" si="491"/>
        <v>0</v>
      </c>
      <c r="K3927" s="32">
        <f t="shared" si="492"/>
        <v>0</v>
      </c>
    </row>
    <row r="3928" spans="2:11" x14ac:dyDescent="0.25">
      <c r="B3928" s="167">
        <v>161.041666666667</v>
      </c>
      <c r="C3928" s="21">
        <f t="shared" si="486"/>
        <v>2000</v>
      </c>
      <c r="D3928" s="110">
        <f t="shared" si="487"/>
        <v>0</v>
      </c>
      <c r="E3928" s="25">
        <f t="shared" si="488"/>
        <v>1</v>
      </c>
      <c r="F3928" s="112">
        <v>0</v>
      </c>
      <c r="G3928" s="21">
        <f t="shared" ref="G3928:G3991" si="493">($C$9*(F3928/1000)*$C$8)/($C$7)</f>
        <v>0</v>
      </c>
      <c r="H3928" s="26">
        <f t="shared" si="489"/>
        <v>-2000</v>
      </c>
      <c r="I3928" s="21">
        <f t="shared" si="490"/>
        <v>0</v>
      </c>
      <c r="J3928" s="27">
        <f t="shared" si="491"/>
        <v>0</v>
      </c>
      <c r="K3928" s="32">
        <f t="shared" si="492"/>
        <v>0</v>
      </c>
    </row>
    <row r="3929" spans="2:11" x14ac:dyDescent="0.25">
      <c r="B3929" s="167">
        <v>161.083333333333</v>
      </c>
      <c r="C3929" s="21">
        <f t="shared" ref="C3929:C3992" si="494">$C$2</f>
        <v>2000</v>
      </c>
      <c r="D3929" s="110">
        <f t="shared" ref="D3929:D3992" si="495">F3929/$C$3</f>
        <v>0</v>
      </c>
      <c r="E3929" s="25">
        <f t="shared" ref="E3929:E3992" si="496">100%-D3929</f>
        <v>1</v>
      </c>
      <c r="F3929" s="112">
        <v>0</v>
      </c>
      <c r="G3929" s="21">
        <f t="shared" si="493"/>
        <v>0</v>
      </c>
      <c r="H3929" s="26">
        <f t="shared" ref="H3929:H3992" si="497">G3929-C3929</f>
        <v>-2000</v>
      </c>
      <c r="I3929" s="21">
        <f t="shared" ref="I3929:I3992" si="498">MIN(C3929,IF((J3928+H3929)&gt;0,ABS(H3929)+G3929,J3928+G3929))</f>
        <v>0</v>
      </c>
      <c r="J3929" s="27">
        <f t="shared" ref="J3929:J3992" si="499">G3929-I3929+J3928</f>
        <v>0</v>
      </c>
      <c r="K3929" s="32">
        <f t="shared" ref="K3929:K3992" si="500">IF(G3929&gt;C3929,C3929,G3929)</f>
        <v>0</v>
      </c>
    </row>
    <row r="3930" spans="2:11" x14ac:dyDescent="0.25">
      <c r="B3930" s="167">
        <v>161.125</v>
      </c>
      <c r="C3930" s="21">
        <f t="shared" si="494"/>
        <v>2000</v>
      </c>
      <c r="D3930" s="110">
        <f t="shared" si="495"/>
        <v>0</v>
      </c>
      <c r="E3930" s="25">
        <f t="shared" si="496"/>
        <v>1</v>
      </c>
      <c r="F3930" s="112">
        <v>0</v>
      </c>
      <c r="G3930" s="21">
        <f t="shared" si="493"/>
        <v>0</v>
      </c>
      <c r="H3930" s="26">
        <f t="shared" si="497"/>
        <v>-2000</v>
      </c>
      <c r="I3930" s="21">
        <f t="shared" si="498"/>
        <v>0</v>
      </c>
      <c r="J3930" s="27">
        <f t="shared" si="499"/>
        <v>0</v>
      </c>
      <c r="K3930" s="32">
        <f t="shared" si="500"/>
        <v>0</v>
      </c>
    </row>
    <row r="3931" spans="2:11" x14ac:dyDescent="0.25">
      <c r="B3931" s="167">
        <v>161.166666666667</v>
      </c>
      <c r="C3931" s="21">
        <f t="shared" si="494"/>
        <v>2000</v>
      </c>
      <c r="D3931" s="110">
        <f t="shared" si="495"/>
        <v>0</v>
      </c>
      <c r="E3931" s="25">
        <f t="shared" si="496"/>
        <v>1</v>
      </c>
      <c r="F3931" s="112">
        <v>0</v>
      </c>
      <c r="G3931" s="21">
        <f t="shared" si="493"/>
        <v>0</v>
      </c>
      <c r="H3931" s="26">
        <f t="shared" si="497"/>
        <v>-2000</v>
      </c>
      <c r="I3931" s="21">
        <f t="shared" si="498"/>
        <v>0</v>
      </c>
      <c r="J3931" s="27">
        <f t="shared" si="499"/>
        <v>0</v>
      </c>
      <c r="K3931" s="32">
        <f t="shared" si="500"/>
        <v>0</v>
      </c>
    </row>
    <row r="3932" spans="2:11" x14ac:dyDescent="0.25">
      <c r="B3932" s="167">
        <v>161.208333333333</v>
      </c>
      <c r="C3932" s="21">
        <f t="shared" si="494"/>
        <v>2000</v>
      </c>
      <c r="D3932" s="110">
        <f t="shared" si="495"/>
        <v>0</v>
      </c>
      <c r="E3932" s="25">
        <f t="shared" si="496"/>
        <v>1</v>
      </c>
      <c r="F3932" s="112">
        <v>0</v>
      </c>
      <c r="G3932" s="21">
        <f t="shared" si="493"/>
        <v>0</v>
      </c>
      <c r="H3932" s="26">
        <f t="shared" si="497"/>
        <v>-2000</v>
      </c>
      <c r="I3932" s="21">
        <f t="shared" si="498"/>
        <v>0</v>
      </c>
      <c r="J3932" s="27">
        <f t="shared" si="499"/>
        <v>0</v>
      </c>
      <c r="K3932" s="32">
        <f t="shared" si="500"/>
        <v>0</v>
      </c>
    </row>
    <row r="3933" spans="2:11" x14ac:dyDescent="0.25">
      <c r="B3933" s="167">
        <v>161.25</v>
      </c>
      <c r="C3933" s="21">
        <f t="shared" si="494"/>
        <v>2000</v>
      </c>
      <c r="D3933" s="110">
        <f t="shared" si="495"/>
        <v>0</v>
      </c>
      <c r="E3933" s="25">
        <f t="shared" si="496"/>
        <v>1</v>
      </c>
      <c r="F3933" s="112">
        <v>0</v>
      </c>
      <c r="G3933" s="21">
        <f t="shared" si="493"/>
        <v>0</v>
      </c>
      <c r="H3933" s="26">
        <f t="shared" si="497"/>
        <v>-2000</v>
      </c>
      <c r="I3933" s="21">
        <f t="shared" si="498"/>
        <v>0</v>
      </c>
      <c r="J3933" s="27">
        <f t="shared" si="499"/>
        <v>0</v>
      </c>
      <c r="K3933" s="32">
        <f t="shared" si="500"/>
        <v>0</v>
      </c>
    </row>
    <row r="3934" spans="2:11" x14ac:dyDescent="0.25">
      <c r="B3934" s="167">
        <v>161.291666666667</v>
      </c>
      <c r="C3934" s="21">
        <f t="shared" si="494"/>
        <v>2000</v>
      </c>
      <c r="D3934" s="110">
        <f t="shared" si="495"/>
        <v>0</v>
      </c>
      <c r="E3934" s="25">
        <f t="shared" si="496"/>
        <v>1</v>
      </c>
      <c r="F3934" s="112">
        <v>0</v>
      </c>
      <c r="G3934" s="21">
        <f t="shared" si="493"/>
        <v>0</v>
      </c>
      <c r="H3934" s="26">
        <f t="shared" si="497"/>
        <v>-2000</v>
      </c>
      <c r="I3934" s="21">
        <f t="shared" si="498"/>
        <v>0</v>
      </c>
      <c r="J3934" s="27">
        <f t="shared" si="499"/>
        <v>0</v>
      </c>
      <c r="K3934" s="32">
        <f t="shared" si="500"/>
        <v>0</v>
      </c>
    </row>
    <row r="3935" spans="2:11" x14ac:dyDescent="0.25">
      <c r="B3935" s="167">
        <v>161.333333333333</v>
      </c>
      <c r="C3935" s="21">
        <f t="shared" si="494"/>
        <v>2000</v>
      </c>
      <c r="D3935" s="110">
        <f t="shared" si="495"/>
        <v>0</v>
      </c>
      <c r="E3935" s="25">
        <f t="shared" si="496"/>
        <v>1</v>
      </c>
      <c r="F3935" s="112">
        <v>0</v>
      </c>
      <c r="G3935" s="21">
        <f t="shared" si="493"/>
        <v>0</v>
      </c>
      <c r="H3935" s="26">
        <f t="shared" si="497"/>
        <v>-2000</v>
      </c>
      <c r="I3935" s="21">
        <f t="shared" si="498"/>
        <v>0</v>
      </c>
      <c r="J3935" s="27">
        <f t="shared" si="499"/>
        <v>0</v>
      </c>
      <c r="K3935" s="32">
        <f t="shared" si="500"/>
        <v>0</v>
      </c>
    </row>
    <row r="3936" spans="2:11" x14ac:dyDescent="0.25">
      <c r="B3936" s="167">
        <v>161.375</v>
      </c>
      <c r="C3936" s="21">
        <f t="shared" si="494"/>
        <v>2000</v>
      </c>
      <c r="D3936" s="110">
        <f t="shared" si="495"/>
        <v>0</v>
      </c>
      <c r="E3936" s="25">
        <f t="shared" si="496"/>
        <v>1</v>
      </c>
      <c r="F3936" s="112">
        <v>0</v>
      </c>
      <c r="G3936" s="21">
        <f t="shared" si="493"/>
        <v>0</v>
      </c>
      <c r="H3936" s="26">
        <f t="shared" si="497"/>
        <v>-2000</v>
      </c>
      <c r="I3936" s="21">
        <f t="shared" si="498"/>
        <v>0</v>
      </c>
      <c r="J3936" s="27">
        <f t="shared" si="499"/>
        <v>0</v>
      </c>
      <c r="K3936" s="32">
        <f t="shared" si="500"/>
        <v>0</v>
      </c>
    </row>
    <row r="3937" spans="2:11" x14ac:dyDescent="0.25">
      <c r="B3937" s="167">
        <v>161.416666666667</v>
      </c>
      <c r="C3937" s="21">
        <f t="shared" si="494"/>
        <v>2000</v>
      </c>
      <c r="D3937" s="110">
        <f t="shared" si="495"/>
        <v>0</v>
      </c>
      <c r="E3937" s="25">
        <f t="shared" si="496"/>
        <v>1</v>
      </c>
      <c r="F3937" s="112">
        <v>0</v>
      </c>
      <c r="G3937" s="21">
        <f t="shared" si="493"/>
        <v>0</v>
      </c>
      <c r="H3937" s="26">
        <f t="shared" si="497"/>
        <v>-2000</v>
      </c>
      <c r="I3937" s="21">
        <f t="shared" si="498"/>
        <v>0</v>
      </c>
      <c r="J3937" s="27">
        <f t="shared" si="499"/>
        <v>0</v>
      </c>
      <c r="K3937" s="32">
        <f t="shared" si="500"/>
        <v>0</v>
      </c>
    </row>
    <row r="3938" spans="2:11" x14ac:dyDescent="0.25">
      <c r="B3938" s="167">
        <v>161.458333333333</v>
      </c>
      <c r="C3938" s="21">
        <f t="shared" si="494"/>
        <v>2000</v>
      </c>
      <c r="D3938" s="110">
        <f t="shared" si="495"/>
        <v>2.1772454235958864E-2</v>
      </c>
      <c r="E3938" s="25">
        <f t="shared" si="496"/>
        <v>0.97822754576404114</v>
      </c>
      <c r="F3938" s="112">
        <v>24.43</v>
      </c>
      <c r="G3938" s="21">
        <f t="shared" si="493"/>
        <v>64.651502230911007</v>
      </c>
      <c r="H3938" s="26">
        <f t="shared" si="497"/>
        <v>-1935.3484977690889</v>
      </c>
      <c r="I3938" s="21">
        <f t="shared" si="498"/>
        <v>64.651502230911007</v>
      </c>
      <c r="J3938" s="27">
        <f t="shared" si="499"/>
        <v>0</v>
      </c>
      <c r="K3938" s="32">
        <f t="shared" si="500"/>
        <v>64.651502230911007</v>
      </c>
    </row>
    <row r="3939" spans="2:11" x14ac:dyDescent="0.25">
      <c r="B3939" s="167">
        <v>161.5</v>
      </c>
      <c r="C3939" s="21">
        <f t="shared" si="494"/>
        <v>2000</v>
      </c>
      <c r="D3939" s="110">
        <f t="shared" si="495"/>
        <v>0.2544605457818655</v>
      </c>
      <c r="E3939" s="25">
        <f t="shared" si="496"/>
        <v>0.7455394542181345</v>
      </c>
      <c r="F3939" s="112">
        <v>285.52</v>
      </c>
      <c r="G3939" s="21">
        <f t="shared" si="493"/>
        <v>755.59954633523171</v>
      </c>
      <c r="H3939" s="26">
        <f t="shared" si="497"/>
        <v>-1244.4004536647683</v>
      </c>
      <c r="I3939" s="21">
        <f t="shared" si="498"/>
        <v>755.59954633523171</v>
      </c>
      <c r="J3939" s="27">
        <f t="shared" si="499"/>
        <v>0</v>
      </c>
      <c r="K3939" s="32">
        <f t="shared" si="500"/>
        <v>755.59954633523171</v>
      </c>
    </row>
    <row r="3940" spans="2:11" x14ac:dyDescent="0.25">
      <c r="B3940" s="167">
        <v>161.541666666667</v>
      </c>
      <c r="C3940" s="21">
        <f t="shared" si="494"/>
        <v>2000</v>
      </c>
      <c r="D3940" s="110">
        <f t="shared" si="495"/>
        <v>0.36602320731511684</v>
      </c>
      <c r="E3940" s="25">
        <f t="shared" si="496"/>
        <v>0.63397679268488316</v>
      </c>
      <c r="F3940" s="112">
        <v>410.7</v>
      </c>
      <c r="G3940" s="21">
        <f t="shared" si="493"/>
        <v>1086.8756433170345</v>
      </c>
      <c r="H3940" s="26">
        <f t="shared" si="497"/>
        <v>-913.12435668296553</v>
      </c>
      <c r="I3940" s="21">
        <f t="shared" si="498"/>
        <v>1086.8756433170345</v>
      </c>
      <c r="J3940" s="27">
        <f t="shared" si="499"/>
        <v>0</v>
      </c>
      <c r="K3940" s="32">
        <f t="shared" si="500"/>
        <v>1086.8756433170345</v>
      </c>
    </row>
    <row r="3941" spans="2:11" x14ac:dyDescent="0.25">
      <c r="B3941" s="167">
        <v>161.583333333333</v>
      </c>
      <c r="C3941" s="21">
        <f t="shared" si="494"/>
        <v>2000</v>
      </c>
      <c r="D3941" s="110">
        <f t="shared" si="495"/>
        <v>0.43840792827478037</v>
      </c>
      <c r="E3941" s="25">
        <f t="shared" si="496"/>
        <v>0.56159207172521963</v>
      </c>
      <c r="F3941" s="112">
        <v>491.92</v>
      </c>
      <c r="G3941" s="21">
        <f t="shared" si="493"/>
        <v>1301.8160858546764</v>
      </c>
      <c r="H3941" s="26">
        <f t="shared" si="497"/>
        <v>-698.18391414532357</v>
      </c>
      <c r="I3941" s="21">
        <f t="shared" si="498"/>
        <v>1301.8160858546764</v>
      </c>
      <c r="J3941" s="27">
        <f t="shared" si="499"/>
        <v>0</v>
      </c>
      <c r="K3941" s="32">
        <f t="shared" si="500"/>
        <v>1301.8160858546764</v>
      </c>
    </row>
    <row r="3942" spans="2:11" x14ac:dyDescent="0.25">
      <c r="B3942" s="167">
        <v>161.625</v>
      </c>
      <c r="C3942" s="21">
        <f t="shared" si="494"/>
        <v>2000</v>
      </c>
      <c r="D3942" s="110">
        <f t="shared" si="495"/>
        <v>0.56344580503716379</v>
      </c>
      <c r="E3942" s="25">
        <f t="shared" si="496"/>
        <v>0.43655419496283621</v>
      </c>
      <c r="F3942" s="112">
        <v>632.22</v>
      </c>
      <c r="G3942" s="21">
        <f t="shared" si="493"/>
        <v>1673.1057200338337</v>
      </c>
      <c r="H3942" s="26">
        <f t="shared" si="497"/>
        <v>-326.89427996616632</v>
      </c>
      <c r="I3942" s="21">
        <f t="shared" si="498"/>
        <v>1673.1057200338337</v>
      </c>
      <c r="J3942" s="27">
        <f t="shared" si="499"/>
        <v>0</v>
      </c>
      <c r="K3942" s="32">
        <f t="shared" si="500"/>
        <v>1673.1057200338337</v>
      </c>
    </row>
    <row r="3943" spans="2:11" x14ac:dyDescent="0.25">
      <c r="B3943" s="167">
        <v>161.666666666667</v>
      </c>
      <c r="C3943" s="21">
        <f t="shared" si="494"/>
        <v>2000</v>
      </c>
      <c r="D3943" s="110">
        <f t="shared" si="495"/>
        <v>0.73311587615635532</v>
      </c>
      <c r="E3943" s="25">
        <f t="shared" si="496"/>
        <v>0.26688412384364468</v>
      </c>
      <c r="F3943" s="112">
        <v>822.6</v>
      </c>
      <c r="G3943" s="21">
        <f t="shared" si="493"/>
        <v>2176.9269641894143</v>
      </c>
      <c r="H3943" s="26">
        <f t="shared" si="497"/>
        <v>176.92696418941432</v>
      </c>
      <c r="I3943" s="21">
        <f t="shared" si="498"/>
        <v>2000</v>
      </c>
      <c r="J3943" s="27">
        <f t="shared" si="499"/>
        <v>176.92696418941432</v>
      </c>
      <c r="K3943" s="32">
        <f t="shared" si="500"/>
        <v>2000</v>
      </c>
    </row>
    <row r="3944" spans="2:11" x14ac:dyDescent="0.25">
      <c r="B3944" s="167">
        <v>161.708333333333</v>
      </c>
      <c r="C3944" s="21">
        <f t="shared" si="494"/>
        <v>2000</v>
      </c>
      <c r="D3944" s="110">
        <f t="shared" si="495"/>
        <v>0.59478993993191098</v>
      </c>
      <c r="E3944" s="25">
        <f t="shared" si="496"/>
        <v>0.40521006006808902</v>
      </c>
      <c r="F3944" s="112">
        <v>667.39</v>
      </c>
      <c r="G3944" s="21">
        <f t="shared" si="493"/>
        <v>1766.1795363850879</v>
      </c>
      <c r="H3944" s="26">
        <f t="shared" si="497"/>
        <v>-233.82046361491211</v>
      </c>
      <c r="I3944" s="21">
        <f t="shared" si="498"/>
        <v>1943.1065005745022</v>
      </c>
      <c r="J3944" s="27">
        <f t="shared" si="499"/>
        <v>0</v>
      </c>
      <c r="K3944" s="32">
        <f t="shared" si="500"/>
        <v>1766.1795363850879</v>
      </c>
    </row>
    <row r="3945" spans="2:11" x14ac:dyDescent="0.25">
      <c r="B3945" s="167">
        <v>161.75</v>
      </c>
      <c r="C3945" s="21">
        <f t="shared" si="494"/>
        <v>2000</v>
      </c>
      <c r="D3945" s="110">
        <f t="shared" si="495"/>
        <v>0.76091296365613248</v>
      </c>
      <c r="E3945" s="25">
        <f t="shared" si="496"/>
        <v>0.23908703634386752</v>
      </c>
      <c r="F3945" s="112">
        <v>853.79</v>
      </c>
      <c r="G3945" s="21">
        <f t="shared" si="493"/>
        <v>2259.4681166487721</v>
      </c>
      <c r="H3945" s="26">
        <f t="shared" si="497"/>
        <v>259.46811664877214</v>
      </c>
      <c r="I3945" s="21">
        <f t="shared" si="498"/>
        <v>2000</v>
      </c>
      <c r="J3945" s="27">
        <f t="shared" si="499"/>
        <v>259.46811664877214</v>
      </c>
      <c r="K3945" s="32">
        <f t="shared" si="500"/>
        <v>2000</v>
      </c>
    </row>
    <row r="3946" spans="2:11" x14ac:dyDescent="0.25">
      <c r="B3946" s="167">
        <v>161.791666666667</v>
      </c>
      <c r="C3946" s="21">
        <f t="shared" si="494"/>
        <v>2000</v>
      </c>
      <c r="D3946" s="110">
        <f t="shared" si="495"/>
        <v>0.63608006701958908</v>
      </c>
      <c r="E3946" s="25">
        <f t="shared" si="496"/>
        <v>0.36391993298041092</v>
      </c>
      <c r="F3946" s="112">
        <v>713.72</v>
      </c>
      <c r="G3946" s="21">
        <f t="shared" si="493"/>
        <v>1888.7871540010563</v>
      </c>
      <c r="H3946" s="26">
        <f t="shared" si="497"/>
        <v>-111.21284599894375</v>
      </c>
      <c r="I3946" s="21">
        <f t="shared" si="498"/>
        <v>2000</v>
      </c>
      <c r="J3946" s="27">
        <f t="shared" si="499"/>
        <v>148.25527064982839</v>
      </c>
      <c r="K3946" s="32">
        <f t="shared" si="500"/>
        <v>1888.7871540010563</v>
      </c>
    </row>
    <row r="3947" spans="2:11" x14ac:dyDescent="0.25">
      <c r="B3947" s="167">
        <v>161.833333333333</v>
      </c>
      <c r="C3947" s="21">
        <f t="shared" si="494"/>
        <v>2000</v>
      </c>
      <c r="D3947" s="110">
        <f t="shared" si="495"/>
        <v>0.66249576671479249</v>
      </c>
      <c r="E3947" s="25">
        <f t="shared" si="496"/>
        <v>0.33750423328520751</v>
      </c>
      <c r="F3947" s="112">
        <v>743.36</v>
      </c>
      <c r="G3947" s="21">
        <f t="shared" si="493"/>
        <v>1967.2263896180928</v>
      </c>
      <c r="H3947" s="26">
        <f t="shared" si="497"/>
        <v>-32.773610381907247</v>
      </c>
      <c r="I3947" s="21">
        <f t="shared" si="498"/>
        <v>2000</v>
      </c>
      <c r="J3947" s="27">
        <f t="shared" si="499"/>
        <v>115.48166026792114</v>
      </c>
      <c r="K3947" s="32">
        <f t="shared" si="500"/>
        <v>1967.2263896180928</v>
      </c>
    </row>
    <row r="3948" spans="2:11" x14ac:dyDescent="0.25">
      <c r="B3948" s="167">
        <v>161.875</v>
      </c>
      <c r="C3948" s="21">
        <f t="shared" si="494"/>
        <v>2000</v>
      </c>
      <c r="D3948" s="110">
        <f t="shared" si="495"/>
        <v>0.53018555157478209</v>
      </c>
      <c r="E3948" s="25">
        <f t="shared" si="496"/>
        <v>0.46981444842521791</v>
      </c>
      <c r="F3948" s="112">
        <v>594.9</v>
      </c>
      <c r="G3948" s="21">
        <f t="shared" si="493"/>
        <v>1574.3421480625852</v>
      </c>
      <c r="H3948" s="26">
        <f t="shared" si="497"/>
        <v>-425.65785193741476</v>
      </c>
      <c r="I3948" s="21">
        <f t="shared" si="498"/>
        <v>1689.8238083305064</v>
      </c>
      <c r="J3948" s="27">
        <f t="shared" si="499"/>
        <v>0</v>
      </c>
      <c r="K3948" s="32">
        <f t="shared" si="500"/>
        <v>1574.3421480625852</v>
      </c>
    </row>
    <row r="3949" spans="2:11" x14ac:dyDescent="0.25">
      <c r="B3949" s="167">
        <v>161.916666666667</v>
      </c>
      <c r="C3949" s="21">
        <f t="shared" si="494"/>
        <v>2000</v>
      </c>
      <c r="D3949" s="110">
        <f t="shared" si="495"/>
        <v>8.8854428461936086E-3</v>
      </c>
      <c r="E3949" s="25">
        <f t="shared" si="496"/>
        <v>0.99111455715380636</v>
      </c>
      <c r="F3949" s="112">
        <v>9.9700000000000006</v>
      </c>
      <c r="G3949" s="21">
        <f t="shared" si="493"/>
        <v>26.384587688996429</v>
      </c>
      <c r="H3949" s="26">
        <f t="shared" si="497"/>
        <v>-1973.6154123110036</v>
      </c>
      <c r="I3949" s="21">
        <f t="shared" si="498"/>
        <v>26.384587688996429</v>
      </c>
      <c r="J3949" s="27">
        <f t="shared" si="499"/>
        <v>0</v>
      </c>
      <c r="K3949" s="32">
        <f t="shared" si="500"/>
        <v>26.384587688996429</v>
      </c>
    </row>
    <row r="3950" spans="2:11" x14ac:dyDescent="0.25">
      <c r="B3950" s="167">
        <v>161.958333333333</v>
      </c>
      <c r="C3950" s="21">
        <f t="shared" si="494"/>
        <v>2000</v>
      </c>
      <c r="D3950" s="110">
        <f t="shared" si="495"/>
        <v>0</v>
      </c>
      <c r="E3950" s="25">
        <f t="shared" si="496"/>
        <v>1</v>
      </c>
      <c r="F3950" s="112">
        <v>0</v>
      </c>
      <c r="G3950" s="21">
        <f t="shared" si="493"/>
        <v>0</v>
      </c>
      <c r="H3950" s="26">
        <f t="shared" si="497"/>
        <v>-2000</v>
      </c>
      <c r="I3950" s="21">
        <f t="shared" si="498"/>
        <v>0</v>
      </c>
      <c r="J3950" s="27">
        <f t="shared" si="499"/>
        <v>0</v>
      </c>
      <c r="K3950" s="32">
        <f t="shared" si="500"/>
        <v>0</v>
      </c>
    </row>
    <row r="3951" spans="2:11" x14ac:dyDescent="0.25">
      <c r="B3951" s="167">
        <v>162</v>
      </c>
      <c r="C3951" s="21">
        <f t="shared" si="494"/>
        <v>2000</v>
      </c>
      <c r="D3951" s="110">
        <f t="shared" si="495"/>
        <v>0</v>
      </c>
      <c r="E3951" s="25">
        <f t="shared" si="496"/>
        <v>1</v>
      </c>
      <c r="F3951" s="112">
        <v>0</v>
      </c>
      <c r="G3951" s="21">
        <f t="shared" si="493"/>
        <v>0</v>
      </c>
      <c r="H3951" s="26">
        <f t="shared" si="497"/>
        <v>-2000</v>
      </c>
      <c r="I3951" s="21">
        <f t="shared" si="498"/>
        <v>0</v>
      </c>
      <c r="J3951" s="27">
        <f t="shared" si="499"/>
        <v>0</v>
      </c>
      <c r="K3951" s="32">
        <f t="shared" si="500"/>
        <v>0</v>
      </c>
    </row>
    <row r="3952" spans="2:11" x14ac:dyDescent="0.25">
      <c r="B3952" s="167">
        <v>162.041666666667</v>
      </c>
      <c r="C3952" s="21">
        <f t="shared" si="494"/>
        <v>2000</v>
      </c>
      <c r="D3952" s="110">
        <f t="shared" si="495"/>
        <v>0</v>
      </c>
      <c r="E3952" s="25">
        <f t="shared" si="496"/>
        <v>1</v>
      </c>
      <c r="F3952" s="112">
        <v>0</v>
      </c>
      <c r="G3952" s="21">
        <f t="shared" si="493"/>
        <v>0</v>
      </c>
      <c r="H3952" s="26">
        <f t="shared" si="497"/>
        <v>-2000</v>
      </c>
      <c r="I3952" s="21">
        <f t="shared" si="498"/>
        <v>0</v>
      </c>
      <c r="J3952" s="27">
        <f t="shared" si="499"/>
        <v>0</v>
      </c>
      <c r="K3952" s="32">
        <f t="shared" si="500"/>
        <v>0</v>
      </c>
    </row>
    <row r="3953" spans="2:11" x14ac:dyDescent="0.25">
      <c r="B3953" s="167">
        <v>162.083333333333</v>
      </c>
      <c r="C3953" s="21">
        <f t="shared" si="494"/>
        <v>2000</v>
      </c>
      <c r="D3953" s="110">
        <f t="shared" si="495"/>
        <v>0</v>
      </c>
      <c r="E3953" s="25">
        <f t="shared" si="496"/>
        <v>1</v>
      </c>
      <c r="F3953" s="112">
        <v>0</v>
      </c>
      <c r="G3953" s="21">
        <f t="shared" si="493"/>
        <v>0</v>
      </c>
      <c r="H3953" s="26">
        <f t="shared" si="497"/>
        <v>-2000</v>
      </c>
      <c r="I3953" s="21">
        <f t="shared" si="498"/>
        <v>0</v>
      </c>
      <c r="J3953" s="27">
        <f t="shared" si="499"/>
        <v>0</v>
      </c>
      <c r="K3953" s="32">
        <f t="shared" si="500"/>
        <v>0</v>
      </c>
    </row>
    <row r="3954" spans="2:11" x14ac:dyDescent="0.25">
      <c r="B3954" s="167">
        <v>162.125</v>
      </c>
      <c r="C3954" s="21">
        <f t="shared" si="494"/>
        <v>2000</v>
      </c>
      <c r="D3954" s="110">
        <f t="shared" si="495"/>
        <v>0</v>
      </c>
      <c r="E3954" s="25">
        <f t="shared" si="496"/>
        <v>1</v>
      </c>
      <c r="F3954" s="112">
        <v>0</v>
      </c>
      <c r="G3954" s="21">
        <f t="shared" si="493"/>
        <v>0</v>
      </c>
      <c r="H3954" s="26">
        <f t="shared" si="497"/>
        <v>-2000</v>
      </c>
      <c r="I3954" s="21">
        <f t="shared" si="498"/>
        <v>0</v>
      </c>
      <c r="J3954" s="27">
        <f t="shared" si="499"/>
        <v>0</v>
      </c>
      <c r="K3954" s="32">
        <f t="shared" si="500"/>
        <v>0</v>
      </c>
    </row>
    <row r="3955" spans="2:11" x14ac:dyDescent="0.25">
      <c r="B3955" s="167">
        <v>162.166666666667</v>
      </c>
      <c r="C3955" s="21">
        <f t="shared" si="494"/>
        <v>2000</v>
      </c>
      <c r="D3955" s="110">
        <f t="shared" si="495"/>
        <v>0</v>
      </c>
      <c r="E3955" s="25">
        <f t="shared" si="496"/>
        <v>1</v>
      </c>
      <c r="F3955" s="112">
        <v>0</v>
      </c>
      <c r="G3955" s="21">
        <f t="shared" si="493"/>
        <v>0</v>
      </c>
      <c r="H3955" s="26">
        <f t="shared" si="497"/>
        <v>-2000</v>
      </c>
      <c r="I3955" s="21">
        <f t="shared" si="498"/>
        <v>0</v>
      </c>
      <c r="J3955" s="27">
        <f t="shared" si="499"/>
        <v>0</v>
      </c>
      <c r="K3955" s="32">
        <f t="shared" si="500"/>
        <v>0</v>
      </c>
    </row>
    <row r="3956" spans="2:11" x14ac:dyDescent="0.25">
      <c r="B3956" s="167">
        <v>162.208333333333</v>
      </c>
      <c r="C3956" s="21">
        <f t="shared" si="494"/>
        <v>2000</v>
      </c>
      <c r="D3956" s="110">
        <f t="shared" si="495"/>
        <v>0</v>
      </c>
      <c r="E3956" s="25">
        <f t="shared" si="496"/>
        <v>1</v>
      </c>
      <c r="F3956" s="112">
        <v>0</v>
      </c>
      <c r="G3956" s="21">
        <f t="shared" si="493"/>
        <v>0</v>
      </c>
      <c r="H3956" s="26">
        <f t="shared" si="497"/>
        <v>-2000</v>
      </c>
      <c r="I3956" s="21">
        <f t="shared" si="498"/>
        <v>0</v>
      </c>
      <c r="J3956" s="27">
        <f t="shared" si="499"/>
        <v>0</v>
      </c>
      <c r="K3956" s="32">
        <f t="shared" si="500"/>
        <v>0</v>
      </c>
    </row>
    <row r="3957" spans="2:11" x14ac:dyDescent="0.25">
      <c r="B3957" s="167">
        <v>162.25</v>
      </c>
      <c r="C3957" s="21">
        <f t="shared" si="494"/>
        <v>2000</v>
      </c>
      <c r="D3957" s="110">
        <f t="shared" si="495"/>
        <v>0</v>
      </c>
      <c r="E3957" s="25">
        <f t="shared" si="496"/>
        <v>1</v>
      </c>
      <c r="F3957" s="112">
        <v>0</v>
      </c>
      <c r="G3957" s="21">
        <f t="shared" si="493"/>
        <v>0</v>
      </c>
      <c r="H3957" s="26">
        <f t="shared" si="497"/>
        <v>-2000</v>
      </c>
      <c r="I3957" s="21">
        <f t="shared" si="498"/>
        <v>0</v>
      </c>
      <c r="J3957" s="27">
        <f t="shared" si="499"/>
        <v>0</v>
      </c>
      <c r="K3957" s="32">
        <f t="shared" si="500"/>
        <v>0</v>
      </c>
    </row>
    <row r="3958" spans="2:11" x14ac:dyDescent="0.25">
      <c r="B3958" s="167">
        <v>162.291666666667</v>
      </c>
      <c r="C3958" s="21">
        <f t="shared" si="494"/>
        <v>2000</v>
      </c>
      <c r="D3958" s="110">
        <f t="shared" si="495"/>
        <v>0</v>
      </c>
      <c r="E3958" s="25">
        <f t="shared" si="496"/>
        <v>1</v>
      </c>
      <c r="F3958" s="112">
        <v>0</v>
      </c>
      <c r="G3958" s="21">
        <f t="shared" si="493"/>
        <v>0</v>
      </c>
      <c r="H3958" s="26">
        <f t="shared" si="497"/>
        <v>-2000</v>
      </c>
      <c r="I3958" s="21">
        <f t="shared" si="498"/>
        <v>0</v>
      </c>
      <c r="J3958" s="27">
        <f t="shared" si="499"/>
        <v>0</v>
      </c>
      <c r="K3958" s="32">
        <f t="shared" si="500"/>
        <v>0</v>
      </c>
    </row>
    <row r="3959" spans="2:11" x14ac:dyDescent="0.25">
      <c r="B3959" s="167">
        <v>162.333333333333</v>
      </c>
      <c r="C3959" s="21">
        <f t="shared" si="494"/>
        <v>2000</v>
      </c>
      <c r="D3959" s="110">
        <f t="shared" si="495"/>
        <v>0</v>
      </c>
      <c r="E3959" s="25">
        <f t="shared" si="496"/>
        <v>1</v>
      </c>
      <c r="F3959" s="112">
        <v>0</v>
      </c>
      <c r="G3959" s="21">
        <f t="shared" si="493"/>
        <v>0</v>
      </c>
      <c r="H3959" s="26">
        <f t="shared" si="497"/>
        <v>-2000</v>
      </c>
      <c r="I3959" s="21">
        <f t="shared" si="498"/>
        <v>0</v>
      </c>
      <c r="J3959" s="27">
        <f t="shared" si="499"/>
        <v>0</v>
      </c>
      <c r="K3959" s="32">
        <f t="shared" si="500"/>
        <v>0</v>
      </c>
    </row>
    <row r="3960" spans="2:11" x14ac:dyDescent="0.25">
      <c r="B3960" s="167">
        <v>162.375</v>
      </c>
      <c r="C3960" s="21">
        <f t="shared" si="494"/>
        <v>2000</v>
      </c>
      <c r="D3960" s="110">
        <f t="shared" si="495"/>
        <v>0</v>
      </c>
      <c r="E3960" s="25">
        <f t="shared" si="496"/>
        <v>1</v>
      </c>
      <c r="F3960" s="112">
        <v>0</v>
      </c>
      <c r="G3960" s="21">
        <f t="shared" si="493"/>
        <v>0</v>
      </c>
      <c r="H3960" s="26">
        <f t="shared" si="497"/>
        <v>-2000</v>
      </c>
      <c r="I3960" s="21">
        <f t="shared" si="498"/>
        <v>0</v>
      </c>
      <c r="J3960" s="27">
        <f t="shared" si="499"/>
        <v>0</v>
      </c>
      <c r="K3960" s="32">
        <f t="shared" si="500"/>
        <v>0</v>
      </c>
    </row>
    <row r="3961" spans="2:11" x14ac:dyDescent="0.25">
      <c r="B3961" s="167">
        <v>162.416666666667</v>
      </c>
      <c r="C3961" s="21">
        <f t="shared" si="494"/>
        <v>2000</v>
      </c>
      <c r="D3961" s="110">
        <f t="shared" si="495"/>
        <v>0</v>
      </c>
      <c r="E3961" s="25">
        <f t="shared" si="496"/>
        <v>1</v>
      </c>
      <c r="F3961" s="112">
        <v>0</v>
      </c>
      <c r="G3961" s="21">
        <f t="shared" si="493"/>
        <v>0</v>
      </c>
      <c r="H3961" s="26">
        <f t="shared" si="497"/>
        <v>-2000</v>
      </c>
      <c r="I3961" s="21">
        <f t="shared" si="498"/>
        <v>0</v>
      </c>
      <c r="J3961" s="27">
        <f t="shared" si="499"/>
        <v>0</v>
      </c>
      <c r="K3961" s="32">
        <f t="shared" si="500"/>
        <v>0</v>
      </c>
    </row>
    <row r="3962" spans="2:11" x14ac:dyDescent="0.25">
      <c r="B3962" s="167">
        <v>162.458333333333</v>
      </c>
      <c r="C3962" s="21">
        <f t="shared" si="494"/>
        <v>2000</v>
      </c>
      <c r="D3962" s="110">
        <f t="shared" si="495"/>
        <v>2.3563802292212541E-2</v>
      </c>
      <c r="E3962" s="25">
        <f t="shared" si="496"/>
        <v>0.97643619770778745</v>
      </c>
      <c r="F3962" s="112">
        <v>26.44</v>
      </c>
      <c r="G3962" s="21">
        <f t="shared" si="493"/>
        <v>69.970762136114899</v>
      </c>
      <c r="H3962" s="26">
        <f t="shared" si="497"/>
        <v>-1930.0292378638851</v>
      </c>
      <c r="I3962" s="21">
        <f t="shared" si="498"/>
        <v>69.970762136114899</v>
      </c>
      <c r="J3962" s="27">
        <f t="shared" si="499"/>
        <v>0</v>
      </c>
      <c r="K3962" s="32">
        <f t="shared" si="500"/>
        <v>69.970762136114899</v>
      </c>
    </row>
    <row r="3963" spans="2:11" x14ac:dyDescent="0.25">
      <c r="B3963" s="167">
        <v>162.5</v>
      </c>
      <c r="C3963" s="21">
        <f t="shared" si="494"/>
        <v>2000</v>
      </c>
      <c r="D3963" s="110">
        <f t="shared" si="495"/>
        <v>0.38276028019891989</v>
      </c>
      <c r="E3963" s="25">
        <f t="shared" si="496"/>
        <v>0.61723971980108017</v>
      </c>
      <c r="F3963" s="112">
        <v>429.48</v>
      </c>
      <c r="G3963" s="21">
        <f t="shared" si="493"/>
        <v>1136.5749970581933</v>
      </c>
      <c r="H3963" s="26">
        <f t="shared" si="497"/>
        <v>-863.42500294180672</v>
      </c>
      <c r="I3963" s="21">
        <f t="shared" si="498"/>
        <v>1136.5749970581933</v>
      </c>
      <c r="J3963" s="27">
        <f t="shared" si="499"/>
        <v>0</v>
      </c>
      <c r="K3963" s="32">
        <f t="shared" si="500"/>
        <v>1136.5749970581933</v>
      </c>
    </row>
    <row r="3964" spans="2:11" x14ac:dyDescent="0.25">
      <c r="B3964" s="167">
        <v>162.541666666667</v>
      </c>
      <c r="C3964" s="21">
        <f t="shared" si="494"/>
        <v>2000</v>
      </c>
      <c r="D3964" s="110">
        <f t="shared" si="495"/>
        <v>0.58327540416733514</v>
      </c>
      <c r="E3964" s="25">
        <f t="shared" si="496"/>
        <v>0.41672459583266486</v>
      </c>
      <c r="F3964" s="112">
        <v>654.47</v>
      </c>
      <c r="G3964" s="21">
        <f t="shared" si="493"/>
        <v>1731.9880747058667</v>
      </c>
      <c r="H3964" s="26">
        <f t="shared" si="497"/>
        <v>-268.01192529413333</v>
      </c>
      <c r="I3964" s="21">
        <f t="shared" si="498"/>
        <v>1731.9880747058667</v>
      </c>
      <c r="J3964" s="27">
        <f t="shared" si="499"/>
        <v>0</v>
      </c>
      <c r="K3964" s="32">
        <f t="shared" si="500"/>
        <v>1731.9880747058667</v>
      </c>
    </row>
    <row r="3965" spans="2:11" x14ac:dyDescent="0.25">
      <c r="B3965" s="167">
        <v>162.583333333333</v>
      </c>
      <c r="C3965" s="21">
        <f t="shared" si="494"/>
        <v>2000</v>
      </c>
      <c r="D3965" s="110">
        <f t="shared" si="495"/>
        <v>0.40073614601714702</v>
      </c>
      <c r="E3965" s="25">
        <f t="shared" si="496"/>
        <v>0.59926385398285298</v>
      </c>
      <c r="F3965" s="112">
        <v>449.65</v>
      </c>
      <c r="G3965" s="21">
        <f t="shared" si="493"/>
        <v>1189.9528439676271</v>
      </c>
      <c r="H3965" s="26">
        <f t="shared" si="497"/>
        <v>-810.04715603237287</v>
      </c>
      <c r="I3965" s="21">
        <f t="shared" si="498"/>
        <v>1189.9528439676271</v>
      </c>
      <c r="J3965" s="27">
        <f t="shared" si="499"/>
        <v>0</v>
      </c>
      <c r="K3965" s="32">
        <f t="shared" si="500"/>
        <v>1189.9528439676271</v>
      </c>
    </row>
    <row r="3966" spans="2:11" x14ac:dyDescent="0.25">
      <c r="B3966" s="167">
        <v>162.625</v>
      </c>
      <c r="C3966" s="21">
        <f t="shared" si="494"/>
        <v>2000</v>
      </c>
      <c r="D3966" s="110">
        <f t="shared" si="495"/>
        <v>0.51221859793593927</v>
      </c>
      <c r="E3966" s="25">
        <f t="shared" si="496"/>
        <v>0.48778140206406073</v>
      </c>
      <c r="F3966" s="112">
        <v>574.74</v>
      </c>
      <c r="G3966" s="21">
        <f t="shared" si="493"/>
        <v>1520.990765132779</v>
      </c>
      <c r="H3966" s="26">
        <f t="shared" si="497"/>
        <v>-479.00923486722104</v>
      </c>
      <c r="I3966" s="21">
        <f t="shared" si="498"/>
        <v>1520.990765132779</v>
      </c>
      <c r="J3966" s="27">
        <f t="shared" si="499"/>
        <v>0</v>
      </c>
      <c r="K3966" s="32">
        <f t="shared" si="500"/>
        <v>1520.990765132779</v>
      </c>
    </row>
    <row r="3967" spans="2:11" x14ac:dyDescent="0.25">
      <c r="B3967" s="167">
        <v>162.666666666667</v>
      </c>
      <c r="C3967" s="21">
        <f t="shared" si="494"/>
        <v>2000</v>
      </c>
      <c r="D3967" s="110">
        <f t="shared" si="495"/>
        <v>0.52537297470723499</v>
      </c>
      <c r="E3967" s="25">
        <f t="shared" si="496"/>
        <v>0.47462702529276501</v>
      </c>
      <c r="F3967" s="112">
        <v>589.5</v>
      </c>
      <c r="G3967" s="21">
        <f t="shared" si="493"/>
        <v>1560.0515990635299</v>
      </c>
      <c r="H3967" s="26">
        <f t="shared" si="497"/>
        <v>-439.94840093647008</v>
      </c>
      <c r="I3967" s="21">
        <f t="shared" si="498"/>
        <v>1560.0515990635299</v>
      </c>
      <c r="J3967" s="27">
        <f t="shared" si="499"/>
        <v>0</v>
      </c>
      <c r="K3967" s="32">
        <f t="shared" si="500"/>
        <v>1560.0515990635299</v>
      </c>
    </row>
    <row r="3968" spans="2:11" x14ac:dyDescent="0.25">
      <c r="B3968" s="167">
        <v>162.708333333333</v>
      </c>
      <c r="C3968" s="21">
        <f t="shared" si="494"/>
        <v>2000</v>
      </c>
      <c r="D3968" s="110">
        <f t="shared" si="495"/>
        <v>0.57250949147104435</v>
      </c>
      <c r="E3968" s="25">
        <f t="shared" si="496"/>
        <v>0.42749050852895565</v>
      </c>
      <c r="F3968" s="112">
        <v>642.39</v>
      </c>
      <c r="G3968" s="21">
        <f t="shared" si="493"/>
        <v>1700.0195873153878</v>
      </c>
      <c r="H3968" s="26">
        <f t="shared" si="497"/>
        <v>-299.98041268461225</v>
      </c>
      <c r="I3968" s="21">
        <f t="shared" si="498"/>
        <v>1700.0195873153878</v>
      </c>
      <c r="J3968" s="27">
        <f t="shared" si="499"/>
        <v>0</v>
      </c>
      <c r="K3968" s="32">
        <f t="shared" si="500"/>
        <v>1700.0195873153878</v>
      </c>
    </row>
    <row r="3969" spans="2:11" x14ac:dyDescent="0.25">
      <c r="B3969" s="167">
        <v>162.75</v>
      </c>
      <c r="C3969" s="21">
        <f t="shared" si="494"/>
        <v>2000</v>
      </c>
      <c r="D3969" s="110">
        <f t="shared" si="495"/>
        <v>0.41985277079657063</v>
      </c>
      <c r="E3969" s="25">
        <f t="shared" si="496"/>
        <v>0.58014722920342932</v>
      </c>
      <c r="F3969" s="112">
        <v>471.1</v>
      </c>
      <c r="G3969" s="21">
        <f t="shared" si="493"/>
        <v>1246.7180802694299</v>
      </c>
      <c r="H3969" s="26">
        <f t="shared" si="497"/>
        <v>-753.28191973057005</v>
      </c>
      <c r="I3969" s="21">
        <f t="shared" si="498"/>
        <v>1246.7180802694299</v>
      </c>
      <c r="J3969" s="27">
        <f t="shared" si="499"/>
        <v>0</v>
      </c>
      <c r="K3969" s="32">
        <f t="shared" si="500"/>
        <v>1246.7180802694299</v>
      </c>
    </row>
    <row r="3970" spans="2:11" x14ac:dyDescent="0.25">
      <c r="B3970" s="167">
        <v>162.791666666667</v>
      </c>
      <c r="C3970" s="21">
        <f t="shared" si="494"/>
        <v>2000</v>
      </c>
      <c r="D3970" s="110">
        <f t="shared" si="495"/>
        <v>0.25228597401208491</v>
      </c>
      <c r="E3970" s="25">
        <f t="shared" si="496"/>
        <v>0.74771402598791514</v>
      </c>
      <c r="F3970" s="112">
        <v>283.08</v>
      </c>
      <c r="G3970" s="21">
        <f t="shared" si="493"/>
        <v>749.14233530602894</v>
      </c>
      <c r="H3970" s="26">
        <f t="shared" si="497"/>
        <v>-1250.8576646939709</v>
      </c>
      <c r="I3970" s="21">
        <f t="shared" si="498"/>
        <v>749.14233530602894</v>
      </c>
      <c r="J3970" s="27">
        <f t="shared" si="499"/>
        <v>0</v>
      </c>
      <c r="K3970" s="32">
        <f t="shared" si="500"/>
        <v>749.14233530602894</v>
      </c>
    </row>
    <row r="3971" spans="2:11" x14ac:dyDescent="0.25">
      <c r="B3971" s="167">
        <v>162.833333333333</v>
      </c>
      <c r="C3971" s="21">
        <f t="shared" si="494"/>
        <v>2000</v>
      </c>
      <c r="D3971" s="110">
        <f t="shared" si="495"/>
        <v>0.17997255048749622</v>
      </c>
      <c r="E3971" s="25">
        <f t="shared" si="496"/>
        <v>0.82002744951250373</v>
      </c>
      <c r="F3971" s="112">
        <v>201.94</v>
      </c>
      <c r="G3971" s="21">
        <f t="shared" si="493"/>
        <v>534.41360460541011</v>
      </c>
      <c r="H3971" s="26">
        <f t="shared" si="497"/>
        <v>-1465.58639539459</v>
      </c>
      <c r="I3971" s="21">
        <f t="shared" si="498"/>
        <v>534.41360460541011</v>
      </c>
      <c r="J3971" s="27">
        <f t="shared" si="499"/>
        <v>0</v>
      </c>
      <c r="K3971" s="32">
        <f t="shared" si="500"/>
        <v>534.41360460541011</v>
      </c>
    </row>
    <row r="3972" spans="2:11" x14ac:dyDescent="0.25">
      <c r="B3972" s="167">
        <v>162.875</v>
      </c>
      <c r="C3972" s="21">
        <f t="shared" si="494"/>
        <v>2000</v>
      </c>
      <c r="D3972" s="110">
        <f t="shared" si="495"/>
        <v>0.21561235584549848</v>
      </c>
      <c r="E3972" s="25">
        <f t="shared" si="496"/>
        <v>0.78438764415450146</v>
      </c>
      <c r="F3972" s="112">
        <v>241.93</v>
      </c>
      <c r="G3972" s="21">
        <f t="shared" si="493"/>
        <v>640.24305913730257</v>
      </c>
      <c r="H3972" s="26">
        <f t="shared" si="497"/>
        <v>-1359.7569408626973</v>
      </c>
      <c r="I3972" s="21">
        <f t="shared" si="498"/>
        <v>640.24305913730257</v>
      </c>
      <c r="J3972" s="27">
        <f t="shared" si="499"/>
        <v>0</v>
      </c>
      <c r="K3972" s="32">
        <f t="shared" si="500"/>
        <v>640.24305913730257</v>
      </c>
    </row>
    <row r="3973" spans="2:11" x14ac:dyDescent="0.25">
      <c r="B3973" s="167">
        <v>162.916666666667</v>
      </c>
      <c r="C3973" s="21">
        <f t="shared" si="494"/>
        <v>2000</v>
      </c>
      <c r="D3973" s="110">
        <f t="shared" si="495"/>
        <v>1.127390692119851E-2</v>
      </c>
      <c r="E3973" s="25">
        <f t="shared" si="496"/>
        <v>0.98872609307880144</v>
      </c>
      <c r="F3973" s="112">
        <v>12.65</v>
      </c>
      <c r="G3973" s="21">
        <f t="shared" si="493"/>
        <v>33.476934229268281</v>
      </c>
      <c r="H3973" s="26">
        <f t="shared" si="497"/>
        <v>-1966.5230657707318</v>
      </c>
      <c r="I3973" s="21">
        <f t="shared" si="498"/>
        <v>33.476934229268281</v>
      </c>
      <c r="J3973" s="27">
        <f t="shared" si="499"/>
        <v>0</v>
      </c>
      <c r="K3973" s="32">
        <f t="shared" si="500"/>
        <v>33.476934229268281</v>
      </c>
    </row>
    <row r="3974" spans="2:11" x14ac:dyDescent="0.25">
      <c r="B3974" s="167">
        <v>162.958333333333</v>
      </c>
      <c r="C3974" s="21">
        <f t="shared" si="494"/>
        <v>2000</v>
      </c>
      <c r="D3974" s="110">
        <f t="shared" si="495"/>
        <v>0</v>
      </c>
      <c r="E3974" s="25">
        <f t="shared" si="496"/>
        <v>1</v>
      </c>
      <c r="F3974" s="112">
        <v>0</v>
      </c>
      <c r="G3974" s="21">
        <f t="shared" si="493"/>
        <v>0</v>
      </c>
      <c r="H3974" s="26">
        <f t="shared" si="497"/>
        <v>-2000</v>
      </c>
      <c r="I3974" s="21">
        <f t="shared" si="498"/>
        <v>0</v>
      </c>
      <c r="J3974" s="27">
        <f t="shared" si="499"/>
        <v>0</v>
      </c>
      <c r="K3974" s="32">
        <f t="shared" si="500"/>
        <v>0</v>
      </c>
    </row>
    <row r="3975" spans="2:11" x14ac:dyDescent="0.25">
      <c r="B3975" s="167">
        <v>163</v>
      </c>
      <c r="C3975" s="21">
        <f t="shared" si="494"/>
        <v>2000</v>
      </c>
      <c r="D3975" s="110">
        <f t="shared" si="495"/>
        <v>0</v>
      </c>
      <c r="E3975" s="25">
        <f t="shared" si="496"/>
        <v>1</v>
      </c>
      <c r="F3975" s="112">
        <v>0</v>
      </c>
      <c r="G3975" s="21">
        <f t="shared" si="493"/>
        <v>0</v>
      </c>
      <c r="H3975" s="26">
        <f t="shared" si="497"/>
        <v>-2000</v>
      </c>
      <c r="I3975" s="21">
        <f t="shared" si="498"/>
        <v>0</v>
      </c>
      <c r="J3975" s="27">
        <f t="shared" si="499"/>
        <v>0</v>
      </c>
      <c r="K3975" s="32">
        <f t="shared" si="500"/>
        <v>0</v>
      </c>
    </row>
    <row r="3976" spans="2:11" x14ac:dyDescent="0.25">
      <c r="B3976" s="167">
        <v>163.041666666667</v>
      </c>
      <c r="C3976" s="21">
        <f t="shared" si="494"/>
        <v>2000</v>
      </c>
      <c r="D3976" s="110">
        <f t="shared" si="495"/>
        <v>0</v>
      </c>
      <c r="E3976" s="25">
        <f t="shared" si="496"/>
        <v>1</v>
      </c>
      <c r="F3976" s="112">
        <v>0</v>
      </c>
      <c r="G3976" s="21">
        <f t="shared" si="493"/>
        <v>0</v>
      </c>
      <c r="H3976" s="26">
        <f t="shared" si="497"/>
        <v>-2000</v>
      </c>
      <c r="I3976" s="21">
        <f t="shared" si="498"/>
        <v>0</v>
      </c>
      <c r="J3976" s="27">
        <f t="shared" si="499"/>
        <v>0</v>
      </c>
      <c r="K3976" s="32">
        <f t="shared" si="500"/>
        <v>0</v>
      </c>
    </row>
    <row r="3977" spans="2:11" x14ac:dyDescent="0.25">
      <c r="B3977" s="167">
        <v>163.083333333333</v>
      </c>
      <c r="C3977" s="21">
        <f t="shared" si="494"/>
        <v>2000</v>
      </c>
      <c r="D3977" s="110">
        <f t="shared" si="495"/>
        <v>0</v>
      </c>
      <c r="E3977" s="25">
        <f t="shared" si="496"/>
        <v>1</v>
      </c>
      <c r="F3977" s="112">
        <v>0</v>
      </c>
      <c r="G3977" s="21">
        <f t="shared" si="493"/>
        <v>0</v>
      </c>
      <c r="H3977" s="26">
        <f t="shared" si="497"/>
        <v>-2000</v>
      </c>
      <c r="I3977" s="21">
        <f t="shared" si="498"/>
        <v>0</v>
      </c>
      <c r="J3977" s="27">
        <f t="shared" si="499"/>
        <v>0</v>
      </c>
      <c r="K3977" s="32">
        <f t="shared" si="500"/>
        <v>0</v>
      </c>
    </row>
    <row r="3978" spans="2:11" x14ac:dyDescent="0.25">
      <c r="B3978" s="167">
        <v>163.125</v>
      </c>
      <c r="C3978" s="21">
        <f t="shared" si="494"/>
        <v>2000</v>
      </c>
      <c r="D3978" s="110">
        <f t="shared" si="495"/>
        <v>0</v>
      </c>
      <c r="E3978" s="25">
        <f t="shared" si="496"/>
        <v>1</v>
      </c>
      <c r="F3978" s="112">
        <v>0</v>
      </c>
      <c r="G3978" s="21">
        <f t="shared" si="493"/>
        <v>0</v>
      </c>
      <c r="H3978" s="26">
        <f t="shared" si="497"/>
        <v>-2000</v>
      </c>
      <c r="I3978" s="21">
        <f t="shared" si="498"/>
        <v>0</v>
      </c>
      <c r="J3978" s="27">
        <f t="shared" si="499"/>
        <v>0</v>
      </c>
      <c r="K3978" s="32">
        <f t="shared" si="500"/>
        <v>0</v>
      </c>
    </row>
    <row r="3979" spans="2:11" x14ac:dyDescent="0.25">
      <c r="B3979" s="167">
        <v>163.166666666667</v>
      </c>
      <c r="C3979" s="21">
        <f t="shared" si="494"/>
        <v>2000</v>
      </c>
      <c r="D3979" s="110">
        <f t="shared" si="495"/>
        <v>0</v>
      </c>
      <c r="E3979" s="25">
        <f t="shared" si="496"/>
        <v>1</v>
      </c>
      <c r="F3979" s="112">
        <v>0</v>
      </c>
      <c r="G3979" s="21">
        <f t="shared" si="493"/>
        <v>0</v>
      </c>
      <c r="H3979" s="26">
        <f t="shared" si="497"/>
        <v>-2000</v>
      </c>
      <c r="I3979" s="21">
        <f t="shared" si="498"/>
        <v>0</v>
      </c>
      <c r="J3979" s="27">
        <f t="shared" si="499"/>
        <v>0</v>
      </c>
      <c r="K3979" s="32">
        <f t="shared" si="500"/>
        <v>0</v>
      </c>
    </row>
    <row r="3980" spans="2:11" x14ac:dyDescent="0.25">
      <c r="B3980" s="167">
        <v>163.208333333333</v>
      </c>
      <c r="C3980" s="21">
        <f t="shared" si="494"/>
        <v>2000</v>
      </c>
      <c r="D3980" s="110">
        <f t="shared" si="495"/>
        <v>0</v>
      </c>
      <c r="E3980" s="25">
        <f t="shared" si="496"/>
        <v>1</v>
      </c>
      <c r="F3980" s="112">
        <v>0</v>
      </c>
      <c r="G3980" s="21">
        <f t="shared" si="493"/>
        <v>0</v>
      </c>
      <c r="H3980" s="26">
        <f t="shared" si="497"/>
        <v>-2000</v>
      </c>
      <c r="I3980" s="21">
        <f t="shared" si="498"/>
        <v>0</v>
      </c>
      <c r="J3980" s="27">
        <f t="shared" si="499"/>
        <v>0</v>
      </c>
      <c r="K3980" s="32">
        <f t="shared" si="500"/>
        <v>0</v>
      </c>
    </row>
    <row r="3981" spans="2:11" x14ac:dyDescent="0.25">
      <c r="B3981" s="167">
        <v>163.25</v>
      </c>
      <c r="C3981" s="21">
        <f t="shared" si="494"/>
        <v>2000</v>
      </c>
      <c r="D3981" s="110">
        <f t="shared" si="495"/>
        <v>0</v>
      </c>
      <c r="E3981" s="25">
        <f t="shared" si="496"/>
        <v>1</v>
      </c>
      <c r="F3981" s="112">
        <v>0</v>
      </c>
      <c r="G3981" s="21">
        <f t="shared" si="493"/>
        <v>0</v>
      </c>
      <c r="H3981" s="26">
        <f t="shared" si="497"/>
        <v>-2000</v>
      </c>
      <c r="I3981" s="21">
        <f t="shared" si="498"/>
        <v>0</v>
      </c>
      <c r="J3981" s="27">
        <f t="shared" si="499"/>
        <v>0</v>
      </c>
      <c r="K3981" s="32">
        <f t="shared" si="500"/>
        <v>0</v>
      </c>
    </row>
    <row r="3982" spans="2:11" x14ac:dyDescent="0.25">
      <c r="B3982" s="167">
        <v>163.291666666667</v>
      </c>
      <c r="C3982" s="21">
        <f t="shared" si="494"/>
        <v>2000</v>
      </c>
      <c r="D3982" s="110">
        <f t="shared" si="495"/>
        <v>0</v>
      </c>
      <c r="E3982" s="25">
        <f t="shared" si="496"/>
        <v>1</v>
      </c>
      <c r="F3982" s="112">
        <v>0</v>
      </c>
      <c r="G3982" s="21">
        <f t="shared" si="493"/>
        <v>0</v>
      </c>
      <c r="H3982" s="26">
        <f t="shared" si="497"/>
        <v>-2000</v>
      </c>
      <c r="I3982" s="21">
        <f t="shared" si="498"/>
        <v>0</v>
      </c>
      <c r="J3982" s="27">
        <f t="shared" si="499"/>
        <v>0</v>
      </c>
      <c r="K3982" s="32">
        <f t="shared" si="500"/>
        <v>0</v>
      </c>
    </row>
    <row r="3983" spans="2:11" x14ac:dyDescent="0.25">
      <c r="B3983" s="167">
        <v>163.333333333333</v>
      </c>
      <c r="C3983" s="21">
        <f t="shared" si="494"/>
        <v>2000</v>
      </c>
      <c r="D3983" s="110">
        <f t="shared" si="495"/>
        <v>0</v>
      </c>
      <c r="E3983" s="25">
        <f t="shared" si="496"/>
        <v>1</v>
      </c>
      <c r="F3983" s="112">
        <v>0</v>
      </c>
      <c r="G3983" s="21">
        <f t="shared" si="493"/>
        <v>0</v>
      </c>
      <c r="H3983" s="26">
        <f t="shared" si="497"/>
        <v>-2000</v>
      </c>
      <c r="I3983" s="21">
        <f t="shared" si="498"/>
        <v>0</v>
      </c>
      <c r="J3983" s="27">
        <f t="shared" si="499"/>
        <v>0</v>
      </c>
      <c r="K3983" s="32">
        <f t="shared" si="500"/>
        <v>0</v>
      </c>
    </row>
    <row r="3984" spans="2:11" x14ac:dyDescent="0.25">
      <c r="B3984" s="167">
        <v>163.375</v>
      </c>
      <c r="C3984" s="21">
        <f t="shared" si="494"/>
        <v>2000</v>
      </c>
      <c r="D3984" s="110">
        <f t="shared" si="495"/>
        <v>0</v>
      </c>
      <c r="E3984" s="25">
        <f t="shared" si="496"/>
        <v>1</v>
      </c>
      <c r="F3984" s="112">
        <v>0</v>
      </c>
      <c r="G3984" s="21">
        <f t="shared" si="493"/>
        <v>0</v>
      </c>
      <c r="H3984" s="26">
        <f t="shared" si="497"/>
        <v>-2000</v>
      </c>
      <c r="I3984" s="21">
        <f t="shared" si="498"/>
        <v>0</v>
      </c>
      <c r="J3984" s="27">
        <f t="shared" si="499"/>
        <v>0</v>
      </c>
      <c r="K3984" s="32">
        <f t="shared" si="500"/>
        <v>0</v>
      </c>
    </row>
    <row r="3985" spans="2:11" x14ac:dyDescent="0.25">
      <c r="B3985" s="167">
        <v>163.416666666667</v>
      </c>
      <c r="C3985" s="21">
        <f t="shared" si="494"/>
        <v>2000</v>
      </c>
      <c r="D3985" s="110">
        <f t="shared" si="495"/>
        <v>0</v>
      </c>
      <c r="E3985" s="25">
        <f t="shared" si="496"/>
        <v>1</v>
      </c>
      <c r="F3985" s="112">
        <v>0</v>
      </c>
      <c r="G3985" s="21">
        <f t="shared" si="493"/>
        <v>0</v>
      </c>
      <c r="H3985" s="26">
        <f t="shared" si="497"/>
        <v>-2000</v>
      </c>
      <c r="I3985" s="21">
        <f t="shared" si="498"/>
        <v>0</v>
      </c>
      <c r="J3985" s="27">
        <f t="shared" si="499"/>
        <v>0</v>
      </c>
      <c r="K3985" s="32">
        <f t="shared" si="500"/>
        <v>0</v>
      </c>
    </row>
    <row r="3986" spans="2:11" x14ac:dyDescent="0.25">
      <c r="B3986" s="167">
        <v>163.458333333333</v>
      </c>
      <c r="C3986" s="21">
        <f t="shared" si="494"/>
        <v>2000</v>
      </c>
      <c r="D3986" s="110">
        <f t="shared" si="495"/>
        <v>2.0061315794164307E-2</v>
      </c>
      <c r="E3986" s="25">
        <f t="shared" si="496"/>
        <v>0.97993868420583574</v>
      </c>
      <c r="F3986" s="112">
        <v>22.51</v>
      </c>
      <c r="G3986" s="21">
        <f t="shared" si="493"/>
        <v>59.570418142358037</v>
      </c>
      <c r="H3986" s="26">
        <f t="shared" si="497"/>
        <v>-1940.429581857642</v>
      </c>
      <c r="I3986" s="21">
        <f t="shared" si="498"/>
        <v>59.570418142358037</v>
      </c>
      <c r="J3986" s="27">
        <f t="shared" si="499"/>
        <v>0</v>
      </c>
      <c r="K3986" s="32">
        <f t="shared" si="500"/>
        <v>59.570418142358037</v>
      </c>
    </row>
    <row r="3987" spans="2:11" x14ac:dyDescent="0.25">
      <c r="B3987" s="167">
        <v>163.5</v>
      </c>
      <c r="C3987" s="21">
        <f t="shared" si="494"/>
        <v>2000</v>
      </c>
      <c r="D3987" s="110">
        <f t="shared" si="495"/>
        <v>0.48029517138120953</v>
      </c>
      <c r="E3987" s="25">
        <f t="shared" si="496"/>
        <v>0.51970482861879042</v>
      </c>
      <c r="F3987" s="112">
        <v>538.91999999999996</v>
      </c>
      <c r="G3987" s="21">
        <f t="shared" si="493"/>
        <v>1426.1967901057124</v>
      </c>
      <c r="H3987" s="26">
        <f t="shared" si="497"/>
        <v>-573.80320989428765</v>
      </c>
      <c r="I3987" s="21">
        <f t="shared" si="498"/>
        <v>1426.1967901057124</v>
      </c>
      <c r="J3987" s="27">
        <f t="shared" si="499"/>
        <v>0</v>
      </c>
      <c r="K3987" s="32">
        <f t="shared" si="500"/>
        <v>1426.1967901057124</v>
      </c>
    </row>
    <row r="3988" spans="2:11" x14ac:dyDescent="0.25">
      <c r="B3988" s="167">
        <v>163.541666666667</v>
      </c>
      <c r="C3988" s="21">
        <f t="shared" si="494"/>
        <v>2000</v>
      </c>
      <c r="D3988" s="110">
        <f t="shared" si="495"/>
        <v>0.50152398267472331</v>
      </c>
      <c r="E3988" s="25">
        <f t="shared" si="496"/>
        <v>0.49847601732527669</v>
      </c>
      <c r="F3988" s="112">
        <v>562.74</v>
      </c>
      <c r="G3988" s="21">
        <f t="shared" si="493"/>
        <v>1489.233989579323</v>
      </c>
      <c r="H3988" s="26">
        <f t="shared" si="497"/>
        <v>-510.76601042067705</v>
      </c>
      <c r="I3988" s="21">
        <f t="shared" si="498"/>
        <v>1489.233989579323</v>
      </c>
      <c r="J3988" s="27">
        <f t="shared" si="499"/>
        <v>0</v>
      </c>
      <c r="K3988" s="32">
        <f t="shared" si="500"/>
        <v>1489.233989579323</v>
      </c>
    </row>
    <row r="3989" spans="2:11" x14ac:dyDescent="0.25">
      <c r="B3989" s="167">
        <v>163.583333333333</v>
      </c>
      <c r="C3989" s="21">
        <f t="shared" si="494"/>
        <v>2000</v>
      </c>
      <c r="D3989" s="110">
        <f t="shared" si="495"/>
        <v>0.49934941090494267</v>
      </c>
      <c r="E3989" s="25">
        <f t="shared" si="496"/>
        <v>0.50065058909505733</v>
      </c>
      <c r="F3989" s="112">
        <v>560.29999999999995</v>
      </c>
      <c r="G3989" s="21">
        <f t="shared" si="493"/>
        <v>1482.7767785501198</v>
      </c>
      <c r="H3989" s="26">
        <f t="shared" si="497"/>
        <v>-517.22322144988016</v>
      </c>
      <c r="I3989" s="21">
        <f t="shared" si="498"/>
        <v>1482.7767785501198</v>
      </c>
      <c r="J3989" s="27">
        <f t="shared" si="499"/>
        <v>0</v>
      </c>
      <c r="K3989" s="32">
        <f t="shared" si="500"/>
        <v>1482.7767785501198</v>
      </c>
    </row>
    <row r="3990" spans="2:11" x14ac:dyDescent="0.25">
      <c r="B3990" s="167">
        <v>163.625</v>
      </c>
      <c r="C3990" s="21">
        <f t="shared" si="494"/>
        <v>2000</v>
      </c>
      <c r="D3990" s="110">
        <f t="shared" si="495"/>
        <v>0.5811543054738606</v>
      </c>
      <c r="E3990" s="25">
        <f t="shared" si="496"/>
        <v>0.4188456945261394</v>
      </c>
      <c r="F3990" s="112">
        <v>652.09</v>
      </c>
      <c r="G3990" s="21">
        <f t="shared" si="493"/>
        <v>1725.6896475544315</v>
      </c>
      <c r="H3990" s="26">
        <f t="shared" si="497"/>
        <v>-274.31035244556847</v>
      </c>
      <c r="I3990" s="21">
        <f t="shared" si="498"/>
        <v>1725.6896475544315</v>
      </c>
      <c r="J3990" s="27">
        <f t="shared" si="499"/>
        <v>0</v>
      </c>
      <c r="K3990" s="32">
        <f t="shared" si="500"/>
        <v>1725.6896475544315</v>
      </c>
    </row>
    <row r="3991" spans="2:11" x14ac:dyDescent="0.25">
      <c r="B3991" s="167">
        <v>163.666666666667</v>
      </c>
      <c r="C3991" s="21">
        <f t="shared" si="494"/>
        <v>2000</v>
      </c>
      <c r="D3991" s="110">
        <f t="shared" si="495"/>
        <v>0.59175979894123309</v>
      </c>
      <c r="E3991" s="25">
        <f t="shared" si="496"/>
        <v>0.40824020105876691</v>
      </c>
      <c r="F3991" s="112">
        <v>663.99</v>
      </c>
      <c r="G3991" s="21">
        <f t="shared" si="493"/>
        <v>1757.1817833116083</v>
      </c>
      <c r="H3991" s="26">
        <f t="shared" si="497"/>
        <v>-242.81821668839166</v>
      </c>
      <c r="I3991" s="21">
        <f t="shared" si="498"/>
        <v>1757.1817833116083</v>
      </c>
      <c r="J3991" s="27">
        <f t="shared" si="499"/>
        <v>0</v>
      </c>
      <c r="K3991" s="32">
        <f t="shared" si="500"/>
        <v>1757.1817833116083</v>
      </c>
    </row>
    <row r="3992" spans="2:11" x14ac:dyDescent="0.25">
      <c r="B3992" s="167">
        <v>163.708333333333</v>
      </c>
      <c r="C3992" s="21">
        <f t="shared" si="494"/>
        <v>2000</v>
      </c>
      <c r="D3992" s="110">
        <f t="shared" si="495"/>
        <v>0.54156640464859274</v>
      </c>
      <c r="E3992" s="25">
        <f t="shared" si="496"/>
        <v>0.45843359535140726</v>
      </c>
      <c r="F3992" s="112">
        <v>607.66999999999996</v>
      </c>
      <c r="G3992" s="21">
        <f t="shared" ref="G3992:G4055" si="501">($C$9*(F3992/1000)*$C$8)/($C$7)</f>
        <v>1608.136650047388</v>
      </c>
      <c r="H3992" s="26">
        <f t="shared" si="497"/>
        <v>-391.863349952612</v>
      </c>
      <c r="I3992" s="21">
        <f t="shared" si="498"/>
        <v>1608.136650047388</v>
      </c>
      <c r="J3992" s="27">
        <f t="shared" si="499"/>
        <v>0</v>
      </c>
      <c r="K3992" s="32">
        <f t="shared" si="500"/>
        <v>1608.136650047388</v>
      </c>
    </row>
    <row r="3993" spans="2:11" x14ac:dyDescent="0.25">
      <c r="B3993" s="167">
        <v>163.75</v>
      </c>
      <c r="C3993" s="21">
        <f t="shared" ref="C3993:C4056" si="502">$C$2</f>
        <v>2000</v>
      </c>
      <c r="D3993" s="110">
        <f t="shared" ref="D3993:D4056" si="503">F3993/$C$3</f>
        <v>0.67318146979662408</v>
      </c>
      <c r="E3993" s="25">
        <f t="shared" ref="E3993:E4056" si="504">100%-D3993</f>
        <v>0.32681853020337592</v>
      </c>
      <c r="F3993" s="112">
        <v>755.35</v>
      </c>
      <c r="G3993" s="21">
        <f t="shared" si="501"/>
        <v>1998.9567011919212</v>
      </c>
      <c r="H3993" s="26">
        <f t="shared" ref="H3993:H4056" si="505">G3993-C3993</f>
        <v>-1.0432988080788164</v>
      </c>
      <c r="I3993" s="21">
        <f t="shared" ref="I3993:I4056" si="506">MIN(C3993,IF((J3992+H3993)&gt;0,ABS(H3993)+G3993,J3992+G3993))</f>
        <v>1998.9567011919212</v>
      </c>
      <c r="J3993" s="27">
        <f t="shared" ref="J3993:J4056" si="507">G3993-I3993+J3992</f>
        <v>0</v>
      </c>
      <c r="K3993" s="32">
        <f t="shared" ref="K3993:K4056" si="508">IF(G3993&gt;C3993,C3993,G3993)</f>
        <v>1998.9567011919212</v>
      </c>
    </row>
    <row r="3994" spans="2:11" x14ac:dyDescent="0.25">
      <c r="B3994" s="167">
        <v>163.791666666667</v>
      </c>
      <c r="C3994" s="21">
        <f t="shared" si="502"/>
        <v>2000</v>
      </c>
      <c r="D3994" s="110">
        <f t="shared" si="503"/>
        <v>0.65395789886458833</v>
      </c>
      <c r="E3994" s="25">
        <f t="shared" si="504"/>
        <v>0.34604210113541167</v>
      </c>
      <c r="F3994" s="112">
        <v>733.78</v>
      </c>
      <c r="G3994" s="21">
        <f t="shared" si="501"/>
        <v>1941.8738971345836</v>
      </c>
      <c r="H3994" s="26">
        <f t="shared" si="505"/>
        <v>-58.126102865416442</v>
      </c>
      <c r="I3994" s="21">
        <f t="shared" si="506"/>
        <v>1941.8738971345836</v>
      </c>
      <c r="J3994" s="27">
        <f t="shared" si="507"/>
        <v>0</v>
      </c>
      <c r="K3994" s="32">
        <f t="shared" si="508"/>
        <v>1941.8738971345836</v>
      </c>
    </row>
    <row r="3995" spans="2:11" x14ac:dyDescent="0.25">
      <c r="B3995" s="167">
        <v>163.833333333333</v>
      </c>
      <c r="C3995" s="21">
        <f t="shared" si="502"/>
        <v>2000</v>
      </c>
      <c r="D3995" s="110">
        <f t="shared" si="503"/>
        <v>0.53916902839420355</v>
      </c>
      <c r="E3995" s="25">
        <f t="shared" si="504"/>
        <v>0.46083097160579645</v>
      </c>
      <c r="F3995" s="112">
        <v>604.98</v>
      </c>
      <c r="G3995" s="21">
        <f t="shared" si="501"/>
        <v>1601.0178395274884</v>
      </c>
      <c r="H3995" s="26">
        <f t="shared" si="505"/>
        <v>-398.98216047251162</v>
      </c>
      <c r="I3995" s="21">
        <f t="shared" si="506"/>
        <v>1601.0178395274884</v>
      </c>
      <c r="J3995" s="27">
        <f t="shared" si="507"/>
        <v>0</v>
      </c>
      <c r="K3995" s="32">
        <f t="shared" si="508"/>
        <v>1601.0178395274884</v>
      </c>
    </row>
    <row r="3996" spans="2:11" x14ac:dyDescent="0.25">
      <c r="B3996" s="167">
        <v>163.875</v>
      </c>
      <c r="C3996" s="21">
        <f t="shared" si="502"/>
        <v>2000</v>
      </c>
      <c r="D3996" s="110">
        <f t="shared" si="503"/>
        <v>0.47301392082419835</v>
      </c>
      <c r="E3996" s="25">
        <f t="shared" si="504"/>
        <v>0.52698607917580165</v>
      </c>
      <c r="F3996" s="112">
        <v>530.75</v>
      </c>
      <c r="G3996" s="21">
        <f t="shared" si="501"/>
        <v>1404.5757187497345</v>
      </c>
      <c r="H3996" s="26">
        <f t="shared" si="505"/>
        <v>-595.42428125026549</v>
      </c>
      <c r="I3996" s="21">
        <f t="shared" si="506"/>
        <v>1404.5757187497345</v>
      </c>
      <c r="J3996" s="27">
        <f t="shared" si="507"/>
        <v>0</v>
      </c>
      <c r="K3996" s="32">
        <f t="shared" si="508"/>
        <v>1404.5757187497345</v>
      </c>
    </row>
    <row r="3997" spans="2:11" x14ac:dyDescent="0.25">
      <c r="B3997" s="167">
        <v>163.916666666667</v>
      </c>
      <c r="C3997" s="21">
        <f t="shared" si="502"/>
        <v>2000</v>
      </c>
      <c r="D3997" s="110">
        <f t="shared" si="503"/>
        <v>1.4571413293406771E-2</v>
      </c>
      <c r="E3997" s="25">
        <f t="shared" si="504"/>
        <v>0.98542858670659328</v>
      </c>
      <c r="F3997" s="112">
        <v>16.350000000000001</v>
      </c>
      <c r="G3997" s="21">
        <f t="shared" si="501"/>
        <v>43.268606691583905</v>
      </c>
      <c r="H3997" s="26">
        <f t="shared" si="505"/>
        <v>-1956.731393308416</v>
      </c>
      <c r="I3997" s="21">
        <f t="shared" si="506"/>
        <v>43.268606691583905</v>
      </c>
      <c r="J3997" s="27">
        <f t="shared" si="507"/>
        <v>0</v>
      </c>
      <c r="K3997" s="32">
        <f t="shared" si="508"/>
        <v>43.268606691583905</v>
      </c>
    </row>
    <row r="3998" spans="2:11" x14ac:dyDescent="0.25">
      <c r="B3998" s="167">
        <v>163.958333333333</v>
      </c>
      <c r="C3998" s="21">
        <f t="shared" si="502"/>
        <v>2000</v>
      </c>
      <c r="D3998" s="110">
        <f t="shared" si="503"/>
        <v>0</v>
      </c>
      <c r="E3998" s="25">
        <f t="shared" si="504"/>
        <v>1</v>
      </c>
      <c r="F3998" s="112">
        <v>0</v>
      </c>
      <c r="G3998" s="21">
        <f t="shared" si="501"/>
        <v>0</v>
      </c>
      <c r="H3998" s="26">
        <f t="shared" si="505"/>
        <v>-2000</v>
      </c>
      <c r="I3998" s="21">
        <f t="shared" si="506"/>
        <v>0</v>
      </c>
      <c r="J3998" s="27">
        <f t="shared" si="507"/>
        <v>0</v>
      </c>
      <c r="K3998" s="32">
        <f t="shared" si="508"/>
        <v>0</v>
      </c>
    </row>
    <row r="3999" spans="2:11" x14ac:dyDescent="0.25">
      <c r="B3999" s="167">
        <v>164</v>
      </c>
      <c r="C3999" s="21">
        <f t="shared" si="502"/>
        <v>2000</v>
      </c>
      <c r="D3999" s="110">
        <f t="shared" si="503"/>
        <v>0</v>
      </c>
      <c r="E3999" s="25">
        <f t="shared" si="504"/>
        <v>1</v>
      </c>
      <c r="F3999" s="112">
        <v>0</v>
      </c>
      <c r="G3999" s="21">
        <f t="shared" si="501"/>
        <v>0</v>
      </c>
      <c r="H3999" s="26">
        <f t="shared" si="505"/>
        <v>-2000</v>
      </c>
      <c r="I3999" s="21">
        <f t="shared" si="506"/>
        <v>0</v>
      </c>
      <c r="J3999" s="27">
        <f t="shared" si="507"/>
        <v>0</v>
      </c>
      <c r="K3999" s="32">
        <f t="shared" si="508"/>
        <v>0</v>
      </c>
    </row>
    <row r="4000" spans="2:11" x14ac:dyDescent="0.25">
      <c r="B4000" s="167">
        <v>164.041666666667</v>
      </c>
      <c r="C4000" s="21">
        <f t="shared" si="502"/>
        <v>2000</v>
      </c>
      <c r="D4000" s="110">
        <f t="shared" si="503"/>
        <v>0</v>
      </c>
      <c r="E4000" s="25">
        <f t="shared" si="504"/>
        <v>1</v>
      </c>
      <c r="F4000" s="112">
        <v>0</v>
      </c>
      <c r="G4000" s="21">
        <f t="shared" si="501"/>
        <v>0</v>
      </c>
      <c r="H4000" s="26">
        <f t="shared" si="505"/>
        <v>-2000</v>
      </c>
      <c r="I4000" s="21">
        <f t="shared" si="506"/>
        <v>0</v>
      </c>
      <c r="J4000" s="27">
        <f t="shared" si="507"/>
        <v>0</v>
      </c>
      <c r="K4000" s="32">
        <f t="shared" si="508"/>
        <v>0</v>
      </c>
    </row>
    <row r="4001" spans="2:11" x14ac:dyDescent="0.25">
      <c r="B4001" s="167">
        <v>164.083333333333</v>
      </c>
      <c r="C4001" s="21">
        <f t="shared" si="502"/>
        <v>2000</v>
      </c>
      <c r="D4001" s="110">
        <f t="shared" si="503"/>
        <v>0</v>
      </c>
      <c r="E4001" s="25">
        <f t="shared" si="504"/>
        <v>1</v>
      </c>
      <c r="F4001" s="112">
        <v>0</v>
      </c>
      <c r="G4001" s="21">
        <f t="shared" si="501"/>
        <v>0</v>
      </c>
      <c r="H4001" s="26">
        <f t="shared" si="505"/>
        <v>-2000</v>
      </c>
      <c r="I4001" s="21">
        <f t="shared" si="506"/>
        <v>0</v>
      </c>
      <c r="J4001" s="27">
        <f t="shared" si="507"/>
        <v>0</v>
      </c>
      <c r="K4001" s="32">
        <f t="shared" si="508"/>
        <v>0</v>
      </c>
    </row>
    <row r="4002" spans="2:11" x14ac:dyDescent="0.25">
      <c r="B4002" s="167">
        <v>164.125</v>
      </c>
      <c r="C4002" s="21">
        <f t="shared" si="502"/>
        <v>2000</v>
      </c>
      <c r="D4002" s="110">
        <f t="shared" si="503"/>
        <v>0</v>
      </c>
      <c r="E4002" s="25">
        <f t="shared" si="504"/>
        <v>1</v>
      </c>
      <c r="F4002" s="112">
        <v>0</v>
      </c>
      <c r="G4002" s="21">
        <f t="shared" si="501"/>
        <v>0</v>
      </c>
      <c r="H4002" s="26">
        <f t="shared" si="505"/>
        <v>-2000</v>
      </c>
      <c r="I4002" s="21">
        <f t="shared" si="506"/>
        <v>0</v>
      </c>
      <c r="J4002" s="27">
        <f t="shared" si="507"/>
        <v>0</v>
      </c>
      <c r="K4002" s="32">
        <f t="shared" si="508"/>
        <v>0</v>
      </c>
    </row>
    <row r="4003" spans="2:11" x14ac:dyDescent="0.25">
      <c r="B4003" s="167">
        <v>164.166666666667</v>
      </c>
      <c r="C4003" s="21">
        <f t="shared" si="502"/>
        <v>2000</v>
      </c>
      <c r="D4003" s="110">
        <f t="shared" si="503"/>
        <v>0</v>
      </c>
      <c r="E4003" s="25">
        <f t="shared" si="504"/>
        <v>1</v>
      </c>
      <c r="F4003" s="112">
        <v>0</v>
      </c>
      <c r="G4003" s="21">
        <f t="shared" si="501"/>
        <v>0</v>
      </c>
      <c r="H4003" s="26">
        <f t="shared" si="505"/>
        <v>-2000</v>
      </c>
      <c r="I4003" s="21">
        <f t="shared" si="506"/>
        <v>0</v>
      </c>
      <c r="J4003" s="27">
        <f t="shared" si="507"/>
        <v>0</v>
      </c>
      <c r="K4003" s="32">
        <f t="shared" si="508"/>
        <v>0</v>
      </c>
    </row>
    <row r="4004" spans="2:11" x14ac:dyDescent="0.25">
      <c r="B4004" s="167">
        <v>164.208333333333</v>
      </c>
      <c r="C4004" s="21">
        <f t="shared" si="502"/>
        <v>2000</v>
      </c>
      <c r="D4004" s="110">
        <f t="shared" si="503"/>
        <v>0</v>
      </c>
      <c r="E4004" s="25">
        <f t="shared" si="504"/>
        <v>1</v>
      </c>
      <c r="F4004" s="112">
        <v>0</v>
      </c>
      <c r="G4004" s="21">
        <f t="shared" si="501"/>
        <v>0</v>
      </c>
      <c r="H4004" s="26">
        <f t="shared" si="505"/>
        <v>-2000</v>
      </c>
      <c r="I4004" s="21">
        <f t="shared" si="506"/>
        <v>0</v>
      </c>
      <c r="J4004" s="27">
        <f t="shared" si="507"/>
        <v>0</v>
      </c>
      <c r="K4004" s="32">
        <f t="shared" si="508"/>
        <v>0</v>
      </c>
    </row>
    <row r="4005" spans="2:11" x14ac:dyDescent="0.25">
      <c r="B4005" s="167">
        <v>164.25</v>
      </c>
      <c r="C4005" s="21">
        <f t="shared" si="502"/>
        <v>2000</v>
      </c>
      <c r="D4005" s="110">
        <f t="shared" si="503"/>
        <v>0</v>
      </c>
      <c r="E4005" s="25">
        <f t="shared" si="504"/>
        <v>1</v>
      </c>
      <c r="F4005" s="112">
        <v>0</v>
      </c>
      <c r="G4005" s="21">
        <f t="shared" si="501"/>
        <v>0</v>
      </c>
      <c r="H4005" s="26">
        <f t="shared" si="505"/>
        <v>-2000</v>
      </c>
      <c r="I4005" s="21">
        <f t="shared" si="506"/>
        <v>0</v>
      </c>
      <c r="J4005" s="27">
        <f t="shared" si="507"/>
        <v>0</v>
      </c>
      <c r="K4005" s="32">
        <f t="shared" si="508"/>
        <v>0</v>
      </c>
    </row>
    <row r="4006" spans="2:11" x14ac:dyDescent="0.25">
      <c r="B4006" s="167">
        <v>164.291666666667</v>
      </c>
      <c r="C4006" s="21">
        <f t="shared" si="502"/>
        <v>2000</v>
      </c>
      <c r="D4006" s="110">
        <f t="shared" si="503"/>
        <v>0</v>
      </c>
      <c r="E4006" s="25">
        <f t="shared" si="504"/>
        <v>1</v>
      </c>
      <c r="F4006" s="112">
        <v>0</v>
      </c>
      <c r="G4006" s="21">
        <f t="shared" si="501"/>
        <v>0</v>
      </c>
      <c r="H4006" s="26">
        <f t="shared" si="505"/>
        <v>-2000</v>
      </c>
      <c r="I4006" s="21">
        <f t="shared" si="506"/>
        <v>0</v>
      </c>
      <c r="J4006" s="27">
        <f t="shared" si="507"/>
        <v>0</v>
      </c>
      <c r="K4006" s="32">
        <f t="shared" si="508"/>
        <v>0</v>
      </c>
    </row>
    <row r="4007" spans="2:11" x14ac:dyDescent="0.25">
      <c r="B4007" s="167">
        <v>164.333333333333</v>
      </c>
      <c r="C4007" s="21">
        <f t="shared" si="502"/>
        <v>2000</v>
      </c>
      <c r="D4007" s="110">
        <f t="shared" si="503"/>
        <v>0</v>
      </c>
      <c r="E4007" s="25">
        <f t="shared" si="504"/>
        <v>1</v>
      </c>
      <c r="F4007" s="112">
        <v>0</v>
      </c>
      <c r="G4007" s="21">
        <f t="shared" si="501"/>
        <v>0</v>
      </c>
      <c r="H4007" s="26">
        <f t="shared" si="505"/>
        <v>-2000</v>
      </c>
      <c r="I4007" s="21">
        <f t="shared" si="506"/>
        <v>0</v>
      </c>
      <c r="J4007" s="27">
        <f t="shared" si="507"/>
        <v>0</v>
      </c>
      <c r="K4007" s="32">
        <f t="shared" si="508"/>
        <v>0</v>
      </c>
    </row>
    <row r="4008" spans="2:11" x14ac:dyDescent="0.25">
      <c r="B4008" s="167">
        <v>164.375</v>
      </c>
      <c r="C4008" s="21">
        <f t="shared" si="502"/>
        <v>2000</v>
      </c>
      <c r="D4008" s="110">
        <f t="shared" si="503"/>
        <v>0</v>
      </c>
      <c r="E4008" s="25">
        <f t="shared" si="504"/>
        <v>1</v>
      </c>
      <c r="F4008" s="112">
        <v>0</v>
      </c>
      <c r="G4008" s="21">
        <f t="shared" si="501"/>
        <v>0</v>
      </c>
      <c r="H4008" s="26">
        <f t="shared" si="505"/>
        <v>-2000</v>
      </c>
      <c r="I4008" s="21">
        <f t="shared" si="506"/>
        <v>0</v>
      </c>
      <c r="J4008" s="27">
        <f t="shared" si="507"/>
        <v>0</v>
      </c>
      <c r="K4008" s="32">
        <f t="shared" si="508"/>
        <v>0</v>
      </c>
    </row>
    <row r="4009" spans="2:11" x14ac:dyDescent="0.25">
      <c r="B4009" s="167">
        <v>164.416666666667</v>
      </c>
      <c r="C4009" s="21">
        <f t="shared" si="502"/>
        <v>2000</v>
      </c>
      <c r="D4009" s="110">
        <f t="shared" si="503"/>
        <v>0</v>
      </c>
      <c r="E4009" s="25">
        <f t="shared" si="504"/>
        <v>1</v>
      </c>
      <c r="F4009" s="112">
        <v>0</v>
      </c>
      <c r="G4009" s="21">
        <f t="shared" si="501"/>
        <v>0</v>
      </c>
      <c r="H4009" s="26">
        <f t="shared" si="505"/>
        <v>-2000</v>
      </c>
      <c r="I4009" s="21">
        <f t="shared" si="506"/>
        <v>0</v>
      </c>
      <c r="J4009" s="27">
        <f t="shared" si="507"/>
        <v>0</v>
      </c>
      <c r="K4009" s="32">
        <f t="shared" si="508"/>
        <v>0</v>
      </c>
    </row>
    <row r="4010" spans="2:11" x14ac:dyDescent="0.25">
      <c r="B4010" s="167">
        <v>164.458333333333</v>
      </c>
      <c r="C4010" s="21">
        <f t="shared" si="502"/>
        <v>2000</v>
      </c>
      <c r="D4010" s="110">
        <f t="shared" si="503"/>
        <v>2.04801882252286E-2</v>
      </c>
      <c r="E4010" s="25">
        <f t="shared" si="504"/>
        <v>0.97951981177477143</v>
      </c>
      <c r="F4010" s="112">
        <v>22.98</v>
      </c>
      <c r="G4010" s="21">
        <f t="shared" si="501"/>
        <v>60.814225184868398</v>
      </c>
      <c r="H4010" s="26">
        <f t="shared" si="505"/>
        <v>-1939.1857748151317</v>
      </c>
      <c r="I4010" s="21">
        <f t="shared" si="506"/>
        <v>60.814225184868398</v>
      </c>
      <c r="J4010" s="27">
        <f t="shared" si="507"/>
        <v>0</v>
      </c>
      <c r="K4010" s="32">
        <f t="shared" si="508"/>
        <v>60.814225184868398</v>
      </c>
    </row>
    <row r="4011" spans="2:11" x14ac:dyDescent="0.25">
      <c r="B4011" s="167">
        <v>164.5</v>
      </c>
      <c r="C4011" s="21">
        <f t="shared" si="502"/>
        <v>2000</v>
      </c>
      <c r="D4011" s="110">
        <f t="shared" si="503"/>
        <v>0.3277988699356541</v>
      </c>
      <c r="E4011" s="25">
        <f t="shared" si="504"/>
        <v>0.6722011300643459</v>
      </c>
      <c r="F4011" s="112">
        <v>367.81</v>
      </c>
      <c r="G4011" s="21">
        <f t="shared" si="501"/>
        <v>973.37163469305676</v>
      </c>
      <c r="H4011" s="26">
        <f t="shared" si="505"/>
        <v>-1026.6283653069431</v>
      </c>
      <c r="I4011" s="21">
        <f t="shared" si="506"/>
        <v>973.37163469305676</v>
      </c>
      <c r="J4011" s="27">
        <f t="shared" si="507"/>
        <v>0</v>
      </c>
      <c r="K4011" s="32">
        <f t="shared" si="508"/>
        <v>973.37163469305676</v>
      </c>
    </row>
    <row r="4012" spans="2:11" x14ac:dyDescent="0.25">
      <c r="B4012" s="167">
        <v>164.541666666667</v>
      </c>
      <c r="C4012" s="21">
        <f t="shared" si="502"/>
        <v>2000</v>
      </c>
      <c r="D4012" s="110">
        <f t="shared" si="503"/>
        <v>0.48148049123932768</v>
      </c>
      <c r="E4012" s="25">
        <f t="shared" si="504"/>
        <v>0.51851950876067232</v>
      </c>
      <c r="F4012" s="112">
        <v>540.25</v>
      </c>
      <c r="G4012" s="21">
        <f t="shared" si="501"/>
        <v>1429.7164993962206</v>
      </c>
      <c r="H4012" s="26">
        <f t="shared" si="505"/>
        <v>-570.28350060377943</v>
      </c>
      <c r="I4012" s="21">
        <f t="shared" si="506"/>
        <v>1429.7164993962206</v>
      </c>
      <c r="J4012" s="27">
        <f t="shared" si="507"/>
        <v>0</v>
      </c>
      <c r="K4012" s="32">
        <f t="shared" si="508"/>
        <v>1429.7164993962206</v>
      </c>
    </row>
    <row r="4013" spans="2:11" x14ac:dyDescent="0.25">
      <c r="B4013" s="167">
        <v>164.583333333333</v>
      </c>
      <c r="C4013" s="21">
        <f t="shared" si="502"/>
        <v>2000</v>
      </c>
      <c r="D4013" s="110">
        <f t="shared" si="503"/>
        <v>0.54854464110653622</v>
      </c>
      <c r="E4013" s="25">
        <f t="shared" si="504"/>
        <v>0.45145535889346378</v>
      </c>
      <c r="F4013" s="112">
        <v>615.5</v>
      </c>
      <c r="G4013" s="21">
        <f t="shared" si="501"/>
        <v>1628.8579460960184</v>
      </c>
      <c r="H4013" s="26">
        <f t="shared" si="505"/>
        <v>-371.1420539039816</v>
      </c>
      <c r="I4013" s="21">
        <f t="shared" si="506"/>
        <v>1628.8579460960184</v>
      </c>
      <c r="J4013" s="27">
        <f t="shared" si="507"/>
        <v>0</v>
      </c>
      <c r="K4013" s="32">
        <f t="shared" si="508"/>
        <v>1628.8579460960184</v>
      </c>
    </row>
    <row r="4014" spans="2:11" x14ac:dyDescent="0.25">
      <c r="B4014" s="167">
        <v>164.625</v>
      </c>
      <c r="C4014" s="21">
        <f t="shared" si="502"/>
        <v>2000</v>
      </c>
      <c r="D4014" s="110">
        <f t="shared" si="503"/>
        <v>0.51132737999750466</v>
      </c>
      <c r="E4014" s="25">
        <f t="shared" si="504"/>
        <v>0.48867262000249534</v>
      </c>
      <c r="F4014" s="112">
        <v>573.74</v>
      </c>
      <c r="G4014" s="21">
        <f t="shared" si="501"/>
        <v>1518.3443671699908</v>
      </c>
      <c r="H4014" s="26">
        <f t="shared" si="505"/>
        <v>-481.65563283000915</v>
      </c>
      <c r="I4014" s="21">
        <f t="shared" si="506"/>
        <v>1518.3443671699908</v>
      </c>
      <c r="J4014" s="27">
        <f t="shared" si="507"/>
        <v>0</v>
      </c>
      <c r="K4014" s="32">
        <f t="shared" si="508"/>
        <v>1518.3443671699908</v>
      </c>
    </row>
    <row r="4015" spans="2:11" x14ac:dyDescent="0.25">
      <c r="B4015" s="167">
        <v>164.666666666667</v>
      </c>
      <c r="C4015" s="21">
        <f t="shared" si="502"/>
        <v>2000</v>
      </c>
      <c r="D4015" s="110">
        <f t="shared" si="503"/>
        <v>0.46878954779601806</v>
      </c>
      <c r="E4015" s="25">
        <f t="shared" si="504"/>
        <v>0.531210452203982</v>
      </c>
      <c r="F4015" s="112">
        <v>526.01</v>
      </c>
      <c r="G4015" s="21">
        <f t="shared" si="501"/>
        <v>1392.0317924061194</v>
      </c>
      <c r="H4015" s="26">
        <f t="shared" si="505"/>
        <v>-607.96820759388061</v>
      </c>
      <c r="I4015" s="21">
        <f t="shared" si="506"/>
        <v>1392.0317924061194</v>
      </c>
      <c r="J4015" s="27">
        <f t="shared" si="507"/>
        <v>0</v>
      </c>
      <c r="K4015" s="32">
        <f t="shared" si="508"/>
        <v>1392.0317924061194</v>
      </c>
    </row>
    <row r="4016" spans="2:11" x14ac:dyDescent="0.25">
      <c r="B4016" s="167">
        <v>164.708333333333</v>
      </c>
      <c r="C4016" s="21">
        <f t="shared" si="502"/>
        <v>2000</v>
      </c>
      <c r="D4016" s="110">
        <f t="shared" si="503"/>
        <v>0.37530078605422174</v>
      </c>
      <c r="E4016" s="25">
        <f t="shared" si="504"/>
        <v>0.62469921394577832</v>
      </c>
      <c r="F4016" s="112">
        <v>421.11</v>
      </c>
      <c r="G4016" s="21">
        <f t="shared" si="501"/>
        <v>1114.4246461096577</v>
      </c>
      <c r="H4016" s="26">
        <f t="shared" si="505"/>
        <v>-885.57535389034229</v>
      </c>
      <c r="I4016" s="21">
        <f t="shared" si="506"/>
        <v>1114.4246461096577</v>
      </c>
      <c r="J4016" s="27">
        <f t="shared" si="507"/>
        <v>0</v>
      </c>
      <c r="K4016" s="32">
        <f t="shared" si="508"/>
        <v>1114.4246461096577</v>
      </c>
    </row>
    <row r="4017" spans="2:11" x14ac:dyDescent="0.25">
      <c r="B4017" s="167">
        <v>164.75</v>
      </c>
      <c r="C4017" s="21">
        <f t="shared" si="502"/>
        <v>2000</v>
      </c>
      <c r="D4017" s="110">
        <f t="shared" si="503"/>
        <v>0.3350088230575905</v>
      </c>
      <c r="E4017" s="25">
        <f t="shared" si="504"/>
        <v>0.6649911769424095</v>
      </c>
      <c r="F4017" s="112">
        <v>375.9</v>
      </c>
      <c r="G4017" s="21">
        <f t="shared" si="501"/>
        <v>994.78099421201159</v>
      </c>
      <c r="H4017" s="26">
        <f t="shared" si="505"/>
        <v>-1005.2190057879884</v>
      </c>
      <c r="I4017" s="21">
        <f t="shared" si="506"/>
        <v>994.78099421201159</v>
      </c>
      <c r="J4017" s="27">
        <f t="shared" si="507"/>
        <v>0</v>
      </c>
      <c r="K4017" s="32">
        <f t="shared" si="508"/>
        <v>994.78099421201159</v>
      </c>
    </row>
    <row r="4018" spans="2:11" x14ac:dyDescent="0.25">
      <c r="B4018" s="167">
        <v>164.791666666667</v>
      </c>
      <c r="C4018" s="21">
        <f t="shared" si="502"/>
        <v>2000</v>
      </c>
      <c r="D4018" s="110">
        <f t="shared" si="503"/>
        <v>0.41951410797996547</v>
      </c>
      <c r="E4018" s="25">
        <f t="shared" si="504"/>
        <v>0.58048589202003453</v>
      </c>
      <c r="F4018" s="112">
        <v>470.72</v>
      </c>
      <c r="G4018" s="21">
        <f t="shared" si="501"/>
        <v>1245.7124490435706</v>
      </c>
      <c r="H4018" s="26">
        <f t="shared" si="505"/>
        <v>-754.28755095642941</v>
      </c>
      <c r="I4018" s="21">
        <f t="shared" si="506"/>
        <v>1245.7124490435706</v>
      </c>
      <c r="J4018" s="27">
        <f t="shared" si="507"/>
        <v>0</v>
      </c>
      <c r="K4018" s="32">
        <f t="shared" si="508"/>
        <v>1245.7124490435706</v>
      </c>
    </row>
    <row r="4019" spans="2:11" x14ac:dyDescent="0.25">
      <c r="B4019" s="167">
        <v>164.833333333333</v>
      </c>
      <c r="C4019" s="21">
        <f t="shared" si="502"/>
        <v>2000</v>
      </c>
      <c r="D4019" s="110">
        <f t="shared" si="503"/>
        <v>0.31061618808263369</v>
      </c>
      <c r="E4019" s="25">
        <f t="shared" si="504"/>
        <v>0.68938381191736631</v>
      </c>
      <c r="F4019" s="112">
        <v>348.53</v>
      </c>
      <c r="G4019" s="21">
        <f t="shared" si="501"/>
        <v>922.34908197050379</v>
      </c>
      <c r="H4019" s="26">
        <f t="shared" si="505"/>
        <v>-1077.6509180294961</v>
      </c>
      <c r="I4019" s="21">
        <f t="shared" si="506"/>
        <v>922.34908197050379</v>
      </c>
      <c r="J4019" s="27">
        <f t="shared" si="507"/>
        <v>0</v>
      </c>
      <c r="K4019" s="32">
        <f t="shared" si="508"/>
        <v>922.34908197050379</v>
      </c>
    </row>
    <row r="4020" spans="2:11" x14ac:dyDescent="0.25">
      <c r="B4020" s="167">
        <v>164.875</v>
      </c>
      <c r="C4020" s="21">
        <f t="shared" si="502"/>
        <v>2000</v>
      </c>
      <c r="D4020" s="110">
        <f t="shared" si="503"/>
        <v>0.27844322050514236</v>
      </c>
      <c r="E4020" s="25">
        <f t="shared" si="504"/>
        <v>0.72155677949485764</v>
      </c>
      <c r="F4020" s="112">
        <v>312.43</v>
      </c>
      <c r="G4020" s="21">
        <f t="shared" si="501"/>
        <v>826.81411551385679</v>
      </c>
      <c r="H4020" s="26">
        <f t="shared" si="505"/>
        <v>-1173.1858844861431</v>
      </c>
      <c r="I4020" s="21">
        <f t="shared" si="506"/>
        <v>826.81411551385679</v>
      </c>
      <c r="J4020" s="27">
        <f t="shared" si="507"/>
        <v>0</v>
      </c>
      <c r="K4020" s="32">
        <f t="shared" si="508"/>
        <v>826.81411551385679</v>
      </c>
    </row>
    <row r="4021" spans="2:11" x14ac:dyDescent="0.25">
      <c r="B4021" s="167">
        <v>164.916666666667</v>
      </c>
      <c r="C4021" s="21">
        <f t="shared" si="502"/>
        <v>2000</v>
      </c>
      <c r="D4021" s="110">
        <f t="shared" si="503"/>
        <v>1.1068926795358537E-2</v>
      </c>
      <c r="E4021" s="25">
        <f t="shared" si="504"/>
        <v>0.98893107320464146</v>
      </c>
      <c r="F4021" s="112">
        <v>12.42</v>
      </c>
      <c r="G4021" s="21">
        <f t="shared" si="501"/>
        <v>32.868262697827042</v>
      </c>
      <c r="H4021" s="26">
        <f t="shared" si="505"/>
        <v>-1967.131737302173</v>
      </c>
      <c r="I4021" s="21">
        <f t="shared" si="506"/>
        <v>32.868262697827042</v>
      </c>
      <c r="J4021" s="27">
        <f t="shared" si="507"/>
        <v>0</v>
      </c>
      <c r="K4021" s="32">
        <f t="shared" si="508"/>
        <v>32.868262697827042</v>
      </c>
    </row>
    <row r="4022" spans="2:11" x14ac:dyDescent="0.25">
      <c r="B4022" s="167">
        <v>164.958333333333</v>
      </c>
      <c r="C4022" s="21">
        <f t="shared" si="502"/>
        <v>2000</v>
      </c>
      <c r="D4022" s="110">
        <f t="shared" si="503"/>
        <v>0</v>
      </c>
      <c r="E4022" s="25">
        <f t="shared" si="504"/>
        <v>1</v>
      </c>
      <c r="F4022" s="112">
        <v>0</v>
      </c>
      <c r="G4022" s="21">
        <f t="shared" si="501"/>
        <v>0</v>
      </c>
      <c r="H4022" s="26">
        <f t="shared" si="505"/>
        <v>-2000</v>
      </c>
      <c r="I4022" s="21">
        <f t="shared" si="506"/>
        <v>0</v>
      </c>
      <c r="J4022" s="27">
        <f t="shared" si="507"/>
        <v>0</v>
      </c>
      <c r="K4022" s="32">
        <f t="shared" si="508"/>
        <v>0</v>
      </c>
    </row>
    <row r="4023" spans="2:11" x14ac:dyDescent="0.25">
      <c r="B4023" s="167">
        <v>165</v>
      </c>
      <c r="C4023" s="21">
        <f t="shared" si="502"/>
        <v>2000</v>
      </c>
      <c r="D4023" s="110">
        <f t="shared" si="503"/>
        <v>0</v>
      </c>
      <c r="E4023" s="25">
        <f t="shared" si="504"/>
        <v>1</v>
      </c>
      <c r="F4023" s="112">
        <v>0</v>
      </c>
      <c r="G4023" s="21">
        <f t="shared" si="501"/>
        <v>0</v>
      </c>
      <c r="H4023" s="26">
        <f t="shared" si="505"/>
        <v>-2000</v>
      </c>
      <c r="I4023" s="21">
        <f t="shared" si="506"/>
        <v>0</v>
      </c>
      <c r="J4023" s="27">
        <f t="shared" si="507"/>
        <v>0</v>
      </c>
      <c r="K4023" s="32">
        <f t="shared" si="508"/>
        <v>0</v>
      </c>
    </row>
    <row r="4024" spans="2:11" x14ac:dyDescent="0.25">
      <c r="B4024" s="167">
        <v>165.041666666667</v>
      </c>
      <c r="C4024" s="21">
        <f t="shared" si="502"/>
        <v>2000</v>
      </c>
      <c r="D4024" s="110">
        <f t="shared" si="503"/>
        <v>0</v>
      </c>
      <c r="E4024" s="25">
        <f t="shared" si="504"/>
        <v>1</v>
      </c>
      <c r="F4024" s="112">
        <v>0</v>
      </c>
      <c r="G4024" s="21">
        <f t="shared" si="501"/>
        <v>0</v>
      </c>
      <c r="H4024" s="26">
        <f t="shared" si="505"/>
        <v>-2000</v>
      </c>
      <c r="I4024" s="21">
        <f t="shared" si="506"/>
        <v>0</v>
      </c>
      <c r="J4024" s="27">
        <f t="shared" si="507"/>
        <v>0</v>
      </c>
      <c r="K4024" s="32">
        <f t="shared" si="508"/>
        <v>0</v>
      </c>
    </row>
    <row r="4025" spans="2:11" x14ac:dyDescent="0.25">
      <c r="B4025" s="167">
        <v>165.083333333333</v>
      </c>
      <c r="C4025" s="21">
        <f t="shared" si="502"/>
        <v>2000</v>
      </c>
      <c r="D4025" s="110">
        <f t="shared" si="503"/>
        <v>0</v>
      </c>
      <c r="E4025" s="25">
        <f t="shared" si="504"/>
        <v>1</v>
      </c>
      <c r="F4025" s="112">
        <v>0</v>
      </c>
      <c r="G4025" s="21">
        <f t="shared" si="501"/>
        <v>0</v>
      </c>
      <c r="H4025" s="26">
        <f t="shared" si="505"/>
        <v>-2000</v>
      </c>
      <c r="I4025" s="21">
        <f t="shared" si="506"/>
        <v>0</v>
      </c>
      <c r="J4025" s="27">
        <f t="shared" si="507"/>
        <v>0</v>
      </c>
      <c r="K4025" s="32">
        <f t="shared" si="508"/>
        <v>0</v>
      </c>
    </row>
    <row r="4026" spans="2:11" x14ac:dyDescent="0.25">
      <c r="B4026" s="167">
        <v>165.125</v>
      </c>
      <c r="C4026" s="21">
        <f t="shared" si="502"/>
        <v>2000</v>
      </c>
      <c r="D4026" s="110">
        <f t="shared" si="503"/>
        <v>0</v>
      </c>
      <c r="E4026" s="25">
        <f t="shared" si="504"/>
        <v>1</v>
      </c>
      <c r="F4026" s="112">
        <v>0</v>
      </c>
      <c r="G4026" s="21">
        <f t="shared" si="501"/>
        <v>0</v>
      </c>
      <c r="H4026" s="26">
        <f t="shared" si="505"/>
        <v>-2000</v>
      </c>
      <c r="I4026" s="21">
        <f t="shared" si="506"/>
        <v>0</v>
      </c>
      <c r="J4026" s="27">
        <f t="shared" si="507"/>
        <v>0</v>
      </c>
      <c r="K4026" s="32">
        <f t="shared" si="508"/>
        <v>0</v>
      </c>
    </row>
    <row r="4027" spans="2:11" x14ac:dyDescent="0.25">
      <c r="B4027" s="167">
        <v>165.166666666667</v>
      </c>
      <c r="C4027" s="21">
        <f t="shared" si="502"/>
        <v>2000</v>
      </c>
      <c r="D4027" s="110">
        <f t="shared" si="503"/>
        <v>0</v>
      </c>
      <c r="E4027" s="25">
        <f t="shared" si="504"/>
        <v>1</v>
      </c>
      <c r="F4027" s="112">
        <v>0</v>
      </c>
      <c r="G4027" s="21">
        <f t="shared" si="501"/>
        <v>0</v>
      </c>
      <c r="H4027" s="26">
        <f t="shared" si="505"/>
        <v>-2000</v>
      </c>
      <c r="I4027" s="21">
        <f t="shared" si="506"/>
        <v>0</v>
      </c>
      <c r="J4027" s="27">
        <f t="shared" si="507"/>
        <v>0</v>
      </c>
      <c r="K4027" s="32">
        <f t="shared" si="508"/>
        <v>0</v>
      </c>
    </row>
    <row r="4028" spans="2:11" x14ac:dyDescent="0.25">
      <c r="B4028" s="167">
        <v>165.208333333333</v>
      </c>
      <c r="C4028" s="21">
        <f t="shared" si="502"/>
        <v>2000</v>
      </c>
      <c r="D4028" s="110">
        <f t="shared" si="503"/>
        <v>0</v>
      </c>
      <c r="E4028" s="25">
        <f t="shared" si="504"/>
        <v>1</v>
      </c>
      <c r="F4028" s="112">
        <v>0</v>
      </c>
      <c r="G4028" s="21">
        <f t="shared" si="501"/>
        <v>0</v>
      </c>
      <c r="H4028" s="26">
        <f t="shared" si="505"/>
        <v>-2000</v>
      </c>
      <c r="I4028" s="21">
        <f t="shared" si="506"/>
        <v>0</v>
      </c>
      <c r="J4028" s="27">
        <f t="shared" si="507"/>
        <v>0</v>
      </c>
      <c r="K4028" s="32">
        <f t="shared" si="508"/>
        <v>0</v>
      </c>
    </row>
    <row r="4029" spans="2:11" x14ac:dyDescent="0.25">
      <c r="B4029" s="167">
        <v>165.25</v>
      </c>
      <c r="C4029" s="21">
        <f t="shared" si="502"/>
        <v>2000</v>
      </c>
      <c r="D4029" s="110">
        <f t="shared" si="503"/>
        <v>0</v>
      </c>
      <c r="E4029" s="25">
        <f t="shared" si="504"/>
        <v>1</v>
      </c>
      <c r="F4029" s="112">
        <v>0</v>
      </c>
      <c r="G4029" s="21">
        <f t="shared" si="501"/>
        <v>0</v>
      </c>
      <c r="H4029" s="26">
        <f t="shared" si="505"/>
        <v>-2000</v>
      </c>
      <c r="I4029" s="21">
        <f t="shared" si="506"/>
        <v>0</v>
      </c>
      <c r="J4029" s="27">
        <f t="shared" si="507"/>
        <v>0</v>
      </c>
      <c r="K4029" s="32">
        <f t="shared" si="508"/>
        <v>0</v>
      </c>
    </row>
    <row r="4030" spans="2:11" x14ac:dyDescent="0.25">
      <c r="B4030" s="167">
        <v>165.291666666667</v>
      </c>
      <c r="C4030" s="21">
        <f t="shared" si="502"/>
        <v>2000</v>
      </c>
      <c r="D4030" s="110">
        <f t="shared" si="503"/>
        <v>0</v>
      </c>
      <c r="E4030" s="25">
        <f t="shared" si="504"/>
        <v>1</v>
      </c>
      <c r="F4030" s="112">
        <v>0</v>
      </c>
      <c r="G4030" s="21">
        <f t="shared" si="501"/>
        <v>0</v>
      </c>
      <c r="H4030" s="26">
        <f t="shared" si="505"/>
        <v>-2000</v>
      </c>
      <c r="I4030" s="21">
        <f t="shared" si="506"/>
        <v>0</v>
      </c>
      <c r="J4030" s="27">
        <f t="shared" si="507"/>
        <v>0</v>
      </c>
      <c r="K4030" s="32">
        <f t="shared" si="508"/>
        <v>0</v>
      </c>
    </row>
    <row r="4031" spans="2:11" x14ac:dyDescent="0.25">
      <c r="B4031" s="167">
        <v>165.333333333333</v>
      </c>
      <c r="C4031" s="21">
        <f t="shared" si="502"/>
        <v>2000</v>
      </c>
      <c r="D4031" s="110">
        <f t="shared" si="503"/>
        <v>0</v>
      </c>
      <c r="E4031" s="25">
        <f t="shared" si="504"/>
        <v>1</v>
      </c>
      <c r="F4031" s="112">
        <v>0</v>
      </c>
      <c r="G4031" s="21">
        <f t="shared" si="501"/>
        <v>0</v>
      </c>
      <c r="H4031" s="26">
        <f t="shared" si="505"/>
        <v>-2000</v>
      </c>
      <c r="I4031" s="21">
        <f t="shared" si="506"/>
        <v>0</v>
      </c>
      <c r="J4031" s="27">
        <f t="shared" si="507"/>
        <v>0</v>
      </c>
      <c r="K4031" s="32">
        <f t="shared" si="508"/>
        <v>0</v>
      </c>
    </row>
    <row r="4032" spans="2:11" x14ac:dyDescent="0.25">
      <c r="B4032" s="167">
        <v>165.375</v>
      </c>
      <c r="C4032" s="21">
        <f t="shared" si="502"/>
        <v>2000</v>
      </c>
      <c r="D4032" s="110">
        <f t="shared" si="503"/>
        <v>0</v>
      </c>
      <c r="E4032" s="25">
        <f t="shared" si="504"/>
        <v>1</v>
      </c>
      <c r="F4032" s="112">
        <v>0</v>
      </c>
      <c r="G4032" s="21">
        <f t="shared" si="501"/>
        <v>0</v>
      </c>
      <c r="H4032" s="26">
        <f t="shared" si="505"/>
        <v>-2000</v>
      </c>
      <c r="I4032" s="21">
        <f t="shared" si="506"/>
        <v>0</v>
      </c>
      <c r="J4032" s="27">
        <f t="shared" si="507"/>
        <v>0</v>
      </c>
      <c r="K4032" s="32">
        <f t="shared" si="508"/>
        <v>0</v>
      </c>
    </row>
    <row r="4033" spans="2:11" x14ac:dyDescent="0.25">
      <c r="B4033" s="167">
        <v>165.416666666667</v>
      </c>
      <c r="C4033" s="21">
        <f t="shared" si="502"/>
        <v>2000</v>
      </c>
      <c r="D4033" s="110">
        <f t="shared" si="503"/>
        <v>0</v>
      </c>
      <c r="E4033" s="25">
        <f t="shared" si="504"/>
        <v>1</v>
      </c>
      <c r="F4033" s="112">
        <v>0</v>
      </c>
      <c r="G4033" s="21">
        <f t="shared" si="501"/>
        <v>0</v>
      </c>
      <c r="H4033" s="26">
        <f t="shared" si="505"/>
        <v>-2000</v>
      </c>
      <c r="I4033" s="21">
        <f t="shared" si="506"/>
        <v>0</v>
      </c>
      <c r="J4033" s="27">
        <f t="shared" si="507"/>
        <v>0</v>
      </c>
      <c r="K4033" s="32">
        <f t="shared" si="508"/>
        <v>0</v>
      </c>
    </row>
    <row r="4034" spans="2:11" x14ac:dyDescent="0.25">
      <c r="B4034" s="167">
        <v>165.458333333333</v>
      </c>
      <c r="C4034" s="21">
        <f t="shared" si="502"/>
        <v>2000</v>
      </c>
      <c r="D4034" s="110">
        <f t="shared" si="503"/>
        <v>1.818975812345151E-2</v>
      </c>
      <c r="E4034" s="25">
        <f t="shared" si="504"/>
        <v>0.98181024187654853</v>
      </c>
      <c r="F4034" s="112">
        <v>20.41</v>
      </c>
      <c r="G4034" s="21">
        <f t="shared" si="501"/>
        <v>54.012982420503221</v>
      </c>
      <c r="H4034" s="26">
        <f t="shared" si="505"/>
        <v>-1945.9870175794968</v>
      </c>
      <c r="I4034" s="21">
        <f t="shared" si="506"/>
        <v>54.012982420503221</v>
      </c>
      <c r="J4034" s="27">
        <f t="shared" si="507"/>
        <v>0</v>
      </c>
      <c r="K4034" s="32">
        <f t="shared" si="508"/>
        <v>54.012982420503221</v>
      </c>
    </row>
    <row r="4035" spans="2:11" x14ac:dyDescent="0.25">
      <c r="B4035" s="167">
        <v>165.5</v>
      </c>
      <c r="C4035" s="21">
        <f t="shared" si="502"/>
        <v>2000</v>
      </c>
      <c r="D4035" s="110">
        <f t="shared" si="503"/>
        <v>0.4413845961891521</v>
      </c>
      <c r="E4035" s="25">
        <f t="shared" si="504"/>
        <v>0.55861540381084795</v>
      </c>
      <c r="F4035" s="112">
        <v>495.26</v>
      </c>
      <c r="G4035" s="21">
        <f t="shared" si="501"/>
        <v>1310.6550550503882</v>
      </c>
      <c r="H4035" s="26">
        <f t="shared" si="505"/>
        <v>-689.34494494961177</v>
      </c>
      <c r="I4035" s="21">
        <f t="shared" si="506"/>
        <v>1310.6550550503882</v>
      </c>
      <c r="J4035" s="27">
        <f t="shared" si="507"/>
        <v>0</v>
      </c>
      <c r="K4035" s="32">
        <f t="shared" si="508"/>
        <v>1310.6550550503882</v>
      </c>
    </row>
    <row r="4036" spans="2:11" x14ac:dyDescent="0.25">
      <c r="B4036" s="167">
        <v>165.541666666667</v>
      </c>
      <c r="C4036" s="21">
        <f t="shared" si="502"/>
        <v>2000</v>
      </c>
      <c r="D4036" s="110">
        <f t="shared" si="503"/>
        <v>0.38107587829527834</v>
      </c>
      <c r="E4036" s="25">
        <f t="shared" si="504"/>
        <v>0.61892412170472166</v>
      </c>
      <c r="F4036" s="112">
        <v>427.59</v>
      </c>
      <c r="G4036" s="21">
        <f t="shared" si="501"/>
        <v>1131.5733049085236</v>
      </c>
      <c r="H4036" s="26">
        <f t="shared" si="505"/>
        <v>-868.4266950914764</v>
      </c>
      <c r="I4036" s="21">
        <f t="shared" si="506"/>
        <v>1131.5733049085236</v>
      </c>
      <c r="J4036" s="27">
        <f t="shared" si="507"/>
        <v>0</v>
      </c>
      <c r="K4036" s="32">
        <f t="shared" si="508"/>
        <v>1131.5733049085236</v>
      </c>
    </row>
    <row r="4037" spans="2:11" x14ac:dyDescent="0.25">
      <c r="B4037" s="167">
        <v>165.583333333333</v>
      </c>
      <c r="C4037" s="21">
        <f t="shared" si="502"/>
        <v>2000</v>
      </c>
      <c r="D4037" s="110">
        <f t="shared" si="503"/>
        <v>0.51519526585031106</v>
      </c>
      <c r="E4037" s="25">
        <f t="shared" si="504"/>
        <v>0.48480473414968894</v>
      </c>
      <c r="F4037" s="112">
        <v>578.08000000000004</v>
      </c>
      <c r="G4037" s="21">
        <f t="shared" si="501"/>
        <v>1529.829734328491</v>
      </c>
      <c r="H4037" s="26">
        <f t="shared" si="505"/>
        <v>-470.17026567150901</v>
      </c>
      <c r="I4037" s="21">
        <f t="shared" si="506"/>
        <v>1529.829734328491</v>
      </c>
      <c r="J4037" s="27">
        <f t="shared" si="507"/>
        <v>0</v>
      </c>
      <c r="K4037" s="32">
        <f t="shared" si="508"/>
        <v>1529.829734328491</v>
      </c>
    </row>
    <row r="4038" spans="2:11" x14ac:dyDescent="0.25">
      <c r="B4038" s="167">
        <v>165.625</v>
      </c>
      <c r="C4038" s="21">
        <f t="shared" si="502"/>
        <v>2000</v>
      </c>
      <c r="D4038" s="110">
        <f t="shared" si="503"/>
        <v>0.61493146534053444</v>
      </c>
      <c r="E4038" s="25">
        <f t="shared" si="504"/>
        <v>0.38506853465946556</v>
      </c>
      <c r="F4038" s="112">
        <v>689.99</v>
      </c>
      <c r="G4038" s="21">
        <f t="shared" si="501"/>
        <v>1825.9881303440968</v>
      </c>
      <c r="H4038" s="26">
        <f t="shared" si="505"/>
        <v>-174.01186965590318</v>
      </c>
      <c r="I4038" s="21">
        <f t="shared" si="506"/>
        <v>1825.9881303440968</v>
      </c>
      <c r="J4038" s="27">
        <f t="shared" si="507"/>
        <v>0</v>
      </c>
      <c r="K4038" s="32">
        <f t="shared" si="508"/>
        <v>1825.9881303440968</v>
      </c>
    </row>
    <row r="4039" spans="2:11" x14ac:dyDescent="0.25">
      <c r="B4039" s="167">
        <v>165.666666666667</v>
      </c>
      <c r="C4039" s="21">
        <f t="shared" si="502"/>
        <v>2000</v>
      </c>
      <c r="D4039" s="110">
        <f t="shared" si="503"/>
        <v>0.5699695203465055</v>
      </c>
      <c r="E4039" s="25">
        <f t="shared" si="504"/>
        <v>0.4300304796534945</v>
      </c>
      <c r="F4039" s="112">
        <v>639.54</v>
      </c>
      <c r="G4039" s="21">
        <f t="shared" si="501"/>
        <v>1692.4773531214419</v>
      </c>
      <c r="H4039" s="26">
        <f t="shared" si="505"/>
        <v>-307.52264687855813</v>
      </c>
      <c r="I4039" s="21">
        <f t="shared" si="506"/>
        <v>1692.4773531214419</v>
      </c>
      <c r="J4039" s="27">
        <f t="shared" si="507"/>
        <v>0</v>
      </c>
      <c r="K4039" s="32">
        <f t="shared" si="508"/>
        <v>1692.4773531214419</v>
      </c>
    </row>
    <row r="4040" spans="2:11" x14ac:dyDescent="0.25">
      <c r="B4040" s="167">
        <v>165.708333333333</v>
      </c>
      <c r="C4040" s="21">
        <f t="shared" si="502"/>
        <v>2000</v>
      </c>
      <c r="D4040" s="110">
        <f t="shared" si="503"/>
        <v>0.40447034917918828</v>
      </c>
      <c r="E4040" s="25">
        <f t="shared" si="504"/>
        <v>0.59552965082081166</v>
      </c>
      <c r="F4040" s="112">
        <v>453.84</v>
      </c>
      <c r="G4040" s="21">
        <f t="shared" si="501"/>
        <v>1201.041251431709</v>
      </c>
      <c r="H4040" s="26">
        <f t="shared" si="505"/>
        <v>-798.95874856829096</v>
      </c>
      <c r="I4040" s="21">
        <f t="shared" si="506"/>
        <v>1201.041251431709</v>
      </c>
      <c r="J4040" s="27">
        <f t="shared" si="507"/>
        <v>0</v>
      </c>
      <c r="K4040" s="32">
        <f t="shared" si="508"/>
        <v>1201.041251431709</v>
      </c>
    </row>
    <row r="4041" spans="2:11" x14ac:dyDescent="0.25">
      <c r="B4041" s="167">
        <v>165.75</v>
      </c>
      <c r="C4041" s="21">
        <f t="shared" si="502"/>
        <v>2000</v>
      </c>
      <c r="D4041" s="110">
        <f t="shared" si="503"/>
        <v>0.70707448799529438</v>
      </c>
      <c r="E4041" s="25">
        <f t="shared" si="504"/>
        <v>0.29292551200470562</v>
      </c>
      <c r="F4041" s="112">
        <v>793.38</v>
      </c>
      <c r="G4041" s="21">
        <f t="shared" si="501"/>
        <v>2099.5992157167489</v>
      </c>
      <c r="H4041" s="26">
        <f t="shared" si="505"/>
        <v>99.599215716748859</v>
      </c>
      <c r="I4041" s="21">
        <f t="shared" si="506"/>
        <v>2000</v>
      </c>
      <c r="J4041" s="27">
        <f t="shared" si="507"/>
        <v>99.599215716748859</v>
      </c>
      <c r="K4041" s="32">
        <f t="shared" si="508"/>
        <v>2000</v>
      </c>
    </row>
    <row r="4042" spans="2:11" x14ac:dyDescent="0.25">
      <c r="B4042" s="167">
        <v>165.791666666667</v>
      </c>
      <c r="C4042" s="21">
        <f t="shared" si="502"/>
        <v>2000</v>
      </c>
      <c r="D4042" s="110">
        <f t="shared" si="503"/>
        <v>0.62706985366201451</v>
      </c>
      <c r="E4042" s="25">
        <f t="shared" si="504"/>
        <v>0.37293014633798549</v>
      </c>
      <c r="F4042" s="112">
        <v>703.61</v>
      </c>
      <c r="G4042" s="21">
        <f t="shared" si="501"/>
        <v>1862.0320705972697</v>
      </c>
      <c r="H4042" s="26">
        <f t="shared" si="505"/>
        <v>-137.96792940273031</v>
      </c>
      <c r="I4042" s="21">
        <f t="shared" si="506"/>
        <v>1961.6312863140186</v>
      </c>
      <c r="J4042" s="27">
        <f t="shared" si="507"/>
        <v>0</v>
      </c>
      <c r="K4042" s="32">
        <f t="shared" si="508"/>
        <v>1862.0320705972697</v>
      </c>
    </row>
    <row r="4043" spans="2:11" x14ac:dyDescent="0.25">
      <c r="B4043" s="167">
        <v>165.833333333333</v>
      </c>
      <c r="C4043" s="21">
        <f t="shared" si="502"/>
        <v>2000</v>
      </c>
      <c r="D4043" s="110">
        <f t="shared" si="503"/>
        <v>0.49020551485660302</v>
      </c>
      <c r="E4043" s="25">
        <f t="shared" si="504"/>
        <v>0.50979448514339698</v>
      </c>
      <c r="F4043" s="112">
        <v>550.04</v>
      </c>
      <c r="G4043" s="21">
        <f t="shared" si="501"/>
        <v>1455.6247354519151</v>
      </c>
      <c r="H4043" s="26">
        <f t="shared" si="505"/>
        <v>-544.37526454808494</v>
      </c>
      <c r="I4043" s="21">
        <f t="shared" si="506"/>
        <v>1455.6247354519151</v>
      </c>
      <c r="J4043" s="27">
        <f t="shared" si="507"/>
        <v>0</v>
      </c>
      <c r="K4043" s="32">
        <f t="shared" si="508"/>
        <v>1455.6247354519151</v>
      </c>
    </row>
    <row r="4044" spans="2:11" x14ac:dyDescent="0.25">
      <c r="B4044" s="167">
        <v>165.875</v>
      </c>
      <c r="C4044" s="21">
        <f t="shared" si="502"/>
        <v>2000</v>
      </c>
      <c r="D4044" s="110">
        <f t="shared" si="503"/>
        <v>0.27391583337789427</v>
      </c>
      <c r="E4044" s="25">
        <f t="shared" si="504"/>
        <v>0.72608416662210573</v>
      </c>
      <c r="F4044" s="112">
        <v>307.35000000000002</v>
      </c>
      <c r="G4044" s="21">
        <f t="shared" si="501"/>
        <v>813.37041386289388</v>
      </c>
      <c r="H4044" s="26">
        <f t="shared" si="505"/>
        <v>-1186.6295861371061</v>
      </c>
      <c r="I4044" s="21">
        <f t="shared" si="506"/>
        <v>813.37041386289388</v>
      </c>
      <c r="J4044" s="27">
        <f t="shared" si="507"/>
        <v>0</v>
      </c>
      <c r="K4044" s="32">
        <f t="shared" si="508"/>
        <v>813.37041386289388</v>
      </c>
    </row>
    <row r="4045" spans="2:11" x14ac:dyDescent="0.25">
      <c r="B4045" s="167">
        <v>165.916666666667</v>
      </c>
      <c r="C4045" s="21">
        <f t="shared" si="502"/>
        <v>2000</v>
      </c>
      <c r="D4045" s="110">
        <f t="shared" si="503"/>
        <v>1.4009945992192931E-2</v>
      </c>
      <c r="E4045" s="25">
        <f t="shared" si="504"/>
        <v>0.98599005400780704</v>
      </c>
      <c r="F4045" s="112">
        <v>15.72</v>
      </c>
      <c r="G4045" s="21">
        <f t="shared" si="501"/>
        <v>41.601375975027466</v>
      </c>
      <c r="H4045" s="26">
        <f t="shared" si="505"/>
        <v>-1958.3986240249726</v>
      </c>
      <c r="I4045" s="21">
        <f t="shared" si="506"/>
        <v>41.601375975027466</v>
      </c>
      <c r="J4045" s="27">
        <f t="shared" si="507"/>
        <v>0</v>
      </c>
      <c r="K4045" s="32">
        <f t="shared" si="508"/>
        <v>41.601375975027466</v>
      </c>
    </row>
    <row r="4046" spans="2:11" x14ac:dyDescent="0.25">
      <c r="B4046" s="167">
        <v>165.958333333333</v>
      </c>
      <c r="C4046" s="21">
        <f t="shared" si="502"/>
        <v>2000</v>
      </c>
      <c r="D4046" s="110">
        <f t="shared" si="503"/>
        <v>0</v>
      </c>
      <c r="E4046" s="25">
        <f t="shared" si="504"/>
        <v>1</v>
      </c>
      <c r="F4046" s="112">
        <v>0</v>
      </c>
      <c r="G4046" s="21">
        <f t="shared" si="501"/>
        <v>0</v>
      </c>
      <c r="H4046" s="26">
        <f t="shared" si="505"/>
        <v>-2000</v>
      </c>
      <c r="I4046" s="21">
        <f t="shared" si="506"/>
        <v>0</v>
      </c>
      <c r="J4046" s="27">
        <f t="shared" si="507"/>
        <v>0</v>
      </c>
      <c r="K4046" s="32">
        <f t="shared" si="508"/>
        <v>0</v>
      </c>
    </row>
    <row r="4047" spans="2:11" x14ac:dyDescent="0.25">
      <c r="B4047" s="167">
        <v>166</v>
      </c>
      <c r="C4047" s="21">
        <f t="shared" si="502"/>
        <v>2000</v>
      </c>
      <c r="D4047" s="110">
        <f t="shared" si="503"/>
        <v>0</v>
      </c>
      <c r="E4047" s="25">
        <f t="shared" si="504"/>
        <v>1</v>
      </c>
      <c r="F4047" s="112">
        <v>0</v>
      </c>
      <c r="G4047" s="21">
        <f t="shared" si="501"/>
        <v>0</v>
      </c>
      <c r="H4047" s="26">
        <f t="shared" si="505"/>
        <v>-2000</v>
      </c>
      <c r="I4047" s="21">
        <f t="shared" si="506"/>
        <v>0</v>
      </c>
      <c r="J4047" s="27">
        <f t="shared" si="507"/>
        <v>0</v>
      </c>
      <c r="K4047" s="32">
        <f t="shared" si="508"/>
        <v>0</v>
      </c>
    </row>
    <row r="4048" spans="2:11" x14ac:dyDescent="0.25">
      <c r="B4048" s="167">
        <v>166.041666666667</v>
      </c>
      <c r="C4048" s="21">
        <f t="shared" si="502"/>
        <v>2000</v>
      </c>
      <c r="D4048" s="110">
        <f t="shared" si="503"/>
        <v>0</v>
      </c>
      <c r="E4048" s="25">
        <f t="shared" si="504"/>
        <v>1</v>
      </c>
      <c r="F4048" s="112">
        <v>0</v>
      </c>
      <c r="G4048" s="21">
        <f t="shared" si="501"/>
        <v>0</v>
      </c>
      <c r="H4048" s="26">
        <f t="shared" si="505"/>
        <v>-2000</v>
      </c>
      <c r="I4048" s="21">
        <f t="shared" si="506"/>
        <v>0</v>
      </c>
      <c r="J4048" s="27">
        <f t="shared" si="507"/>
        <v>0</v>
      </c>
      <c r="K4048" s="32">
        <f t="shared" si="508"/>
        <v>0</v>
      </c>
    </row>
    <row r="4049" spans="2:11" x14ac:dyDescent="0.25">
      <c r="B4049" s="167">
        <v>166.083333333333</v>
      </c>
      <c r="C4049" s="21">
        <f t="shared" si="502"/>
        <v>2000</v>
      </c>
      <c r="D4049" s="110">
        <f t="shared" si="503"/>
        <v>0</v>
      </c>
      <c r="E4049" s="25">
        <f t="shared" si="504"/>
        <v>1</v>
      </c>
      <c r="F4049" s="112">
        <v>0</v>
      </c>
      <c r="G4049" s="21">
        <f t="shared" si="501"/>
        <v>0</v>
      </c>
      <c r="H4049" s="26">
        <f t="shared" si="505"/>
        <v>-2000</v>
      </c>
      <c r="I4049" s="21">
        <f t="shared" si="506"/>
        <v>0</v>
      </c>
      <c r="J4049" s="27">
        <f t="shared" si="507"/>
        <v>0</v>
      </c>
      <c r="K4049" s="32">
        <f t="shared" si="508"/>
        <v>0</v>
      </c>
    </row>
    <row r="4050" spans="2:11" x14ac:dyDescent="0.25">
      <c r="B4050" s="167">
        <v>166.125</v>
      </c>
      <c r="C4050" s="21">
        <f t="shared" si="502"/>
        <v>2000</v>
      </c>
      <c r="D4050" s="110">
        <f t="shared" si="503"/>
        <v>0</v>
      </c>
      <c r="E4050" s="25">
        <f t="shared" si="504"/>
        <v>1</v>
      </c>
      <c r="F4050" s="112">
        <v>0</v>
      </c>
      <c r="G4050" s="21">
        <f t="shared" si="501"/>
        <v>0</v>
      </c>
      <c r="H4050" s="26">
        <f t="shared" si="505"/>
        <v>-2000</v>
      </c>
      <c r="I4050" s="21">
        <f t="shared" si="506"/>
        <v>0</v>
      </c>
      <c r="J4050" s="27">
        <f t="shared" si="507"/>
        <v>0</v>
      </c>
      <c r="K4050" s="32">
        <f t="shared" si="508"/>
        <v>0</v>
      </c>
    </row>
    <row r="4051" spans="2:11" x14ac:dyDescent="0.25">
      <c r="B4051" s="167">
        <v>166.166666666667</v>
      </c>
      <c r="C4051" s="21">
        <f t="shared" si="502"/>
        <v>2000</v>
      </c>
      <c r="D4051" s="110">
        <f t="shared" si="503"/>
        <v>0</v>
      </c>
      <c r="E4051" s="25">
        <f t="shared" si="504"/>
        <v>1</v>
      </c>
      <c r="F4051" s="112">
        <v>0</v>
      </c>
      <c r="G4051" s="21">
        <f t="shared" si="501"/>
        <v>0</v>
      </c>
      <c r="H4051" s="26">
        <f t="shared" si="505"/>
        <v>-2000</v>
      </c>
      <c r="I4051" s="21">
        <f t="shared" si="506"/>
        <v>0</v>
      </c>
      <c r="J4051" s="27">
        <f t="shared" si="507"/>
        <v>0</v>
      </c>
      <c r="K4051" s="32">
        <f t="shared" si="508"/>
        <v>0</v>
      </c>
    </row>
    <row r="4052" spans="2:11" x14ac:dyDescent="0.25">
      <c r="B4052" s="167">
        <v>166.208333333333</v>
      </c>
      <c r="C4052" s="21">
        <f t="shared" si="502"/>
        <v>2000</v>
      </c>
      <c r="D4052" s="110">
        <f t="shared" si="503"/>
        <v>0</v>
      </c>
      <c r="E4052" s="25">
        <f t="shared" si="504"/>
        <v>1</v>
      </c>
      <c r="F4052" s="112">
        <v>0</v>
      </c>
      <c r="G4052" s="21">
        <f t="shared" si="501"/>
        <v>0</v>
      </c>
      <c r="H4052" s="26">
        <f t="shared" si="505"/>
        <v>-2000</v>
      </c>
      <c r="I4052" s="21">
        <f t="shared" si="506"/>
        <v>0</v>
      </c>
      <c r="J4052" s="27">
        <f t="shared" si="507"/>
        <v>0</v>
      </c>
      <c r="K4052" s="32">
        <f t="shared" si="508"/>
        <v>0</v>
      </c>
    </row>
    <row r="4053" spans="2:11" x14ac:dyDescent="0.25">
      <c r="B4053" s="167">
        <v>166.25</v>
      </c>
      <c r="C4053" s="21">
        <f t="shared" si="502"/>
        <v>2000</v>
      </c>
      <c r="D4053" s="110">
        <f t="shared" si="503"/>
        <v>0</v>
      </c>
      <c r="E4053" s="25">
        <f t="shared" si="504"/>
        <v>1</v>
      </c>
      <c r="F4053" s="112">
        <v>0</v>
      </c>
      <c r="G4053" s="21">
        <f t="shared" si="501"/>
        <v>0</v>
      </c>
      <c r="H4053" s="26">
        <f t="shared" si="505"/>
        <v>-2000</v>
      </c>
      <c r="I4053" s="21">
        <f t="shared" si="506"/>
        <v>0</v>
      </c>
      <c r="J4053" s="27">
        <f t="shared" si="507"/>
        <v>0</v>
      </c>
      <c r="K4053" s="32">
        <f t="shared" si="508"/>
        <v>0</v>
      </c>
    </row>
    <row r="4054" spans="2:11" x14ac:dyDescent="0.25">
      <c r="B4054" s="167">
        <v>166.291666666667</v>
      </c>
      <c r="C4054" s="21">
        <f t="shared" si="502"/>
        <v>2000</v>
      </c>
      <c r="D4054" s="110">
        <f t="shared" si="503"/>
        <v>0</v>
      </c>
      <c r="E4054" s="25">
        <f t="shared" si="504"/>
        <v>1</v>
      </c>
      <c r="F4054" s="112">
        <v>0</v>
      </c>
      <c r="G4054" s="21">
        <f t="shared" si="501"/>
        <v>0</v>
      </c>
      <c r="H4054" s="26">
        <f t="shared" si="505"/>
        <v>-2000</v>
      </c>
      <c r="I4054" s="21">
        <f t="shared" si="506"/>
        <v>0</v>
      </c>
      <c r="J4054" s="27">
        <f t="shared" si="507"/>
        <v>0</v>
      </c>
      <c r="K4054" s="32">
        <f t="shared" si="508"/>
        <v>0</v>
      </c>
    </row>
    <row r="4055" spans="2:11" x14ac:dyDescent="0.25">
      <c r="B4055" s="167">
        <v>166.333333333333</v>
      </c>
      <c r="C4055" s="21">
        <f t="shared" si="502"/>
        <v>2000</v>
      </c>
      <c r="D4055" s="110">
        <f t="shared" si="503"/>
        <v>0</v>
      </c>
      <c r="E4055" s="25">
        <f t="shared" si="504"/>
        <v>1</v>
      </c>
      <c r="F4055" s="112">
        <v>0</v>
      </c>
      <c r="G4055" s="21">
        <f t="shared" si="501"/>
        <v>0</v>
      </c>
      <c r="H4055" s="26">
        <f t="shared" si="505"/>
        <v>-2000</v>
      </c>
      <c r="I4055" s="21">
        <f t="shared" si="506"/>
        <v>0</v>
      </c>
      <c r="J4055" s="27">
        <f t="shared" si="507"/>
        <v>0</v>
      </c>
      <c r="K4055" s="32">
        <f t="shared" si="508"/>
        <v>0</v>
      </c>
    </row>
    <row r="4056" spans="2:11" x14ac:dyDescent="0.25">
      <c r="B4056" s="167">
        <v>166.375</v>
      </c>
      <c r="C4056" s="21">
        <f t="shared" si="502"/>
        <v>2000</v>
      </c>
      <c r="D4056" s="110">
        <f t="shared" si="503"/>
        <v>0</v>
      </c>
      <c r="E4056" s="25">
        <f t="shared" si="504"/>
        <v>1</v>
      </c>
      <c r="F4056" s="112">
        <v>0</v>
      </c>
      <c r="G4056" s="21">
        <f t="shared" ref="G4056:G4119" si="509">($C$9*(F4056/1000)*$C$8)/($C$7)</f>
        <v>0</v>
      </c>
      <c r="H4056" s="26">
        <f t="shared" si="505"/>
        <v>-2000</v>
      </c>
      <c r="I4056" s="21">
        <f t="shared" si="506"/>
        <v>0</v>
      </c>
      <c r="J4056" s="27">
        <f t="shared" si="507"/>
        <v>0</v>
      </c>
      <c r="K4056" s="32">
        <f t="shared" si="508"/>
        <v>0</v>
      </c>
    </row>
    <row r="4057" spans="2:11" x14ac:dyDescent="0.25">
      <c r="B4057" s="167">
        <v>166.416666666667</v>
      </c>
      <c r="C4057" s="21">
        <f t="shared" ref="C4057:C4120" si="510">$C$2</f>
        <v>2000</v>
      </c>
      <c r="D4057" s="110">
        <f t="shared" ref="D4057:D4120" si="511">F4057/$C$3</f>
        <v>0</v>
      </c>
      <c r="E4057" s="25">
        <f t="shared" ref="E4057:E4120" si="512">100%-D4057</f>
        <v>1</v>
      </c>
      <c r="F4057" s="112">
        <v>0</v>
      </c>
      <c r="G4057" s="21">
        <f t="shared" si="509"/>
        <v>0</v>
      </c>
      <c r="H4057" s="26">
        <f t="shared" ref="H4057:H4120" si="513">G4057-C4057</f>
        <v>-2000</v>
      </c>
      <c r="I4057" s="21">
        <f t="shared" ref="I4057:I4120" si="514">MIN(C4057,IF((J4056+H4057)&gt;0,ABS(H4057)+G4057,J4056+G4057))</f>
        <v>0</v>
      </c>
      <c r="J4057" s="27">
        <f t="shared" ref="J4057:J4120" si="515">G4057-I4057+J4056</f>
        <v>0</v>
      </c>
      <c r="K4057" s="32">
        <f t="shared" ref="K4057:K4120" si="516">IF(G4057&gt;C4057,C4057,G4057)</f>
        <v>0</v>
      </c>
    </row>
    <row r="4058" spans="2:11" x14ac:dyDescent="0.25">
      <c r="B4058" s="167">
        <v>166.458333333333</v>
      </c>
      <c r="C4058" s="21">
        <f t="shared" si="510"/>
        <v>2000</v>
      </c>
      <c r="D4058" s="110">
        <f t="shared" si="511"/>
        <v>1.7788710051155912E-2</v>
      </c>
      <c r="E4058" s="25">
        <f t="shared" si="512"/>
        <v>0.9822112899488441</v>
      </c>
      <c r="F4058" s="112">
        <v>19.96</v>
      </c>
      <c r="G4058" s="21">
        <f t="shared" si="509"/>
        <v>52.822103337248613</v>
      </c>
      <c r="H4058" s="26">
        <f t="shared" si="513"/>
        <v>-1947.1778966627514</v>
      </c>
      <c r="I4058" s="21">
        <f t="shared" si="514"/>
        <v>52.822103337248613</v>
      </c>
      <c r="J4058" s="27">
        <f t="shared" si="515"/>
        <v>0</v>
      </c>
      <c r="K4058" s="32">
        <f t="shared" si="516"/>
        <v>52.822103337248613</v>
      </c>
    </row>
    <row r="4059" spans="2:11" x14ac:dyDescent="0.25">
      <c r="B4059" s="167">
        <v>166.5</v>
      </c>
      <c r="C4059" s="21">
        <f t="shared" si="510"/>
        <v>2000</v>
      </c>
      <c r="D4059" s="110">
        <f t="shared" si="511"/>
        <v>0.36656685025756203</v>
      </c>
      <c r="E4059" s="25">
        <f t="shared" si="512"/>
        <v>0.63343314974243792</v>
      </c>
      <c r="F4059" s="112">
        <v>411.31</v>
      </c>
      <c r="G4059" s="21">
        <f t="shared" si="509"/>
        <v>1088.489946074335</v>
      </c>
      <c r="H4059" s="26">
        <f t="shared" si="513"/>
        <v>-911.51005392566503</v>
      </c>
      <c r="I4059" s="21">
        <f t="shared" si="514"/>
        <v>1088.489946074335</v>
      </c>
      <c r="J4059" s="27">
        <f t="shared" si="515"/>
        <v>0</v>
      </c>
      <c r="K4059" s="32">
        <f t="shared" si="516"/>
        <v>1088.489946074335</v>
      </c>
    </row>
    <row r="4060" spans="2:11" x14ac:dyDescent="0.25">
      <c r="B4060" s="167">
        <v>166.541666666667</v>
      </c>
      <c r="C4060" s="21">
        <f t="shared" si="510"/>
        <v>2000</v>
      </c>
      <c r="D4060" s="110">
        <f t="shared" si="511"/>
        <v>0.19306454200310144</v>
      </c>
      <c r="E4060" s="25">
        <f t="shared" si="512"/>
        <v>0.80693545799689859</v>
      </c>
      <c r="F4060" s="112">
        <v>216.63</v>
      </c>
      <c r="G4060" s="21">
        <f t="shared" si="509"/>
        <v>573.28919067876586</v>
      </c>
      <c r="H4060" s="26">
        <f t="shared" si="513"/>
        <v>-1426.7108093212341</v>
      </c>
      <c r="I4060" s="21">
        <f t="shared" si="514"/>
        <v>573.28919067876586</v>
      </c>
      <c r="J4060" s="27">
        <f t="shared" si="515"/>
        <v>0</v>
      </c>
      <c r="K4060" s="32">
        <f t="shared" si="516"/>
        <v>573.28919067876586</v>
      </c>
    </row>
    <row r="4061" spans="2:11" x14ac:dyDescent="0.25">
      <c r="B4061" s="167">
        <v>166.583333333333</v>
      </c>
      <c r="C4061" s="21">
        <f t="shared" si="510"/>
        <v>2000</v>
      </c>
      <c r="D4061" s="110">
        <f t="shared" si="511"/>
        <v>0.28721280501933943</v>
      </c>
      <c r="E4061" s="25">
        <f t="shared" si="512"/>
        <v>0.71278719498066057</v>
      </c>
      <c r="F4061" s="112">
        <v>322.27</v>
      </c>
      <c r="G4061" s="21">
        <f t="shared" si="509"/>
        <v>852.85467146769099</v>
      </c>
      <c r="H4061" s="26">
        <f t="shared" si="513"/>
        <v>-1147.1453285323091</v>
      </c>
      <c r="I4061" s="21">
        <f t="shared" si="514"/>
        <v>852.85467146769099</v>
      </c>
      <c r="J4061" s="27">
        <f t="shared" si="515"/>
        <v>0</v>
      </c>
      <c r="K4061" s="32">
        <f t="shared" si="516"/>
        <v>852.85467146769099</v>
      </c>
    </row>
    <row r="4062" spans="2:11" x14ac:dyDescent="0.25">
      <c r="B4062" s="167">
        <v>166.625</v>
      </c>
      <c r="C4062" s="21">
        <f t="shared" si="510"/>
        <v>2000</v>
      </c>
      <c r="D4062" s="110">
        <f t="shared" si="511"/>
        <v>0.45288130759495931</v>
      </c>
      <c r="E4062" s="25">
        <f t="shared" si="512"/>
        <v>0.54711869240504063</v>
      </c>
      <c r="F4062" s="112">
        <v>508.16</v>
      </c>
      <c r="G4062" s="21">
        <f t="shared" si="509"/>
        <v>1344.7935887703536</v>
      </c>
      <c r="H4062" s="26">
        <f t="shared" si="513"/>
        <v>-655.20641122964639</v>
      </c>
      <c r="I4062" s="21">
        <f t="shared" si="514"/>
        <v>1344.7935887703536</v>
      </c>
      <c r="J4062" s="27">
        <f t="shared" si="515"/>
        <v>0</v>
      </c>
      <c r="K4062" s="32">
        <f t="shared" si="516"/>
        <v>1344.7935887703536</v>
      </c>
    </row>
    <row r="4063" spans="2:11" x14ac:dyDescent="0.25">
      <c r="B4063" s="167">
        <v>166.666666666667</v>
      </c>
      <c r="C4063" s="21">
        <f t="shared" si="510"/>
        <v>2000</v>
      </c>
      <c r="D4063" s="110">
        <f t="shared" si="511"/>
        <v>0.48845872769727117</v>
      </c>
      <c r="E4063" s="25">
        <f t="shared" si="512"/>
        <v>0.51154127230272883</v>
      </c>
      <c r="F4063" s="112">
        <v>548.08000000000004</v>
      </c>
      <c r="G4063" s="21">
        <f t="shared" si="509"/>
        <v>1450.4377954448507</v>
      </c>
      <c r="H4063" s="26">
        <f t="shared" si="513"/>
        <v>-549.56220455514926</v>
      </c>
      <c r="I4063" s="21">
        <f t="shared" si="514"/>
        <v>1450.4377954448507</v>
      </c>
      <c r="J4063" s="27">
        <f t="shared" si="515"/>
        <v>0</v>
      </c>
      <c r="K4063" s="32">
        <f t="shared" si="516"/>
        <v>1450.4377954448507</v>
      </c>
    </row>
    <row r="4064" spans="2:11" x14ac:dyDescent="0.25">
      <c r="B4064" s="167">
        <v>166.708333333333</v>
      </c>
      <c r="C4064" s="21">
        <f t="shared" si="510"/>
        <v>2000</v>
      </c>
      <c r="D4064" s="110">
        <f t="shared" si="511"/>
        <v>0.55665472434629171</v>
      </c>
      <c r="E4064" s="25">
        <f t="shared" si="512"/>
        <v>0.44334527565370829</v>
      </c>
      <c r="F4064" s="112">
        <v>624.6</v>
      </c>
      <c r="G4064" s="21">
        <f t="shared" si="509"/>
        <v>1652.940167557389</v>
      </c>
      <c r="H4064" s="26">
        <f t="shared" si="513"/>
        <v>-347.05983244261097</v>
      </c>
      <c r="I4064" s="21">
        <f t="shared" si="514"/>
        <v>1652.940167557389</v>
      </c>
      <c r="J4064" s="27">
        <f t="shared" si="515"/>
        <v>0</v>
      </c>
      <c r="K4064" s="32">
        <f t="shared" si="516"/>
        <v>1652.940167557389</v>
      </c>
    </row>
    <row r="4065" spans="2:11" x14ac:dyDescent="0.25">
      <c r="B4065" s="167">
        <v>166.75</v>
      </c>
      <c r="C4065" s="21">
        <f t="shared" si="510"/>
        <v>2000</v>
      </c>
      <c r="D4065" s="110">
        <f t="shared" si="511"/>
        <v>0.43435288665490263</v>
      </c>
      <c r="E4065" s="25">
        <f t="shared" si="512"/>
        <v>0.56564711334509732</v>
      </c>
      <c r="F4065" s="112">
        <v>487.37</v>
      </c>
      <c r="G4065" s="21">
        <f t="shared" si="509"/>
        <v>1289.774975123991</v>
      </c>
      <c r="H4065" s="26">
        <f t="shared" si="513"/>
        <v>-710.225024876009</v>
      </c>
      <c r="I4065" s="21">
        <f t="shared" si="514"/>
        <v>1289.774975123991</v>
      </c>
      <c r="J4065" s="27">
        <f t="shared" si="515"/>
        <v>0</v>
      </c>
      <c r="K4065" s="32">
        <f t="shared" si="516"/>
        <v>1289.774975123991</v>
      </c>
    </row>
    <row r="4066" spans="2:11" x14ac:dyDescent="0.25">
      <c r="B4066" s="167">
        <v>166.791666666667</v>
      </c>
      <c r="C4066" s="21">
        <f t="shared" si="510"/>
        <v>2000</v>
      </c>
      <c r="D4066" s="110">
        <f t="shared" si="511"/>
        <v>0.37834875140366825</v>
      </c>
      <c r="E4066" s="25">
        <f t="shared" si="512"/>
        <v>0.6216512485963317</v>
      </c>
      <c r="F4066" s="112">
        <v>424.53</v>
      </c>
      <c r="G4066" s="21">
        <f t="shared" si="509"/>
        <v>1123.4753271423924</v>
      </c>
      <c r="H4066" s="26">
        <f t="shared" si="513"/>
        <v>-876.52467285760758</v>
      </c>
      <c r="I4066" s="21">
        <f t="shared" si="514"/>
        <v>1123.4753271423924</v>
      </c>
      <c r="J4066" s="27">
        <f t="shared" si="515"/>
        <v>0</v>
      </c>
      <c r="K4066" s="32">
        <f t="shared" si="516"/>
        <v>1123.4753271423924</v>
      </c>
    </row>
    <row r="4067" spans="2:11" x14ac:dyDescent="0.25">
      <c r="B4067" s="167">
        <v>166.833333333333</v>
      </c>
      <c r="C4067" s="21">
        <f t="shared" si="510"/>
        <v>2000</v>
      </c>
      <c r="D4067" s="110">
        <f t="shared" si="511"/>
        <v>0.28459262428034149</v>
      </c>
      <c r="E4067" s="25">
        <f t="shared" si="512"/>
        <v>0.71540737571965851</v>
      </c>
      <c r="F4067" s="112">
        <v>319.33</v>
      </c>
      <c r="G4067" s="21">
        <f t="shared" si="509"/>
        <v>845.07426145709417</v>
      </c>
      <c r="H4067" s="26">
        <f t="shared" si="513"/>
        <v>-1154.9257385429059</v>
      </c>
      <c r="I4067" s="21">
        <f t="shared" si="514"/>
        <v>845.07426145709417</v>
      </c>
      <c r="J4067" s="27">
        <f t="shared" si="515"/>
        <v>0</v>
      </c>
      <c r="K4067" s="32">
        <f t="shared" si="516"/>
        <v>845.07426145709417</v>
      </c>
    </row>
    <row r="4068" spans="2:11" x14ac:dyDescent="0.25">
      <c r="B4068" s="167">
        <v>166.875</v>
      </c>
      <c r="C4068" s="21">
        <f t="shared" si="510"/>
        <v>2000</v>
      </c>
      <c r="D4068" s="110">
        <f t="shared" si="511"/>
        <v>0.15484911680302302</v>
      </c>
      <c r="E4068" s="25">
        <f t="shared" si="512"/>
        <v>0.84515088319697695</v>
      </c>
      <c r="F4068" s="112">
        <v>173.75</v>
      </c>
      <c r="G4068" s="21">
        <f t="shared" si="509"/>
        <v>459.81164603441613</v>
      </c>
      <c r="H4068" s="26">
        <f t="shared" si="513"/>
        <v>-1540.1883539655839</v>
      </c>
      <c r="I4068" s="21">
        <f t="shared" si="514"/>
        <v>459.81164603441613</v>
      </c>
      <c r="J4068" s="27">
        <f t="shared" si="515"/>
        <v>0</v>
      </c>
      <c r="K4068" s="32">
        <f t="shared" si="516"/>
        <v>459.81164603441613</v>
      </c>
    </row>
    <row r="4069" spans="2:11" x14ac:dyDescent="0.25">
      <c r="B4069" s="167">
        <v>166.916666666667</v>
      </c>
      <c r="C4069" s="21">
        <f t="shared" si="510"/>
        <v>2000</v>
      </c>
      <c r="D4069" s="110">
        <f t="shared" si="511"/>
        <v>1.5008110083239755E-2</v>
      </c>
      <c r="E4069" s="25">
        <f t="shared" si="512"/>
        <v>0.98499188991676023</v>
      </c>
      <c r="F4069" s="112">
        <v>16.84</v>
      </c>
      <c r="G4069" s="21">
        <f t="shared" si="509"/>
        <v>44.565341693350035</v>
      </c>
      <c r="H4069" s="26">
        <f t="shared" si="513"/>
        <v>-1955.4346583066499</v>
      </c>
      <c r="I4069" s="21">
        <f t="shared" si="514"/>
        <v>44.565341693350035</v>
      </c>
      <c r="J4069" s="27">
        <f t="shared" si="515"/>
        <v>0</v>
      </c>
      <c r="K4069" s="32">
        <f t="shared" si="516"/>
        <v>44.565341693350035</v>
      </c>
    </row>
    <row r="4070" spans="2:11" x14ac:dyDescent="0.25">
      <c r="B4070" s="167">
        <v>166.958333333333</v>
      </c>
      <c r="C4070" s="21">
        <f t="shared" si="510"/>
        <v>2000</v>
      </c>
      <c r="D4070" s="110">
        <f t="shared" si="511"/>
        <v>0</v>
      </c>
      <c r="E4070" s="25">
        <f t="shared" si="512"/>
        <v>1</v>
      </c>
      <c r="F4070" s="112">
        <v>0</v>
      </c>
      <c r="G4070" s="21">
        <f t="shared" si="509"/>
        <v>0</v>
      </c>
      <c r="H4070" s="26">
        <f t="shared" si="513"/>
        <v>-2000</v>
      </c>
      <c r="I4070" s="21">
        <f t="shared" si="514"/>
        <v>0</v>
      </c>
      <c r="J4070" s="27">
        <f t="shared" si="515"/>
        <v>0</v>
      </c>
      <c r="K4070" s="32">
        <f t="shared" si="516"/>
        <v>0</v>
      </c>
    </row>
    <row r="4071" spans="2:11" x14ac:dyDescent="0.25">
      <c r="B4071" s="167">
        <v>167</v>
      </c>
      <c r="C4071" s="21">
        <f t="shared" si="510"/>
        <v>2000</v>
      </c>
      <c r="D4071" s="110">
        <f t="shared" si="511"/>
        <v>0</v>
      </c>
      <c r="E4071" s="25">
        <f t="shared" si="512"/>
        <v>1</v>
      </c>
      <c r="F4071" s="112">
        <v>0</v>
      </c>
      <c r="G4071" s="21">
        <f t="shared" si="509"/>
        <v>0</v>
      </c>
      <c r="H4071" s="26">
        <f t="shared" si="513"/>
        <v>-2000</v>
      </c>
      <c r="I4071" s="21">
        <f t="shared" si="514"/>
        <v>0</v>
      </c>
      <c r="J4071" s="27">
        <f t="shared" si="515"/>
        <v>0</v>
      </c>
      <c r="K4071" s="32">
        <f t="shared" si="516"/>
        <v>0</v>
      </c>
    </row>
    <row r="4072" spans="2:11" x14ac:dyDescent="0.25">
      <c r="B4072" s="167">
        <v>167.041666666667</v>
      </c>
      <c r="C4072" s="21">
        <f t="shared" si="510"/>
        <v>2000</v>
      </c>
      <c r="D4072" s="110">
        <f t="shared" si="511"/>
        <v>0</v>
      </c>
      <c r="E4072" s="25">
        <f t="shared" si="512"/>
        <v>1</v>
      </c>
      <c r="F4072" s="112">
        <v>0</v>
      </c>
      <c r="G4072" s="21">
        <f t="shared" si="509"/>
        <v>0</v>
      </c>
      <c r="H4072" s="26">
        <f t="shared" si="513"/>
        <v>-2000</v>
      </c>
      <c r="I4072" s="21">
        <f t="shared" si="514"/>
        <v>0</v>
      </c>
      <c r="J4072" s="27">
        <f t="shared" si="515"/>
        <v>0</v>
      </c>
      <c r="K4072" s="32">
        <f t="shared" si="516"/>
        <v>0</v>
      </c>
    </row>
    <row r="4073" spans="2:11" x14ac:dyDescent="0.25">
      <c r="B4073" s="167">
        <v>167.083333333333</v>
      </c>
      <c r="C4073" s="21">
        <f t="shared" si="510"/>
        <v>2000</v>
      </c>
      <c r="D4073" s="110">
        <f t="shared" si="511"/>
        <v>0</v>
      </c>
      <c r="E4073" s="25">
        <f t="shared" si="512"/>
        <v>1</v>
      </c>
      <c r="F4073" s="112">
        <v>0</v>
      </c>
      <c r="G4073" s="21">
        <f t="shared" si="509"/>
        <v>0</v>
      </c>
      <c r="H4073" s="26">
        <f t="shared" si="513"/>
        <v>-2000</v>
      </c>
      <c r="I4073" s="21">
        <f t="shared" si="514"/>
        <v>0</v>
      </c>
      <c r="J4073" s="27">
        <f t="shared" si="515"/>
        <v>0</v>
      </c>
      <c r="K4073" s="32">
        <f t="shared" si="516"/>
        <v>0</v>
      </c>
    </row>
    <row r="4074" spans="2:11" x14ac:dyDescent="0.25">
      <c r="B4074" s="167">
        <v>167.125</v>
      </c>
      <c r="C4074" s="21">
        <f t="shared" si="510"/>
        <v>2000</v>
      </c>
      <c r="D4074" s="110">
        <f t="shared" si="511"/>
        <v>0</v>
      </c>
      <c r="E4074" s="25">
        <f t="shared" si="512"/>
        <v>1</v>
      </c>
      <c r="F4074" s="112">
        <v>0</v>
      </c>
      <c r="G4074" s="21">
        <f t="shared" si="509"/>
        <v>0</v>
      </c>
      <c r="H4074" s="26">
        <f t="shared" si="513"/>
        <v>-2000</v>
      </c>
      <c r="I4074" s="21">
        <f t="shared" si="514"/>
        <v>0</v>
      </c>
      <c r="J4074" s="27">
        <f t="shared" si="515"/>
        <v>0</v>
      </c>
      <c r="K4074" s="32">
        <f t="shared" si="516"/>
        <v>0</v>
      </c>
    </row>
    <row r="4075" spans="2:11" x14ac:dyDescent="0.25">
      <c r="B4075" s="167">
        <v>167.166666666667</v>
      </c>
      <c r="C4075" s="21">
        <f t="shared" si="510"/>
        <v>2000</v>
      </c>
      <c r="D4075" s="110">
        <f t="shared" si="511"/>
        <v>0</v>
      </c>
      <c r="E4075" s="25">
        <f t="shared" si="512"/>
        <v>1</v>
      </c>
      <c r="F4075" s="112">
        <v>0</v>
      </c>
      <c r="G4075" s="21">
        <f t="shared" si="509"/>
        <v>0</v>
      </c>
      <c r="H4075" s="26">
        <f t="shared" si="513"/>
        <v>-2000</v>
      </c>
      <c r="I4075" s="21">
        <f t="shared" si="514"/>
        <v>0</v>
      </c>
      <c r="J4075" s="27">
        <f t="shared" si="515"/>
        <v>0</v>
      </c>
      <c r="K4075" s="32">
        <f t="shared" si="516"/>
        <v>0</v>
      </c>
    </row>
    <row r="4076" spans="2:11" x14ac:dyDescent="0.25">
      <c r="B4076" s="167">
        <v>167.208333333333</v>
      </c>
      <c r="C4076" s="21">
        <f t="shared" si="510"/>
        <v>2000</v>
      </c>
      <c r="D4076" s="110">
        <f t="shared" si="511"/>
        <v>0</v>
      </c>
      <c r="E4076" s="25">
        <f t="shared" si="512"/>
        <v>1</v>
      </c>
      <c r="F4076" s="112">
        <v>0</v>
      </c>
      <c r="G4076" s="21">
        <f t="shared" si="509"/>
        <v>0</v>
      </c>
      <c r="H4076" s="26">
        <f t="shared" si="513"/>
        <v>-2000</v>
      </c>
      <c r="I4076" s="21">
        <f t="shared" si="514"/>
        <v>0</v>
      </c>
      <c r="J4076" s="27">
        <f t="shared" si="515"/>
        <v>0</v>
      </c>
      <c r="K4076" s="32">
        <f t="shared" si="516"/>
        <v>0</v>
      </c>
    </row>
    <row r="4077" spans="2:11" x14ac:dyDescent="0.25">
      <c r="B4077" s="167">
        <v>167.25</v>
      </c>
      <c r="C4077" s="21">
        <f t="shared" si="510"/>
        <v>2000</v>
      </c>
      <c r="D4077" s="110">
        <f t="shared" si="511"/>
        <v>0</v>
      </c>
      <c r="E4077" s="25">
        <f t="shared" si="512"/>
        <v>1</v>
      </c>
      <c r="F4077" s="112">
        <v>0</v>
      </c>
      <c r="G4077" s="21">
        <f t="shared" si="509"/>
        <v>0</v>
      </c>
      <c r="H4077" s="26">
        <f t="shared" si="513"/>
        <v>-2000</v>
      </c>
      <c r="I4077" s="21">
        <f t="shared" si="514"/>
        <v>0</v>
      </c>
      <c r="J4077" s="27">
        <f t="shared" si="515"/>
        <v>0</v>
      </c>
      <c r="K4077" s="32">
        <f t="shared" si="516"/>
        <v>0</v>
      </c>
    </row>
    <row r="4078" spans="2:11" x14ac:dyDescent="0.25">
      <c r="B4078" s="167">
        <v>167.291666666667</v>
      </c>
      <c r="C4078" s="21">
        <f t="shared" si="510"/>
        <v>2000</v>
      </c>
      <c r="D4078" s="110">
        <f t="shared" si="511"/>
        <v>0</v>
      </c>
      <c r="E4078" s="25">
        <f t="shared" si="512"/>
        <v>1</v>
      </c>
      <c r="F4078" s="112">
        <v>0</v>
      </c>
      <c r="G4078" s="21">
        <f t="shared" si="509"/>
        <v>0</v>
      </c>
      <c r="H4078" s="26">
        <f t="shared" si="513"/>
        <v>-2000</v>
      </c>
      <c r="I4078" s="21">
        <f t="shared" si="514"/>
        <v>0</v>
      </c>
      <c r="J4078" s="27">
        <f t="shared" si="515"/>
        <v>0</v>
      </c>
      <c r="K4078" s="32">
        <f t="shared" si="516"/>
        <v>0</v>
      </c>
    </row>
    <row r="4079" spans="2:11" x14ac:dyDescent="0.25">
      <c r="B4079" s="167">
        <v>167.333333333333</v>
      </c>
      <c r="C4079" s="21">
        <f t="shared" si="510"/>
        <v>2000</v>
      </c>
      <c r="D4079" s="110">
        <f t="shared" si="511"/>
        <v>0</v>
      </c>
      <c r="E4079" s="25">
        <f t="shared" si="512"/>
        <v>1</v>
      </c>
      <c r="F4079" s="112">
        <v>0</v>
      </c>
      <c r="G4079" s="21">
        <f t="shared" si="509"/>
        <v>0</v>
      </c>
      <c r="H4079" s="26">
        <f t="shared" si="513"/>
        <v>-2000</v>
      </c>
      <c r="I4079" s="21">
        <f t="shared" si="514"/>
        <v>0</v>
      </c>
      <c r="J4079" s="27">
        <f t="shared" si="515"/>
        <v>0</v>
      </c>
      <c r="K4079" s="32">
        <f t="shared" si="516"/>
        <v>0</v>
      </c>
    </row>
    <row r="4080" spans="2:11" x14ac:dyDescent="0.25">
      <c r="B4080" s="167">
        <v>167.375</v>
      </c>
      <c r="C4080" s="21">
        <f t="shared" si="510"/>
        <v>2000</v>
      </c>
      <c r="D4080" s="110">
        <f t="shared" si="511"/>
        <v>0</v>
      </c>
      <c r="E4080" s="25">
        <f t="shared" si="512"/>
        <v>1</v>
      </c>
      <c r="F4080" s="112">
        <v>0</v>
      </c>
      <c r="G4080" s="21">
        <f t="shared" si="509"/>
        <v>0</v>
      </c>
      <c r="H4080" s="26">
        <f t="shared" si="513"/>
        <v>-2000</v>
      </c>
      <c r="I4080" s="21">
        <f t="shared" si="514"/>
        <v>0</v>
      </c>
      <c r="J4080" s="27">
        <f t="shared" si="515"/>
        <v>0</v>
      </c>
      <c r="K4080" s="32">
        <f t="shared" si="516"/>
        <v>0</v>
      </c>
    </row>
    <row r="4081" spans="2:11" x14ac:dyDescent="0.25">
      <c r="B4081" s="167">
        <v>167.416666666667</v>
      </c>
      <c r="C4081" s="21">
        <f t="shared" si="510"/>
        <v>2000</v>
      </c>
      <c r="D4081" s="110">
        <f t="shared" si="511"/>
        <v>0</v>
      </c>
      <c r="E4081" s="25">
        <f t="shared" si="512"/>
        <v>1</v>
      </c>
      <c r="F4081" s="112">
        <v>0</v>
      </c>
      <c r="G4081" s="21">
        <f t="shared" si="509"/>
        <v>0</v>
      </c>
      <c r="H4081" s="26">
        <f t="shared" si="513"/>
        <v>-2000</v>
      </c>
      <c r="I4081" s="21">
        <f t="shared" si="514"/>
        <v>0</v>
      </c>
      <c r="J4081" s="27">
        <f t="shared" si="515"/>
        <v>0</v>
      </c>
      <c r="K4081" s="32">
        <f t="shared" si="516"/>
        <v>0</v>
      </c>
    </row>
    <row r="4082" spans="2:11" x14ac:dyDescent="0.25">
      <c r="B4082" s="167">
        <v>167.458333333333</v>
      </c>
      <c r="C4082" s="21">
        <f t="shared" si="510"/>
        <v>2000</v>
      </c>
      <c r="D4082" s="110">
        <f t="shared" si="511"/>
        <v>1.9241395290804413E-2</v>
      </c>
      <c r="E4082" s="25">
        <f t="shared" si="512"/>
        <v>0.98075860470919562</v>
      </c>
      <c r="F4082" s="112">
        <v>21.59</v>
      </c>
      <c r="G4082" s="21">
        <f t="shared" si="509"/>
        <v>57.135732016593074</v>
      </c>
      <c r="H4082" s="26">
        <f t="shared" si="513"/>
        <v>-1942.864267983407</v>
      </c>
      <c r="I4082" s="21">
        <f t="shared" si="514"/>
        <v>57.135732016593074</v>
      </c>
      <c r="J4082" s="27">
        <f t="shared" si="515"/>
        <v>0</v>
      </c>
      <c r="K4082" s="32">
        <f t="shared" si="516"/>
        <v>57.135732016593074</v>
      </c>
    </row>
    <row r="4083" spans="2:11" x14ac:dyDescent="0.25">
      <c r="B4083" s="167">
        <v>167.5</v>
      </c>
      <c r="C4083" s="21">
        <f t="shared" si="510"/>
        <v>2000</v>
      </c>
      <c r="D4083" s="110">
        <f t="shared" si="511"/>
        <v>0.39866852039997863</v>
      </c>
      <c r="E4083" s="25">
        <f t="shared" si="512"/>
        <v>0.60133147960002131</v>
      </c>
      <c r="F4083" s="112">
        <v>447.33</v>
      </c>
      <c r="G4083" s="21">
        <f t="shared" si="509"/>
        <v>1183.8132006939591</v>
      </c>
      <c r="H4083" s="26">
        <f t="shared" si="513"/>
        <v>-816.18679930604094</v>
      </c>
      <c r="I4083" s="21">
        <f t="shared" si="514"/>
        <v>1183.8132006939591</v>
      </c>
      <c r="J4083" s="27">
        <f t="shared" si="515"/>
        <v>0</v>
      </c>
      <c r="K4083" s="32">
        <f t="shared" si="516"/>
        <v>1183.8132006939591</v>
      </c>
    </row>
    <row r="4084" spans="2:11" x14ac:dyDescent="0.25">
      <c r="B4084" s="167">
        <v>167.541666666667</v>
      </c>
      <c r="C4084" s="21">
        <f t="shared" si="510"/>
        <v>2000</v>
      </c>
      <c r="D4084" s="110">
        <f t="shared" si="511"/>
        <v>0.29551004402616615</v>
      </c>
      <c r="E4084" s="25">
        <f t="shared" si="512"/>
        <v>0.70448995597383379</v>
      </c>
      <c r="F4084" s="112">
        <v>331.58</v>
      </c>
      <c r="G4084" s="21">
        <f t="shared" si="509"/>
        <v>877.49263650124726</v>
      </c>
      <c r="H4084" s="26">
        <f t="shared" si="513"/>
        <v>-1122.5073634987527</v>
      </c>
      <c r="I4084" s="21">
        <f t="shared" si="514"/>
        <v>877.49263650124726</v>
      </c>
      <c r="J4084" s="27">
        <f t="shared" si="515"/>
        <v>0</v>
      </c>
      <c r="K4084" s="32">
        <f t="shared" si="516"/>
        <v>877.49263650124726</v>
      </c>
    </row>
    <row r="4085" spans="2:11" x14ac:dyDescent="0.25">
      <c r="B4085" s="167">
        <v>167.583333333333</v>
      </c>
      <c r="C4085" s="21">
        <f t="shared" si="510"/>
        <v>2000</v>
      </c>
      <c r="D4085" s="110">
        <f t="shared" si="511"/>
        <v>0.52593444200844874</v>
      </c>
      <c r="E4085" s="25">
        <f t="shared" si="512"/>
        <v>0.47406555799155126</v>
      </c>
      <c r="F4085" s="112">
        <v>590.13</v>
      </c>
      <c r="G4085" s="21">
        <f t="shared" si="509"/>
        <v>1561.7188297800867</v>
      </c>
      <c r="H4085" s="26">
        <f t="shared" si="513"/>
        <v>-438.28117021991329</v>
      </c>
      <c r="I4085" s="21">
        <f t="shared" si="514"/>
        <v>1561.7188297800867</v>
      </c>
      <c r="J4085" s="27">
        <f t="shared" si="515"/>
        <v>0</v>
      </c>
      <c r="K4085" s="32">
        <f t="shared" si="516"/>
        <v>1561.7188297800867</v>
      </c>
    </row>
    <row r="4086" spans="2:11" x14ac:dyDescent="0.25">
      <c r="B4086" s="167">
        <v>167.625</v>
      </c>
      <c r="C4086" s="21">
        <f t="shared" si="510"/>
        <v>2000</v>
      </c>
      <c r="D4086" s="110">
        <f t="shared" si="511"/>
        <v>0.37982817318146983</v>
      </c>
      <c r="E4086" s="25">
        <f t="shared" si="512"/>
        <v>0.62017182681853011</v>
      </c>
      <c r="F4086" s="112">
        <v>426.19</v>
      </c>
      <c r="G4086" s="21">
        <f t="shared" si="509"/>
        <v>1127.8683477606207</v>
      </c>
      <c r="H4086" s="26">
        <f t="shared" si="513"/>
        <v>-872.13165223937926</v>
      </c>
      <c r="I4086" s="21">
        <f t="shared" si="514"/>
        <v>1127.8683477606207</v>
      </c>
      <c r="J4086" s="27">
        <f t="shared" si="515"/>
        <v>0</v>
      </c>
      <c r="K4086" s="32">
        <f t="shared" si="516"/>
        <v>1127.8683477606207</v>
      </c>
    </row>
    <row r="4087" spans="2:11" x14ac:dyDescent="0.25">
      <c r="B4087" s="167">
        <v>167.666666666667</v>
      </c>
      <c r="C4087" s="21">
        <f t="shared" si="510"/>
        <v>2000</v>
      </c>
      <c r="D4087" s="110">
        <f t="shared" si="511"/>
        <v>0.47897616883232635</v>
      </c>
      <c r="E4087" s="25">
        <f t="shared" si="512"/>
        <v>0.52102383116767359</v>
      </c>
      <c r="F4087" s="112">
        <v>537.44000000000005</v>
      </c>
      <c r="G4087" s="21">
        <f t="shared" si="509"/>
        <v>1422.2801211207864</v>
      </c>
      <c r="H4087" s="26">
        <f t="shared" si="513"/>
        <v>-577.71987887921364</v>
      </c>
      <c r="I4087" s="21">
        <f t="shared" si="514"/>
        <v>1422.2801211207864</v>
      </c>
      <c r="J4087" s="27">
        <f t="shared" si="515"/>
        <v>0</v>
      </c>
      <c r="K4087" s="32">
        <f t="shared" si="516"/>
        <v>1422.2801211207864</v>
      </c>
    </row>
    <row r="4088" spans="2:11" x14ac:dyDescent="0.25">
      <c r="B4088" s="167">
        <v>167.708333333333</v>
      </c>
      <c r="C4088" s="21">
        <f t="shared" si="510"/>
        <v>2000</v>
      </c>
      <c r="D4088" s="110">
        <f t="shared" si="511"/>
        <v>0.60368429495748899</v>
      </c>
      <c r="E4088" s="25">
        <f t="shared" si="512"/>
        <v>0.39631570504251101</v>
      </c>
      <c r="F4088" s="112">
        <v>677.37</v>
      </c>
      <c r="G4088" s="21">
        <f t="shared" si="509"/>
        <v>1792.5905880537123</v>
      </c>
      <c r="H4088" s="26">
        <f t="shared" si="513"/>
        <v>-207.40941194628772</v>
      </c>
      <c r="I4088" s="21">
        <f t="shared" si="514"/>
        <v>1792.5905880537123</v>
      </c>
      <c r="J4088" s="27">
        <f t="shared" si="515"/>
        <v>0</v>
      </c>
      <c r="K4088" s="32">
        <f t="shared" si="516"/>
        <v>1792.5905880537123</v>
      </c>
    </row>
    <row r="4089" spans="2:11" x14ac:dyDescent="0.25">
      <c r="B4089" s="167">
        <v>167.75</v>
      </c>
      <c r="C4089" s="21">
        <f t="shared" si="510"/>
        <v>2000</v>
      </c>
      <c r="D4089" s="110">
        <f t="shared" si="511"/>
        <v>0.50462542110047592</v>
      </c>
      <c r="E4089" s="25">
        <f t="shared" si="512"/>
        <v>0.49537457889952408</v>
      </c>
      <c r="F4089" s="112">
        <v>566.22</v>
      </c>
      <c r="G4089" s="21">
        <f t="shared" si="509"/>
        <v>1498.4434544898252</v>
      </c>
      <c r="H4089" s="26">
        <f t="shared" si="513"/>
        <v>-501.55654551017483</v>
      </c>
      <c r="I4089" s="21">
        <f t="shared" si="514"/>
        <v>1498.4434544898252</v>
      </c>
      <c r="J4089" s="27">
        <f t="shared" si="515"/>
        <v>0</v>
      </c>
      <c r="K4089" s="32">
        <f t="shared" si="516"/>
        <v>1498.4434544898252</v>
      </c>
    </row>
    <row r="4090" spans="2:11" x14ac:dyDescent="0.25">
      <c r="B4090" s="167">
        <v>167.791666666667</v>
      </c>
      <c r="C4090" s="21">
        <f t="shared" si="510"/>
        <v>2000</v>
      </c>
      <c r="D4090" s="110">
        <f t="shared" si="511"/>
        <v>0.40130652549774526</v>
      </c>
      <c r="E4090" s="25">
        <f t="shared" si="512"/>
        <v>0.59869347450225474</v>
      </c>
      <c r="F4090" s="112">
        <v>450.29</v>
      </c>
      <c r="G4090" s="21">
        <f t="shared" si="509"/>
        <v>1191.6465386638115</v>
      </c>
      <c r="H4090" s="26">
        <f t="shared" si="513"/>
        <v>-808.3534613361885</v>
      </c>
      <c r="I4090" s="21">
        <f t="shared" si="514"/>
        <v>1191.6465386638115</v>
      </c>
      <c r="J4090" s="27">
        <f t="shared" si="515"/>
        <v>0</v>
      </c>
      <c r="K4090" s="32">
        <f t="shared" si="516"/>
        <v>1191.6465386638115</v>
      </c>
    </row>
    <row r="4091" spans="2:11" x14ac:dyDescent="0.25">
      <c r="B4091" s="167">
        <v>167.833333333333</v>
      </c>
      <c r="C4091" s="21">
        <f t="shared" si="510"/>
        <v>2000</v>
      </c>
      <c r="D4091" s="110">
        <f t="shared" si="511"/>
        <v>0.44156283977683902</v>
      </c>
      <c r="E4091" s="25">
        <f t="shared" si="512"/>
        <v>0.55843716022316103</v>
      </c>
      <c r="F4091" s="112">
        <v>495.46</v>
      </c>
      <c r="G4091" s="21">
        <f t="shared" si="509"/>
        <v>1311.1843346429457</v>
      </c>
      <c r="H4091" s="26">
        <f t="shared" si="513"/>
        <v>-688.81566535705429</v>
      </c>
      <c r="I4091" s="21">
        <f t="shared" si="514"/>
        <v>1311.1843346429457</v>
      </c>
      <c r="J4091" s="27">
        <f t="shared" si="515"/>
        <v>0</v>
      </c>
      <c r="K4091" s="32">
        <f t="shared" si="516"/>
        <v>1311.1843346429457</v>
      </c>
    </row>
    <row r="4092" spans="2:11" x14ac:dyDescent="0.25">
      <c r="B4092" s="167">
        <v>167.875</v>
      </c>
      <c r="C4092" s="21">
        <f t="shared" si="510"/>
        <v>2000</v>
      </c>
      <c r="D4092" s="110">
        <f t="shared" si="511"/>
        <v>0.37973905138762631</v>
      </c>
      <c r="E4092" s="25">
        <f t="shared" si="512"/>
        <v>0.62026094861237369</v>
      </c>
      <c r="F4092" s="112">
        <v>426.09</v>
      </c>
      <c r="G4092" s="21">
        <f t="shared" si="509"/>
        <v>1127.6037079643418</v>
      </c>
      <c r="H4092" s="26">
        <f t="shared" si="513"/>
        <v>-872.39629203565823</v>
      </c>
      <c r="I4092" s="21">
        <f t="shared" si="514"/>
        <v>1127.6037079643418</v>
      </c>
      <c r="J4092" s="27">
        <f t="shared" si="515"/>
        <v>0</v>
      </c>
      <c r="K4092" s="32">
        <f t="shared" si="516"/>
        <v>1127.6037079643418</v>
      </c>
    </row>
    <row r="4093" spans="2:11" x14ac:dyDescent="0.25">
      <c r="B4093" s="167">
        <v>167.916666666667</v>
      </c>
      <c r="C4093" s="21">
        <f t="shared" si="510"/>
        <v>2000</v>
      </c>
      <c r="D4093" s="110">
        <f t="shared" si="511"/>
        <v>1.4731832522325012E-2</v>
      </c>
      <c r="E4093" s="25">
        <f t="shared" si="512"/>
        <v>0.98526816747767498</v>
      </c>
      <c r="F4093" s="112">
        <v>16.53</v>
      </c>
      <c r="G4093" s="21">
        <f t="shared" si="509"/>
        <v>43.744958324885751</v>
      </c>
      <c r="H4093" s="26">
        <f t="shared" si="513"/>
        <v>-1956.2550416751142</v>
      </c>
      <c r="I4093" s="21">
        <f t="shared" si="514"/>
        <v>43.744958324885751</v>
      </c>
      <c r="J4093" s="27">
        <f t="shared" si="515"/>
        <v>0</v>
      </c>
      <c r="K4093" s="32">
        <f t="shared" si="516"/>
        <v>43.744958324885751</v>
      </c>
    </row>
    <row r="4094" spans="2:11" x14ac:dyDescent="0.25">
      <c r="B4094" s="167">
        <v>167.958333333333</v>
      </c>
      <c r="C4094" s="21">
        <f t="shared" si="510"/>
        <v>2000</v>
      </c>
      <c r="D4094" s="110">
        <f t="shared" si="511"/>
        <v>0</v>
      </c>
      <c r="E4094" s="25">
        <f t="shared" si="512"/>
        <v>1</v>
      </c>
      <c r="F4094" s="112">
        <v>0</v>
      </c>
      <c r="G4094" s="21">
        <f t="shared" si="509"/>
        <v>0</v>
      </c>
      <c r="H4094" s="26">
        <f t="shared" si="513"/>
        <v>-2000</v>
      </c>
      <c r="I4094" s="21">
        <f t="shared" si="514"/>
        <v>0</v>
      </c>
      <c r="J4094" s="27">
        <f t="shared" si="515"/>
        <v>0</v>
      </c>
      <c r="K4094" s="32">
        <f t="shared" si="516"/>
        <v>0</v>
      </c>
    </row>
    <row r="4095" spans="2:11" x14ac:dyDescent="0.25">
      <c r="B4095" s="167">
        <v>168</v>
      </c>
      <c r="C4095" s="21">
        <f t="shared" si="510"/>
        <v>2000</v>
      </c>
      <c r="D4095" s="110">
        <f t="shared" si="511"/>
        <v>0</v>
      </c>
      <c r="E4095" s="25">
        <f t="shared" si="512"/>
        <v>1</v>
      </c>
      <c r="F4095" s="112">
        <v>0</v>
      </c>
      <c r="G4095" s="21">
        <f t="shared" si="509"/>
        <v>0</v>
      </c>
      <c r="H4095" s="26">
        <f t="shared" si="513"/>
        <v>-2000</v>
      </c>
      <c r="I4095" s="21">
        <f t="shared" si="514"/>
        <v>0</v>
      </c>
      <c r="J4095" s="27">
        <f t="shared" si="515"/>
        <v>0</v>
      </c>
      <c r="K4095" s="32">
        <f t="shared" si="516"/>
        <v>0</v>
      </c>
    </row>
    <row r="4096" spans="2:11" x14ac:dyDescent="0.25">
      <c r="B4096" s="167">
        <v>168.041666666667</v>
      </c>
      <c r="C4096" s="21">
        <f t="shared" si="510"/>
        <v>2000</v>
      </c>
      <c r="D4096" s="110">
        <f t="shared" si="511"/>
        <v>0</v>
      </c>
      <c r="E4096" s="25">
        <f t="shared" si="512"/>
        <v>1</v>
      </c>
      <c r="F4096" s="112">
        <v>0</v>
      </c>
      <c r="G4096" s="21">
        <f t="shared" si="509"/>
        <v>0</v>
      </c>
      <c r="H4096" s="26">
        <f t="shared" si="513"/>
        <v>-2000</v>
      </c>
      <c r="I4096" s="21">
        <f t="shared" si="514"/>
        <v>0</v>
      </c>
      <c r="J4096" s="27">
        <f t="shared" si="515"/>
        <v>0</v>
      </c>
      <c r="K4096" s="32">
        <f t="shared" si="516"/>
        <v>0</v>
      </c>
    </row>
    <row r="4097" spans="2:11" x14ac:dyDescent="0.25">
      <c r="B4097" s="167">
        <v>168.083333333333</v>
      </c>
      <c r="C4097" s="21">
        <f t="shared" si="510"/>
        <v>2000</v>
      </c>
      <c r="D4097" s="110">
        <f t="shared" si="511"/>
        <v>0</v>
      </c>
      <c r="E4097" s="25">
        <f t="shared" si="512"/>
        <v>1</v>
      </c>
      <c r="F4097" s="112">
        <v>0</v>
      </c>
      <c r="G4097" s="21">
        <f t="shared" si="509"/>
        <v>0</v>
      </c>
      <c r="H4097" s="26">
        <f t="shared" si="513"/>
        <v>-2000</v>
      </c>
      <c r="I4097" s="21">
        <f t="shared" si="514"/>
        <v>0</v>
      </c>
      <c r="J4097" s="27">
        <f t="shared" si="515"/>
        <v>0</v>
      </c>
      <c r="K4097" s="32">
        <f t="shared" si="516"/>
        <v>0</v>
      </c>
    </row>
    <row r="4098" spans="2:11" x14ac:dyDescent="0.25">
      <c r="B4098" s="167">
        <v>168.125</v>
      </c>
      <c r="C4098" s="21">
        <f t="shared" si="510"/>
        <v>2000</v>
      </c>
      <c r="D4098" s="110">
        <f t="shared" si="511"/>
        <v>0</v>
      </c>
      <c r="E4098" s="25">
        <f t="shared" si="512"/>
        <v>1</v>
      </c>
      <c r="F4098" s="112">
        <v>0</v>
      </c>
      <c r="G4098" s="21">
        <f t="shared" si="509"/>
        <v>0</v>
      </c>
      <c r="H4098" s="26">
        <f t="shared" si="513"/>
        <v>-2000</v>
      </c>
      <c r="I4098" s="21">
        <f t="shared" si="514"/>
        <v>0</v>
      </c>
      <c r="J4098" s="27">
        <f t="shared" si="515"/>
        <v>0</v>
      </c>
      <c r="K4098" s="32">
        <f t="shared" si="516"/>
        <v>0</v>
      </c>
    </row>
    <row r="4099" spans="2:11" x14ac:dyDescent="0.25">
      <c r="B4099" s="167">
        <v>168.166666666667</v>
      </c>
      <c r="C4099" s="21">
        <f t="shared" si="510"/>
        <v>2000</v>
      </c>
      <c r="D4099" s="110">
        <f t="shared" si="511"/>
        <v>0</v>
      </c>
      <c r="E4099" s="25">
        <f t="shared" si="512"/>
        <v>1</v>
      </c>
      <c r="F4099" s="112">
        <v>0</v>
      </c>
      <c r="G4099" s="21">
        <f t="shared" si="509"/>
        <v>0</v>
      </c>
      <c r="H4099" s="26">
        <f t="shared" si="513"/>
        <v>-2000</v>
      </c>
      <c r="I4099" s="21">
        <f t="shared" si="514"/>
        <v>0</v>
      </c>
      <c r="J4099" s="27">
        <f t="shared" si="515"/>
        <v>0</v>
      </c>
      <c r="K4099" s="32">
        <f t="shared" si="516"/>
        <v>0</v>
      </c>
    </row>
    <row r="4100" spans="2:11" x14ac:dyDescent="0.25">
      <c r="B4100" s="167">
        <v>168.208333333333</v>
      </c>
      <c r="C4100" s="21">
        <f t="shared" si="510"/>
        <v>2000</v>
      </c>
      <c r="D4100" s="110">
        <f t="shared" si="511"/>
        <v>0</v>
      </c>
      <c r="E4100" s="25">
        <f t="shared" si="512"/>
        <v>1</v>
      </c>
      <c r="F4100" s="112">
        <v>0</v>
      </c>
      <c r="G4100" s="21">
        <f t="shared" si="509"/>
        <v>0</v>
      </c>
      <c r="H4100" s="26">
        <f t="shared" si="513"/>
        <v>-2000</v>
      </c>
      <c r="I4100" s="21">
        <f t="shared" si="514"/>
        <v>0</v>
      </c>
      <c r="J4100" s="27">
        <f t="shared" si="515"/>
        <v>0</v>
      </c>
      <c r="K4100" s="32">
        <f t="shared" si="516"/>
        <v>0</v>
      </c>
    </row>
    <row r="4101" spans="2:11" x14ac:dyDescent="0.25">
      <c r="B4101" s="167">
        <v>168.25</v>
      </c>
      <c r="C4101" s="21">
        <f t="shared" si="510"/>
        <v>2000</v>
      </c>
      <c r="D4101" s="110">
        <f t="shared" si="511"/>
        <v>0</v>
      </c>
      <c r="E4101" s="25">
        <f t="shared" si="512"/>
        <v>1</v>
      </c>
      <c r="F4101" s="112">
        <v>0</v>
      </c>
      <c r="G4101" s="21">
        <f t="shared" si="509"/>
        <v>0</v>
      </c>
      <c r="H4101" s="26">
        <f t="shared" si="513"/>
        <v>-2000</v>
      </c>
      <c r="I4101" s="21">
        <f t="shared" si="514"/>
        <v>0</v>
      </c>
      <c r="J4101" s="27">
        <f t="shared" si="515"/>
        <v>0</v>
      </c>
      <c r="K4101" s="32">
        <f t="shared" si="516"/>
        <v>0</v>
      </c>
    </row>
    <row r="4102" spans="2:11" x14ac:dyDescent="0.25">
      <c r="B4102" s="167">
        <v>168.291666666667</v>
      </c>
      <c r="C4102" s="21">
        <f t="shared" si="510"/>
        <v>2000</v>
      </c>
      <c r="D4102" s="110">
        <f t="shared" si="511"/>
        <v>0</v>
      </c>
      <c r="E4102" s="25">
        <f t="shared" si="512"/>
        <v>1</v>
      </c>
      <c r="F4102" s="112">
        <v>0</v>
      </c>
      <c r="G4102" s="21">
        <f t="shared" si="509"/>
        <v>0</v>
      </c>
      <c r="H4102" s="26">
        <f t="shared" si="513"/>
        <v>-2000</v>
      </c>
      <c r="I4102" s="21">
        <f t="shared" si="514"/>
        <v>0</v>
      </c>
      <c r="J4102" s="27">
        <f t="shared" si="515"/>
        <v>0</v>
      </c>
      <c r="K4102" s="32">
        <f t="shared" si="516"/>
        <v>0</v>
      </c>
    </row>
    <row r="4103" spans="2:11" x14ac:dyDescent="0.25">
      <c r="B4103" s="167">
        <v>168.333333333333</v>
      </c>
      <c r="C4103" s="21">
        <f t="shared" si="510"/>
        <v>2000</v>
      </c>
      <c r="D4103" s="110">
        <f t="shared" si="511"/>
        <v>0</v>
      </c>
      <c r="E4103" s="25">
        <f t="shared" si="512"/>
        <v>1</v>
      </c>
      <c r="F4103" s="112">
        <v>0</v>
      </c>
      <c r="G4103" s="21">
        <f t="shared" si="509"/>
        <v>0</v>
      </c>
      <c r="H4103" s="26">
        <f t="shared" si="513"/>
        <v>-2000</v>
      </c>
      <c r="I4103" s="21">
        <f t="shared" si="514"/>
        <v>0</v>
      </c>
      <c r="J4103" s="27">
        <f t="shared" si="515"/>
        <v>0</v>
      </c>
      <c r="K4103" s="32">
        <f t="shared" si="516"/>
        <v>0</v>
      </c>
    </row>
    <row r="4104" spans="2:11" x14ac:dyDescent="0.25">
      <c r="B4104" s="167">
        <v>168.375</v>
      </c>
      <c r="C4104" s="21">
        <f t="shared" si="510"/>
        <v>2000</v>
      </c>
      <c r="D4104" s="110">
        <f t="shared" si="511"/>
        <v>0</v>
      </c>
      <c r="E4104" s="25">
        <f t="shared" si="512"/>
        <v>1</v>
      </c>
      <c r="F4104" s="112">
        <v>0</v>
      </c>
      <c r="G4104" s="21">
        <f t="shared" si="509"/>
        <v>0</v>
      </c>
      <c r="H4104" s="26">
        <f t="shared" si="513"/>
        <v>-2000</v>
      </c>
      <c r="I4104" s="21">
        <f t="shared" si="514"/>
        <v>0</v>
      </c>
      <c r="J4104" s="27">
        <f t="shared" si="515"/>
        <v>0</v>
      </c>
      <c r="K4104" s="32">
        <f t="shared" si="516"/>
        <v>0</v>
      </c>
    </row>
    <row r="4105" spans="2:11" x14ac:dyDescent="0.25">
      <c r="B4105" s="167">
        <v>168.416666666667</v>
      </c>
      <c r="C4105" s="21">
        <f t="shared" si="510"/>
        <v>2000</v>
      </c>
      <c r="D4105" s="110">
        <f t="shared" si="511"/>
        <v>0</v>
      </c>
      <c r="E4105" s="25">
        <f t="shared" si="512"/>
        <v>1</v>
      </c>
      <c r="F4105" s="112">
        <v>0</v>
      </c>
      <c r="G4105" s="21">
        <f t="shared" si="509"/>
        <v>0</v>
      </c>
      <c r="H4105" s="26">
        <f t="shared" si="513"/>
        <v>-2000</v>
      </c>
      <c r="I4105" s="21">
        <f t="shared" si="514"/>
        <v>0</v>
      </c>
      <c r="J4105" s="27">
        <f t="shared" si="515"/>
        <v>0</v>
      </c>
      <c r="K4105" s="32">
        <f t="shared" si="516"/>
        <v>0</v>
      </c>
    </row>
    <row r="4106" spans="2:11" x14ac:dyDescent="0.25">
      <c r="B4106" s="167">
        <v>168.458333333333</v>
      </c>
      <c r="C4106" s="21">
        <f t="shared" si="510"/>
        <v>2000</v>
      </c>
      <c r="D4106" s="110">
        <f t="shared" si="511"/>
        <v>2.2467604227937903E-2</v>
      </c>
      <c r="E4106" s="25">
        <f t="shared" si="512"/>
        <v>0.97753239577206208</v>
      </c>
      <c r="F4106" s="112">
        <v>25.21</v>
      </c>
      <c r="G4106" s="21">
        <f t="shared" si="509"/>
        <v>66.715692641885653</v>
      </c>
      <c r="H4106" s="26">
        <f t="shared" si="513"/>
        <v>-1933.2843073581143</v>
      </c>
      <c r="I4106" s="21">
        <f t="shared" si="514"/>
        <v>66.715692641885653</v>
      </c>
      <c r="J4106" s="27">
        <f t="shared" si="515"/>
        <v>0</v>
      </c>
      <c r="K4106" s="32">
        <f t="shared" si="516"/>
        <v>66.715692641885653</v>
      </c>
    </row>
    <row r="4107" spans="2:11" x14ac:dyDescent="0.25">
      <c r="B4107" s="167">
        <v>168.5</v>
      </c>
      <c r="C4107" s="21">
        <f t="shared" si="510"/>
        <v>2000</v>
      </c>
      <c r="D4107" s="110">
        <f t="shared" si="511"/>
        <v>0.39244781918970467</v>
      </c>
      <c r="E4107" s="25">
        <f t="shared" si="512"/>
        <v>0.60755218081029527</v>
      </c>
      <c r="F4107" s="112">
        <v>440.35</v>
      </c>
      <c r="G4107" s="21">
        <f t="shared" si="509"/>
        <v>1165.3413429136988</v>
      </c>
      <c r="H4107" s="26">
        <f t="shared" si="513"/>
        <v>-834.65865708630122</v>
      </c>
      <c r="I4107" s="21">
        <f t="shared" si="514"/>
        <v>1165.3413429136988</v>
      </c>
      <c r="J4107" s="27">
        <f t="shared" si="515"/>
        <v>0</v>
      </c>
      <c r="K4107" s="32">
        <f t="shared" si="516"/>
        <v>1165.3413429136988</v>
      </c>
    </row>
    <row r="4108" spans="2:11" x14ac:dyDescent="0.25">
      <c r="B4108" s="167">
        <v>168.541666666667</v>
      </c>
      <c r="C4108" s="21">
        <f t="shared" si="510"/>
        <v>2000</v>
      </c>
      <c r="D4108" s="110">
        <f t="shared" si="511"/>
        <v>0.53156693937935584</v>
      </c>
      <c r="E4108" s="25">
        <f t="shared" si="512"/>
        <v>0.46843306062064416</v>
      </c>
      <c r="F4108" s="112">
        <v>596.45000000000005</v>
      </c>
      <c r="G4108" s="21">
        <f t="shared" si="509"/>
        <v>1578.4440649049068</v>
      </c>
      <c r="H4108" s="26">
        <f t="shared" si="513"/>
        <v>-421.55593509509322</v>
      </c>
      <c r="I4108" s="21">
        <f t="shared" si="514"/>
        <v>1578.4440649049068</v>
      </c>
      <c r="J4108" s="27">
        <f t="shared" si="515"/>
        <v>0</v>
      </c>
      <c r="K4108" s="32">
        <f t="shared" si="516"/>
        <v>1578.4440649049068</v>
      </c>
    </row>
    <row r="4109" spans="2:11" x14ac:dyDescent="0.25">
      <c r="B4109" s="167">
        <v>168.583333333333</v>
      </c>
      <c r="C4109" s="21">
        <f t="shared" si="510"/>
        <v>2000</v>
      </c>
      <c r="D4109" s="110">
        <f t="shared" si="511"/>
        <v>0.6806498761207066</v>
      </c>
      <c r="E4109" s="25">
        <f t="shared" si="512"/>
        <v>0.3193501238792934</v>
      </c>
      <c r="F4109" s="112">
        <v>763.73</v>
      </c>
      <c r="G4109" s="21">
        <f t="shared" si="509"/>
        <v>2021.1335161200843</v>
      </c>
      <c r="H4109" s="26">
        <f t="shared" si="513"/>
        <v>21.133516120084323</v>
      </c>
      <c r="I4109" s="21">
        <f t="shared" si="514"/>
        <v>2000</v>
      </c>
      <c r="J4109" s="27">
        <f t="shared" si="515"/>
        <v>21.133516120084323</v>
      </c>
      <c r="K4109" s="32">
        <f t="shared" si="516"/>
        <v>2000</v>
      </c>
    </row>
    <row r="4110" spans="2:11" x14ac:dyDescent="0.25">
      <c r="B4110" s="167">
        <v>168.625</v>
      </c>
      <c r="C4110" s="21">
        <f t="shared" si="510"/>
        <v>2000</v>
      </c>
      <c r="D4110" s="110">
        <f t="shared" si="511"/>
        <v>0.72710015507192138</v>
      </c>
      <c r="E4110" s="25">
        <f t="shared" si="512"/>
        <v>0.27289984492807862</v>
      </c>
      <c r="F4110" s="112">
        <v>815.85</v>
      </c>
      <c r="G4110" s="21">
        <f t="shared" si="509"/>
        <v>2159.0637779405956</v>
      </c>
      <c r="H4110" s="26">
        <f t="shared" si="513"/>
        <v>159.06377794059563</v>
      </c>
      <c r="I4110" s="21">
        <f t="shared" si="514"/>
        <v>2000</v>
      </c>
      <c r="J4110" s="27">
        <f t="shared" si="515"/>
        <v>180.19729406067995</v>
      </c>
      <c r="K4110" s="32">
        <f t="shared" si="516"/>
        <v>2000</v>
      </c>
    </row>
    <row r="4111" spans="2:11" x14ac:dyDescent="0.25">
      <c r="B4111" s="167">
        <v>168.666666666667</v>
      </c>
      <c r="C4111" s="21">
        <f t="shared" si="510"/>
        <v>2000</v>
      </c>
      <c r="D4111" s="110">
        <f t="shared" si="511"/>
        <v>0.80273782150687134</v>
      </c>
      <c r="E4111" s="25">
        <f t="shared" si="512"/>
        <v>0.19726217849312866</v>
      </c>
      <c r="F4111" s="112">
        <v>900.72</v>
      </c>
      <c r="G4111" s="21">
        <f t="shared" si="509"/>
        <v>2383.6635730424136</v>
      </c>
      <c r="H4111" s="26">
        <f t="shared" si="513"/>
        <v>383.66357304241365</v>
      </c>
      <c r="I4111" s="21">
        <f t="shared" si="514"/>
        <v>2000</v>
      </c>
      <c r="J4111" s="27">
        <f t="shared" si="515"/>
        <v>563.8608671030936</v>
      </c>
      <c r="K4111" s="32">
        <f t="shared" si="516"/>
        <v>2000</v>
      </c>
    </row>
    <row r="4112" spans="2:11" x14ac:dyDescent="0.25">
      <c r="B4112" s="167">
        <v>168.708333333333</v>
      </c>
      <c r="C4112" s="21">
        <f t="shared" si="510"/>
        <v>2000</v>
      </c>
      <c r="D4112" s="110">
        <f t="shared" si="511"/>
        <v>0.72800919736912473</v>
      </c>
      <c r="E4112" s="25">
        <f t="shared" si="512"/>
        <v>0.27199080263087527</v>
      </c>
      <c r="F4112" s="112">
        <v>816.87</v>
      </c>
      <c r="G4112" s="21">
        <f t="shared" si="509"/>
        <v>2161.7631038626391</v>
      </c>
      <c r="H4112" s="26">
        <f t="shared" si="513"/>
        <v>161.76310386263913</v>
      </c>
      <c r="I4112" s="21">
        <f t="shared" si="514"/>
        <v>2000</v>
      </c>
      <c r="J4112" s="27">
        <f t="shared" si="515"/>
        <v>725.62397096573272</v>
      </c>
      <c r="K4112" s="32">
        <f t="shared" si="516"/>
        <v>2000</v>
      </c>
    </row>
    <row r="4113" spans="2:11" x14ac:dyDescent="0.25">
      <c r="B4113" s="167">
        <v>168.75</v>
      </c>
      <c r="C4113" s="21">
        <f t="shared" si="510"/>
        <v>2000</v>
      </c>
      <c r="D4113" s="110">
        <f t="shared" si="511"/>
        <v>0.36881271946241734</v>
      </c>
      <c r="E4113" s="25">
        <f t="shared" si="512"/>
        <v>0.63118728053758266</v>
      </c>
      <c r="F4113" s="112">
        <v>413.83</v>
      </c>
      <c r="G4113" s="21">
        <f t="shared" si="509"/>
        <v>1095.1588689405608</v>
      </c>
      <c r="H4113" s="26">
        <f t="shared" si="513"/>
        <v>-904.84113105943925</v>
      </c>
      <c r="I4113" s="21">
        <f t="shared" si="514"/>
        <v>1820.7828399062935</v>
      </c>
      <c r="J4113" s="27">
        <f t="shared" si="515"/>
        <v>0</v>
      </c>
      <c r="K4113" s="32">
        <f t="shared" si="516"/>
        <v>1095.1588689405608</v>
      </c>
    </row>
    <row r="4114" spans="2:11" x14ac:dyDescent="0.25">
      <c r="B4114" s="167">
        <v>168.791666666667</v>
      </c>
      <c r="C4114" s="21">
        <f t="shared" si="510"/>
        <v>2000</v>
      </c>
      <c r="D4114" s="110">
        <f t="shared" si="511"/>
        <v>0.35299360105520206</v>
      </c>
      <c r="E4114" s="25">
        <f t="shared" si="512"/>
        <v>0.64700639894479794</v>
      </c>
      <c r="F4114" s="112">
        <v>396.08</v>
      </c>
      <c r="G4114" s="21">
        <f t="shared" si="509"/>
        <v>1048.1853051010737</v>
      </c>
      <c r="H4114" s="26">
        <f t="shared" si="513"/>
        <v>-951.81469489892629</v>
      </c>
      <c r="I4114" s="21">
        <f t="shared" si="514"/>
        <v>1048.1853051010737</v>
      </c>
      <c r="J4114" s="27">
        <f t="shared" si="515"/>
        <v>0</v>
      </c>
      <c r="K4114" s="32">
        <f t="shared" si="516"/>
        <v>1048.1853051010737</v>
      </c>
    </row>
    <row r="4115" spans="2:11" x14ac:dyDescent="0.25">
      <c r="B4115" s="167">
        <v>168.833333333333</v>
      </c>
      <c r="C4115" s="21">
        <f t="shared" si="510"/>
        <v>2000</v>
      </c>
      <c r="D4115" s="110">
        <f t="shared" si="511"/>
        <v>0.28309537814377128</v>
      </c>
      <c r="E4115" s="25">
        <f t="shared" si="512"/>
        <v>0.71690462185622872</v>
      </c>
      <c r="F4115" s="112">
        <v>317.64999999999998</v>
      </c>
      <c r="G4115" s="21">
        <f t="shared" si="509"/>
        <v>840.62831287961023</v>
      </c>
      <c r="H4115" s="26">
        <f t="shared" si="513"/>
        <v>-1159.3716871203897</v>
      </c>
      <c r="I4115" s="21">
        <f t="shared" si="514"/>
        <v>840.62831287961023</v>
      </c>
      <c r="J4115" s="27">
        <f t="shared" si="515"/>
        <v>0</v>
      </c>
      <c r="K4115" s="32">
        <f t="shared" si="516"/>
        <v>840.62831287961023</v>
      </c>
    </row>
    <row r="4116" spans="2:11" x14ac:dyDescent="0.25">
      <c r="B4116" s="167">
        <v>168.875</v>
      </c>
      <c r="C4116" s="21">
        <f t="shared" si="510"/>
        <v>2000</v>
      </c>
      <c r="D4116" s="110">
        <f t="shared" si="511"/>
        <v>0.1688323262570629</v>
      </c>
      <c r="E4116" s="25">
        <f t="shared" si="512"/>
        <v>0.8311676737429371</v>
      </c>
      <c r="F4116" s="112">
        <v>189.44</v>
      </c>
      <c r="G4116" s="21">
        <f t="shared" si="509"/>
        <v>501.33363007055999</v>
      </c>
      <c r="H4116" s="26">
        <f t="shared" si="513"/>
        <v>-1498.66636992944</v>
      </c>
      <c r="I4116" s="21">
        <f t="shared" si="514"/>
        <v>501.33363007055999</v>
      </c>
      <c r="J4116" s="27">
        <f t="shared" si="515"/>
        <v>0</v>
      </c>
      <c r="K4116" s="32">
        <f t="shared" si="516"/>
        <v>501.33363007055999</v>
      </c>
    </row>
    <row r="4117" spans="2:11" x14ac:dyDescent="0.25">
      <c r="B4117" s="167">
        <v>168.916666666667</v>
      </c>
      <c r="C4117" s="21">
        <f t="shared" si="510"/>
        <v>2000</v>
      </c>
      <c r="D4117" s="110">
        <f t="shared" si="511"/>
        <v>1.1737340249184536E-2</v>
      </c>
      <c r="E4117" s="25">
        <f t="shared" si="512"/>
        <v>0.98826265975081551</v>
      </c>
      <c r="F4117" s="112">
        <v>13.17</v>
      </c>
      <c r="G4117" s="21">
        <f t="shared" si="509"/>
        <v>34.85306116991805</v>
      </c>
      <c r="H4117" s="26">
        <f t="shared" si="513"/>
        <v>-1965.146938830082</v>
      </c>
      <c r="I4117" s="21">
        <f t="shared" si="514"/>
        <v>34.85306116991805</v>
      </c>
      <c r="J4117" s="27">
        <f t="shared" si="515"/>
        <v>0</v>
      </c>
      <c r="K4117" s="32">
        <f t="shared" si="516"/>
        <v>34.85306116991805</v>
      </c>
    </row>
    <row r="4118" spans="2:11" x14ac:dyDescent="0.25">
      <c r="B4118" s="167">
        <v>168.958333333333</v>
      </c>
      <c r="C4118" s="21">
        <f t="shared" si="510"/>
        <v>2000</v>
      </c>
      <c r="D4118" s="110">
        <f t="shared" si="511"/>
        <v>0</v>
      </c>
      <c r="E4118" s="25">
        <f t="shared" si="512"/>
        <v>1</v>
      </c>
      <c r="F4118" s="112">
        <v>0</v>
      </c>
      <c r="G4118" s="21">
        <f t="shared" si="509"/>
        <v>0</v>
      </c>
      <c r="H4118" s="26">
        <f t="shared" si="513"/>
        <v>-2000</v>
      </c>
      <c r="I4118" s="21">
        <f t="shared" si="514"/>
        <v>0</v>
      </c>
      <c r="J4118" s="27">
        <f t="shared" si="515"/>
        <v>0</v>
      </c>
      <c r="K4118" s="32">
        <f t="shared" si="516"/>
        <v>0</v>
      </c>
    </row>
    <row r="4119" spans="2:11" x14ac:dyDescent="0.25">
      <c r="B4119" s="167">
        <v>169</v>
      </c>
      <c r="C4119" s="21">
        <f t="shared" si="510"/>
        <v>2000</v>
      </c>
      <c r="D4119" s="110">
        <f t="shared" si="511"/>
        <v>0</v>
      </c>
      <c r="E4119" s="25">
        <f t="shared" si="512"/>
        <v>1</v>
      </c>
      <c r="F4119" s="112">
        <v>0</v>
      </c>
      <c r="G4119" s="21">
        <f t="shared" si="509"/>
        <v>0</v>
      </c>
      <c r="H4119" s="26">
        <f t="shared" si="513"/>
        <v>-2000</v>
      </c>
      <c r="I4119" s="21">
        <f t="shared" si="514"/>
        <v>0</v>
      </c>
      <c r="J4119" s="27">
        <f t="shared" si="515"/>
        <v>0</v>
      </c>
      <c r="K4119" s="32">
        <f t="shared" si="516"/>
        <v>0</v>
      </c>
    </row>
    <row r="4120" spans="2:11" x14ac:dyDescent="0.25">
      <c r="B4120" s="167">
        <v>169.041666666667</v>
      </c>
      <c r="C4120" s="21">
        <f t="shared" si="510"/>
        <v>2000</v>
      </c>
      <c r="D4120" s="110">
        <f t="shared" si="511"/>
        <v>0</v>
      </c>
      <c r="E4120" s="25">
        <f t="shared" si="512"/>
        <v>1</v>
      </c>
      <c r="F4120" s="112">
        <v>0</v>
      </c>
      <c r="G4120" s="21">
        <f t="shared" ref="G4120:G4183" si="517">($C$9*(F4120/1000)*$C$8)/($C$7)</f>
        <v>0</v>
      </c>
      <c r="H4120" s="26">
        <f t="shared" si="513"/>
        <v>-2000</v>
      </c>
      <c r="I4120" s="21">
        <f t="shared" si="514"/>
        <v>0</v>
      </c>
      <c r="J4120" s="27">
        <f t="shared" si="515"/>
        <v>0</v>
      </c>
      <c r="K4120" s="32">
        <f t="shared" si="516"/>
        <v>0</v>
      </c>
    </row>
    <row r="4121" spans="2:11" x14ac:dyDescent="0.25">
      <c r="B4121" s="167">
        <v>169.083333333333</v>
      </c>
      <c r="C4121" s="21">
        <f t="shared" ref="C4121:C4184" si="518">$C$2</f>
        <v>2000</v>
      </c>
      <c r="D4121" s="110">
        <f t="shared" ref="D4121:D4184" si="519">F4121/$C$3</f>
        <v>0</v>
      </c>
      <c r="E4121" s="25">
        <f t="shared" ref="E4121:E4184" si="520">100%-D4121</f>
        <v>1</v>
      </c>
      <c r="F4121" s="112">
        <v>0</v>
      </c>
      <c r="G4121" s="21">
        <f t="shared" si="517"/>
        <v>0</v>
      </c>
      <c r="H4121" s="26">
        <f t="shared" ref="H4121:H4184" si="521">G4121-C4121</f>
        <v>-2000</v>
      </c>
      <c r="I4121" s="21">
        <f t="shared" ref="I4121:I4184" si="522">MIN(C4121,IF((J4120+H4121)&gt;0,ABS(H4121)+G4121,J4120+G4121))</f>
        <v>0</v>
      </c>
      <c r="J4121" s="27">
        <f t="shared" ref="J4121:J4184" si="523">G4121-I4121+J4120</f>
        <v>0</v>
      </c>
      <c r="K4121" s="32">
        <f t="shared" ref="K4121:K4184" si="524">IF(G4121&gt;C4121,C4121,G4121)</f>
        <v>0</v>
      </c>
    </row>
    <row r="4122" spans="2:11" x14ac:dyDescent="0.25">
      <c r="B4122" s="167">
        <v>169.125</v>
      </c>
      <c r="C4122" s="21">
        <f t="shared" si="518"/>
        <v>2000</v>
      </c>
      <c r="D4122" s="110">
        <f t="shared" si="519"/>
        <v>0</v>
      </c>
      <c r="E4122" s="25">
        <f t="shared" si="520"/>
        <v>1</v>
      </c>
      <c r="F4122" s="112">
        <v>0</v>
      </c>
      <c r="G4122" s="21">
        <f t="shared" si="517"/>
        <v>0</v>
      </c>
      <c r="H4122" s="26">
        <f t="shared" si="521"/>
        <v>-2000</v>
      </c>
      <c r="I4122" s="21">
        <f t="shared" si="522"/>
        <v>0</v>
      </c>
      <c r="J4122" s="27">
        <f t="shared" si="523"/>
        <v>0</v>
      </c>
      <c r="K4122" s="32">
        <f t="shared" si="524"/>
        <v>0</v>
      </c>
    </row>
    <row r="4123" spans="2:11" x14ac:dyDescent="0.25">
      <c r="B4123" s="167">
        <v>169.166666666667</v>
      </c>
      <c r="C4123" s="21">
        <f t="shared" si="518"/>
        <v>2000</v>
      </c>
      <c r="D4123" s="110">
        <f t="shared" si="519"/>
        <v>0</v>
      </c>
      <c r="E4123" s="25">
        <f t="shared" si="520"/>
        <v>1</v>
      </c>
      <c r="F4123" s="112">
        <v>0</v>
      </c>
      <c r="G4123" s="21">
        <f t="shared" si="517"/>
        <v>0</v>
      </c>
      <c r="H4123" s="26">
        <f t="shared" si="521"/>
        <v>-2000</v>
      </c>
      <c r="I4123" s="21">
        <f t="shared" si="522"/>
        <v>0</v>
      </c>
      <c r="J4123" s="27">
        <f t="shared" si="523"/>
        <v>0</v>
      </c>
      <c r="K4123" s="32">
        <f t="shared" si="524"/>
        <v>0</v>
      </c>
    </row>
    <row r="4124" spans="2:11" x14ac:dyDescent="0.25">
      <c r="B4124" s="167">
        <v>169.208333333333</v>
      </c>
      <c r="C4124" s="21">
        <f t="shared" si="518"/>
        <v>2000</v>
      </c>
      <c r="D4124" s="110">
        <f t="shared" si="519"/>
        <v>0</v>
      </c>
      <c r="E4124" s="25">
        <f t="shared" si="520"/>
        <v>1</v>
      </c>
      <c r="F4124" s="112">
        <v>0</v>
      </c>
      <c r="G4124" s="21">
        <f t="shared" si="517"/>
        <v>0</v>
      </c>
      <c r="H4124" s="26">
        <f t="shared" si="521"/>
        <v>-2000</v>
      </c>
      <c r="I4124" s="21">
        <f t="shared" si="522"/>
        <v>0</v>
      </c>
      <c r="J4124" s="27">
        <f t="shared" si="523"/>
        <v>0</v>
      </c>
      <c r="K4124" s="32">
        <f t="shared" si="524"/>
        <v>0</v>
      </c>
    </row>
    <row r="4125" spans="2:11" x14ac:dyDescent="0.25">
      <c r="B4125" s="167">
        <v>169.25</v>
      </c>
      <c r="C4125" s="21">
        <f t="shared" si="518"/>
        <v>2000</v>
      </c>
      <c r="D4125" s="110">
        <f t="shared" si="519"/>
        <v>0</v>
      </c>
      <c r="E4125" s="25">
        <f t="shared" si="520"/>
        <v>1</v>
      </c>
      <c r="F4125" s="112">
        <v>0</v>
      </c>
      <c r="G4125" s="21">
        <f t="shared" si="517"/>
        <v>0</v>
      </c>
      <c r="H4125" s="26">
        <f t="shared" si="521"/>
        <v>-2000</v>
      </c>
      <c r="I4125" s="21">
        <f t="shared" si="522"/>
        <v>0</v>
      </c>
      <c r="J4125" s="27">
        <f t="shared" si="523"/>
        <v>0</v>
      </c>
      <c r="K4125" s="32">
        <f t="shared" si="524"/>
        <v>0</v>
      </c>
    </row>
    <row r="4126" spans="2:11" x14ac:dyDescent="0.25">
      <c r="B4126" s="167">
        <v>169.291666666667</v>
      </c>
      <c r="C4126" s="21">
        <f t="shared" si="518"/>
        <v>2000</v>
      </c>
      <c r="D4126" s="110">
        <f t="shared" si="519"/>
        <v>0</v>
      </c>
      <c r="E4126" s="25">
        <f t="shared" si="520"/>
        <v>1</v>
      </c>
      <c r="F4126" s="112">
        <v>0</v>
      </c>
      <c r="G4126" s="21">
        <f t="shared" si="517"/>
        <v>0</v>
      </c>
      <c r="H4126" s="26">
        <f t="shared" si="521"/>
        <v>-2000</v>
      </c>
      <c r="I4126" s="21">
        <f t="shared" si="522"/>
        <v>0</v>
      </c>
      <c r="J4126" s="27">
        <f t="shared" si="523"/>
        <v>0</v>
      </c>
      <c r="K4126" s="32">
        <f t="shared" si="524"/>
        <v>0</v>
      </c>
    </row>
    <row r="4127" spans="2:11" x14ac:dyDescent="0.25">
      <c r="B4127" s="167">
        <v>169.333333333333</v>
      </c>
      <c r="C4127" s="21">
        <f t="shared" si="518"/>
        <v>2000</v>
      </c>
      <c r="D4127" s="110">
        <f t="shared" si="519"/>
        <v>0</v>
      </c>
      <c r="E4127" s="25">
        <f t="shared" si="520"/>
        <v>1</v>
      </c>
      <c r="F4127" s="112">
        <v>0</v>
      </c>
      <c r="G4127" s="21">
        <f t="shared" si="517"/>
        <v>0</v>
      </c>
      <c r="H4127" s="26">
        <f t="shared" si="521"/>
        <v>-2000</v>
      </c>
      <c r="I4127" s="21">
        <f t="shared" si="522"/>
        <v>0</v>
      </c>
      <c r="J4127" s="27">
        <f t="shared" si="523"/>
        <v>0</v>
      </c>
      <c r="K4127" s="32">
        <f t="shared" si="524"/>
        <v>0</v>
      </c>
    </row>
    <row r="4128" spans="2:11" x14ac:dyDescent="0.25">
      <c r="B4128" s="167">
        <v>169.375</v>
      </c>
      <c r="C4128" s="21">
        <f t="shared" si="518"/>
        <v>2000</v>
      </c>
      <c r="D4128" s="110">
        <f t="shared" si="519"/>
        <v>0</v>
      </c>
      <c r="E4128" s="25">
        <f t="shared" si="520"/>
        <v>1</v>
      </c>
      <c r="F4128" s="112">
        <v>0</v>
      </c>
      <c r="G4128" s="21">
        <f t="shared" si="517"/>
        <v>0</v>
      </c>
      <c r="H4128" s="26">
        <f t="shared" si="521"/>
        <v>-2000</v>
      </c>
      <c r="I4128" s="21">
        <f t="shared" si="522"/>
        <v>0</v>
      </c>
      <c r="J4128" s="27">
        <f t="shared" si="523"/>
        <v>0</v>
      </c>
      <c r="K4128" s="32">
        <f t="shared" si="524"/>
        <v>0</v>
      </c>
    </row>
    <row r="4129" spans="2:11" x14ac:dyDescent="0.25">
      <c r="B4129" s="167">
        <v>169.416666666667</v>
      </c>
      <c r="C4129" s="21">
        <f t="shared" si="518"/>
        <v>2000</v>
      </c>
      <c r="D4129" s="110">
        <f t="shared" si="519"/>
        <v>0</v>
      </c>
      <c r="E4129" s="25">
        <f t="shared" si="520"/>
        <v>1</v>
      </c>
      <c r="F4129" s="112">
        <v>0</v>
      </c>
      <c r="G4129" s="21">
        <f t="shared" si="517"/>
        <v>0</v>
      </c>
      <c r="H4129" s="26">
        <f t="shared" si="521"/>
        <v>-2000</v>
      </c>
      <c r="I4129" s="21">
        <f t="shared" si="522"/>
        <v>0</v>
      </c>
      <c r="J4129" s="27">
        <f t="shared" si="523"/>
        <v>0</v>
      </c>
      <c r="K4129" s="32">
        <f t="shared" si="524"/>
        <v>0</v>
      </c>
    </row>
    <row r="4130" spans="2:11" x14ac:dyDescent="0.25">
      <c r="B4130" s="167">
        <v>169.458333333333</v>
      </c>
      <c r="C4130" s="21">
        <f t="shared" si="518"/>
        <v>2000</v>
      </c>
      <c r="D4130" s="110">
        <f t="shared" si="519"/>
        <v>1.35643370229756E-2</v>
      </c>
      <c r="E4130" s="25">
        <f t="shared" si="520"/>
        <v>0.98643566297702445</v>
      </c>
      <c r="F4130" s="112">
        <v>15.22</v>
      </c>
      <c r="G4130" s="21">
        <f t="shared" si="517"/>
        <v>40.278176993633465</v>
      </c>
      <c r="H4130" s="26">
        <f t="shared" si="521"/>
        <v>-1959.7218230063665</v>
      </c>
      <c r="I4130" s="21">
        <f t="shared" si="522"/>
        <v>40.278176993633465</v>
      </c>
      <c r="J4130" s="27">
        <f t="shared" si="523"/>
        <v>0</v>
      </c>
      <c r="K4130" s="32">
        <f t="shared" si="524"/>
        <v>40.278176993633465</v>
      </c>
    </row>
    <row r="4131" spans="2:11" x14ac:dyDescent="0.25">
      <c r="B4131" s="167">
        <v>169.5</v>
      </c>
      <c r="C4131" s="21">
        <f t="shared" si="518"/>
        <v>2000</v>
      </c>
      <c r="D4131" s="110">
        <f t="shared" si="519"/>
        <v>0.17780689089709997</v>
      </c>
      <c r="E4131" s="25">
        <f t="shared" si="520"/>
        <v>0.8221931091029</v>
      </c>
      <c r="F4131" s="112">
        <v>199.51</v>
      </c>
      <c r="G4131" s="21">
        <f t="shared" si="517"/>
        <v>527.98285755583515</v>
      </c>
      <c r="H4131" s="26">
        <f t="shared" si="521"/>
        <v>-1472.0171424441648</v>
      </c>
      <c r="I4131" s="21">
        <f t="shared" si="522"/>
        <v>527.98285755583515</v>
      </c>
      <c r="J4131" s="27">
        <f t="shared" si="523"/>
        <v>0</v>
      </c>
      <c r="K4131" s="32">
        <f t="shared" si="524"/>
        <v>527.98285755583515</v>
      </c>
    </row>
    <row r="4132" spans="2:11" x14ac:dyDescent="0.25">
      <c r="B4132" s="167">
        <v>169.541666666667</v>
      </c>
      <c r="C4132" s="21">
        <f t="shared" si="518"/>
        <v>2000</v>
      </c>
      <c r="D4132" s="110">
        <f t="shared" si="519"/>
        <v>0.18261055558526285</v>
      </c>
      <c r="E4132" s="25">
        <f t="shared" si="520"/>
        <v>0.81738944441473715</v>
      </c>
      <c r="F4132" s="112">
        <v>204.9</v>
      </c>
      <c r="G4132" s="21">
        <f t="shared" si="517"/>
        <v>542.24694257526266</v>
      </c>
      <c r="H4132" s="26">
        <f t="shared" si="521"/>
        <v>-1457.7530574247373</v>
      </c>
      <c r="I4132" s="21">
        <f t="shared" si="522"/>
        <v>542.24694257526266</v>
      </c>
      <c r="J4132" s="27">
        <f t="shared" si="523"/>
        <v>0</v>
      </c>
      <c r="K4132" s="32">
        <f t="shared" si="524"/>
        <v>542.24694257526266</v>
      </c>
    </row>
    <row r="4133" spans="2:11" x14ac:dyDescent="0.25">
      <c r="B4133" s="167">
        <v>169.583333333333</v>
      </c>
      <c r="C4133" s="21">
        <f t="shared" si="518"/>
        <v>2000</v>
      </c>
      <c r="D4133" s="110">
        <f t="shared" si="519"/>
        <v>0.40389105751920579</v>
      </c>
      <c r="E4133" s="25">
        <f t="shared" si="520"/>
        <v>0.59610894248079416</v>
      </c>
      <c r="F4133" s="112">
        <v>453.19</v>
      </c>
      <c r="G4133" s="21">
        <f t="shared" si="517"/>
        <v>1199.3210927558969</v>
      </c>
      <c r="H4133" s="26">
        <f t="shared" si="521"/>
        <v>-800.67890724410313</v>
      </c>
      <c r="I4133" s="21">
        <f t="shared" si="522"/>
        <v>1199.3210927558969</v>
      </c>
      <c r="J4133" s="27">
        <f t="shared" si="523"/>
        <v>0</v>
      </c>
      <c r="K4133" s="32">
        <f t="shared" si="524"/>
        <v>1199.3210927558969</v>
      </c>
    </row>
    <row r="4134" spans="2:11" x14ac:dyDescent="0.25">
      <c r="B4134" s="167">
        <v>169.625</v>
      </c>
      <c r="C4134" s="21">
        <f t="shared" si="518"/>
        <v>2000</v>
      </c>
      <c r="D4134" s="110">
        <f t="shared" si="519"/>
        <v>0.21331301356433702</v>
      </c>
      <c r="E4134" s="25">
        <f t="shared" si="520"/>
        <v>0.78668698643566293</v>
      </c>
      <c r="F4134" s="112">
        <v>239.35</v>
      </c>
      <c r="G4134" s="21">
        <f t="shared" si="517"/>
        <v>633.41535239330949</v>
      </c>
      <c r="H4134" s="26">
        <f t="shared" si="521"/>
        <v>-1366.5846476066904</v>
      </c>
      <c r="I4134" s="21">
        <f t="shared" si="522"/>
        <v>633.41535239330949</v>
      </c>
      <c r="J4134" s="27">
        <f t="shared" si="523"/>
        <v>0</v>
      </c>
      <c r="K4134" s="32">
        <f t="shared" si="524"/>
        <v>633.41535239330949</v>
      </c>
    </row>
    <row r="4135" spans="2:11" x14ac:dyDescent="0.25">
      <c r="B4135" s="167">
        <v>169.666666666667</v>
      </c>
      <c r="C4135" s="21">
        <f t="shared" si="518"/>
        <v>2000</v>
      </c>
      <c r="D4135" s="110">
        <f t="shared" si="519"/>
        <v>0.37268060531522379</v>
      </c>
      <c r="E4135" s="25">
        <f t="shared" si="520"/>
        <v>0.62731939468477615</v>
      </c>
      <c r="F4135" s="112">
        <v>418.17</v>
      </c>
      <c r="G4135" s="21">
        <f t="shared" si="517"/>
        <v>1106.6442360990609</v>
      </c>
      <c r="H4135" s="26">
        <f t="shared" si="521"/>
        <v>-893.35576390093911</v>
      </c>
      <c r="I4135" s="21">
        <f t="shared" si="522"/>
        <v>1106.6442360990609</v>
      </c>
      <c r="J4135" s="27">
        <f t="shared" si="523"/>
        <v>0</v>
      </c>
      <c r="K4135" s="32">
        <f t="shared" si="524"/>
        <v>1106.6442360990609</v>
      </c>
    </row>
    <row r="4136" spans="2:11" x14ac:dyDescent="0.25">
      <c r="B4136" s="167">
        <v>169.708333333333</v>
      </c>
      <c r="C4136" s="21">
        <f t="shared" si="518"/>
        <v>2000</v>
      </c>
      <c r="D4136" s="110">
        <f t="shared" si="519"/>
        <v>0.581653387519384</v>
      </c>
      <c r="E4136" s="25">
        <f t="shared" si="520"/>
        <v>0.418346612480616</v>
      </c>
      <c r="F4136" s="112">
        <v>652.65</v>
      </c>
      <c r="G4136" s="21">
        <f t="shared" si="517"/>
        <v>1727.1716304135923</v>
      </c>
      <c r="H4136" s="26">
        <f t="shared" si="521"/>
        <v>-272.82836958640769</v>
      </c>
      <c r="I4136" s="21">
        <f t="shared" si="522"/>
        <v>1727.1716304135923</v>
      </c>
      <c r="J4136" s="27">
        <f t="shared" si="523"/>
        <v>0</v>
      </c>
      <c r="K4136" s="32">
        <f t="shared" si="524"/>
        <v>1727.1716304135923</v>
      </c>
    </row>
    <row r="4137" spans="2:11" x14ac:dyDescent="0.25">
      <c r="B4137" s="167">
        <v>169.75</v>
      </c>
      <c r="C4137" s="21">
        <f t="shared" si="518"/>
        <v>2000</v>
      </c>
      <c r="D4137" s="110">
        <f t="shared" si="519"/>
        <v>0.64901163930627603</v>
      </c>
      <c r="E4137" s="25">
        <f t="shared" si="520"/>
        <v>0.35098836069372397</v>
      </c>
      <c r="F4137" s="112">
        <v>728.23</v>
      </c>
      <c r="G4137" s="21">
        <f t="shared" si="517"/>
        <v>1927.1863884411102</v>
      </c>
      <c r="H4137" s="26">
        <f t="shared" si="521"/>
        <v>-72.813611558889761</v>
      </c>
      <c r="I4137" s="21">
        <f t="shared" si="522"/>
        <v>1927.1863884411102</v>
      </c>
      <c r="J4137" s="27">
        <f t="shared" si="523"/>
        <v>0</v>
      </c>
      <c r="K4137" s="32">
        <f t="shared" si="524"/>
        <v>1927.1863884411102</v>
      </c>
    </row>
    <row r="4138" spans="2:11" x14ac:dyDescent="0.25">
      <c r="B4138" s="167">
        <v>169.791666666667</v>
      </c>
      <c r="C4138" s="21">
        <f t="shared" si="518"/>
        <v>2000</v>
      </c>
      <c r="D4138" s="110">
        <f t="shared" si="519"/>
        <v>0.64114218490989783</v>
      </c>
      <c r="E4138" s="25">
        <f t="shared" si="520"/>
        <v>0.35885781509010217</v>
      </c>
      <c r="F4138" s="112">
        <v>719.4</v>
      </c>
      <c r="G4138" s="21">
        <f t="shared" si="517"/>
        <v>1903.818694429692</v>
      </c>
      <c r="H4138" s="26">
        <f t="shared" si="521"/>
        <v>-96.181305570308041</v>
      </c>
      <c r="I4138" s="21">
        <f t="shared" si="522"/>
        <v>1903.818694429692</v>
      </c>
      <c r="J4138" s="27">
        <f t="shared" si="523"/>
        <v>0</v>
      </c>
      <c r="K4138" s="32">
        <f t="shared" si="524"/>
        <v>1903.818694429692</v>
      </c>
    </row>
    <row r="4139" spans="2:11" x14ac:dyDescent="0.25">
      <c r="B4139" s="167">
        <v>169.833333333333</v>
      </c>
      <c r="C4139" s="21">
        <f t="shared" si="518"/>
        <v>2000</v>
      </c>
      <c r="D4139" s="110">
        <f t="shared" si="519"/>
        <v>0.63769317148815574</v>
      </c>
      <c r="E4139" s="25">
        <f t="shared" si="520"/>
        <v>0.36230682851184426</v>
      </c>
      <c r="F4139" s="112">
        <v>715.53</v>
      </c>
      <c r="G4139" s="21">
        <f t="shared" si="517"/>
        <v>1893.5771343137023</v>
      </c>
      <c r="H4139" s="26">
        <f t="shared" si="521"/>
        <v>-106.42286568629765</v>
      </c>
      <c r="I4139" s="21">
        <f t="shared" si="522"/>
        <v>1893.5771343137023</v>
      </c>
      <c r="J4139" s="27">
        <f t="shared" si="523"/>
        <v>0</v>
      </c>
      <c r="K4139" s="32">
        <f t="shared" si="524"/>
        <v>1893.5771343137023</v>
      </c>
    </row>
    <row r="4140" spans="2:11" x14ac:dyDescent="0.25">
      <c r="B4140" s="167">
        <v>169.875</v>
      </c>
      <c r="C4140" s="21">
        <f t="shared" si="518"/>
        <v>2000</v>
      </c>
      <c r="D4140" s="110">
        <f t="shared" si="519"/>
        <v>0.30589273300893005</v>
      </c>
      <c r="E4140" s="25">
        <f t="shared" si="520"/>
        <v>0.69410726699106995</v>
      </c>
      <c r="F4140" s="112">
        <v>343.23</v>
      </c>
      <c r="G4140" s="21">
        <f t="shared" si="517"/>
        <v>908.32317276772767</v>
      </c>
      <c r="H4140" s="26">
        <f t="shared" si="521"/>
        <v>-1091.6768272322724</v>
      </c>
      <c r="I4140" s="21">
        <f t="shared" si="522"/>
        <v>908.32317276772767</v>
      </c>
      <c r="J4140" s="27">
        <f t="shared" si="523"/>
        <v>0</v>
      </c>
      <c r="K4140" s="32">
        <f t="shared" si="524"/>
        <v>908.32317276772767</v>
      </c>
    </row>
    <row r="4141" spans="2:11" x14ac:dyDescent="0.25">
      <c r="B4141" s="167">
        <v>169.916666666667</v>
      </c>
      <c r="C4141" s="21">
        <f t="shared" si="518"/>
        <v>2000</v>
      </c>
      <c r="D4141" s="110">
        <f t="shared" si="519"/>
        <v>1.5863679304137034E-2</v>
      </c>
      <c r="E4141" s="25">
        <f t="shared" si="520"/>
        <v>0.98413632069586299</v>
      </c>
      <c r="F4141" s="112">
        <v>17.8</v>
      </c>
      <c r="G4141" s="21">
        <f t="shared" si="517"/>
        <v>47.10588373762652</v>
      </c>
      <c r="H4141" s="26">
        <f t="shared" si="521"/>
        <v>-1952.8941162623735</v>
      </c>
      <c r="I4141" s="21">
        <f t="shared" si="522"/>
        <v>47.10588373762652</v>
      </c>
      <c r="J4141" s="27">
        <f t="shared" si="523"/>
        <v>0</v>
      </c>
      <c r="K4141" s="32">
        <f t="shared" si="524"/>
        <v>47.10588373762652</v>
      </c>
    </row>
    <row r="4142" spans="2:11" x14ac:dyDescent="0.25">
      <c r="B4142" s="167">
        <v>169.958333333333</v>
      </c>
      <c r="C4142" s="21">
        <f t="shared" si="518"/>
        <v>2000</v>
      </c>
      <c r="D4142" s="110">
        <f t="shared" si="519"/>
        <v>0</v>
      </c>
      <c r="E4142" s="25">
        <f t="shared" si="520"/>
        <v>1</v>
      </c>
      <c r="F4142" s="112">
        <v>0</v>
      </c>
      <c r="G4142" s="21">
        <f t="shared" si="517"/>
        <v>0</v>
      </c>
      <c r="H4142" s="26">
        <f t="shared" si="521"/>
        <v>-2000</v>
      </c>
      <c r="I4142" s="21">
        <f t="shared" si="522"/>
        <v>0</v>
      </c>
      <c r="J4142" s="27">
        <f t="shared" si="523"/>
        <v>0</v>
      </c>
      <c r="K4142" s="32">
        <f t="shared" si="524"/>
        <v>0</v>
      </c>
    </row>
    <row r="4143" spans="2:11" x14ac:dyDescent="0.25">
      <c r="B4143" s="167">
        <v>170</v>
      </c>
      <c r="C4143" s="21">
        <f t="shared" si="518"/>
        <v>2000</v>
      </c>
      <c r="D4143" s="110">
        <f t="shared" si="519"/>
        <v>0</v>
      </c>
      <c r="E4143" s="25">
        <f t="shared" si="520"/>
        <v>1</v>
      </c>
      <c r="F4143" s="112">
        <v>0</v>
      </c>
      <c r="G4143" s="21">
        <f t="shared" si="517"/>
        <v>0</v>
      </c>
      <c r="H4143" s="26">
        <f t="shared" si="521"/>
        <v>-2000</v>
      </c>
      <c r="I4143" s="21">
        <f t="shared" si="522"/>
        <v>0</v>
      </c>
      <c r="J4143" s="27">
        <f t="shared" si="523"/>
        <v>0</v>
      </c>
      <c r="K4143" s="32">
        <f t="shared" si="524"/>
        <v>0</v>
      </c>
    </row>
    <row r="4144" spans="2:11" x14ac:dyDescent="0.25">
      <c r="B4144" s="167">
        <v>170.041666666667</v>
      </c>
      <c r="C4144" s="21">
        <f t="shared" si="518"/>
        <v>2000</v>
      </c>
      <c r="D4144" s="110">
        <f t="shared" si="519"/>
        <v>0</v>
      </c>
      <c r="E4144" s="25">
        <f t="shared" si="520"/>
        <v>1</v>
      </c>
      <c r="F4144" s="112">
        <v>0</v>
      </c>
      <c r="G4144" s="21">
        <f t="shared" si="517"/>
        <v>0</v>
      </c>
      <c r="H4144" s="26">
        <f t="shared" si="521"/>
        <v>-2000</v>
      </c>
      <c r="I4144" s="21">
        <f t="shared" si="522"/>
        <v>0</v>
      </c>
      <c r="J4144" s="27">
        <f t="shared" si="523"/>
        <v>0</v>
      </c>
      <c r="K4144" s="32">
        <f t="shared" si="524"/>
        <v>0</v>
      </c>
    </row>
    <row r="4145" spans="2:11" x14ac:dyDescent="0.25">
      <c r="B4145" s="167">
        <v>170.083333333333</v>
      </c>
      <c r="C4145" s="21">
        <f t="shared" si="518"/>
        <v>2000</v>
      </c>
      <c r="D4145" s="110">
        <f t="shared" si="519"/>
        <v>0</v>
      </c>
      <c r="E4145" s="25">
        <f t="shared" si="520"/>
        <v>1</v>
      </c>
      <c r="F4145" s="112">
        <v>0</v>
      </c>
      <c r="G4145" s="21">
        <f t="shared" si="517"/>
        <v>0</v>
      </c>
      <c r="H4145" s="26">
        <f t="shared" si="521"/>
        <v>-2000</v>
      </c>
      <c r="I4145" s="21">
        <f t="shared" si="522"/>
        <v>0</v>
      </c>
      <c r="J4145" s="27">
        <f t="shared" si="523"/>
        <v>0</v>
      </c>
      <c r="K4145" s="32">
        <f t="shared" si="524"/>
        <v>0</v>
      </c>
    </row>
    <row r="4146" spans="2:11" x14ac:dyDescent="0.25">
      <c r="B4146" s="167">
        <v>170.125</v>
      </c>
      <c r="C4146" s="21">
        <f t="shared" si="518"/>
        <v>2000</v>
      </c>
      <c r="D4146" s="110">
        <f t="shared" si="519"/>
        <v>0</v>
      </c>
      <c r="E4146" s="25">
        <f t="shared" si="520"/>
        <v>1</v>
      </c>
      <c r="F4146" s="112">
        <v>0</v>
      </c>
      <c r="G4146" s="21">
        <f t="shared" si="517"/>
        <v>0</v>
      </c>
      <c r="H4146" s="26">
        <f t="shared" si="521"/>
        <v>-2000</v>
      </c>
      <c r="I4146" s="21">
        <f t="shared" si="522"/>
        <v>0</v>
      </c>
      <c r="J4146" s="27">
        <f t="shared" si="523"/>
        <v>0</v>
      </c>
      <c r="K4146" s="32">
        <f t="shared" si="524"/>
        <v>0</v>
      </c>
    </row>
    <row r="4147" spans="2:11" x14ac:dyDescent="0.25">
      <c r="B4147" s="167">
        <v>170.166666666667</v>
      </c>
      <c r="C4147" s="21">
        <f t="shared" si="518"/>
        <v>2000</v>
      </c>
      <c r="D4147" s="110">
        <f t="shared" si="519"/>
        <v>0</v>
      </c>
      <c r="E4147" s="25">
        <f t="shared" si="520"/>
        <v>1</v>
      </c>
      <c r="F4147" s="112">
        <v>0</v>
      </c>
      <c r="G4147" s="21">
        <f t="shared" si="517"/>
        <v>0</v>
      </c>
      <c r="H4147" s="26">
        <f t="shared" si="521"/>
        <v>-2000</v>
      </c>
      <c r="I4147" s="21">
        <f t="shared" si="522"/>
        <v>0</v>
      </c>
      <c r="J4147" s="27">
        <f t="shared" si="523"/>
        <v>0</v>
      </c>
      <c r="K4147" s="32">
        <f t="shared" si="524"/>
        <v>0</v>
      </c>
    </row>
    <row r="4148" spans="2:11" x14ac:dyDescent="0.25">
      <c r="B4148" s="167">
        <v>170.208333333333</v>
      </c>
      <c r="C4148" s="21">
        <f t="shared" si="518"/>
        <v>2000</v>
      </c>
      <c r="D4148" s="110">
        <f t="shared" si="519"/>
        <v>0</v>
      </c>
      <c r="E4148" s="25">
        <f t="shared" si="520"/>
        <v>1</v>
      </c>
      <c r="F4148" s="112">
        <v>0</v>
      </c>
      <c r="G4148" s="21">
        <f t="shared" si="517"/>
        <v>0</v>
      </c>
      <c r="H4148" s="26">
        <f t="shared" si="521"/>
        <v>-2000</v>
      </c>
      <c r="I4148" s="21">
        <f t="shared" si="522"/>
        <v>0</v>
      </c>
      <c r="J4148" s="27">
        <f t="shared" si="523"/>
        <v>0</v>
      </c>
      <c r="K4148" s="32">
        <f t="shared" si="524"/>
        <v>0</v>
      </c>
    </row>
    <row r="4149" spans="2:11" x14ac:dyDescent="0.25">
      <c r="B4149" s="167">
        <v>170.25</v>
      </c>
      <c r="C4149" s="21">
        <f t="shared" si="518"/>
        <v>2000</v>
      </c>
      <c r="D4149" s="110">
        <f t="shared" si="519"/>
        <v>0</v>
      </c>
      <c r="E4149" s="25">
        <f t="shared" si="520"/>
        <v>1</v>
      </c>
      <c r="F4149" s="112">
        <v>0</v>
      </c>
      <c r="G4149" s="21">
        <f t="shared" si="517"/>
        <v>0</v>
      </c>
      <c r="H4149" s="26">
        <f t="shared" si="521"/>
        <v>-2000</v>
      </c>
      <c r="I4149" s="21">
        <f t="shared" si="522"/>
        <v>0</v>
      </c>
      <c r="J4149" s="27">
        <f t="shared" si="523"/>
        <v>0</v>
      </c>
      <c r="K4149" s="32">
        <f t="shared" si="524"/>
        <v>0</v>
      </c>
    </row>
    <row r="4150" spans="2:11" x14ac:dyDescent="0.25">
      <c r="B4150" s="167">
        <v>170.291666666667</v>
      </c>
      <c r="C4150" s="21">
        <f t="shared" si="518"/>
        <v>2000</v>
      </c>
      <c r="D4150" s="110">
        <f t="shared" si="519"/>
        <v>0</v>
      </c>
      <c r="E4150" s="25">
        <f t="shared" si="520"/>
        <v>1</v>
      </c>
      <c r="F4150" s="112">
        <v>0</v>
      </c>
      <c r="G4150" s="21">
        <f t="shared" si="517"/>
        <v>0</v>
      </c>
      <c r="H4150" s="26">
        <f t="shared" si="521"/>
        <v>-2000</v>
      </c>
      <c r="I4150" s="21">
        <f t="shared" si="522"/>
        <v>0</v>
      </c>
      <c r="J4150" s="27">
        <f t="shared" si="523"/>
        <v>0</v>
      </c>
      <c r="K4150" s="32">
        <f t="shared" si="524"/>
        <v>0</v>
      </c>
    </row>
    <row r="4151" spans="2:11" x14ac:dyDescent="0.25">
      <c r="B4151" s="167">
        <v>170.333333333333</v>
      </c>
      <c r="C4151" s="21">
        <f t="shared" si="518"/>
        <v>2000</v>
      </c>
      <c r="D4151" s="110">
        <f t="shared" si="519"/>
        <v>0</v>
      </c>
      <c r="E4151" s="25">
        <f t="shared" si="520"/>
        <v>1</v>
      </c>
      <c r="F4151" s="112">
        <v>0</v>
      </c>
      <c r="G4151" s="21">
        <f t="shared" si="517"/>
        <v>0</v>
      </c>
      <c r="H4151" s="26">
        <f t="shared" si="521"/>
        <v>-2000</v>
      </c>
      <c r="I4151" s="21">
        <f t="shared" si="522"/>
        <v>0</v>
      </c>
      <c r="J4151" s="27">
        <f t="shared" si="523"/>
        <v>0</v>
      </c>
      <c r="K4151" s="32">
        <f t="shared" si="524"/>
        <v>0</v>
      </c>
    </row>
    <row r="4152" spans="2:11" x14ac:dyDescent="0.25">
      <c r="B4152" s="167">
        <v>170.375</v>
      </c>
      <c r="C4152" s="21">
        <f t="shared" si="518"/>
        <v>2000</v>
      </c>
      <c r="D4152" s="110">
        <f t="shared" si="519"/>
        <v>0</v>
      </c>
      <c r="E4152" s="25">
        <f t="shared" si="520"/>
        <v>1</v>
      </c>
      <c r="F4152" s="112">
        <v>0</v>
      </c>
      <c r="G4152" s="21">
        <f t="shared" si="517"/>
        <v>0</v>
      </c>
      <c r="H4152" s="26">
        <f t="shared" si="521"/>
        <v>-2000</v>
      </c>
      <c r="I4152" s="21">
        <f t="shared" si="522"/>
        <v>0</v>
      </c>
      <c r="J4152" s="27">
        <f t="shared" si="523"/>
        <v>0</v>
      </c>
      <c r="K4152" s="32">
        <f t="shared" si="524"/>
        <v>0</v>
      </c>
    </row>
    <row r="4153" spans="2:11" x14ac:dyDescent="0.25">
      <c r="B4153" s="167">
        <v>170.416666666667</v>
      </c>
      <c r="C4153" s="21">
        <f t="shared" si="518"/>
        <v>2000</v>
      </c>
      <c r="D4153" s="110">
        <f t="shared" si="519"/>
        <v>0</v>
      </c>
      <c r="E4153" s="25">
        <f t="shared" si="520"/>
        <v>1</v>
      </c>
      <c r="F4153" s="112">
        <v>0</v>
      </c>
      <c r="G4153" s="21">
        <f t="shared" si="517"/>
        <v>0</v>
      </c>
      <c r="H4153" s="26">
        <f t="shared" si="521"/>
        <v>-2000</v>
      </c>
      <c r="I4153" s="21">
        <f t="shared" si="522"/>
        <v>0</v>
      </c>
      <c r="J4153" s="27">
        <f t="shared" si="523"/>
        <v>0</v>
      </c>
      <c r="K4153" s="32">
        <f t="shared" si="524"/>
        <v>0</v>
      </c>
    </row>
    <row r="4154" spans="2:11" x14ac:dyDescent="0.25">
      <c r="B4154" s="167">
        <v>170.458333333333</v>
      </c>
      <c r="C4154" s="21">
        <f t="shared" si="518"/>
        <v>2000</v>
      </c>
      <c r="D4154" s="110">
        <f t="shared" si="519"/>
        <v>1.9080976061886176E-2</v>
      </c>
      <c r="E4154" s="25">
        <f t="shared" si="520"/>
        <v>0.98091902393811381</v>
      </c>
      <c r="F4154" s="112">
        <v>21.41</v>
      </c>
      <c r="G4154" s="21">
        <f t="shared" si="517"/>
        <v>56.659380383291222</v>
      </c>
      <c r="H4154" s="26">
        <f t="shared" si="521"/>
        <v>-1943.3406196167089</v>
      </c>
      <c r="I4154" s="21">
        <f t="shared" si="522"/>
        <v>56.659380383291222</v>
      </c>
      <c r="J4154" s="27">
        <f t="shared" si="523"/>
        <v>0</v>
      </c>
      <c r="K4154" s="32">
        <f t="shared" si="524"/>
        <v>56.659380383291222</v>
      </c>
    </row>
    <row r="4155" spans="2:11" x14ac:dyDescent="0.25">
      <c r="B4155" s="167">
        <v>170.5</v>
      </c>
      <c r="C4155" s="21">
        <f t="shared" si="518"/>
        <v>2000</v>
      </c>
      <c r="D4155" s="110">
        <f t="shared" si="519"/>
        <v>0.51754808120777862</v>
      </c>
      <c r="E4155" s="25">
        <f t="shared" si="520"/>
        <v>0.48245191879222138</v>
      </c>
      <c r="F4155" s="112">
        <v>580.72</v>
      </c>
      <c r="G4155" s="21">
        <f t="shared" si="517"/>
        <v>1536.8162249502511</v>
      </c>
      <c r="H4155" s="26">
        <f t="shared" si="521"/>
        <v>-463.18377504974887</v>
      </c>
      <c r="I4155" s="21">
        <f t="shared" si="522"/>
        <v>1536.8162249502511</v>
      </c>
      <c r="J4155" s="27">
        <f t="shared" si="523"/>
        <v>0</v>
      </c>
      <c r="K4155" s="32">
        <f t="shared" si="524"/>
        <v>1536.8162249502511</v>
      </c>
    </row>
    <row r="4156" spans="2:11" x14ac:dyDescent="0.25">
      <c r="B4156" s="167">
        <v>170.541666666667</v>
      </c>
      <c r="C4156" s="21">
        <f t="shared" si="518"/>
        <v>2000</v>
      </c>
      <c r="D4156" s="110">
        <f t="shared" si="519"/>
        <v>0.36480223873946133</v>
      </c>
      <c r="E4156" s="25">
        <f t="shared" si="520"/>
        <v>0.63519776126053862</v>
      </c>
      <c r="F4156" s="112">
        <v>409.33</v>
      </c>
      <c r="G4156" s="21">
        <f t="shared" si="517"/>
        <v>1083.2500781080146</v>
      </c>
      <c r="H4156" s="26">
        <f t="shared" si="521"/>
        <v>-916.74992189198542</v>
      </c>
      <c r="I4156" s="21">
        <f t="shared" si="522"/>
        <v>1083.2500781080146</v>
      </c>
      <c r="J4156" s="27">
        <f t="shared" si="523"/>
        <v>0</v>
      </c>
      <c r="K4156" s="32">
        <f t="shared" si="524"/>
        <v>1083.2500781080146</v>
      </c>
    </row>
    <row r="4157" spans="2:11" x14ac:dyDescent="0.25">
      <c r="B4157" s="167">
        <v>170.583333333333</v>
      </c>
      <c r="C4157" s="21">
        <f t="shared" si="518"/>
        <v>2000</v>
      </c>
      <c r="D4157" s="110">
        <f t="shared" si="519"/>
        <v>0.36162950287863393</v>
      </c>
      <c r="E4157" s="25">
        <f t="shared" si="520"/>
        <v>0.63837049712136607</v>
      </c>
      <c r="F4157" s="112">
        <v>405.77</v>
      </c>
      <c r="G4157" s="21">
        <f t="shared" si="517"/>
        <v>1073.8289013604895</v>
      </c>
      <c r="H4157" s="26">
        <f t="shared" si="521"/>
        <v>-926.17109863951055</v>
      </c>
      <c r="I4157" s="21">
        <f t="shared" si="522"/>
        <v>1073.8289013604895</v>
      </c>
      <c r="J4157" s="27">
        <f t="shared" si="523"/>
        <v>0</v>
      </c>
      <c r="K4157" s="32">
        <f t="shared" si="524"/>
        <v>1073.8289013604895</v>
      </c>
    </row>
    <row r="4158" spans="2:11" x14ac:dyDescent="0.25">
      <c r="B4158" s="167">
        <v>170.625</v>
      </c>
      <c r="C4158" s="21">
        <f t="shared" si="518"/>
        <v>2000</v>
      </c>
      <c r="D4158" s="110">
        <f t="shared" si="519"/>
        <v>0.42474555727857688</v>
      </c>
      <c r="E4158" s="25">
        <f t="shared" si="520"/>
        <v>0.57525444272142312</v>
      </c>
      <c r="F4158" s="112">
        <v>476.59</v>
      </c>
      <c r="G4158" s="21">
        <f t="shared" si="517"/>
        <v>1261.246805085136</v>
      </c>
      <c r="H4158" s="26">
        <f t="shared" si="521"/>
        <v>-738.75319491486403</v>
      </c>
      <c r="I4158" s="21">
        <f t="shared" si="522"/>
        <v>1261.246805085136</v>
      </c>
      <c r="J4158" s="27">
        <f t="shared" si="523"/>
        <v>0</v>
      </c>
      <c r="K4158" s="32">
        <f t="shared" si="524"/>
        <v>1261.246805085136</v>
      </c>
    </row>
    <row r="4159" spans="2:11" x14ac:dyDescent="0.25">
      <c r="B4159" s="167">
        <v>170.666666666667</v>
      </c>
      <c r="C4159" s="21">
        <f t="shared" si="518"/>
        <v>2000</v>
      </c>
      <c r="D4159" s="110">
        <f t="shared" si="519"/>
        <v>0.47633816373455967</v>
      </c>
      <c r="E4159" s="25">
        <f t="shared" si="520"/>
        <v>0.52366183626544038</v>
      </c>
      <c r="F4159" s="112">
        <v>534.48</v>
      </c>
      <c r="G4159" s="21">
        <f t="shared" si="517"/>
        <v>1414.4467831509339</v>
      </c>
      <c r="H4159" s="26">
        <f t="shared" si="521"/>
        <v>-585.55321684906608</v>
      </c>
      <c r="I4159" s="21">
        <f t="shared" si="522"/>
        <v>1414.4467831509339</v>
      </c>
      <c r="J4159" s="27">
        <f t="shared" si="523"/>
        <v>0</v>
      </c>
      <c r="K4159" s="32">
        <f t="shared" si="524"/>
        <v>1414.4467831509339</v>
      </c>
    </row>
    <row r="4160" spans="2:11" x14ac:dyDescent="0.25">
      <c r="B4160" s="167">
        <v>170.708333333333</v>
      </c>
      <c r="C4160" s="21">
        <f t="shared" si="518"/>
        <v>2000</v>
      </c>
      <c r="D4160" s="110">
        <f t="shared" si="519"/>
        <v>0.52659394328289044</v>
      </c>
      <c r="E4160" s="25">
        <f t="shared" si="520"/>
        <v>0.47340605671710956</v>
      </c>
      <c r="F4160" s="112">
        <v>590.87</v>
      </c>
      <c r="G4160" s="21">
        <f t="shared" si="517"/>
        <v>1563.6771642725496</v>
      </c>
      <c r="H4160" s="26">
        <f t="shared" si="521"/>
        <v>-436.32283572745041</v>
      </c>
      <c r="I4160" s="21">
        <f t="shared" si="522"/>
        <v>1563.6771642725496</v>
      </c>
      <c r="J4160" s="27">
        <f t="shared" si="523"/>
        <v>0</v>
      </c>
      <c r="K4160" s="32">
        <f t="shared" si="524"/>
        <v>1563.6771642725496</v>
      </c>
    </row>
    <row r="4161" spans="2:11" x14ac:dyDescent="0.25">
      <c r="B4161" s="167">
        <v>170.75</v>
      </c>
      <c r="C4161" s="21">
        <f t="shared" si="518"/>
        <v>2000</v>
      </c>
      <c r="D4161" s="110">
        <f t="shared" si="519"/>
        <v>0.39779512682031271</v>
      </c>
      <c r="E4161" s="25">
        <f t="shared" si="520"/>
        <v>0.60220487317968729</v>
      </c>
      <c r="F4161" s="112">
        <v>446.35</v>
      </c>
      <c r="G4161" s="21">
        <f t="shared" si="517"/>
        <v>1181.219730690427</v>
      </c>
      <c r="H4161" s="26">
        <f t="shared" si="521"/>
        <v>-818.78026930957299</v>
      </c>
      <c r="I4161" s="21">
        <f t="shared" si="522"/>
        <v>1181.219730690427</v>
      </c>
      <c r="J4161" s="27">
        <f t="shared" si="523"/>
        <v>0</v>
      </c>
      <c r="K4161" s="32">
        <f t="shared" si="524"/>
        <v>1181.219730690427</v>
      </c>
    </row>
    <row r="4162" spans="2:11" x14ac:dyDescent="0.25">
      <c r="B4162" s="167">
        <v>170.791666666667</v>
      </c>
      <c r="C4162" s="21">
        <f t="shared" si="518"/>
        <v>2000</v>
      </c>
      <c r="D4162" s="110">
        <f t="shared" si="519"/>
        <v>0.52948148940341877</v>
      </c>
      <c r="E4162" s="25">
        <f t="shared" si="520"/>
        <v>0.47051851059658123</v>
      </c>
      <c r="F4162" s="112">
        <v>594.11</v>
      </c>
      <c r="G4162" s="21">
        <f t="shared" si="517"/>
        <v>1572.2514936719826</v>
      </c>
      <c r="H4162" s="26">
        <f t="shared" si="521"/>
        <v>-427.74850632801736</v>
      </c>
      <c r="I4162" s="21">
        <f t="shared" si="522"/>
        <v>1572.2514936719826</v>
      </c>
      <c r="J4162" s="27">
        <f t="shared" si="523"/>
        <v>0</v>
      </c>
      <c r="K4162" s="32">
        <f t="shared" si="524"/>
        <v>1572.2514936719826</v>
      </c>
    </row>
    <row r="4163" spans="2:11" x14ac:dyDescent="0.25">
      <c r="B4163" s="167">
        <v>170.833333333333</v>
      </c>
      <c r="C4163" s="21">
        <f t="shared" si="518"/>
        <v>2000</v>
      </c>
      <c r="D4163" s="110">
        <f t="shared" si="519"/>
        <v>0.47074131508118999</v>
      </c>
      <c r="E4163" s="25">
        <f t="shared" si="520"/>
        <v>0.52925868491881001</v>
      </c>
      <c r="F4163" s="112">
        <v>528.20000000000005</v>
      </c>
      <c r="G4163" s="21">
        <f t="shared" si="517"/>
        <v>1397.8274039446253</v>
      </c>
      <c r="H4163" s="26">
        <f t="shared" si="521"/>
        <v>-602.1725960553747</v>
      </c>
      <c r="I4163" s="21">
        <f t="shared" si="522"/>
        <v>1397.8274039446253</v>
      </c>
      <c r="J4163" s="27">
        <f t="shared" si="523"/>
        <v>0</v>
      </c>
      <c r="K4163" s="32">
        <f t="shared" si="524"/>
        <v>1397.8274039446253</v>
      </c>
    </row>
    <row r="4164" spans="2:11" x14ac:dyDescent="0.25">
      <c r="B4164" s="167">
        <v>170.875</v>
      </c>
      <c r="C4164" s="21">
        <f t="shared" si="518"/>
        <v>2000</v>
      </c>
      <c r="D4164" s="110">
        <f t="shared" si="519"/>
        <v>0.42869365274584248</v>
      </c>
      <c r="E4164" s="25">
        <f t="shared" si="520"/>
        <v>0.57130634725415752</v>
      </c>
      <c r="F4164" s="112">
        <v>481.02</v>
      </c>
      <c r="G4164" s="21">
        <f t="shared" si="517"/>
        <v>1272.9703480602868</v>
      </c>
      <c r="H4164" s="26">
        <f t="shared" si="521"/>
        <v>-727.02965193971318</v>
      </c>
      <c r="I4164" s="21">
        <f t="shared" si="522"/>
        <v>1272.9703480602868</v>
      </c>
      <c r="J4164" s="27">
        <f t="shared" si="523"/>
        <v>0</v>
      </c>
      <c r="K4164" s="32">
        <f t="shared" si="524"/>
        <v>1272.9703480602868</v>
      </c>
    </row>
    <row r="4165" spans="2:11" x14ac:dyDescent="0.25">
      <c r="B4165" s="167">
        <v>170.916666666667</v>
      </c>
      <c r="C4165" s="21">
        <f t="shared" si="518"/>
        <v>2000</v>
      </c>
      <c r="D4165" s="110">
        <f t="shared" si="519"/>
        <v>1.0008377448621287E-2</v>
      </c>
      <c r="E4165" s="25">
        <f t="shared" si="520"/>
        <v>0.98999162255137874</v>
      </c>
      <c r="F4165" s="112">
        <v>11.23</v>
      </c>
      <c r="G4165" s="21">
        <f t="shared" si="517"/>
        <v>29.719049122109318</v>
      </c>
      <c r="H4165" s="26">
        <f t="shared" si="521"/>
        <v>-1970.2809508778907</v>
      </c>
      <c r="I4165" s="21">
        <f t="shared" si="522"/>
        <v>29.719049122109318</v>
      </c>
      <c r="J4165" s="27">
        <f t="shared" si="523"/>
        <v>0</v>
      </c>
      <c r="K4165" s="32">
        <f t="shared" si="524"/>
        <v>29.719049122109318</v>
      </c>
    </row>
    <row r="4166" spans="2:11" x14ac:dyDescent="0.25">
      <c r="B4166" s="167">
        <v>170.958333333333</v>
      </c>
      <c r="C4166" s="21">
        <f t="shared" si="518"/>
        <v>2000</v>
      </c>
      <c r="D4166" s="110">
        <f t="shared" si="519"/>
        <v>0</v>
      </c>
      <c r="E4166" s="25">
        <f t="shared" si="520"/>
        <v>1</v>
      </c>
      <c r="F4166" s="112">
        <v>0</v>
      </c>
      <c r="G4166" s="21">
        <f t="shared" si="517"/>
        <v>0</v>
      </c>
      <c r="H4166" s="26">
        <f t="shared" si="521"/>
        <v>-2000</v>
      </c>
      <c r="I4166" s="21">
        <f t="shared" si="522"/>
        <v>0</v>
      </c>
      <c r="J4166" s="27">
        <f t="shared" si="523"/>
        <v>0</v>
      </c>
      <c r="K4166" s="32">
        <f t="shared" si="524"/>
        <v>0</v>
      </c>
    </row>
    <row r="4167" spans="2:11" x14ac:dyDescent="0.25">
      <c r="B4167" s="167">
        <v>171</v>
      </c>
      <c r="C4167" s="21">
        <f t="shared" si="518"/>
        <v>2000</v>
      </c>
      <c r="D4167" s="110">
        <f t="shared" si="519"/>
        <v>0</v>
      </c>
      <c r="E4167" s="25">
        <f t="shared" si="520"/>
        <v>1</v>
      </c>
      <c r="F4167" s="112">
        <v>0</v>
      </c>
      <c r="G4167" s="21">
        <f t="shared" si="517"/>
        <v>0</v>
      </c>
      <c r="H4167" s="26">
        <f t="shared" si="521"/>
        <v>-2000</v>
      </c>
      <c r="I4167" s="21">
        <f t="shared" si="522"/>
        <v>0</v>
      </c>
      <c r="J4167" s="27">
        <f t="shared" si="523"/>
        <v>0</v>
      </c>
      <c r="K4167" s="32">
        <f t="shared" si="524"/>
        <v>0</v>
      </c>
    </row>
    <row r="4168" spans="2:11" x14ac:dyDescent="0.25">
      <c r="B4168" s="167">
        <v>171.041666666667</v>
      </c>
      <c r="C4168" s="21">
        <f t="shared" si="518"/>
        <v>2000</v>
      </c>
      <c r="D4168" s="110">
        <f t="shared" si="519"/>
        <v>0</v>
      </c>
      <c r="E4168" s="25">
        <f t="shared" si="520"/>
        <v>1</v>
      </c>
      <c r="F4168" s="112">
        <v>0</v>
      </c>
      <c r="G4168" s="21">
        <f t="shared" si="517"/>
        <v>0</v>
      </c>
      <c r="H4168" s="26">
        <f t="shared" si="521"/>
        <v>-2000</v>
      </c>
      <c r="I4168" s="21">
        <f t="shared" si="522"/>
        <v>0</v>
      </c>
      <c r="J4168" s="27">
        <f t="shared" si="523"/>
        <v>0</v>
      </c>
      <c r="K4168" s="32">
        <f t="shared" si="524"/>
        <v>0</v>
      </c>
    </row>
    <row r="4169" spans="2:11" x14ac:dyDescent="0.25">
      <c r="B4169" s="167">
        <v>171.083333333333</v>
      </c>
      <c r="C4169" s="21">
        <f t="shared" si="518"/>
        <v>2000</v>
      </c>
      <c r="D4169" s="110">
        <f t="shared" si="519"/>
        <v>0</v>
      </c>
      <c r="E4169" s="25">
        <f t="shared" si="520"/>
        <v>1</v>
      </c>
      <c r="F4169" s="112">
        <v>0</v>
      </c>
      <c r="G4169" s="21">
        <f t="shared" si="517"/>
        <v>0</v>
      </c>
      <c r="H4169" s="26">
        <f t="shared" si="521"/>
        <v>-2000</v>
      </c>
      <c r="I4169" s="21">
        <f t="shared" si="522"/>
        <v>0</v>
      </c>
      <c r="J4169" s="27">
        <f t="shared" si="523"/>
        <v>0</v>
      </c>
      <c r="K4169" s="32">
        <f t="shared" si="524"/>
        <v>0</v>
      </c>
    </row>
    <row r="4170" spans="2:11" x14ac:dyDescent="0.25">
      <c r="B4170" s="167">
        <v>171.125</v>
      </c>
      <c r="C4170" s="21">
        <f t="shared" si="518"/>
        <v>2000</v>
      </c>
      <c r="D4170" s="110">
        <f t="shared" si="519"/>
        <v>0</v>
      </c>
      <c r="E4170" s="25">
        <f t="shared" si="520"/>
        <v>1</v>
      </c>
      <c r="F4170" s="112">
        <v>0</v>
      </c>
      <c r="G4170" s="21">
        <f t="shared" si="517"/>
        <v>0</v>
      </c>
      <c r="H4170" s="26">
        <f t="shared" si="521"/>
        <v>-2000</v>
      </c>
      <c r="I4170" s="21">
        <f t="shared" si="522"/>
        <v>0</v>
      </c>
      <c r="J4170" s="27">
        <f t="shared" si="523"/>
        <v>0</v>
      </c>
      <c r="K4170" s="32">
        <f t="shared" si="524"/>
        <v>0</v>
      </c>
    </row>
    <row r="4171" spans="2:11" x14ac:dyDescent="0.25">
      <c r="B4171" s="167">
        <v>171.166666666667</v>
      </c>
      <c r="C4171" s="21">
        <f t="shared" si="518"/>
        <v>2000</v>
      </c>
      <c r="D4171" s="110">
        <f t="shared" si="519"/>
        <v>0</v>
      </c>
      <c r="E4171" s="25">
        <f t="shared" si="520"/>
        <v>1</v>
      </c>
      <c r="F4171" s="112">
        <v>0</v>
      </c>
      <c r="G4171" s="21">
        <f t="shared" si="517"/>
        <v>0</v>
      </c>
      <c r="H4171" s="26">
        <f t="shared" si="521"/>
        <v>-2000</v>
      </c>
      <c r="I4171" s="21">
        <f t="shared" si="522"/>
        <v>0</v>
      </c>
      <c r="J4171" s="27">
        <f t="shared" si="523"/>
        <v>0</v>
      </c>
      <c r="K4171" s="32">
        <f t="shared" si="524"/>
        <v>0</v>
      </c>
    </row>
    <row r="4172" spans="2:11" x14ac:dyDescent="0.25">
      <c r="B4172" s="167">
        <v>171.208333333333</v>
      </c>
      <c r="C4172" s="21">
        <f t="shared" si="518"/>
        <v>2000</v>
      </c>
      <c r="D4172" s="110">
        <f t="shared" si="519"/>
        <v>0</v>
      </c>
      <c r="E4172" s="25">
        <f t="shared" si="520"/>
        <v>1</v>
      </c>
      <c r="F4172" s="112">
        <v>0</v>
      </c>
      <c r="G4172" s="21">
        <f t="shared" si="517"/>
        <v>0</v>
      </c>
      <c r="H4172" s="26">
        <f t="shared" si="521"/>
        <v>-2000</v>
      </c>
      <c r="I4172" s="21">
        <f t="shared" si="522"/>
        <v>0</v>
      </c>
      <c r="J4172" s="27">
        <f t="shared" si="523"/>
        <v>0</v>
      </c>
      <c r="K4172" s="32">
        <f t="shared" si="524"/>
        <v>0</v>
      </c>
    </row>
    <row r="4173" spans="2:11" x14ac:dyDescent="0.25">
      <c r="B4173" s="167">
        <v>171.25</v>
      </c>
      <c r="C4173" s="21">
        <f t="shared" si="518"/>
        <v>2000</v>
      </c>
      <c r="D4173" s="110">
        <f t="shared" si="519"/>
        <v>0</v>
      </c>
      <c r="E4173" s="25">
        <f t="shared" si="520"/>
        <v>1</v>
      </c>
      <c r="F4173" s="112">
        <v>0</v>
      </c>
      <c r="G4173" s="21">
        <f t="shared" si="517"/>
        <v>0</v>
      </c>
      <c r="H4173" s="26">
        <f t="shared" si="521"/>
        <v>-2000</v>
      </c>
      <c r="I4173" s="21">
        <f t="shared" si="522"/>
        <v>0</v>
      </c>
      <c r="J4173" s="27">
        <f t="shared" si="523"/>
        <v>0</v>
      </c>
      <c r="K4173" s="32">
        <f t="shared" si="524"/>
        <v>0</v>
      </c>
    </row>
    <row r="4174" spans="2:11" x14ac:dyDescent="0.25">
      <c r="B4174" s="167">
        <v>171.291666666667</v>
      </c>
      <c r="C4174" s="21">
        <f t="shared" si="518"/>
        <v>2000</v>
      </c>
      <c r="D4174" s="110">
        <f t="shared" si="519"/>
        <v>0</v>
      </c>
      <c r="E4174" s="25">
        <f t="shared" si="520"/>
        <v>1</v>
      </c>
      <c r="F4174" s="112">
        <v>0</v>
      </c>
      <c r="G4174" s="21">
        <f t="shared" si="517"/>
        <v>0</v>
      </c>
      <c r="H4174" s="26">
        <f t="shared" si="521"/>
        <v>-2000</v>
      </c>
      <c r="I4174" s="21">
        <f t="shared" si="522"/>
        <v>0</v>
      </c>
      <c r="J4174" s="27">
        <f t="shared" si="523"/>
        <v>0</v>
      </c>
      <c r="K4174" s="32">
        <f t="shared" si="524"/>
        <v>0</v>
      </c>
    </row>
    <row r="4175" spans="2:11" x14ac:dyDescent="0.25">
      <c r="B4175" s="167">
        <v>171.333333333333</v>
      </c>
      <c r="C4175" s="21">
        <f t="shared" si="518"/>
        <v>2000</v>
      </c>
      <c r="D4175" s="110">
        <f t="shared" si="519"/>
        <v>0</v>
      </c>
      <c r="E4175" s="25">
        <f t="shared" si="520"/>
        <v>1</v>
      </c>
      <c r="F4175" s="112">
        <v>0</v>
      </c>
      <c r="G4175" s="21">
        <f t="shared" si="517"/>
        <v>0</v>
      </c>
      <c r="H4175" s="26">
        <f t="shared" si="521"/>
        <v>-2000</v>
      </c>
      <c r="I4175" s="21">
        <f t="shared" si="522"/>
        <v>0</v>
      </c>
      <c r="J4175" s="27">
        <f t="shared" si="523"/>
        <v>0</v>
      </c>
      <c r="K4175" s="32">
        <f t="shared" si="524"/>
        <v>0</v>
      </c>
    </row>
    <row r="4176" spans="2:11" x14ac:dyDescent="0.25">
      <c r="B4176" s="167">
        <v>171.375</v>
      </c>
      <c r="C4176" s="21">
        <f t="shared" si="518"/>
        <v>2000</v>
      </c>
      <c r="D4176" s="110">
        <f t="shared" si="519"/>
        <v>0</v>
      </c>
      <c r="E4176" s="25">
        <f t="shared" si="520"/>
        <v>1</v>
      </c>
      <c r="F4176" s="112">
        <v>0</v>
      </c>
      <c r="G4176" s="21">
        <f t="shared" si="517"/>
        <v>0</v>
      </c>
      <c r="H4176" s="26">
        <f t="shared" si="521"/>
        <v>-2000</v>
      </c>
      <c r="I4176" s="21">
        <f t="shared" si="522"/>
        <v>0</v>
      </c>
      <c r="J4176" s="27">
        <f t="shared" si="523"/>
        <v>0</v>
      </c>
      <c r="K4176" s="32">
        <f t="shared" si="524"/>
        <v>0</v>
      </c>
    </row>
    <row r="4177" spans="2:11" x14ac:dyDescent="0.25">
      <c r="B4177" s="167">
        <v>171.416666666667</v>
      </c>
      <c r="C4177" s="21">
        <f t="shared" si="518"/>
        <v>2000</v>
      </c>
      <c r="D4177" s="110">
        <f t="shared" si="519"/>
        <v>0</v>
      </c>
      <c r="E4177" s="25">
        <f t="shared" si="520"/>
        <v>1</v>
      </c>
      <c r="F4177" s="112">
        <v>0</v>
      </c>
      <c r="G4177" s="21">
        <f t="shared" si="517"/>
        <v>0</v>
      </c>
      <c r="H4177" s="26">
        <f t="shared" si="521"/>
        <v>-2000</v>
      </c>
      <c r="I4177" s="21">
        <f t="shared" si="522"/>
        <v>0</v>
      </c>
      <c r="J4177" s="27">
        <f t="shared" si="523"/>
        <v>0</v>
      </c>
      <c r="K4177" s="32">
        <f t="shared" si="524"/>
        <v>0</v>
      </c>
    </row>
    <row r="4178" spans="2:11" x14ac:dyDescent="0.25">
      <c r="B4178" s="167">
        <v>171.458333333333</v>
      </c>
      <c r="C4178" s="21">
        <f t="shared" si="518"/>
        <v>2000</v>
      </c>
      <c r="D4178" s="110">
        <f t="shared" si="519"/>
        <v>2.1585298468887581E-2</v>
      </c>
      <c r="E4178" s="25">
        <f t="shared" si="520"/>
        <v>0.97841470153111243</v>
      </c>
      <c r="F4178" s="112">
        <v>24.22</v>
      </c>
      <c r="G4178" s="21">
        <f t="shared" si="517"/>
        <v>64.095758658725515</v>
      </c>
      <c r="H4178" s="26">
        <f t="shared" si="521"/>
        <v>-1935.9042413412744</v>
      </c>
      <c r="I4178" s="21">
        <f t="shared" si="522"/>
        <v>64.095758658725515</v>
      </c>
      <c r="J4178" s="27">
        <f t="shared" si="523"/>
        <v>0</v>
      </c>
      <c r="K4178" s="32">
        <f t="shared" si="524"/>
        <v>64.095758658725515</v>
      </c>
    </row>
    <row r="4179" spans="2:11" x14ac:dyDescent="0.25">
      <c r="B4179" s="167">
        <v>171.5</v>
      </c>
      <c r="C4179" s="21">
        <f t="shared" si="518"/>
        <v>2000</v>
      </c>
      <c r="D4179" s="110">
        <f t="shared" si="519"/>
        <v>0.34645206138709161</v>
      </c>
      <c r="E4179" s="25">
        <f t="shared" si="520"/>
        <v>0.65354793861290839</v>
      </c>
      <c r="F4179" s="112">
        <v>388.74</v>
      </c>
      <c r="G4179" s="21">
        <f t="shared" si="517"/>
        <v>1028.7607440542099</v>
      </c>
      <c r="H4179" s="26">
        <f t="shared" si="521"/>
        <v>-971.23925594579009</v>
      </c>
      <c r="I4179" s="21">
        <f t="shared" si="522"/>
        <v>1028.7607440542099</v>
      </c>
      <c r="J4179" s="27">
        <f t="shared" si="523"/>
        <v>0</v>
      </c>
      <c r="K4179" s="32">
        <f t="shared" si="524"/>
        <v>1028.7607440542099</v>
      </c>
    </row>
    <row r="4180" spans="2:11" x14ac:dyDescent="0.25">
      <c r="B4180" s="167">
        <v>171.541666666667</v>
      </c>
      <c r="C4180" s="21">
        <f t="shared" si="518"/>
        <v>2000</v>
      </c>
      <c r="D4180" s="110">
        <f t="shared" si="519"/>
        <v>0.33020515836942765</v>
      </c>
      <c r="E4180" s="25">
        <f t="shared" si="520"/>
        <v>0.66979484163057235</v>
      </c>
      <c r="F4180" s="112">
        <v>370.51</v>
      </c>
      <c r="G4180" s="21">
        <f t="shared" si="517"/>
        <v>980.51690919258442</v>
      </c>
      <c r="H4180" s="26">
        <f t="shared" si="521"/>
        <v>-1019.4830908074156</v>
      </c>
      <c r="I4180" s="21">
        <f t="shared" si="522"/>
        <v>980.51690919258442</v>
      </c>
      <c r="J4180" s="27">
        <f t="shared" si="523"/>
        <v>0</v>
      </c>
      <c r="K4180" s="32">
        <f t="shared" si="524"/>
        <v>980.51690919258442</v>
      </c>
    </row>
    <row r="4181" spans="2:11" x14ac:dyDescent="0.25">
      <c r="B4181" s="167">
        <v>171.583333333333</v>
      </c>
      <c r="C4181" s="21">
        <f t="shared" si="518"/>
        <v>2000</v>
      </c>
      <c r="D4181" s="110">
        <f t="shared" si="519"/>
        <v>0.31819154055932836</v>
      </c>
      <c r="E4181" s="25">
        <f t="shared" si="520"/>
        <v>0.6818084594406717</v>
      </c>
      <c r="F4181" s="112">
        <v>357.03</v>
      </c>
      <c r="G4181" s="21">
        <f t="shared" si="517"/>
        <v>944.84346465420185</v>
      </c>
      <c r="H4181" s="26">
        <f t="shared" si="521"/>
        <v>-1055.1565353457981</v>
      </c>
      <c r="I4181" s="21">
        <f t="shared" si="522"/>
        <v>944.84346465420185</v>
      </c>
      <c r="J4181" s="27">
        <f t="shared" si="523"/>
        <v>0</v>
      </c>
      <c r="K4181" s="32">
        <f t="shared" si="524"/>
        <v>944.84346465420185</v>
      </c>
    </row>
    <row r="4182" spans="2:11" x14ac:dyDescent="0.25">
      <c r="B4182" s="167">
        <v>171.625</v>
      </c>
      <c r="C4182" s="21">
        <f t="shared" si="518"/>
        <v>2000</v>
      </c>
      <c r="D4182" s="110">
        <f t="shared" si="519"/>
        <v>0.3246528706129797</v>
      </c>
      <c r="E4182" s="25">
        <f t="shared" si="520"/>
        <v>0.67534712938702035</v>
      </c>
      <c r="F4182" s="112">
        <v>364.28</v>
      </c>
      <c r="G4182" s="21">
        <f t="shared" si="517"/>
        <v>964.02984988441506</v>
      </c>
      <c r="H4182" s="26">
        <f t="shared" si="521"/>
        <v>-1035.9701501155851</v>
      </c>
      <c r="I4182" s="21">
        <f t="shared" si="522"/>
        <v>964.02984988441506</v>
      </c>
      <c r="J4182" s="27">
        <f t="shared" si="523"/>
        <v>0</v>
      </c>
      <c r="K4182" s="32">
        <f t="shared" si="524"/>
        <v>964.02984988441506</v>
      </c>
    </row>
    <row r="4183" spans="2:11" x14ac:dyDescent="0.25">
      <c r="B4183" s="167">
        <v>171.666666666667</v>
      </c>
      <c r="C4183" s="21">
        <f t="shared" si="518"/>
        <v>2000</v>
      </c>
      <c r="D4183" s="110">
        <f t="shared" si="519"/>
        <v>0.43798905584371606</v>
      </c>
      <c r="E4183" s="25">
        <f t="shared" si="520"/>
        <v>0.56201094415628394</v>
      </c>
      <c r="F4183" s="112">
        <v>491.45</v>
      </c>
      <c r="G4183" s="21">
        <f t="shared" si="517"/>
        <v>1300.5722788121659</v>
      </c>
      <c r="H4183" s="26">
        <f t="shared" si="521"/>
        <v>-699.42772118783409</v>
      </c>
      <c r="I4183" s="21">
        <f t="shared" si="522"/>
        <v>1300.5722788121659</v>
      </c>
      <c r="J4183" s="27">
        <f t="shared" si="523"/>
        <v>0</v>
      </c>
      <c r="K4183" s="32">
        <f t="shared" si="524"/>
        <v>1300.5722788121659</v>
      </c>
    </row>
    <row r="4184" spans="2:11" x14ac:dyDescent="0.25">
      <c r="B4184" s="167">
        <v>171.708333333333</v>
      </c>
      <c r="C4184" s="21">
        <f t="shared" si="518"/>
        <v>2000</v>
      </c>
      <c r="D4184" s="110">
        <f t="shared" si="519"/>
        <v>0.33713883393044941</v>
      </c>
      <c r="E4184" s="25">
        <f t="shared" si="520"/>
        <v>0.66286116606955059</v>
      </c>
      <c r="F4184" s="112">
        <v>378.29</v>
      </c>
      <c r="G4184" s="21">
        <f t="shared" ref="G4184:G4247" si="525">($C$9*(F4184/1000)*$C$8)/($C$7)</f>
        <v>1001.1058853430751</v>
      </c>
      <c r="H4184" s="26">
        <f t="shared" si="521"/>
        <v>-998.8941146569249</v>
      </c>
      <c r="I4184" s="21">
        <f t="shared" si="522"/>
        <v>1001.1058853430751</v>
      </c>
      <c r="J4184" s="27">
        <f t="shared" si="523"/>
        <v>0</v>
      </c>
      <c r="K4184" s="32">
        <f t="shared" si="524"/>
        <v>1001.1058853430751</v>
      </c>
    </row>
    <row r="4185" spans="2:11" x14ac:dyDescent="0.25">
      <c r="B4185" s="167">
        <v>171.75</v>
      </c>
      <c r="C4185" s="21">
        <f t="shared" ref="C4185:C4248" si="526">$C$2</f>
        <v>2000</v>
      </c>
      <c r="D4185" s="110">
        <f t="shared" ref="D4185:D4248" si="527">F4185/$C$3</f>
        <v>0.25194731119547975</v>
      </c>
      <c r="E4185" s="25">
        <f t="shared" ref="E4185:E4248" si="528">100%-D4185</f>
        <v>0.74805268880452025</v>
      </c>
      <c r="F4185" s="112">
        <v>282.7</v>
      </c>
      <c r="G4185" s="21">
        <f t="shared" si="525"/>
        <v>748.13670408016958</v>
      </c>
      <c r="H4185" s="26">
        <f t="shared" ref="H4185:H4248" si="529">G4185-C4185</f>
        <v>-1251.8632959198303</v>
      </c>
      <c r="I4185" s="21">
        <f t="shared" ref="I4185:I4248" si="530">MIN(C4185,IF((J4184+H4185)&gt;0,ABS(H4185)+G4185,J4184+G4185))</f>
        <v>748.13670408016958</v>
      </c>
      <c r="J4185" s="27">
        <f t="shared" ref="J4185:J4248" si="531">G4185-I4185+J4184</f>
        <v>0</v>
      </c>
      <c r="K4185" s="32">
        <f t="shared" ref="K4185:K4248" si="532">IF(G4185&gt;C4185,C4185,G4185)</f>
        <v>748.13670408016958</v>
      </c>
    </row>
    <row r="4186" spans="2:11" x14ac:dyDescent="0.25">
      <c r="B4186" s="167">
        <v>171.791666666667</v>
      </c>
      <c r="C4186" s="21">
        <f t="shared" si="526"/>
        <v>2000</v>
      </c>
      <c r="D4186" s="110">
        <f t="shared" si="527"/>
        <v>0.24955884712047482</v>
      </c>
      <c r="E4186" s="25">
        <f t="shared" si="528"/>
        <v>0.75044115287952518</v>
      </c>
      <c r="F4186" s="112">
        <v>280.02</v>
      </c>
      <c r="G4186" s="21">
        <f t="shared" si="525"/>
        <v>741.04435753989765</v>
      </c>
      <c r="H4186" s="26">
        <f t="shared" si="529"/>
        <v>-1258.9556424601024</v>
      </c>
      <c r="I4186" s="21">
        <f t="shared" si="530"/>
        <v>741.04435753989765</v>
      </c>
      <c r="J4186" s="27">
        <f t="shared" si="531"/>
        <v>0</v>
      </c>
      <c r="K4186" s="32">
        <f t="shared" si="532"/>
        <v>741.04435753989765</v>
      </c>
    </row>
    <row r="4187" spans="2:11" x14ac:dyDescent="0.25">
      <c r="B4187" s="167">
        <v>171.833333333333</v>
      </c>
      <c r="C4187" s="21">
        <f t="shared" si="526"/>
        <v>2000</v>
      </c>
      <c r="D4187" s="110">
        <f t="shared" si="527"/>
        <v>0.21684223660053831</v>
      </c>
      <c r="E4187" s="25">
        <f t="shared" si="528"/>
        <v>0.78315776339946175</v>
      </c>
      <c r="F4187" s="112">
        <v>243.31</v>
      </c>
      <c r="G4187" s="21">
        <f t="shared" si="525"/>
        <v>643.89508832594993</v>
      </c>
      <c r="H4187" s="26">
        <f t="shared" si="529"/>
        <v>-1356.1049116740501</v>
      </c>
      <c r="I4187" s="21">
        <f t="shared" si="530"/>
        <v>643.89508832594993</v>
      </c>
      <c r="J4187" s="27">
        <f t="shared" si="531"/>
        <v>0</v>
      </c>
      <c r="K4187" s="32">
        <f t="shared" si="532"/>
        <v>643.89508832594993</v>
      </c>
    </row>
    <row r="4188" spans="2:11" x14ac:dyDescent="0.25">
      <c r="B4188" s="167">
        <v>171.875</v>
      </c>
      <c r="C4188" s="21">
        <f t="shared" si="526"/>
        <v>2000</v>
      </c>
      <c r="D4188" s="110">
        <f t="shared" si="527"/>
        <v>0.1196727447730068</v>
      </c>
      <c r="E4188" s="25">
        <f t="shared" si="528"/>
        <v>0.88032725522699318</v>
      </c>
      <c r="F4188" s="112">
        <v>134.28</v>
      </c>
      <c r="G4188" s="21">
        <f t="shared" si="525"/>
        <v>355.35831844317357</v>
      </c>
      <c r="H4188" s="26">
        <f t="shared" si="529"/>
        <v>-1644.6416815568264</v>
      </c>
      <c r="I4188" s="21">
        <f t="shared" si="530"/>
        <v>355.35831844317357</v>
      </c>
      <c r="J4188" s="27">
        <f t="shared" si="531"/>
        <v>0</v>
      </c>
      <c r="K4188" s="32">
        <f t="shared" si="532"/>
        <v>355.35831844317357</v>
      </c>
    </row>
    <row r="4189" spans="2:11" x14ac:dyDescent="0.25">
      <c r="B4189" s="167">
        <v>171.916666666667</v>
      </c>
      <c r="C4189" s="21">
        <f t="shared" si="526"/>
        <v>2000</v>
      </c>
      <c r="D4189" s="110">
        <f t="shared" si="527"/>
        <v>1.0311391547689073E-2</v>
      </c>
      <c r="E4189" s="25">
        <f t="shared" si="528"/>
        <v>0.98968860845231088</v>
      </c>
      <c r="F4189" s="112">
        <v>11.57</v>
      </c>
      <c r="G4189" s="21">
        <f t="shared" si="525"/>
        <v>30.618824429457241</v>
      </c>
      <c r="H4189" s="26">
        <f t="shared" si="529"/>
        <v>-1969.3811755705428</v>
      </c>
      <c r="I4189" s="21">
        <f t="shared" si="530"/>
        <v>30.618824429457241</v>
      </c>
      <c r="J4189" s="27">
        <f t="shared" si="531"/>
        <v>0</v>
      </c>
      <c r="K4189" s="32">
        <f t="shared" si="532"/>
        <v>30.618824429457241</v>
      </c>
    </row>
    <row r="4190" spans="2:11" x14ac:dyDescent="0.25">
      <c r="B4190" s="167">
        <v>171.958333333333</v>
      </c>
      <c r="C4190" s="21">
        <f t="shared" si="526"/>
        <v>2000</v>
      </c>
      <c r="D4190" s="110">
        <f t="shared" si="527"/>
        <v>0</v>
      </c>
      <c r="E4190" s="25">
        <f t="shared" si="528"/>
        <v>1</v>
      </c>
      <c r="F4190" s="112">
        <v>0</v>
      </c>
      <c r="G4190" s="21">
        <f t="shared" si="525"/>
        <v>0</v>
      </c>
      <c r="H4190" s="26">
        <f t="shared" si="529"/>
        <v>-2000</v>
      </c>
      <c r="I4190" s="21">
        <f t="shared" si="530"/>
        <v>0</v>
      </c>
      <c r="J4190" s="27">
        <f t="shared" si="531"/>
        <v>0</v>
      </c>
      <c r="K4190" s="32">
        <f t="shared" si="532"/>
        <v>0</v>
      </c>
    </row>
    <row r="4191" spans="2:11" x14ac:dyDescent="0.25">
      <c r="B4191" s="167">
        <v>172</v>
      </c>
      <c r="C4191" s="21">
        <f t="shared" si="526"/>
        <v>2000</v>
      </c>
      <c r="D4191" s="110">
        <f t="shared" si="527"/>
        <v>0</v>
      </c>
      <c r="E4191" s="25">
        <f t="shared" si="528"/>
        <v>1</v>
      </c>
      <c r="F4191" s="112">
        <v>0</v>
      </c>
      <c r="G4191" s="21">
        <f t="shared" si="525"/>
        <v>0</v>
      </c>
      <c r="H4191" s="26">
        <f t="shared" si="529"/>
        <v>-2000</v>
      </c>
      <c r="I4191" s="21">
        <f t="shared" si="530"/>
        <v>0</v>
      </c>
      <c r="J4191" s="27">
        <f t="shared" si="531"/>
        <v>0</v>
      </c>
      <c r="K4191" s="32">
        <f t="shared" si="532"/>
        <v>0</v>
      </c>
    </row>
    <row r="4192" spans="2:11" x14ac:dyDescent="0.25">
      <c r="B4192" s="167">
        <v>172.041666666667</v>
      </c>
      <c r="C4192" s="21">
        <f t="shared" si="526"/>
        <v>2000</v>
      </c>
      <c r="D4192" s="110">
        <f t="shared" si="527"/>
        <v>0</v>
      </c>
      <c r="E4192" s="25">
        <f t="shared" si="528"/>
        <v>1</v>
      </c>
      <c r="F4192" s="112">
        <v>0</v>
      </c>
      <c r="G4192" s="21">
        <f t="shared" si="525"/>
        <v>0</v>
      </c>
      <c r="H4192" s="26">
        <f t="shared" si="529"/>
        <v>-2000</v>
      </c>
      <c r="I4192" s="21">
        <f t="shared" si="530"/>
        <v>0</v>
      </c>
      <c r="J4192" s="27">
        <f t="shared" si="531"/>
        <v>0</v>
      </c>
      <c r="K4192" s="32">
        <f t="shared" si="532"/>
        <v>0</v>
      </c>
    </row>
    <row r="4193" spans="2:11" x14ac:dyDescent="0.25">
      <c r="B4193" s="167">
        <v>172.083333333333</v>
      </c>
      <c r="C4193" s="21">
        <f t="shared" si="526"/>
        <v>2000</v>
      </c>
      <c r="D4193" s="110">
        <f t="shared" si="527"/>
        <v>0</v>
      </c>
      <c r="E4193" s="25">
        <f t="shared" si="528"/>
        <v>1</v>
      </c>
      <c r="F4193" s="112">
        <v>0</v>
      </c>
      <c r="G4193" s="21">
        <f t="shared" si="525"/>
        <v>0</v>
      </c>
      <c r="H4193" s="26">
        <f t="shared" si="529"/>
        <v>-2000</v>
      </c>
      <c r="I4193" s="21">
        <f t="shared" si="530"/>
        <v>0</v>
      </c>
      <c r="J4193" s="27">
        <f t="shared" si="531"/>
        <v>0</v>
      </c>
      <c r="K4193" s="32">
        <f t="shared" si="532"/>
        <v>0</v>
      </c>
    </row>
    <row r="4194" spans="2:11" x14ac:dyDescent="0.25">
      <c r="B4194" s="167">
        <v>172.125</v>
      </c>
      <c r="C4194" s="21">
        <f t="shared" si="526"/>
        <v>2000</v>
      </c>
      <c r="D4194" s="110">
        <f t="shared" si="527"/>
        <v>0</v>
      </c>
      <c r="E4194" s="25">
        <f t="shared" si="528"/>
        <v>1</v>
      </c>
      <c r="F4194" s="112">
        <v>0</v>
      </c>
      <c r="G4194" s="21">
        <f t="shared" si="525"/>
        <v>0</v>
      </c>
      <c r="H4194" s="26">
        <f t="shared" si="529"/>
        <v>-2000</v>
      </c>
      <c r="I4194" s="21">
        <f t="shared" si="530"/>
        <v>0</v>
      </c>
      <c r="J4194" s="27">
        <f t="shared" si="531"/>
        <v>0</v>
      </c>
      <c r="K4194" s="32">
        <f t="shared" si="532"/>
        <v>0</v>
      </c>
    </row>
    <row r="4195" spans="2:11" x14ac:dyDescent="0.25">
      <c r="B4195" s="167">
        <v>172.166666666667</v>
      </c>
      <c r="C4195" s="21">
        <f t="shared" si="526"/>
        <v>2000</v>
      </c>
      <c r="D4195" s="110">
        <f t="shared" si="527"/>
        <v>0</v>
      </c>
      <c r="E4195" s="25">
        <f t="shared" si="528"/>
        <v>1</v>
      </c>
      <c r="F4195" s="112">
        <v>0</v>
      </c>
      <c r="G4195" s="21">
        <f t="shared" si="525"/>
        <v>0</v>
      </c>
      <c r="H4195" s="26">
        <f t="shared" si="529"/>
        <v>-2000</v>
      </c>
      <c r="I4195" s="21">
        <f t="shared" si="530"/>
        <v>0</v>
      </c>
      <c r="J4195" s="27">
        <f t="shared" si="531"/>
        <v>0</v>
      </c>
      <c r="K4195" s="32">
        <f t="shared" si="532"/>
        <v>0</v>
      </c>
    </row>
    <row r="4196" spans="2:11" x14ac:dyDescent="0.25">
      <c r="B4196" s="167">
        <v>172.208333333333</v>
      </c>
      <c r="C4196" s="21">
        <f t="shared" si="526"/>
        <v>2000</v>
      </c>
      <c r="D4196" s="110">
        <f t="shared" si="527"/>
        <v>0</v>
      </c>
      <c r="E4196" s="25">
        <f t="shared" si="528"/>
        <v>1</v>
      </c>
      <c r="F4196" s="112">
        <v>0</v>
      </c>
      <c r="G4196" s="21">
        <f t="shared" si="525"/>
        <v>0</v>
      </c>
      <c r="H4196" s="26">
        <f t="shared" si="529"/>
        <v>-2000</v>
      </c>
      <c r="I4196" s="21">
        <f t="shared" si="530"/>
        <v>0</v>
      </c>
      <c r="J4196" s="27">
        <f t="shared" si="531"/>
        <v>0</v>
      </c>
      <c r="K4196" s="32">
        <f t="shared" si="532"/>
        <v>0</v>
      </c>
    </row>
    <row r="4197" spans="2:11" x14ac:dyDescent="0.25">
      <c r="B4197" s="167">
        <v>172.25</v>
      </c>
      <c r="C4197" s="21">
        <f t="shared" si="526"/>
        <v>2000</v>
      </c>
      <c r="D4197" s="110">
        <f t="shared" si="527"/>
        <v>0</v>
      </c>
      <c r="E4197" s="25">
        <f t="shared" si="528"/>
        <v>1</v>
      </c>
      <c r="F4197" s="112">
        <v>0</v>
      </c>
      <c r="G4197" s="21">
        <f t="shared" si="525"/>
        <v>0</v>
      </c>
      <c r="H4197" s="26">
        <f t="shared" si="529"/>
        <v>-2000</v>
      </c>
      <c r="I4197" s="21">
        <f t="shared" si="530"/>
        <v>0</v>
      </c>
      <c r="J4197" s="27">
        <f t="shared" si="531"/>
        <v>0</v>
      </c>
      <c r="K4197" s="32">
        <f t="shared" si="532"/>
        <v>0</v>
      </c>
    </row>
    <row r="4198" spans="2:11" x14ac:dyDescent="0.25">
      <c r="B4198" s="167">
        <v>172.291666666667</v>
      </c>
      <c r="C4198" s="21">
        <f t="shared" si="526"/>
        <v>2000</v>
      </c>
      <c r="D4198" s="110">
        <f t="shared" si="527"/>
        <v>0</v>
      </c>
      <c r="E4198" s="25">
        <f t="shared" si="528"/>
        <v>1</v>
      </c>
      <c r="F4198" s="112">
        <v>0</v>
      </c>
      <c r="G4198" s="21">
        <f t="shared" si="525"/>
        <v>0</v>
      </c>
      <c r="H4198" s="26">
        <f t="shared" si="529"/>
        <v>-2000</v>
      </c>
      <c r="I4198" s="21">
        <f t="shared" si="530"/>
        <v>0</v>
      </c>
      <c r="J4198" s="27">
        <f t="shared" si="531"/>
        <v>0</v>
      </c>
      <c r="K4198" s="32">
        <f t="shared" si="532"/>
        <v>0</v>
      </c>
    </row>
    <row r="4199" spans="2:11" x14ac:dyDescent="0.25">
      <c r="B4199" s="167">
        <v>172.333333333333</v>
      </c>
      <c r="C4199" s="21">
        <f t="shared" si="526"/>
        <v>2000</v>
      </c>
      <c r="D4199" s="110">
        <f t="shared" si="527"/>
        <v>0</v>
      </c>
      <c r="E4199" s="25">
        <f t="shared" si="528"/>
        <v>1</v>
      </c>
      <c r="F4199" s="112">
        <v>0</v>
      </c>
      <c r="G4199" s="21">
        <f t="shared" si="525"/>
        <v>0</v>
      </c>
      <c r="H4199" s="26">
        <f t="shared" si="529"/>
        <v>-2000</v>
      </c>
      <c r="I4199" s="21">
        <f t="shared" si="530"/>
        <v>0</v>
      </c>
      <c r="J4199" s="27">
        <f t="shared" si="531"/>
        <v>0</v>
      </c>
      <c r="K4199" s="32">
        <f t="shared" si="532"/>
        <v>0</v>
      </c>
    </row>
    <row r="4200" spans="2:11" x14ac:dyDescent="0.25">
      <c r="B4200" s="167">
        <v>172.375</v>
      </c>
      <c r="C4200" s="21">
        <f t="shared" si="526"/>
        <v>2000</v>
      </c>
      <c r="D4200" s="110">
        <f t="shared" si="527"/>
        <v>0</v>
      </c>
      <c r="E4200" s="25">
        <f t="shared" si="528"/>
        <v>1</v>
      </c>
      <c r="F4200" s="112">
        <v>0</v>
      </c>
      <c r="G4200" s="21">
        <f t="shared" si="525"/>
        <v>0</v>
      </c>
      <c r="H4200" s="26">
        <f t="shared" si="529"/>
        <v>-2000</v>
      </c>
      <c r="I4200" s="21">
        <f t="shared" si="530"/>
        <v>0</v>
      </c>
      <c r="J4200" s="27">
        <f t="shared" si="531"/>
        <v>0</v>
      </c>
      <c r="K4200" s="32">
        <f t="shared" si="532"/>
        <v>0</v>
      </c>
    </row>
    <row r="4201" spans="2:11" x14ac:dyDescent="0.25">
      <c r="B4201" s="167">
        <v>172.416666666667</v>
      </c>
      <c r="C4201" s="21">
        <f t="shared" si="526"/>
        <v>2000</v>
      </c>
      <c r="D4201" s="110">
        <f t="shared" si="527"/>
        <v>0</v>
      </c>
      <c r="E4201" s="25">
        <f t="shared" si="528"/>
        <v>1</v>
      </c>
      <c r="F4201" s="112">
        <v>0</v>
      </c>
      <c r="G4201" s="21">
        <f t="shared" si="525"/>
        <v>0</v>
      </c>
      <c r="H4201" s="26">
        <f t="shared" si="529"/>
        <v>-2000</v>
      </c>
      <c r="I4201" s="21">
        <f t="shared" si="530"/>
        <v>0</v>
      </c>
      <c r="J4201" s="27">
        <f t="shared" si="531"/>
        <v>0</v>
      </c>
      <c r="K4201" s="32">
        <f t="shared" si="532"/>
        <v>0</v>
      </c>
    </row>
    <row r="4202" spans="2:11" x14ac:dyDescent="0.25">
      <c r="B4202" s="167">
        <v>172.458333333333</v>
      </c>
      <c r="C4202" s="21">
        <f t="shared" si="526"/>
        <v>2000</v>
      </c>
      <c r="D4202" s="110">
        <f t="shared" si="527"/>
        <v>1.70222626241021E-2</v>
      </c>
      <c r="E4202" s="25">
        <f t="shared" si="528"/>
        <v>0.98297773737589789</v>
      </c>
      <c r="F4202" s="112">
        <v>19.100000000000001</v>
      </c>
      <c r="G4202" s="21">
        <f t="shared" si="525"/>
        <v>50.546201089250935</v>
      </c>
      <c r="H4202" s="26">
        <f t="shared" si="529"/>
        <v>-1949.4537989107491</v>
      </c>
      <c r="I4202" s="21">
        <f t="shared" si="530"/>
        <v>50.546201089250935</v>
      </c>
      <c r="J4202" s="27">
        <f t="shared" si="531"/>
        <v>0</v>
      </c>
      <c r="K4202" s="32">
        <f t="shared" si="532"/>
        <v>50.546201089250935</v>
      </c>
    </row>
    <row r="4203" spans="2:11" x14ac:dyDescent="0.25">
      <c r="B4203" s="167">
        <v>172.5</v>
      </c>
      <c r="C4203" s="21">
        <f t="shared" si="526"/>
        <v>2000</v>
      </c>
      <c r="D4203" s="110">
        <f t="shared" si="527"/>
        <v>0.17919719088105807</v>
      </c>
      <c r="E4203" s="25">
        <f t="shared" si="528"/>
        <v>0.82080280911894188</v>
      </c>
      <c r="F4203" s="112">
        <v>201.07</v>
      </c>
      <c r="G4203" s="21">
        <f t="shared" si="525"/>
        <v>532.1112383777845</v>
      </c>
      <c r="H4203" s="26">
        <f t="shared" si="529"/>
        <v>-1467.8887616222155</v>
      </c>
      <c r="I4203" s="21">
        <f t="shared" si="530"/>
        <v>532.1112383777845</v>
      </c>
      <c r="J4203" s="27">
        <f t="shared" si="531"/>
        <v>0</v>
      </c>
      <c r="K4203" s="32">
        <f t="shared" si="532"/>
        <v>532.1112383777845</v>
      </c>
    </row>
    <row r="4204" spans="2:11" x14ac:dyDescent="0.25">
      <c r="B4204" s="167">
        <v>172.541666666667</v>
      </c>
      <c r="C4204" s="21">
        <f t="shared" si="526"/>
        <v>2000</v>
      </c>
      <c r="D4204" s="110">
        <f t="shared" si="527"/>
        <v>0.23536174536121063</v>
      </c>
      <c r="E4204" s="25">
        <f t="shared" si="528"/>
        <v>0.76463825463878932</v>
      </c>
      <c r="F4204" s="112">
        <v>264.08999999999997</v>
      </c>
      <c r="G4204" s="21">
        <f t="shared" si="525"/>
        <v>698.88723799268462</v>
      </c>
      <c r="H4204" s="26">
        <f t="shared" si="529"/>
        <v>-1301.1127620073153</v>
      </c>
      <c r="I4204" s="21">
        <f t="shared" si="530"/>
        <v>698.88723799268462</v>
      </c>
      <c r="J4204" s="27">
        <f t="shared" si="531"/>
        <v>0</v>
      </c>
      <c r="K4204" s="32">
        <f t="shared" si="532"/>
        <v>698.88723799268462</v>
      </c>
    </row>
    <row r="4205" spans="2:11" x14ac:dyDescent="0.25">
      <c r="B4205" s="167">
        <v>172.583333333333</v>
      </c>
      <c r="C4205" s="21">
        <f t="shared" si="526"/>
        <v>2000</v>
      </c>
      <c r="D4205" s="110">
        <f t="shared" si="527"/>
        <v>0.26539578988645884</v>
      </c>
      <c r="E4205" s="25">
        <f t="shared" si="528"/>
        <v>0.73460421011354116</v>
      </c>
      <c r="F4205" s="112">
        <v>297.79000000000002</v>
      </c>
      <c r="G4205" s="21">
        <f t="shared" si="525"/>
        <v>788.07084933864053</v>
      </c>
      <c r="H4205" s="26">
        <f t="shared" si="529"/>
        <v>-1211.9291506613595</v>
      </c>
      <c r="I4205" s="21">
        <f t="shared" si="530"/>
        <v>788.07084933864053</v>
      </c>
      <c r="J4205" s="27">
        <f t="shared" si="531"/>
        <v>0</v>
      </c>
      <c r="K4205" s="32">
        <f t="shared" si="532"/>
        <v>788.07084933864053</v>
      </c>
    </row>
    <row r="4206" spans="2:11" x14ac:dyDescent="0.25">
      <c r="B4206" s="167">
        <v>172.625</v>
      </c>
      <c r="C4206" s="21">
        <f t="shared" si="526"/>
        <v>2000</v>
      </c>
      <c r="D4206" s="110">
        <f t="shared" si="527"/>
        <v>0.20324225086002534</v>
      </c>
      <c r="E4206" s="25">
        <f t="shared" si="528"/>
        <v>0.79675774913997466</v>
      </c>
      <c r="F4206" s="112">
        <v>228.05</v>
      </c>
      <c r="G4206" s="21">
        <f t="shared" si="525"/>
        <v>603.51105541380491</v>
      </c>
      <c r="H4206" s="26">
        <f t="shared" si="529"/>
        <v>-1396.488944586195</v>
      </c>
      <c r="I4206" s="21">
        <f t="shared" si="530"/>
        <v>603.51105541380491</v>
      </c>
      <c r="J4206" s="27">
        <f t="shared" si="531"/>
        <v>0</v>
      </c>
      <c r="K4206" s="32">
        <f t="shared" si="532"/>
        <v>603.51105541380491</v>
      </c>
    </row>
    <row r="4207" spans="2:11" x14ac:dyDescent="0.25">
      <c r="B4207" s="167">
        <v>172.666666666667</v>
      </c>
      <c r="C4207" s="21">
        <f t="shared" si="526"/>
        <v>2000</v>
      </c>
      <c r="D4207" s="110">
        <f t="shared" si="527"/>
        <v>0.30656114646275601</v>
      </c>
      <c r="E4207" s="25">
        <f t="shared" si="528"/>
        <v>0.69343885353724399</v>
      </c>
      <c r="F4207" s="112">
        <v>343.98</v>
      </c>
      <c r="G4207" s="21">
        <f t="shared" si="525"/>
        <v>910.30797123981858</v>
      </c>
      <c r="H4207" s="26">
        <f t="shared" si="529"/>
        <v>-1089.6920287601815</v>
      </c>
      <c r="I4207" s="21">
        <f t="shared" si="530"/>
        <v>910.30797123981858</v>
      </c>
      <c r="J4207" s="27">
        <f t="shared" si="531"/>
        <v>0</v>
      </c>
      <c r="K4207" s="32">
        <f t="shared" si="532"/>
        <v>910.30797123981858</v>
      </c>
    </row>
    <row r="4208" spans="2:11" x14ac:dyDescent="0.25">
      <c r="B4208" s="167">
        <v>172.708333333333</v>
      </c>
      <c r="C4208" s="21">
        <f t="shared" si="526"/>
        <v>2000</v>
      </c>
      <c r="D4208" s="110">
        <f t="shared" si="527"/>
        <v>0.32139101295830885</v>
      </c>
      <c r="E4208" s="25">
        <f t="shared" si="528"/>
        <v>0.67860898704169115</v>
      </c>
      <c r="F4208" s="112">
        <v>360.62</v>
      </c>
      <c r="G4208" s="21">
        <f t="shared" si="525"/>
        <v>954.34403334061108</v>
      </c>
      <c r="H4208" s="26">
        <f t="shared" si="529"/>
        <v>-1045.6559666593889</v>
      </c>
      <c r="I4208" s="21">
        <f t="shared" si="530"/>
        <v>954.34403334061108</v>
      </c>
      <c r="J4208" s="27">
        <f t="shared" si="531"/>
        <v>0</v>
      </c>
      <c r="K4208" s="32">
        <f t="shared" si="532"/>
        <v>954.34403334061108</v>
      </c>
    </row>
    <row r="4209" spans="2:11" x14ac:dyDescent="0.25">
      <c r="B4209" s="167">
        <v>172.75</v>
      </c>
      <c r="C4209" s="21">
        <f t="shared" si="526"/>
        <v>2000</v>
      </c>
      <c r="D4209" s="110">
        <f t="shared" si="527"/>
        <v>0.39903391975473684</v>
      </c>
      <c r="E4209" s="25">
        <f t="shared" si="528"/>
        <v>0.60096608024526321</v>
      </c>
      <c r="F4209" s="112">
        <v>447.74</v>
      </c>
      <c r="G4209" s="21">
        <f t="shared" si="525"/>
        <v>1184.8982238587023</v>
      </c>
      <c r="H4209" s="26">
        <f t="shared" si="529"/>
        <v>-815.10177614129771</v>
      </c>
      <c r="I4209" s="21">
        <f t="shared" si="530"/>
        <v>1184.8982238587023</v>
      </c>
      <c r="J4209" s="27">
        <f t="shared" si="531"/>
        <v>0</v>
      </c>
      <c r="K4209" s="32">
        <f t="shared" si="532"/>
        <v>1184.8982238587023</v>
      </c>
    </row>
    <row r="4210" spans="2:11" x14ac:dyDescent="0.25">
      <c r="B4210" s="167">
        <v>172.791666666667</v>
      </c>
      <c r="C4210" s="21">
        <f t="shared" si="526"/>
        <v>2000</v>
      </c>
      <c r="D4210" s="110">
        <f t="shared" si="527"/>
        <v>0.31969769887528299</v>
      </c>
      <c r="E4210" s="25">
        <f t="shared" si="528"/>
        <v>0.68030230112471701</v>
      </c>
      <c r="F4210" s="112">
        <v>358.72</v>
      </c>
      <c r="G4210" s="21">
        <f t="shared" si="525"/>
        <v>949.31587721131393</v>
      </c>
      <c r="H4210" s="26">
        <f t="shared" si="529"/>
        <v>-1050.6841227886862</v>
      </c>
      <c r="I4210" s="21">
        <f t="shared" si="530"/>
        <v>949.31587721131393</v>
      </c>
      <c r="J4210" s="27">
        <f t="shared" si="531"/>
        <v>0</v>
      </c>
      <c r="K4210" s="32">
        <f t="shared" si="532"/>
        <v>949.31587721131393</v>
      </c>
    </row>
    <row r="4211" spans="2:11" x14ac:dyDescent="0.25">
      <c r="B4211" s="167">
        <v>172.833333333333</v>
      </c>
      <c r="C4211" s="21">
        <f t="shared" si="526"/>
        <v>2000</v>
      </c>
      <c r="D4211" s="110">
        <f t="shared" si="527"/>
        <v>0.34097107106571839</v>
      </c>
      <c r="E4211" s="25">
        <f t="shared" si="528"/>
        <v>0.65902892893428167</v>
      </c>
      <c r="F4211" s="112">
        <v>382.59</v>
      </c>
      <c r="G4211" s="21">
        <f t="shared" si="525"/>
        <v>1012.4853965830636</v>
      </c>
      <c r="H4211" s="26">
        <f t="shared" si="529"/>
        <v>-987.51460341693644</v>
      </c>
      <c r="I4211" s="21">
        <f t="shared" si="530"/>
        <v>1012.4853965830636</v>
      </c>
      <c r="J4211" s="27">
        <f t="shared" si="531"/>
        <v>0</v>
      </c>
      <c r="K4211" s="32">
        <f t="shared" si="532"/>
        <v>1012.4853965830636</v>
      </c>
    </row>
    <row r="4212" spans="2:11" x14ac:dyDescent="0.25">
      <c r="B4212" s="167">
        <v>172.875</v>
      </c>
      <c r="C4212" s="21">
        <f t="shared" si="526"/>
        <v>2000</v>
      </c>
      <c r="D4212" s="110">
        <f t="shared" si="527"/>
        <v>0.13415503627257011</v>
      </c>
      <c r="E4212" s="25">
        <f t="shared" si="528"/>
        <v>0.86584496372742992</v>
      </c>
      <c r="F4212" s="112">
        <v>150.53</v>
      </c>
      <c r="G4212" s="21">
        <f t="shared" si="525"/>
        <v>398.36228533847867</v>
      </c>
      <c r="H4212" s="26">
        <f t="shared" si="529"/>
        <v>-1601.6377146615214</v>
      </c>
      <c r="I4212" s="21">
        <f t="shared" si="530"/>
        <v>398.36228533847867</v>
      </c>
      <c r="J4212" s="27">
        <f t="shared" si="531"/>
        <v>0</v>
      </c>
      <c r="K4212" s="32">
        <f t="shared" si="532"/>
        <v>398.36228533847867</v>
      </c>
    </row>
    <row r="4213" spans="2:11" x14ac:dyDescent="0.25">
      <c r="B4213" s="167">
        <v>172.916666666667</v>
      </c>
      <c r="C4213" s="21">
        <f t="shared" si="526"/>
        <v>2000</v>
      </c>
      <c r="D4213" s="110">
        <f t="shared" si="527"/>
        <v>1.4081243427267706E-2</v>
      </c>
      <c r="E4213" s="25">
        <f t="shared" si="528"/>
        <v>0.98591875657273231</v>
      </c>
      <c r="F4213" s="112">
        <v>15.8</v>
      </c>
      <c r="G4213" s="21">
        <f t="shared" si="525"/>
        <v>41.813087812050512</v>
      </c>
      <c r="H4213" s="26">
        <f t="shared" si="529"/>
        <v>-1958.1869121879495</v>
      </c>
      <c r="I4213" s="21">
        <f t="shared" si="530"/>
        <v>41.813087812050512</v>
      </c>
      <c r="J4213" s="27">
        <f t="shared" si="531"/>
        <v>0</v>
      </c>
      <c r="K4213" s="32">
        <f t="shared" si="532"/>
        <v>41.813087812050512</v>
      </c>
    </row>
    <row r="4214" spans="2:11" x14ac:dyDescent="0.25">
      <c r="B4214" s="167">
        <v>172.958333333333</v>
      </c>
      <c r="C4214" s="21">
        <f t="shared" si="526"/>
        <v>2000</v>
      </c>
      <c r="D4214" s="110">
        <f t="shared" si="527"/>
        <v>0</v>
      </c>
      <c r="E4214" s="25">
        <f t="shared" si="528"/>
        <v>1</v>
      </c>
      <c r="F4214" s="112">
        <v>0</v>
      </c>
      <c r="G4214" s="21">
        <f t="shared" si="525"/>
        <v>0</v>
      </c>
      <c r="H4214" s="26">
        <f t="shared" si="529"/>
        <v>-2000</v>
      </c>
      <c r="I4214" s="21">
        <f t="shared" si="530"/>
        <v>0</v>
      </c>
      <c r="J4214" s="27">
        <f t="shared" si="531"/>
        <v>0</v>
      </c>
      <c r="K4214" s="32">
        <f t="shared" si="532"/>
        <v>0</v>
      </c>
    </row>
    <row r="4215" spans="2:11" x14ac:dyDescent="0.25">
      <c r="B4215" s="167">
        <v>173</v>
      </c>
      <c r="C4215" s="21">
        <f t="shared" si="526"/>
        <v>2000</v>
      </c>
      <c r="D4215" s="110">
        <f t="shared" si="527"/>
        <v>0</v>
      </c>
      <c r="E4215" s="25">
        <f t="shared" si="528"/>
        <v>1</v>
      </c>
      <c r="F4215" s="112">
        <v>0</v>
      </c>
      <c r="G4215" s="21">
        <f t="shared" si="525"/>
        <v>0</v>
      </c>
      <c r="H4215" s="26">
        <f t="shared" si="529"/>
        <v>-2000</v>
      </c>
      <c r="I4215" s="21">
        <f t="shared" si="530"/>
        <v>0</v>
      </c>
      <c r="J4215" s="27">
        <f t="shared" si="531"/>
        <v>0</v>
      </c>
      <c r="K4215" s="32">
        <f t="shared" si="532"/>
        <v>0</v>
      </c>
    </row>
    <row r="4216" spans="2:11" x14ac:dyDescent="0.25">
      <c r="B4216" s="167">
        <v>173.041666666667</v>
      </c>
      <c r="C4216" s="21">
        <f t="shared" si="526"/>
        <v>2000</v>
      </c>
      <c r="D4216" s="110">
        <f t="shared" si="527"/>
        <v>0</v>
      </c>
      <c r="E4216" s="25">
        <f t="shared" si="528"/>
        <v>1</v>
      </c>
      <c r="F4216" s="112">
        <v>0</v>
      </c>
      <c r="G4216" s="21">
        <f t="shared" si="525"/>
        <v>0</v>
      </c>
      <c r="H4216" s="26">
        <f t="shared" si="529"/>
        <v>-2000</v>
      </c>
      <c r="I4216" s="21">
        <f t="shared" si="530"/>
        <v>0</v>
      </c>
      <c r="J4216" s="27">
        <f t="shared" si="531"/>
        <v>0</v>
      </c>
      <c r="K4216" s="32">
        <f t="shared" si="532"/>
        <v>0</v>
      </c>
    </row>
    <row r="4217" spans="2:11" x14ac:dyDescent="0.25">
      <c r="B4217" s="167">
        <v>173.083333333333</v>
      </c>
      <c r="C4217" s="21">
        <f t="shared" si="526"/>
        <v>2000</v>
      </c>
      <c r="D4217" s="110">
        <f t="shared" si="527"/>
        <v>0</v>
      </c>
      <c r="E4217" s="25">
        <f t="shared" si="528"/>
        <v>1</v>
      </c>
      <c r="F4217" s="112">
        <v>0</v>
      </c>
      <c r="G4217" s="21">
        <f t="shared" si="525"/>
        <v>0</v>
      </c>
      <c r="H4217" s="26">
        <f t="shared" si="529"/>
        <v>-2000</v>
      </c>
      <c r="I4217" s="21">
        <f t="shared" si="530"/>
        <v>0</v>
      </c>
      <c r="J4217" s="27">
        <f t="shared" si="531"/>
        <v>0</v>
      </c>
      <c r="K4217" s="32">
        <f t="shared" si="532"/>
        <v>0</v>
      </c>
    </row>
    <row r="4218" spans="2:11" x14ac:dyDescent="0.25">
      <c r="B4218" s="167">
        <v>173.125</v>
      </c>
      <c r="C4218" s="21">
        <f t="shared" si="526"/>
        <v>2000</v>
      </c>
      <c r="D4218" s="110">
        <f t="shared" si="527"/>
        <v>0</v>
      </c>
      <c r="E4218" s="25">
        <f t="shared" si="528"/>
        <v>1</v>
      </c>
      <c r="F4218" s="112">
        <v>0</v>
      </c>
      <c r="G4218" s="21">
        <f t="shared" si="525"/>
        <v>0</v>
      </c>
      <c r="H4218" s="26">
        <f t="shared" si="529"/>
        <v>-2000</v>
      </c>
      <c r="I4218" s="21">
        <f t="shared" si="530"/>
        <v>0</v>
      </c>
      <c r="J4218" s="27">
        <f t="shared" si="531"/>
        <v>0</v>
      </c>
      <c r="K4218" s="32">
        <f t="shared" si="532"/>
        <v>0</v>
      </c>
    </row>
    <row r="4219" spans="2:11" x14ac:dyDescent="0.25">
      <c r="B4219" s="167">
        <v>173.166666666667</v>
      </c>
      <c r="C4219" s="21">
        <f t="shared" si="526"/>
        <v>2000</v>
      </c>
      <c r="D4219" s="110">
        <f t="shared" si="527"/>
        <v>0</v>
      </c>
      <c r="E4219" s="25">
        <f t="shared" si="528"/>
        <v>1</v>
      </c>
      <c r="F4219" s="112">
        <v>0</v>
      </c>
      <c r="G4219" s="21">
        <f t="shared" si="525"/>
        <v>0</v>
      </c>
      <c r="H4219" s="26">
        <f t="shared" si="529"/>
        <v>-2000</v>
      </c>
      <c r="I4219" s="21">
        <f t="shared" si="530"/>
        <v>0</v>
      </c>
      <c r="J4219" s="27">
        <f t="shared" si="531"/>
        <v>0</v>
      </c>
      <c r="K4219" s="32">
        <f t="shared" si="532"/>
        <v>0</v>
      </c>
    </row>
    <row r="4220" spans="2:11" x14ac:dyDescent="0.25">
      <c r="B4220" s="167">
        <v>173.208333333333</v>
      </c>
      <c r="C4220" s="21">
        <f t="shared" si="526"/>
        <v>2000</v>
      </c>
      <c r="D4220" s="110">
        <f t="shared" si="527"/>
        <v>0</v>
      </c>
      <c r="E4220" s="25">
        <f t="shared" si="528"/>
        <v>1</v>
      </c>
      <c r="F4220" s="112">
        <v>0</v>
      </c>
      <c r="G4220" s="21">
        <f t="shared" si="525"/>
        <v>0</v>
      </c>
      <c r="H4220" s="26">
        <f t="shared" si="529"/>
        <v>-2000</v>
      </c>
      <c r="I4220" s="21">
        <f t="shared" si="530"/>
        <v>0</v>
      </c>
      <c r="J4220" s="27">
        <f t="shared" si="531"/>
        <v>0</v>
      </c>
      <c r="K4220" s="32">
        <f t="shared" si="532"/>
        <v>0</v>
      </c>
    </row>
    <row r="4221" spans="2:11" x14ac:dyDescent="0.25">
      <c r="B4221" s="167">
        <v>173.25</v>
      </c>
      <c r="C4221" s="21">
        <f t="shared" si="526"/>
        <v>2000</v>
      </c>
      <c r="D4221" s="110">
        <f t="shared" si="527"/>
        <v>0</v>
      </c>
      <c r="E4221" s="25">
        <f t="shared" si="528"/>
        <v>1</v>
      </c>
      <c r="F4221" s="112">
        <v>0</v>
      </c>
      <c r="G4221" s="21">
        <f t="shared" si="525"/>
        <v>0</v>
      </c>
      <c r="H4221" s="26">
        <f t="shared" si="529"/>
        <v>-2000</v>
      </c>
      <c r="I4221" s="21">
        <f t="shared" si="530"/>
        <v>0</v>
      </c>
      <c r="J4221" s="27">
        <f t="shared" si="531"/>
        <v>0</v>
      </c>
      <c r="K4221" s="32">
        <f t="shared" si="532"/>
        <v>0</v>
      </c>
    </row>
    <row r="4222" spans="2:11" x14ac:dyDescent="0.25">
      <c r="B4222" s="167">
        <v>173.291666666667</v>
      </c>
      <c r="C4222" s="21">
        <f t="shared" si="526"/>
        <v>2000</v>
      </c>
      <c r="D4222" s="110">
        <f t="shared" si="527"/>
        <v>0</v>
      </c>
      <c r="E4222" s="25">
        <f t="shared" si="528"/>
        <v>1</v>
      </c>
      <c r="F4222" s="112">
        <v>0</v>
      </c>
      <c r="G4222" s="21">
        <f t="shared" si="525"/>
        <v>0</v>
      </c>
      <c r="H4222" s="26">
        <f t="shared" si="529"/>
        <v>-2000</v>
      </c>
      <c r="I4222" s="21">
        <f t="shared" si="530"/>
        <v>0</v>
      </c>
      <c r="J4222" s="27">
        <f t="shared" si="531"/>
        <v>0</v>
      </c>
      <c r="K4222" s="32">
        <f t="shared" si="532"/>
        <v>0</v>
      </c>
    </row>
    <row r="4223" spans="2:11" x14ac:dyDescent="0.25">
      <c r="B4223" s="167">
        <v>173.333333333333</v>
      </c>
      <c r="C4223" s="21">
        <f t="shared" si="526"/>
        <v>2000</v>
      </c>
      <c r="D4223" s="110">
        <f t="shared" si="527"/>
        <v>0</v>
      </c>
      <c r="E4223" s="25">
        <f t="shared" si="528"/>
        <v>1</v>
      </c>
      <c r="F4223" s="112">
        <v>0</v>
      </c>
      <c r="G4223" s="21">
        <f t="shared" si="525"/>
        <v>0</v>
      </c>
      <c r="H4223" s="26">
        <f t="shared" si="529"/>
        <v>-2000</v>
      </c>
      <c r="I4223" s="21">
        <f t="shared" si="530"/>
        <v>0</v>
      </c>
      <c r="J4223" s="27">
        <f t="shared" si="531"/>
        <v>0</v>
      </c>
      <c r="K4223" s="32">
        <f t="shared" si="532"/>
        <v>0</v>
      </c>
    </row>
    <row r="4224" spans="2:11" x14ac:dyDescent="0.25">
      <c r="B4224" s="167">
        <v>173.375</v>
      </c>
      <c r="C4224" s="21">
        <f t="shared" si="526"/>
        <v>2000</v>
      </c>
      <c r="D4224" s="110">
        <f t="shared" si="527"/>
        <v>0</v>
      </c>
      <c r="E4224" s="25">
        <f t="shared" si="528"/>
        <v>1</v>
      </c>
      <c r="F4224" s="112">
        <v>0</v>
      </c>
      <c r="G4224" s="21">
        <f t="shared" si="525"/>
        <v>0</v>
      </c>
      <c r="H4224" s="26">
        <f t="shared" si="529"/>
        <v>-2000</v>
      </c>
      <c r="I4224" s="21">
        <f t="shared" si="530"/>
        <v>0</v>
      </c>
      <c r="J4224" s="27">
        <f t="shared" si="531"/>
        <v>0</v>
      </c>
      <c r="K4224" s="32">
        <f t="shared" si="532"/>
        <v>0</v>
      </c>
    </row>
    <row r="4225" spans="2:11" x14ac:dyDescent="0.25">
      <c r="B4225" s="167">
        <v>173.416666666667</v>
      </c>
      <c r="C4225" s="21">
        <f t="shared" si="526"/>
        <v>2000</v>
      </c>
      <c r="D4225" s="110">
        <f t="shared" si="527"/>
        <v>0</v>
      </c>
      <c r="E4225" s="25">
        <f t="shared" si="528"/>
        <v>1</v>
      </c>
      <c r="F4225" s="112">
        <v>0</v>
      </c>
      <c r="G4225" s="21">
        <f t="shared" si="525"/>
        <v>0</v>
      </c>
      <c r="H4225" s="26">
        <f t="shared" si="529"/>
        <v>-2000</v>
      </c>
      <c r="I4225" s="21">
        <f t="shared" si="530"/>
        <v>0</v>
      </c>
      <c r="J4225" s="27">
        <f t="shared" si="531"/>
        <v>0</v>
      </c>
      <c r="K4225" s="32">
        <f t="shared" si="532"/>
        <v>0</v>
      </c>
    </row>
    <row r="4226" spans="2:11" x14ac:dyDescent="0.25">
      <c r="B4226" s="167">
        <v>173.458333333333</v>
      </c>
      <c r="C4226" s="21">
        <f t="shared" si="526"/>
        <v>2000</v>
      </c>
      <c r="D4226" s="110">
        <f t="shared" si="527"/>
        <v>2.1674420262731049E-2</v>
      </c>
      <c r="E4226" s="25">
        <f t="shared" si="528"/>
        <v>0.97832557973726897</v>
      </c>
      <c r="F4226" s="112">
        <v>24.32</v>
      </c>
      <c r="G4226" s="21">
        <f t="shared" si="525"/>
        <v>64.360398455004329</v>
      </c>
      <c r="H4226" s="26">
        <f t="shared" si="529"/>
        <v>-1935.6396015449957</v>
      </c>
      <c r="I4226" s="21">
        <f t="shared" si="530"/>
        <v>64.360398455004329</v>
      </c>
      <c r="J4226" s="27">
        <f t="shared" si="531"/>
        <v>0</v>
      </c>
      <c r="K4226" s="32">
        <f t="shared" si="532"/>
        <v>64.360398455004329</v>
      </c>
    </row>
    <row r="4227" spans="2:11" x14ac:dyDescent="0.25">
      <c r="B4227" s="167">
        <v>173.5</v>
      </c>
      <c r="C4227" s="21">
        <f t="shared" si="526"/>
        <v>2000</v>
      </c>
      <c r="D4227" s="110">
        <f t="shared" si="527"/>
        <v>0.40499616776286473</v>
      </c>
      <c r="E4227" s="25">
        <f t="shared" si="528"/>
        <v>0.59500383223713527</v>
      </c>
      <c r="F4227" s="112">
        <v>454.43</v>
      </c>
      <c r="G4227" s="21">
        <f t="shared" si="525"/>
        <v>1202.6026262297539</v>
      </c>
      <c r="H4227" s="26">
        <f t="shared" si="529"/>
        <v>-797.39737377024608</v>
      </c>
      <c r="I4227" s="21">
        <f t="shared" si="530"/>
        <v>1202.6026262297539</v>
      </c>
      <c r="J4227" s="27">
        <f t="shared" si="531"/>
        <v>0</v>
      </c>
      <c r="K4227" s="32">
        <f t="shared" si="532"/>
        <v>1202.6026262297539</v>
      </c>
    </row>
    <row r="4228" spans="2:11" x14ac:dyDescent="0.25">
      <c r="B4228" s="167">
        <v>173.541666666667</v>
      </c>
      <c r="C4228" s="21">
        <f t="shared" si="526"/>
        <v>2000</v>
      </c>
      <c r="D4228" s="110">
        <f t="shared" si="527"/>
        <v>0.28403115697912767</v>
      </c>
      <c r="E4228" s="25">
        <f t="shared" si="528"/>
        <v>0.71596884302087238</v>
      </c>
      <c r="F4228" s="112">
        <v>318.7</v>
      </c>
      <c r="G4228" s="21">
        <f t="shared" si="525"/>
        <v>843.40703074053761</v>
      </c>
      <c r="H4228" s="26">
        <f t="shared" si="529"/>
        <v>-1156.5929692594623</v>
      </c>
      <c r="I4228" s="21">
        <f t="shared" si="530"/>
        <v>843.40703074053761</v>
      </c>
      <c r="J4228" s="27">
        <f t="shared" si="531"/>
        <v>0</v>
      </c>
      <c r="K4228" s="32">
        <f t="shared" si="532"/>
        <v>843.40703074053761</v>
      </c>
    </row>
    <row r="4229" spans="2:11" x14ac:dyDescent="0.25">
      <c r="B4229" s="167">
        <v>173.583333333333</v>
      </c>
      <c r="C4229" s="21">
        <f t="shared" si="526"/>
        <v>2000</v>
      </c>
      <c r="D4229" s="110">
        <f t="shared" si="527"/>
        <v>0.33483057946990358</v>
      </c>
      <c r="E4229" s="25">
        <f t="shared" si="528"/>
        <v>0.66516942053009642</v>
      </c>
      <c r="F4229" s="112">
        <v>375.7</v>
      </c>
      <c r="G4229" s="21">
        <f t="shared" si="525"/>
        <v>994.25171461945399</v>
      </c>
      <c r="H4229" s="26">
        <f t="shared" si="529"/>
        <v>-1005.748285380546</v>
      </c>
      <c r="I4229" s="21">
        <f t="shared" si="530"/>
        <v>994.25171461945399</v>
      </c>
      <c r="J4229" s="27">
        <f t="shared" si="531"/>
        <v>0</v>
      </c>
      <c r="K4229" s="32">
        <f t="shared" si="532"/>
        <v>994.25171461945399</v>
      </c>
    </row>
    <row r="4230" spans="2:11" x14ac:dyDescent="0.25">
      <c r="B4230" s="167">
        <v>173.625</v>
      </c>
      <c r="C4230" s="21">
        <f t="shared" si="526"/>
        <v>2000</v>
      </c>
      <c r="D4230" s="110">
        <f t="shared" si="527"/>
        <v>0.47664117783362753</v>
      </c>
      <c r="E4230" s="25">
        <f t="shared" si="528"/>
        <v>0.52335882216637253</v>
      </c>
      <c r="F4230" s="112">
        <v>534.82000000000005</v>
      </c>
      <c r="G4230" s="21">
        <f t="shared" si="525"/>
        <v>1415.3465584582818</v>
      </c>
      <c r="H4230" s="26">
        <f t="shared" si="529"/>
        <v>-584.65344154171817</v>
      </c>
      <c r="I4230" s="21">
        <f t="shared" si="530"/>
        <v>1415.3465584582818</v>
      </c>
      <c r="J4230" s="27">
        <f t="shared" si="531"/>
        <v>0</v>
      </c>
      <c r="K4230" s="32">
        <f t="shared" si="532"/>
        <v>1415.3465584582818</v>
      </c>
    </row>
    <row r="4231" spans="2:11" x14ac:dyDescent="0.25">
      <c r="B4231" s="167">
        <v>173.666666666667</v>
      </c>
      <c r="C4231" s="21">
        <f t="shared" si="526"/>
        <v>2000</v>
      </c>
      <c r="D4231" s="110">
        <f t="shared" si="527"/>
        <v>0.39855266206798212</v>
      </c>
      <c r="E4231" s="25">
        <f t="shared" si="528"/>
        <v>0.60144733793201788</v>
      </c>
      <c r="F4231" s="112">
        <v>447.2</v>
      </c>
      <c r="G4231" s="21">
        <f t="shared" si="525"/>
        <v>1183.4691689587967</v>
      </c>
      <c r="H4231" s="26">
        <f t="shared" si="529"/>
        <v>-816.53083104120333</v>
      </c>
      <c r="I4231" s="21">
        <f t="shared" si="530"/>
        <v>1183.4691689587967</v>
      </c>
      <c r="J4231" s="27">
        <f t="shared" si="531"/>
        <v>0</v>
      </c>
      <c r="K4231" s="32">
        <f t="shared" si="532"/>
        <v>1183.4691689587967</v>
      </c>
    </row>
    <row r="4232" spans="2:11" x14ac:dyDescent="0.25">
      <c r="B4232" s="167">
        <v>173.708333333333</v>
      </c>
      <c r="C4232" s="21">
        <f t="shared" si="526"/>
        <v>2000</v>
      </c>
      <c r="D4232" s="110">
        <f t="shared" si="527"/>
        <v>0.32703242250860026</v>
      </c>
      <c r="E4232" s="25">
        <f t="shared" si="528"/>
        <v>0.67296757749139968</v>
      </c>
      <c r="F4232" s="112">
        <v>366.95</v>
      </c>
      <c r="G4232" s="21">
        <f t="shared" si="525"/>
        <v>971.09573244505907</v>
      </c>
      <c r="H4232" s="26">
        <f t="shared" si="529"/>
        <v>-1028.9042675549408</v>
      </c>
      <c r="I4232" s="21">
        <f t="shared" si="530"/>
        <v>971.09573244505907</v>
      </c>
      <c r="J4232" s="27">
        <f t="shared" si="531"/>
        <v>0</v>
      </c>
      <c r="K4232" s="32">
        <f t="shared" si="532"/>
        <v>971.09573244505907</v>
      </c>
    </row>
    <row r="4233" spans="2:11" x14ac:dyDescent="0.25">
      <c r="B4233" s="167">
        <v>173.75</v>
      </c>
      <c r="C4233" s="21">
        <f t="shared" si="526"/>
        <v>2000</v>
      </c>
      <c r="D4233" s="110">
        <f t="shared" si="527"/>
        <v>0.21661943211592966</v>
      </c>
      <c r="E4233" s="25">
        <f t="shared" si="528"/>
        <v>0.7833805678840704</v>
      </c>
      <c r="F4233" s="112">
        <v>243.06</v>
      </c>
      <c r="G4233" s="21">
        <f t="shared" si="525"/>
        <v>643.23348883525296</v>
      </c>
      <c r="H4233" s="26">
        <f t="shared" si="529"/>
        <v>-1356.766511164747</v>
      </c>
      <c r="I4233" s="21">
        <f t="shared" si="530"/>
        <v>643.23348883525296</v>
      </c>
      <c r="J4233" s="27">
        <f t="shared" si="531"/>
        <v>0</v>
      </c>
      <c r="K4233" s="32">
        <f t="shared" si="532"/>
        <v>643.23348883525296</v>
      </c>
    </row>
    <row r="4234" spans="2:11" x14ac:dyDescent="0.25">
      <c r="B4234" s="167">
        <v>173.791666666667</v>
      </c>
      <c r="C4234" s="21">
        <f t="shared" si="526"/>
        <v>2000</v>
      </c>
      <c r="D4234" s="110">
        <f t="shared" si="527"/>
        <v>0.28679393258827518</v>
      </c>
      <c r="E4234" s="25">
        <f t="shared" si="528"/>
        <v>0.71320606741172488</v>
      </c>
      <c r="F4234" s="112">
        <v>321.8</v>
      </c>
      <c r="G4234" s="21">
        <f t="shared" si="525"/>
        <v>851.61086442518058</v>
      </c>
      <c r="H4234" s="26">
        <f t="shared" si="529"/>
        <v>-1148.3891355748194</v>
      </c>
      <c r="I4234" s="21">
        <f t="shared" si="530"/>
        <v>851.61086442518058</v>
      </c>
      <c r="J4234" s="27">
        <f t="shared" si="531"/>
        <v>0</v>
      </c>
      <c r="K4234" s="32">
        <f t="shared" si="532"/>
        <v>851.61086442518058</v>
      </c>
    </row>
    <row r="4235" spans="2:11" x14ac:dyDescent="0.25">
      <c r="B4235" s="167">
        <v>173.833333333333</v>
      </c>
      <c r="C4235" s="21">
        <f t="shared" si="526"/>
        <v>2000</v>
      </c>
      <c r="D4235" s="110">
        <f t="shared" si="527"/>
        <v>0.26740994242732119</v>
      </c>
      <c r="E4235" s="25">
        <f t="shared" si="528"/>
        <v>0.73259005757267881</v>
      </c>
      <c r="F4235" s="112">
        <v>300.05</v>
      </c>
      <c r="G4235" s="21">
        <f t="shared" si="525"/>
        <v>794.05170873454142</v>
      </c>
      <c r="H4235" s="26">
        <f t="shared" si="529"/>
        <v>-1205.9482912654585</v>
      </c>
      <c r="I4235" s="21">
        <f t="shared" si="530"/>
        <v>794.05170873454142</v>
      </c>
      <c r="J4235" s="27">
        <f t="shared" si="531"/>
        <v>0</v>
      </c>
      <c r="K4235" s="32">
        <f t="shared" si="532"/>
        <v>794.05170873454142</v>
      </c>
    </row>
    <row r="4236" spans="2:11" x14ac:dyDescent="0.25">
      <c r="B4236" s="167">
        <v>173.875</v>
      </c>
      <c r="C4236" s="21">
        <f t="shared" si="526"/>
        <v>2000</v>
      </c>
      <c r="D4236" s="110">
        <f t="shared" si="527"/>
        <v>0.17452720888366044</v>
      </c>
      <c r="E4236" s="25">
        <f t="shared" si="528"/>
        <v>0.82547279111633953</v>
      </c>
      <c r="F4236" s="112">
        <v>195.83</v>
      </c>
      <c r="G4236" s="21">
        <f t="shared" si="525"/>
        <v>518.24411305277533</v>
      </c>
      <c r="H4236" s="26">
        <f t="shared" si="529"/>
        <v>-1481.7558869472246</v>
      </c>
      <c r="I4236" s="21">
        <f t="shared" si="530"/>
        <v>518.24411305277533</v>
      </c>
      <c r="J4236" s="27">
        <f t="shared" si="531"/>
        <v>0</v>
      </c>
      <c r="K4236" s="32">
        <f t="shared" si="532"/>
        <v>518.24411305277533</v>
      </c>
    </row>
    <row r="4237" spans="2:11" x14ac:dyDescent="0.25">
      <c r="B4237" s="167">
        <v>173.916666666667</v>
      </c>
      <c r="C4237" s="21">
        <f t="shared" si="526"/>
        <v>2000</v>
      </c>
      <c r="D4237" s="110">
        <f t="shared" si="527"/>
        <v>1.0231181933229952E-2</v>
      </c>
      <c r="E4237" s="25">
        <f t="shared" si="528"/>
        <v>0.98976881806677008</v>
      </c>
      <c r="F4237" s="112">
        <v>11.48</v>
      </c>
      <c r="G4237" s="21">
        <f t="shared" si="525"/>
        <v>30.380648612806318</v>
      </c>
      <c r="H4237" s="26">
        <f t="shared" si="529"/>
        <v>-1969.6193513871938</v>
      </c>
      <c r="I4237" s="21">
        <f t="shared" si="530"/>
        <v>30.380648612806318</v>
      </c>
      <c r="J4237" s="27">
        <f t="shared" si="531"/>
        <v>0</v>
      </c>
      <c r="K4237" s="32">
        <f t="shared" si="532"/>
        <v>30.380648612806318</v>
      </c>
    </row>
    <row r="4238" spans="2:11" x14ac:dyDescent="0.25">
      <c r="B4238" s="167">
        <v>173.958333333333</v>
      </c>
      <c r="C4238" s="21">
        <f t="shared" si="526"/>
        <v>2000</v>
      </c>
      <c r="D4238" s="110">
        <f t="shared" si="527"/>
        <v>0</v>
      </c>
      <c r="E4238" s="25">
        <f t="shared" si="528"/>
        <v>1</v>
      </c>
      <c r="F4238" s="112">
        <v>0</v>
      </c>
      <c r="G4238" s="21">
        <f t="shared" si="525"/>
        <v>0</v>
      </c>
      <c r="H4238" s="26">
        <f t="shared" si="529"/>
        <v>-2000</v>
      </c>
      <c r="I4238" s="21">
        <f t="shared" si="530"/>
        <v>0</v>
      </c>
      <c r="J4238" s="27">
        <f t="shared" si="531"/>
        <v>0</v>
      </c>
      <c r="K4238" s="32">
        <f t="shared" si="532"/>
        <v>0</v>
      </c>
    </row>
    <row r="4239" spans="2:11" x14ac:dyDescent="0.25">
      <c r="B4239" s="167">
        <v>174</v>
      </c>
      <c r="C4239" s="21">
        <f t="shared" si="526"/>
        <v>2000</v>
      </c>
      <c r="D4239" s="110">
        <f t="shared" si="527"/>
        <v>0</v>
      </c>
      <c r="E4239" s="25">
        <f t="shared" si="528"/>
        <v>1</v>
      </c>
      <c r="F4239" s="112">
        <v>0</v>
      </c>
      <c r="G4239" s="21">
        <f t="shared" si="525"/>
        <v>0</v>
      </c>
      <c r="H4239" s="26">
        <f t="shared" si="529"/>
        <v>-2000</v>
      </c>
      <c r="I4239" s="21">
        <f t="shared" si="530"/>
        <v>0</v>
      </c>
      <c r="J4239" s="27">
        <f t="shared" si="531"/>
        <v>0</v>
      </c>
      <c r="K4239" s="32">
        <f t="shared" si="532"/>
        <v>0</v>
      </c>
    </row>
    <row r="4240" spans="2:11" x14ac:dyDescent="0.25">
      <c r="B4240" s="167">
        <v>174.041666666667</v>
      </c>
      <c r="C4240" s="21">
        <f t="shared" si="526"/>
        <v>2000</v>
      </c>
      <c r="D4240" s="110">
        <f t="shared" si="527"/>
        <v>0</v>
      </c>
      <c r="E4240" s="25">
        <f t="shared" si="528"/>
        <v>1</v>
      </c>
      <c r="F4240" s="112">
        <v>0</v>
      </c>
      <c r="G4240" s="21">
        <f t="shared" si="525"/>
        <v>0</v>
      </c>
      <c r="H4240" s="26">
        <f t="shared" si="529"/>
        <v>-2000</v>
      </c>
      <c r="I4240" s="21">
        <f t="shared" si="530"/>
        <v>0</v>
      </c>
      <c r="J4240" s="27">
        <f t="shared" si="531"/>
        <v>0</v>
      </c>
      <c r="K4240" s="32">
        <f t="shared" si="532"/>
        <v>0</v>
      </c>
    </row>
    <row r="4241" spans="2:11" x14ac:dyDescent="0.25">
      <c r="B4241" s="167">
        <v>174.083333333333</v>
      </c>
      <c r="C4241" s="21">
        <f t="shared" si="526"/>
        <v>2000</v>
      </c>
      <c r="D4241" s="110">
        <f t="shared" si="527"/>
        <v>0</v>
      </c>
      <c r="E4241" s="25">
        <f t="shared" si="528"/>
        <v>1</v>
      </c>
      <c r="F4241" s="112">
        <v>0</v>
      </c>
      <c r="G4241" s="21">
        <f t="shared" si="525"/>
        <v>0</v>
      </c>
      <c r="H4241" s="26">
        <f t="shared" si="529"/>
        <v>-2000</v>
      </c>
      <c r="I4241" s="21">
        <f t="shared" si="530"/>
        <v>0</v>
      </c>
      <c r="J4241" s="27">
        <f t="shared" si="531"/>
        <v>0</v>
      </c>
      <c r="K4241" s="32">
        <f t="shared" si="532"/>
        <v>0</v>
      </c>
    </row>
    <row r="4242" spans="2:11" x14ac:dyDescent="0.25">
      <c r="B4242" s="167">
        <v>174.125</v>
      </c>
      <c r="C4242" s="21">
        <f t="shared" si="526"/>
        <v>2000</v>
      </c>
      <c r="D4242" s="110">
        <f t="shared" si="527"/>
        <v>0</v>
      </c>
      <c r="E4242" s="25">
        <f t="shared" si="528"/>
        <v>1</v>
      </c>
      <c r="F4242" s="112">
        <v>0</v>
      </c>
      <c r="G4242" s="21">
        <f t="shared" si="525"/>
        <v>0</v>
      </c>
      <c r="H4242" s="26">
        <f t="shared" si="529"/>
        <v>-2000</v>
      </c>
      <c r="I4242" s="21">
        <f t="shared" si="530"/>
        <v>0</v>
      </c>
      <c r="J4242" s="27">
        <f t="shared" si="531"/>
        <v>0</v>
      </c>
      <c r="K4242" s="32">
        <f t="shared" si="532"/>
        <v>0</v>
      </c>
    </row>
    <row r="4243" spans="2:11" x14ac:dyDescent="0.25">
      <c r="B4243" s="167">
        <v>174.166666666667</v>
      </c>
      <c r="C4243" s="21">
        <f t="shared" si="526"/>
        <v>2000</v>
      </c>
      <c r="D4243" s="110">
        <f t="shared" si="527"/>
        <v>0</v>
      </c>
      <c r="E4243" s="25">
        <f t="shared" si="528"/>
        <v>1</v>
      </c>
      <c r="F4243" s="112">
        <v>0</v>
      </c>
      <c r="G4243" s="21">
        <f t="shared" si="525"/>
        <v>0</v>
      </c>
      <c r="H4243" s="26">
        <f t="shared" si="529"/>
        <v>-2000</v>
      </c>
      <c r="I4243" s="21">
        <f t="shared" si="530"/>
        <v>0</v>
      </c>
      <c r="J4243" s="27">
        <f t="shared" si="531"/>
        <v>0</v>
      </c>
      <c r="K4243" s="32">
        <f t="shared" si="532"/>
        <v>0</v>
      </c>
    </row>
    <row r="4244" spans="2:11" x14ac:dyDescent="0.25">
      <c r="B4244" s="167">
        <v>174.208333333333</v>
      </c>
      <c r="C4244" s="21">
        <f t="shared" si="526"/>
        <v>2000</v>
      </c>
      <c r="D4244" s="110">
        <f t="shared" si="527"/>
        <v>0</v>
      </c>
      <c r="E4244" s="25">
        <f t="shared" si="528"/>
        <v>1</v>
      </c>
      <c r="F4244" s="112">
        <v>0</v>
      </c>
      <c r="G4244" s="21">
        <f t="shared" si="525"/>
        <v>0</v>
      </c>
      <c r="H4244" s="26">
        <f t="shared" si="529"/>
        <v>-2000</v>
      </c>
      <c r="I4244" s="21">
        <f t="shared" si="530"/>
        <v>0</v>
      </c>
      <c r="J4244" s="27">
        <f t="shared" si="531"/>
        <v>0</v>
      </c>
      <c r="K4244" s="32">
        <f t="shared" si="532"/>
        <v>0</v>
      </c>
    </row>
    <row r="4245" spans="2:11" x14ac:dyDescent="0.25">
      <c r="B4245" s="167">
        <v>174.25</v>
      </c>
      <c r="C4245" s="21">
        <f t="shared" si="526"/>
        <v>2000</v>
      </c>
      <c r="D4245" s="110">
        <f t="shared" si="527"/>
        <v>0</v>
      </c>
      <c r="E4245" s="25">
        <f t="shared" si="528"/>
        <v>1</v>
      </c>
      <c r="F4245" s="112">
        <v>0</v>
      </c>
      <c r="G4245" s="21">
        <f t="shared" si="525"/>
        <v>0</v>
      </c>
      <c r="H4245" s="26">
        <f t="shared" si="529"/>
        <v>-2000</v>
      </c>
      <c r="I4245" s="21">
        <f t="shared" si="530"/>
        <v>0</v>
      </c>
      <c r="J4245" s="27">
        <f t="shared" si="531"/>
        <v>0</v>
      </c>
      <c r="K4245" s="32">
        <f t="shared" si="532"/>
        <v>0</v>
      </c>
    </row>
    <row r="4246" spans="2:11" x14ac:dyDescent="0.25">
      <c r="B4246" s="167">
        <v>174.291666666667</v>
      </c>
      <c r="C4246" s="21">
        <f t="shared" si="526"/>
        <v>2000</v>
      </c>
      <c r="D4246" s="110">
        <f t="shared" si="527"/>
        <v>0</v>
      </c>
      <c r="E4246" s="25">
        <f t="shared" si="528"/>
        <v>1</v>
      </c>
      <c r="F4246" s="112">
        <v>0</v>
      </c>
      <c r="G4246" s="21">
        <f t="shared" si="525"/>
        <v>0</v>
      </c>
      <c r="H4246" s="26">
        <f t="shared" si="529"/>
        <v>-2000</v>
      </c>
      <c r="I4246" s="21">
        <f t="shared" si="530"/>
        <v>0</v>
      </c>
      <c r="J4246" s="27">
        <f t="shared" si="531"/>
        <v>0</v>
      </c>
      <c r="K4246" s="32">
        <f t="shared" si="532"/>
        <v>0</v>
      </c>
    </row>
    <row r="4247" spans="2:11" x14ac:dyDescent="0.25">
      <c r="B4247" s="167">
        <v>174.333333333333</v>
      </c>
      <c r="C4247" s="21">
        <f t="shared" si="526"/>
        <v>2000</v>
      </c>
      <c r="D4247" s="110">
        <f t="shared" si="527"/>
        <v>0</v>
      </c>
      <c r="E4247" s="25">
        <f t="shared" si="528"/>
        <v>1</v>
      </c>
      <c r="F4247" s="112">
        <v>0</v>
      </c>
      <c r="G4247" s="21">
        <f t="shared" si="525"/>
        <v>0</v>
      </c>
      <c r="H4247" s="26">
        <f t="shared" si="529"/>
        <v>-2000</v>
      </c>
      <c r="I4247" s="21">
        <f t="shared" si="530"/>
        <v>0</v>
      </c>
      <c r="J4247" s="27">
        <f t="shared" si="531"/>
        <v>0</v>
      </c>
      <c r="K4247" s="32">
        <f t="shared" si="532"/>
        <v>0</v>
      </c>
    </row>
    <row r="4248" spans="2:11" x14ac:dyDescent="0.25">
      <c r="B4248" s="167">
        <v>174.375</v>
      </c>
      <c r="C4248" s="21">
        <f t="shared" si="526"/>
        <v>2000</v>
      </c>
      <c r="D4248" s="110">
        <f t="shared" si="527"/>
        <v>0</v>
      </c>
      <c r="E4248" s="25">
        <f t="shared" si="528"/>
        <v>1</v>
      </c>
      <c r="F4248" s="112">
        <v>0</v>
      </c>
      <c r="G4248" s="21">
        <f t="shared" ref="G4248:G4311" si="533">($C$9*(F4248/1000)*$C$8)/($C$7)</f>
        <v>0</v>
      </c>
      <c r="H4248" s="26">
        <f t="shared" si="529"/>
        <v>-2000</v>
      </c>
      <c r="I4248" s="21">
        <f t="shared" si="530"/>
        <v>0</v>
      </c>
      <c r="J4248" s="27">
        <f t="shared" si="531"/>
        <v>0</v>
      </c>
      <c r="K4248" s="32">
        <f t="shared" si="532"/>
        <v>0</v>
      </c>
    </row>
    <row r="4249" spans="2:11" x14ac:dyDescent="0.25">
      <c r="B4249" s="167">
        <v>174.416666666667</v>
      </c>
      <c r="C4249" s="21">
        <f t="shared" ref="C4249:C4312" si="534">$C$2</f>
        <v>2000</v>
      </c>
      <c r="D4249" s="110">
        <f t="shared" ref="D4249:D4312" si="535">F4249/$C$3</f>
        <v>0</v>
      </c>
      <c r="E4249" s="25">
        <f t="shared" ref="E4249:E4312" si="536">100%-D4249</f>
        <v>1</v>
      </c>
      <c r="F4249" s="112">
        <v>0</v>
      </c>
      <c r="G4249" s="21">
        <f t="shared" si="533"/>
        <v>0</v>
      </c>
      <c r="H4249" s="26">
        <f t="shared" ref="H4249:H4312" si="537">G4249-C4249</f>
        <v>-2000</v>
      </c>
      <c r="I4249" s="21">
        <f t="shared" ref="I4249:I4312" si="538">MIN(C4249,IF((J4248+H4249)&gt;0,ABS(H4249)+G4249,J4248+G4249))</f>
        <v>0</v>
      </c>
      <c r="J4249" s="27">
        <f t="shared" ref="J4249:J4312" si="539">G4249-I4249+J4248</f>
        <v>0</v>
      </c>
      <c r="K4249" s="32">
        <f t="shared" ref="K4249:K4312" si="540">IF(G4249&gt;C4249,C4249,G4249)</f>
        <v>0</v>
      </c>
    </row>
    <row r="4250" spans="2:11" x14ac:dyDescent="0.25">
      <c r="B4250" s="167">
        <v>174.458333333333</v>
      </c>
      <c r="C4250" s="21">
        <f t="shared" si="534"/>
        <v>2000</v>
      </c>
      <c r="D4250" s="110">
        <f t="shared" si="535"/>
        <v>7.7803326025346247E-3</v>
      </c>
      <c r="E4250" s="25">
        <f t="shared" si="536"/>
        <v>0.99221966739746537</v>
      </c>
      <c r="F4250" s="112">
        <v>8.73</v>
      </c>
      <c r="G4250" s="21">
        <f t="shared" si="533"/>
        <v>23.103054215139299</v>
      </c>
      <c r="H4250" s="26">
        <f t="shared" si="537"/>
        <v>-1976.8969457848607</v>
      </c>
      <c r="I4250" s="21">
        <f t="shared" si="538"/>
        <v>23.103054215139299</v>
      </c>
      <c r="J4250" s="27">
        <f t="shared" si="539"/>
        <v>0</v>
      </c>
      <c r="K4250" s="32">
        <f t="shared" si="540"/>
        <v>23.103054215139299</v>
      </c>
    </row>
    <row r="4251" spans="2:11" x14ac:dyDescent="0.25">
      <c r="B4251" s="167">
        <v>174.5</v>
      </c>
      <c r="C4251" s="21">
        <f t="shared" si="534"/>
        <v>2000</v>
      </c>
      <c r="D4251" s="110">
        <f t="shared" si="535"/>
        <v>0.10112649947418142</v>
      </c>
      <c r="E4251" s="25">
        <f t="shared" si="536"/>
        <v>0.8988735005258186</v>
      </c>
      <c r="F4251" s="112">
        <v>113.47</v>
      </c>
      <c r="G4251" s="21">
        <f t="shared" si="533"/>
        <v>300.28677683755512</v>
      </c>
      <c r="H4251" s="26">
        <f t="shared" si="537"/>
        <v>-1699.7132231624448</v>
      </c>
      <c r="I4251" s="21">
        <f t="shared" si="538"/>
        <v>300.28677683755512</v>
      </c>
      <c r="J4251" s="27">
        <f t="shared" si="539"/>
        <v>0</v>
      </c>
      <c r="K4251" s="32">
        <f t="shared" si="540"/>
        <v>300.28677683755512</v>
      </c>
    </row>
    <row r="4252" spans="2:11" x14ac:dyDescent="0.25">
      <c r="B4252" s="167">
        <v>174.541666666667</v>
      </c>
      <c r="C4252" s="21">
        <f t="shared" si="534"/>
        <v>2000</v>
      </c>
      <c r="D4252" s="110">
        <f t="shared" si="535"/>
        <v>0.10586777890665384</v>
      </c>
      <c r="E4252" s="25">
        <f t="shared" si="536"/>
        <v>0.89413222109334611</v>
      </c>
      <c r="F4252" s="112">
        <v>118.79</v>
      </c>
      <c r="G4252" s="21">
        <f t="shared" si="533"/>
        <v>314.36561399958731</v>
      </c>
      <c r="H4252" s="26">
        <f t="shared" si="537"/>
        <v>-1685.6343860004126</v>
      </c>
      <c r="I4252" s="21">
        <f t="shared" si="538"/>
        <v>314.36561399958731</v>
      </c>
      <c r="J4252" s="27">
        <f t="shared" si="539"/>
        <v>0</v>
      </c>
      <c r="K4252" s="32">
        <f t="shared" si="540"/>
        <v>314.36561399958731</v>
      </c>
    </row>
    <row r="4253" spans="2:11" x14ac:dyDescent="0.25">
      <c r="B4253" s="167">
        <v>174.583333333333</v>
      </c>
      <c r="C4253" s="21">
        <f t="shared" si="534"/>
        <v>2000</v>
      </c>
      <c r="D4253" s="110">
        <f t="shared" si="535"/>
        <v>0.1304475696486819</v>
      </c>
      <c r="E4253" s="25">
        <f t="shared" si="536"/>
        <v>0.86955243035131813</v>
      </c>
      <c r="F4253" s="112">
        <v>146.37</v>
      </c>
      <c r="G4253" s="21">
        <f t="shared" si="533"/>
        <v>387.35326981328058</v>
      </c>
      <c r="H4253" s="26">
        <f t="shared" si="537"/>
        <v>-1612.6467301867194</v>
      </c>
      <c r="I4253" s="21">
        <f t="shared" si="538"/>
        <v>387.35326981328058</v>
      </c>
      <c r="J4253" s="27">
        <f t="shared" si="539"/>
        <v>0</v>
      </c>
      <c r="K4253" s="32">
        <f t="shared" si="540"/>
        <v>387.35326981328058</v>
      </c>
    </row>
    <row r="4254" spans="2:11" x14ac:dyDescent="0.25">
      <c r="B4254" s="167">
        <v>174.625</v>
      </c>
      <c r="C4254" s="21">
        <f t="shared" si="534"/>
        <v>2000</v>
      </c>
      <c r="D4254" s="110">
        <f t="shared" si="535"/>
        <v>0.14078569773452401</v>
      </c>
      <c r="E4254" s="25">
        <f t="shared" si="536"/>
        <v>0.85921430226547602</v>
      </c>
      <c r="F4254" s="112">
        <v>157.97</v>
      </c>
      <c r="G4254" s="21">
        <f t="shared" si="533"/>
        <v>418.05148618162139</v>
      </c>
      <c r="H4254" s="26">
        <f t="shared" si="537"/>
        <v>-1581.9485138183786</v>
      </c>
      <c r="I4254" s="21">
        <f t="shared" si="538"/>
        <v>418.05148618162139</v>
      </c>
      <c r="J4254" s="27">
        <f t="shared" si="539"/>
        <v>0</v>
      </c>
      <c r="K4254" s="32">
        <f t="shared" si="540"/>
        <v>418.05148618162139</v>
      </c>
    </row>
    <row r="4255" spans="2:11" x14ac:dyDescent="0.25">
      <c r="B4255" s="167">
        <v>174.666666666667</v>
      </c>
      <c r="C4255" s="21">
        <f t="shared" si="534"/>
        <v>2000</v>
      </c>
      <c r="D4255" s="110">
        <f t="shared" si="535"/>
        <v>0.25259790029053708</v>
      </c>
      <c r="E4255" s="25">
        <f t="shared" si="536"/>
        <v>0.74740209970946292</v>
      </c>
      <c r="F4255" s="112">
        <v>283.43</v>
      </c>
      <c r="G4255" s="21">
        <f t="shared" si="533"/>
        <v>750.06857459300488</v>
      </c>
      <c r="H4255" s="26">
        <f t="shared" si="537"/>
        <v>-1249.931425406995</v>
      </c>
      <c r="I4255" s="21">
        <f t="shared" si="538"/>
        <v>750.06857459300488</v>
      </c>
      <c r="J4255" s="27">
        <f t="shared" si="539"/>
        <v>0</v>
      </c>
      <c r="K4255" s="32">
        <f t="shared" si="540"/>
        <v>750.06857459300488</v>
      </c>
    </row>
    <row r="4256" spans="2:11" x14ac:dyDescent="0.25">
      <c r="B4256" s="167">
        <v>174.708333333333</v>
      </c>
      <c r="C4256" s="21">
        <f t="shared" si="534"/>
        <v>2000</v>
      </c>
      <c r="D4256" s="110">
        <f t="shared" si="535"/>
        <v>0.23454182485785077</v>
      </c>
      <c r="E4256" s="25">
        <f t="shared" si="536"/>
        <v>0.7654581751421492</v>
      </c>
      <c r="F4256" s="112">
        <v>263.17</v>
      </c>
      <c r="G4256" s="21">
        <f t="shared" si="533"/>
        <v>696.45255186691986</v>
      </c>
      <c r="H4256" s="26">
        <f t="shared" si="537"/>
        <v>-1303.5474481330803</v>
      </c>
      <c r="I4256" s="21">
        <f t="shared" si="538"/>
        <v>696.45255186691986</v>
      </c>
      <c r="J4256" s="27">
        <f t="shared" si="539"/>
        <v>0</v>
      </c>
      <c r="K4256" s="32">
        <f t="shared" si="540"/>
        <v>696.45255186691986</v>
      </c>
    </row>
    <row r="4257" spans="2:11" x14ac:dyDescent="0.25">
      <c r="B4257" s="167">
        <v>174.75</v>
      </c>
      <c r="C4257" s="21">
        <f t="shared" si="534"/>
        <v>2000</v>
      </c>
      <c r="D4257" s="110">
        <f t="shared" si="535"/>
        <v>0.38400798531272839</v>
      </c>
      <c r="E4257" s="25">
        <f t="shared" si="536"/>
        <v>0.61599201468727161</v>
      </c>
      <c r="F4257" s="112">
        <v>430.88</v>
      </c>
      <c r="G4257" s="21">
        <f t="shared" si="533"/>
        <v>1140.2799542060961</v>
      </c>
      <c r="H4257" s="26">
        <f t="shared" si="537"/>
        <v>-859.72004579390386</v>
      </c>
      <c r="I4257" s="21">
        <f t="shared" si="538"/>
        <v>1140.2799542060961</v>
      </c>
      <c r="J4257" s="27">
        <f t="shared" si="539"/>
        <v>0</v>
      </c>
      <c r="K4257" s="32">
        <f t="shared" si="540"/>
        <v>1140.2799542060961</v>
      </c>
    </row>
    <row r="4258" spans="2:11" x14ac:dyDescent="0.25">
      <c r="B4258" s="167">
        <v>174.791666666667</v>
      </c>
      <c r="C4258" s="21">
        <f t="shared" si="534"/>
        <v>2000</v>
      </c>
      <c r="D4258" s="110">
        <f t="shared" si="535"/>
        <v>0.4437284993672353</v>
      </c>
      <c r="E4258" s="25">
        <f t="shared" si="536"/>
        <v>0.55627150063276476</v>
      </c>
      <c r="F4258" s="112">
        <v>497.89</v>
      </c>
      <c r="G4258" s="21">
        <f t="shared" si="533"/>
        <v>1317.6150816925206</v>
      </c>
      <c r="H4258" s="26">
        <f t="shared" si="537"/>
        <v>-682.38491830747944</v>
      </c>
      <c r="I4258" s="21">
        <f t="shared" si="538"/>
        <v>1317.6150816925206</v>
      </c>
      <c r="J4258" s="27">
        <f t="shared" si="539"/>
        <v>0</v>
      </c>
      <c r="K4258" s="32">
        <f t="shared" si="540"/>
        <v>1317.6150816925206</v>
      </c>
    </row>
    <row r="4259" spans="2:11" x14ac:dyDescent="0.25">
      <c r="B4259" s="167">
        <v>174.833333333333</v>
      </c>
      <c r="C4259" s="21">
        <f t="shared" si="534"/>
        <v>2000</v>
      </c>
      <c r="D4259" s="110">
        <f t="shared" si="535"/>
        <v>0.3455341069105039</v>
      </c>
      <c r="E4259" s="25">
        <f t="shared" si="536"/>
        <v>0.6544658930894961</v>
      </c>
      <c r="F4259" s="112">
        <v>387.71</v>
      </c>
      <c r="G4259" s="21">
        <f t="shared" si="533"/>
        <v>1026.0349541525381</v>
      </c>
      <c r="H4259" s="26">
        <f t="shared" si="537"/>
        <v>-973.96504584746185</v>
      </c>
      <c r="I4259" s="21">
        <f t="shared" si="538"/>
        <v>1026.0349541525381</v>
      </c>
      <c r="J4259" s="27">
        <f t="shared" si="539"/>
        <v>0</v>
      </c>
      <c r="K4259" s="32">
        <f t="shared" si="540"/>
        <v>1026.0349541525381</v>
      </c>
    </row>
    <row r="4260" spans="2:11" x14ac:dyDescent="0.25">
      <c r="B4260" s="167">
        <v>174.875</v>
      </c>
      <c r="C4260" s="21">
        <f t="shared" si="534"/>
        <v>2000</v>
      </c>
      <c r="D4260" s="110">
        <f t="shared" si="535"/>
        <v>0.36285047145428945</v>
      </c>
      <c r="E4260" s="25">
        <f t="shared" si="536"/>
        <v>0.6371495285457105</v>
      </c>
      <c r="F4260" s="112">
        <v>407.14</v>
      </c>
      <c r="G4260" s="21">
        <f t="shared" si="533"/>
        <v>1077.4544665695091</v>
      </c>
      <c r="H4260" s="26">
        <f t="shared" si="537"/>
        <v>-922.54553343049088</v>
      </c>
      <c r="I4260" s="21">
        <f t="shared" si="538"/>
        <v>1077.4544665695091</v>
      </c>
      <c r="J4260" s="27">
        <f t="shared" si="539"/>
        <v>0</v>
      </c>
      <c r="K4260" s="32">
        <f t="shared" si="540"/>
        <v>1077.4544665695091</v>
      </c>
    </row>
    <row r="4261" spans="2:11" x14ac:dyDescent="0.25">
      <c r="B4261" s="167">
        <v>174.916666666667</v>
      </c>
      <c r="C4261" s="21">
        <f t="shared" si="534"/>
        <v>2000</v>
      </c>
      <c r="D4261" s="110">
        <f t="shared" si="535"/>
        <v>1.3920824198349464E-2</v>
      </c>
      <c r="E4261" s="25">
        <f t="shared" si="536"/>
        <v>0.9860791758016505</v>
      </c>
      <c r="F4261" s="112">
        <v>15.62</v>
      </c>
      <c r="G4261" s="21">
        <f t="shared" si="533"/>
        <v>41.336736178748666</v>
      </c>
      <c r="H4261" s="26">
        <f t="shared" si="537"/>
        <v>-1958.6632638212513</v>
      </c>
      <c r="I4261" s="21">
        <f t="shared" si="538"/>
        <v>41.336736178748666</v>
      </c>
      <c r="J4261" s="27">
        <f t="shared" si="539"/>
        <v>0</v>
      </c>
      <c r="K4261" s="32">
        <f t="shared" si="540"/>
        <v>41.336736178748666</v>
      </c>
    </row>
    <row r="4262" spans="2:11" x14ac:dyDescent="0.25">
      <c r="B4262" s="167">
        <v>174.958333333333</v>
      </c>
      <c r="C4262" s="21">
        <f t="shared" si="534"/>
        <v>2000</v>
      </c>
      <c r="D4262" s="110">
        <f t="shared" si="535"/>
        <v>0</v>
      </c>
      <c r="E4262" s="25">
        <f t="shared" si="536"/>
        <v>1</v>
      </c>
      <c r="F4262" s="112">
        <v>0</v>
      </c>
      <c r="G4262" s="21">
        <f t="shared" si="533"/>
        <v>0</v>
      </c>
      <c r="H4262" s="26">
        <f t="shared" si="537"/>
        <v>-2000</v>
      </c>
      <c r="I4262" s="21">
        <f t="shared" si="538"/>
        <v>0</v>
      </c>
      <c r="J4262" s="27">
        <f t="shared" si="539"/>
        <v>0</v>
      </c>
      <c r="K4262" s="32">
        <f t="shared" si="540"/>
        <v>0</v>
      </c>
    </row>
    <row r="4263" spans="2:11" x14ac:dyDescent="0.25">
      <c r="B4263" s="167">
        <v>175</v>
      </c>
      <c r="C4263" s="21">
        <f t="shared" si="534"/>
        <v>2000</v>
      </c>
      <c r="D4263" s="110">
        <f t="shared" si="535"/>
        <v>0</v>
      </c>
      <c r="E4263" s="25">
        <f t="shared" si="536"/>
        <v>1</v>
      </c>
      <c r="F4263" s="112">
        <v>0</v>
      </c>
      <c r="G4263" s="21">
        <f t="shared" si="533"/>
        <v>0</v>
      </c>
      <c r="H4263" s="26">
        <f t="shared" si="537"/>
        <v>-2000</v>
      </c>
      <c r="I4263" s="21">
        <f t="shared" si="538"/>
        <v>0</v>
      </c>
      <c r="J4263" s="27">
        <f t="shared" si="539"/>
        <v>0</v>
      </c>
      <c r="K4263" s="32">
        <f t="shared" si="540"/>
        <v>0</v>
      </c>
    </row>
    <row r="4264" spans="2:11" x14ac:dyDescent="0.25">
      <c r="B4264" s="167">
        <v>175.041666666667</v>
      </c>
      <c r="C4264" s="21">
        <f t="shared" si="534"/>
        <v>2000</v>
      </c>
      <c r="D4264" s="110">
        <f t="shared" si="535"/>
        <v>0</v>
      </c>
      <c r="E4264" s="25">
        <f t="shared" si="536"/>
        <v>1</v>
      </c>
      <c r="F4264" s="112">
        <v>0</v>
      </c>
      <c r="G4264" s="21">
        <f t="shared" si="533"/>
        <v>0</v>
      </c>
      <c r="H4264" s="26">
        <f t="shared" si="537"/>
        <v>-2000</v>
      </c>
      <c r="I4264" s="21">
        <f t="shared" si="538"/>
        <v>0</v>
      </c>
      <c r="J4264" s="27">
        <f t="shared" si="539"/>
        <v>0</v>
      </c>
      <c r="K4264" s="32">
        <f t="shared" si="540"/>
        <v>0</v>
      </c>
    </row>
    <row r="4265" spans="2:11" x14ac:dyDescent="0.25">
      <c r="B4265" s="167">
        <v>175.083333333333</v>
      </c>
      <c r="C4265" s="21">
        <f t="shared" si="534"/>
        <v>2000</v>
      </c>
      <c r="D4265" s="110">
        <f t="shared" si="535"/>
        <v>0</v>
      </c>
      <c r="E4265" s="25">
        <f t="shared" si="536"/>
        <v>1</v>
      </c>
      <c r="F4265" s="112">
        <v>0</v>
      </c>
      <c r="G4265" s="21">
        <f t="shared" si="533"/>
        <v>0</v>
      </c>
      <c r="H4265" s="26">
        <f t="shared" si="537"/>
        <v>-2000</v>
      </c>
      <c r="I4265" s="21">
        <f t="shared" si="538"/>
        <v>0</v>
      </c>
      <c r="J4265" s="27">
        <f t="shared" si="539"/>
        <v>0</v>
      </c>
      <c r="K4265" s="32">
        <f t="shared" si="540"/>
        <v>0</v>
      </c>
    </row>
    <row r="4266" spans="2:11" x14ac:dyDescent="0.25">
      <c r="B4266" s="167">
        <v>175.125</v>
      </c>
      <c r="C4266" s="21">
        <f t="shared" si="534"/>
        <v>2000</v>
      </c>
      <c r="D4266" s="110">
        <f t="shared" si="535"/>
        <v>0</v>
      </c>
      <c r="E4266" s="25">
        <f t="shared" si="536"/>
        <v>1</v>
      </c>
      <c r="F4266" s="112">
        <v>0</v>
      </c>
      <c r="G4266" s="21">
        <f t="shared" si="533"/>
        <v>0</v>
      </c>
      <c r="H4266" s="26">
        <f t="shared" si="537"/>
        <v>-2000</v>
      </c>
      <c r="I4266" s="21">
        <f t="shared" si="538"/>
        <v>0</v>
      </c>
      <c r="J4266" s="27">
        <f t="shared" si="539"/>
        <v>0</v>
      </c>
      <c r="K4266" s="32">
        <f t="shared" si="540"/>
        <v>0</v>
      </c>
    </row>
    <row r="4267" spans="2:11" x14ac:dyDescent="0.25">
      <c r="B4267" s="167">
        <v>175.166666666667</v>
      </c>
      <c r="C4267" s="21">
        <f t="shared" si="534"/>
        <v>2000</v>
      </c>
      <c r="D4267" s="110">
        <f t="shared" si="535"/>
        <v>0</v>
      </c>
      <c r="E4267" s="25">
        <f t="shared" si="536"/>
        <v>1</v>
      </c>
      <c r="F4267" s="112">
        <v>0</v>
      </c>
      <c r="G4267" s="21">
        <f t="shared" si="533"/>
        <v>0</v>
      </c>
      <c r="H4267" s="26">
        <f t="shared" si="537"/>
        <v>-2000</v>
      </c>
      <c r="I4267" s="21">
        <f t="shared" si="538"/>
        <v>0</v>
      </c>
      <c r="J4267" s="27">
        <f t="shared" si="539"/>
        <v>0</v>
      </c>
      <c r="K4267" s="32">
        <f t="shared" si="540"/>
        <v>0</v>
      </c>
    </row>
    <row r="4268" spans="2:11" x14ac:dyDescent="0.25">
      <c r="B4268" s="167">
        <v>175.208333333333</v>
      </c>
      <c r="C4268" s="21">
        <f t="shared" si="534"/>
        <v>2000</v>
      </c>
      <c r="D4268" s="110">
        <f t="shared" si="535"/>
        <v>0</v>
      </c>
      <c r="E4268" s="25">
        <f t="shared" si="536"/>
        <v>1</v>
      </c>
      <c r="F4268" s="112">
        <v>0</v>
      </c>
      <c r="G4268" s="21">
        <f t="shared" si="533"/>
        <v>0</v>
      </c>
      <c r="H4268" s="26">
        <f t="shared" si="537"/>
        <v>-2000</v>
      </c>
      <c r="I4268" s="21">
        <f t="shared" si="538"/>
        <v>0</v>
      </c>
      <c r="J4268" s="27">
        <f t="shared" si="539"/>
        <v>0</v>
      </c>
      <c r="K4268" s="32">
        <f t="shared" si="540"/>
        <v>0</v>
      </c>
    </row>
    <row r="4269" spans="2:11" x14ac:dyDescent="0.25">
      <c r="B4269" s="167">
        <v>175.25</v>
      </c>
      <c r="C4269" s="21">
        <f t="shared" si="534"/>
        <v>2000</v>
      </c>
      <c r="D4269" s="110">
        <f t="shared" si="535"/>
        <v>0</v>
      </c>
      <c r="E4269" s="25">
        <f t="shared" si="536"/>
        <v>1</v>
      </c>
      <c r="F4269" s="112">
        <v>0</v>
      </c>
      <c r="G4269" s="21">
        <f t="shared" si="533"/>
        <v>0</v>
      </c>
      <c r="H4269" s="26">
        <f t="shared" si="537"/>
        <v>-2000</v>
      </c>
      <c r="I4269" s="21">
        <f t="shared" si="538"/>
        <v>0</v>
      </c>
      <c r="J4269" s="27">
        <f t="shared" si="539"/>
        <v>0</v>
      </c>
      <c r="K4269" s="32">
        <f t="shared" si="540"/>
        <v>0</v>
      </c>
    </row>
    <row r="4270" spans="2:11" x14ac:dyDescent="0.25">
      <c r="B4270" s="167">
        <v>175.291666666667</v>
      </c>
      <c r="C4270" s="21">
        <f t="shared" si="534"/>
        <v>2000</v>
      </c>
      <c r="D4270" s="110">
        <f t="shared" si="535"/>
        <v>0</v>
      </c>
      <c r="E4270" s="25">
        <f t="shared" si="536"/>
        <v>1</v>
      </c>
      <c r="F4270" s="112">
        <v>0</v>
      </c>
      <c r="G4270" s="21">
        <f t="shared" si="533"/>
        <v>0</v>
      </c>
      <c r="H4270" s="26">
        <f t="shared" si="537"/>
        <v>-2000</v>
      </c>
      <c r="I4270" s="21">
        <f t="shared" si="538"/>
        <v>0</v>
      </c>
      <c r="J4270" s="27">
        <f t="shared" si="539"/>
        <v>0</v>
      </c>
      <c r="K4270" s="32">
        <f t="shared" si="540"/>
        <v>0</v>
      </c>
    </row>
    <row r="4271" spans="2:11" x14ac:dyDescent="0.25">
      <c r="B4271" s="167">
        <v>175.333333333333</v>
      </c>
      <c r="C4271" s="21">
        <f t="shared" si="534"/>
        <v>2000</v>
      </c>
      <c r="D4271" s="110">
        <f t="shared" si="535"/>
        <v>0</v>
      </c>
      <c r="E4271" s="25">
        <f t="shared" si="536"/>
        <v>1</v>
      </c>
      <c r="F4271" s="112">
        <v>0</v>
      </c>
      <c r="G4271" s="21">
        <f t="shared" si="533"/>
        <v>0</v>
      </c>
      <c r="H4271" s="26">
        <f t="shared" si="537"/>
        <v>-2000</v>
      </c>
      <c r="I4271" s="21">
        <f t="shared" si="538"/>
        <v>0</v>
      </c>
      <c r="J4271" s="27">
        <f t="shared" si="539"/>
        <v>0</v>
      </c>
      <c r="K4271" s="32">
        <f t="shared" si="540"/>
        <v>0</v>
      </c>
    </row>
    <row r="4272" spans="2:11" x14ac:dyDescent="0.25">
      <c r="B4272" s="167">
        <v>175.375</v>
      </c>
      <c r="C4272" s="21">
        <f t="shared" si="534"/>
        <v>2000</v>
      </c>
      <c r="D4272" s="110">
        <f t="shared" si="535"/>
        <v>0</v>
      </c>
      <c r="E4272" s="25">
        <f t="shared" si="536"/>
        <v>1</v>
      </c>
      <c r="F4272" s="112">
        <v>0</v>
      </c>
      <c r="G4272" s="21">
        <f t="shared" si="533"/>
        <v>0</v>
      </c>
      <c r="H4272" s="26">
        <f t="shared" si="537"/>
        <v>-2000</v>
      </c>
      <c r="I4272" s="21">
        <f t="shared" si="538"/>
        <v>0</v>
      </c>
      <c r="J4272" s="27">
        <f t="shared" si="539"/>
        <v>0</v>
      </c>
      <c r="K4272" s="32">
        <f t="shared" si="540"/>
        <v>0</v>
      </c>
    </row>
    <row r="4273" spans="2:11" x14ac:dyDescent="0.25">
      <c r="B4273" s="167">
        <v>175.416666666667</v>
      </c>
      <c r="C4273" s="21">
        <f t="shared" si="534"/>
        <v>2000</v>
      </c>
      <c r="D4273" s="110">
        <f t="shared" si="535"/>
        <v>0</v>
      </c>
      <c r="E4273" s="25">
        <f t="shared" si="536"/>
        <v>1</v>
      </c>
      <c r="F4273" s="112">
        <v>0</v>
      </c>
      <c r="G4273" s="21">
        <f t="shared" si="533"/>
        <v>0</v>
      </c>
      <c r="H4273" s="26">
        <f t="shared" si="537"/>
        <v>-2000</v>
      </c>
      <c r="I4273" s="21">
        <f t="shared" si="538"/>
        <v>0</v>
      </c>
      <c r="J4273" s="27">
        <f t="shared" si="539"/>
        <v>0</v>
      </c>
      <c r="K4273" s="32">
        <f t="shared" si="540"/>
        <v>0</v>
      </c>
    </row>
    <row r="4274" spans="2:11" x14ac:dyDescent="0.25">
      <c r="B4274" s="167">
        <v>175.458333333333</v>
      </c>
      <c r="C4274" s="21">
        <f t="shared" si="534"/>
        <v>2000</v>
      </c>
      <c r="D4274" s="110">
        <f t="shared" si="535"/>
        <v>2.5533393936153146E-2</v>
      </c>
      <c r="E4274" s="25">
        <f t="shared" si="536"/>
        <v>0.97446660606384683</v>
      </c>
      <c r="F4274" s="112">
        <v>28.65</v>
      </c>
      <c r="G4274" s="21">
        <f t="shared" si="533"/>
        <v>75.819301633876393</v>
      </c>
      <c r="H4274" s="26">
        <f t="shared" si="537"/>
        <v>-1924.1806983661236</v>
      </c>
      <c r="I4274" s="21">
        <f t="shared" si="538"/>
        <v>75.819301633876393</v>
      </c>
      <c r="J4274" s="27">
        <f t="shared" si="539"/>
        <v>0</v>
      </c>
      <c r="K4274" s="32">
        <f t="shared" si="540"/>
        <v>75.819301633876393</v>
      </c>
    </row>
    <row r="4275" spans="2:11" x14ac:dyDescent="0.25">
      <c r="B4275" s="167">
        <v>175.5</v>
      </c>
      <c r="C4275" s="21">
        <f t="shared" si="534"/>
        <v>2000</v>
      </c>
      <c r="D4275" s="110">
        <f t="shared" si="535"/>
        <v>0.61439673457747357</v>
      </c>
      <c r="E4275" s="25">
        <f t="shared" si="536"/>
        <v>0.38560326542252643</v>
      </c>
      <c r="F4275" s="112">
        <v>689.39</v>
      </c>
      <c r="G4275" s="21">
        <f t="shared" si="533"/>
        <v>1824.4002915664239</v>
      </c>
      <c r="H4275" s="26">
        <f t="shared" si="537"/>
        <v>-175.5997084335761</v>
      </c>
      <c r="I4275" s="21">
        <f t="shared" si="538"/>
        <v>1824.4002915664239</v>
      </c>
      <c r="J4275" s="27">
        <f t="shared" si="539"/>
        <v>0</v>
      </c>
      <c r="K4275" s="32">
        <f t="shared" si="540"/>
        <v>1824.4002915664239</v>
      </c>
    </row>
    <row r="4276" spans="2:11" x14ac:dyDescent="0.25">
      <c r="B4276" s="167">
        <v>175.541666666667</v>
      </c>
      <c r="C4276" s="21">
        <f t="shared" si="534"/>
        <v>2000</v>
      </c>
      <c r="D4276" s="110">
        <f t="shared" si="535"/>
        <v>0.74416697859294512</v>
      </c>
      <c r="E4276" s="25">
        <f t="shared" si="536"/>
        <v>0.25583302140705488</v>
      </c>
      <c r="F4276" s="112">
        <v>835</v>
      </c>
      <c r="G4276" s="21">
        <f t="shared" si="533"/>
        <v>2209.7422989279853</v>
      </c>
      <c r="H4276" s="26">
        <f t="shared" si="537"/>
        <v>209.7422989279853</v>
      </c>
      <c r="I4276" s="21">
        <f t="shared" si="538"/>
        <v>2000</v>
      </c>
      <c r="J4276" s="27">
        <f t="shared" si="539"/>
        <v>209.7422989279853</v>
      </c>
      <c r="K4276" s="32">
        <f t="shared" si="540"/>
        <v>2000</v>
      </c>
    </row>
    <row r="4277" spans="2:11" x14ac:dyDescent="0.25">
      <c r="B4277" s="167">
        <v>175.583333333333</v>
      </c>
      <c r="C4277" s="21">
        <f t="shared" si="534"/>
        <v>2000</v>
      </c>
      <c r="D4277" s="110">
        <f t="shared" si="535"/>
        <v>0.71407946099139086</v>
      </c>
      <c r="E4277" s="25">
        <f t="shared" si="536"/>
        <v>0.28592053900860914</v>
      </c>
      <c r="F4277" s="112">
        <v>801.24</v>
      </c>
      <c r="G4277" s="21">
        <f t="shared" si="533"/>
        <v>2120.3999037042627</v>
      </c>
      <c r="H4277" s="26">
        <f t="shared" si="537"/>
        <v>120.39990370426267</v>
      </c>
      <c r="I4277" s="21">
        <f t="shared" si="538"/>
        <v>2000</v>
      </c>
      <c r="J4277" s="27">
        <f t="shared" si="539"/>
        <v>330.14220263224797</v>
      </c>
      <c r="K4277" s="32">
        <f t="shared" si="540"/>
        <v>2000</v>
      </c>
    </row>
    <row r="4278" spans="2:11" x14ac:dyDescent="0.25">
      <c r="B4278" s="167">
        <v>175.625</v>
      </c>
      <c r="C4278" s="21">
        <f t="shared" si="534"/>
        <v>2000</v>
      </c>
      <c r="D4278" s="110">
        <f t="shared" si="535"/>
        <v>0.71049676487888358</v>
      </c>
      <c r="E4278" s="25">
        <f t="shared" si="536"/>
        <v>0.28950323512111642</v>
      </c>
      <c r="F4278" s="112">
        <v>797.22</v>
      </c>
      <c r="G4278" s="21">
        <f t="shared" si="533"/>
        <v>2109.7613838938546</v>
      </c>
      <c r="H4278" s="26">
        <f t="shared" si="537"/>
        <v>109.7613838938546</v>
      </c>
      <c r="I4278" s="21">
        <f t="shared" si="538"/>
        <v>2000</v>
      </c>
      <c r="J4278" s="27">
        <f t="shared" si="539"/>
        <v>439.90358652610257</v>
      </c>
      <c r="K4278" s="32">
        <f t="shared" si="540"/>
        <v>2000</v>
      </c>
    </row>
    <row r="4279" spans="2:11" x14ac:dyDescent="0.25">
      <c r="B4279" s="167">
        <v>175.666666666667</v>
      </c>
      <c r="C4279" s="21">
        <f t="shared" si="534"/>
        <v>2000</v>
      </c>
      <c r="D4279" s="110">
        <f t="shared" si="535"/>
        <v>0.75296329964529529</v>
      </c>
      <c r="E4279" s="25">
        <f t="shared" si="536"/>
        <v>0.24703670035470471</v>
      </c>
      <c r="F4279" s="112">
        <v>844.87</v>
      </c>
      <c r="G4279" s="21">
        <f t="shared" si="533"/>
        <v>2235.8622468207036</v>
      </c>
      <c r="H4279" s="26">
        <f t="shared" si="537"/>
        <v>235.8622468207036</v>
      </c>
      <c r="I4279" s="21">
        <f t="shared" si="538"/>
        <v>2000</v>
      </c>
      <c r="J4279" s="27">
        <f t="shared" si="539"/>
        <v>675.76583334680618</v>
      </c>
      <c r="K4279" s="32">
        <f t="shared" si="540"/>
        <v>2000</v>
      </c>
    </row>
    <row r="4280" spans="2:11" x14ac:dyDescent="0.25">
      <c r="B4280" s="167">
        <v>175.708333333333</v>
      </c>
      <c r="C4280" s="21">
        <f t="shared" si="534"/>
        <v>2000</v>
      </c>
      <c r="D4280" s="110">
        <f t="shared" si="535"/>
        <v>0.65828921804538088</v>
      </c>
      <c r="E4280" s="25">
        <f t="shared" si="536"/>
        <v>0.34171078195461912</v>
      </c>
      <c r="F4280" s="112">
        <v>738.64</v>
      </c>
      <c r="G4280" s="21">
        <f t="shared" si="533"/>
        <v>1954.7353912337333</v>
      </c>
      <c r="H4280" s="26">
        <f t="shared" si="537"/>
        <v>-45.264608766266747</v>
      </c>
      <c r="I4280" s="21">
        <f t="shared" si="538"/>
        <v>2000</v>
      </c>
      <c r="J4280" s="27">
        <f t="shared" si="539"/>
        <v>630.50122458053943</v>
      </c>
      <c r="K4280" s="32">
        <f t="shared" si="540"/>
        <v>1954.7353912337333</v>
      </c>
    </row>
    <row r="4281" spans="2:11" x14ac:dyDescent="0.25">
      <c r="B4281" s="167">
        <v>175.75</v>
      </c>
      <c r="C4281" s="21">
        <f t="shared" si="534"/>
        <v>2000</v>
      </c>
      <c r="D4281" s="110">
        <f t="shared" si="535"/>
        <v>0.75933550790510318</v>
      </c>
      <c r="E4281" s="25">
        <f t="shared" si="536"/>
        <v>0.24066449209489682</v>
      </c>
      <c r="F4281" s="112">
        <v>852.02</v>
      </c>
      <c r="G4281" s="21">
        <f t="shared" si="533"/>
        <v>2254.7839922546373</v>
      </c>
      <c r="H4281" s="26">
        <f t="shared" si="537"/>
        <v>254.78399225463727</v>
      </c>
      <c r="I4281" s="21">
        <f t="shared" si="538"/>
        <v>2000</v>
      </c>
      <c r="J4281" s="27">
        <f t="shared" si="539"/>
        <v>885.2852168351767</v>
      </c>
      <c r="K4281" s="32">
        <f t="shared" si="540"/>
        <v>2000</v>
      </c>
    </row>
    <row r="4282" spans="2:11" x14ac:dyDescent="0.25">
      <c r="B4282" s="167">
        <v>175.791666666667</v>
      </c>
      <c r="C4282" s="21">
        <f t="shared" si="534"/>
        <v>2000</v>
      </c>
      <c r="D4282" s="110">
        <f t="shared" si="535"/>
        <v>0.54608487959645657</v>
      </c>
      <c r="E4282" s="25">
        <f t="shared" si="536"/>
        <v>0.45391512040354343</v>
      </c>
      <c r="F4282" s="112">
        <v>612.74</v>
      </c>
      <c r="G4282" s="21">
        <f t="shared" si="533"/>
        <v>1621.5538877187234</v>
      </c>
      <c r="H4282" s="26">
        <f t="shared" si="537"/>
        <v>-378.44611228127656</v>
      </c>
      <c r="I4282" s="21">
        <f t="shared" si="538"/>
        <v>2000</v>
      </c>
      <c r="J4282" s="27">
        <f t="shared" si="539"/>
        <v>506.83910455390014</v>
      </c>
      <c r="K4282" s="32">
        <f t="shared" si="540"/>
        <v>1621.5538877187234</v>
      </c>
    </row>
    <row r="4283" spans="2:11" x14ac:dyDescent="0.25">
      <c r="B4283" s="167">
        <v>175.833333333333</v>
      </c>
      <c r="C4283" s="21">
        <f t="shared" si="534"/>
        <v>2000</v>
      </c>
      <c r="D4283" s="110">
        <f t="shared" si="535"/>
        <v>0.46965402919629973</v>
      </c>
      <c r="E4283" s="25">
        <f t="shared" si="536"/>
        <v>0.53034597080370027</v>
      </c>
      <c r="F4283" s="112">
        <v>526.98</v>
      </c>
      <c r="G4283" s="21">
        <f t="shared" si="533"/>
        <v>1394.5987984300239</v>
      </c>
      <c r="H4283" s="26">
        <f t="shared" si="537"/>
        <v>-605.40120156997614</v>
      </c>
      <c r="I4283" s="21">
        <f t="shared" si="538"/>
        <v>1901.437902983924</v>
      </c>
      <c r="J4283" s="27">
        <f t="shared" si="539"/>
        <v>0</v>
      </c>
      <c r="K4283" s="32">
        <f t="shared" si="540"/>
        <v>1394.5987984300239</v>
      </c>
    </row>
    <row r="4284" spans="2:11" x14ac:dyDescent="0.25">
      <c r="B4284" s="167">
        <v>175.875</v>
      </c>
      <c r="C4284" s="21">
        <f t="shared" si="534"/>
        <v>2000</v>
      </c>
      <c r="D4284" s="110">
        <f t="shared" si="535"/>
        <v>0.36559542270466822</v>
      </c>
      <c r="E4284" s="25">
        <f t="shared" si="536"/>
        <v>0.63440457729533173</v>
      </c>
      <c r="F4284" s="112">
        <v>410.22</v>
      </c>
      <c r="G4284" s="21">
        <f t="shared" si="533"/>
        <v>1085.6053722948961</v>
      </c>
      <c r="H4284" s="26">
        <f t="shared" si="537"/>
        <v>-914.39462770510386</v>
      </c>
      <c r="I4284" s="21">
        <f t="shared" si="538"/>
        <v>1085.6053722948961</v>
      </c>
      <c r="J4284" s="27">
        <f t="shared" si="539"/>
        <v>0</v>
      </c>
      <c r="K4284" s="32">
        <f t="shared" si="540"/>
        <v>1085.6053722948961</v>
      </c>
    </row>
    <row r="4285" spans="2:11" x14ac:dyDescent="0.25">
      <c r="B4285" s="167">
        <v>175.916666666667</v>
      </c>
      <c r="C4285" s="21">
        <f t="shared" si="534"/>
        <v>2000</v>
      </c>
      <c r="D4285" s="110">
        <f t="shared" si="535"/>
        <v>1.1951232554408856E-2</v>
      </c>
      <c r="E4285" s="25">
        <f t="shared" si="536"/>
        <v>0.98804876744559111</v>
      </c>
      <c r="F4285" s="112">
        <v>13.41</v>
      </c>
      <c r="G4285" s="21">
        <f t="shared" si="533"/>
        <v>35.488196680987166</v>
      </c>
      <c r="H4285" s="26">
        <f t="shared" si="537"/>
        <v>-1964.5118033190129</v>
      </c>
      <c r="I4285" s="21">
        <f t="shared" si="538"/>
        <v>35.488196680987166</v>
      </c>
      <c r="J4285" s="27">
        <f t="shared" si="539"/>
        <v>0</v>
      </c>
      <c r="K4285" s="32">
        <f t="shared" si="540"/>
        <v>35.488196680987166</v>
      </c>
    </row>
    <row r="4286" spans="2:11" x14ac:dyDescent="0.25">
      <c r="B4286" s="167">
        <v>175.958333333333</v>
      </c>
      <c r="C4286" s="21">
        <f t="shared" si="534"/>
        <v>2000</v>
      </c>
      <c r="D4286" s="110">
        <f t="shared" si="535"/>
        <v>0</v>
      </c>
      <c r="E4286" s="25">
        <f t="shared" si="536"/>
        <v>1</v>
      </c>
      <c r="F4286" s="112">
        <v>0</v>
      </c>
      <c r="G4286" s="21">
        <f t="shared" si="533"/>
        <v>0</v>
      </c>
      <c r="H4286" s="26">
        <f t="shared" si="537"/>
        <v>-2000</v>
      </c>
      <c r="I4286" s="21">
        <f t="shared" si="538"/>
        <v>0</v>
      </c>
      <c r="J4286" s="27">
        <f t="shared" si="539"/>
        <v>0</v>
      </c>
      <c r="K4286" s="32">
        <f t="shared" si="540"/>
        <v>0</v>
      </c>
    </row>
    <row r="4287" spans="2:11" x14ac:dyDescent="0.25">
      <c r="B4287" s="167">
        <v>176</v>
      </c>
      <c r="C4287" s="21">
        <f t="shared" si="534"/>
        <v>2000</v>
      </c>
      <c r="D4287" s="110">
        <f t="shared" si="535"/>
        <v>0</v>
      </c>
      <c r="E4287" s="25">
        <f t="shared" si="536"/>
        <v>1</v>
      </c>
      <c r="F4287" s="112">
        <v>0</v>
      </c>
      <c r="G4287" s="21">
        <f t="shared" si="533"/>
        <v>0</v>
      </c>
      <c r="H4287" s="26">
        <f t="shared" si="537"/>
        <v>-2000</v>
      </c>
      <c r="I4287" s="21">
        <f t="shared" si="538"/>
        <v>0</v>
      </c>
      <c r="J4287" s="27">
        <f t="shared" si="539"/>
        <v>0</v>
      </c>
      <c r="K4287" s="32">
        <f t="shared" si="540"/>
        <v>0</v>
      </c>
    </row>
    <row r="4288" spans="2:11" x14ac:dyDescent="0.25">
      <c r="B4288" s="167">
        <v>176.041666666667</v>
      </c>
      <c r="C4288" s="21">
        <f t="shared" si="534"/>
        <v>2000</v>
      </c>
      <c r="D4288" s="110">
        <f t="shared" si="535"/>
        <v>0</v>
      </c>
      <c r="E4288" s="25">
        <f t="shared" si="536"/>
        <v>1</v>
      </c>
      <c r="F4288" s="112">
        <v>0</v>
      </c>
      <c r="G4288" s="21">
        <f t="shared" si="533"/>
        <v>0</v>
      </c>
      <c r="H4288" s="26">
        <f t="shared" si="537"/>
        <v>-2000</v>
      </c>
      <c r="I4288" s="21">
        <f t="shared" si="538"/>
        <v>0</v>
      </c>
      <c r="J4288" s="27">
        <f t="shared" si="539"/>
        <v>0</v>
      </c>
      <c r="K4288" s="32">
        <f t="shared" si="540"/>
        <v>0</v>
      </c>
    </row>
    <row r="4289" spans="2:11" x14ac:dyDescent="0.25">
      <c r="B4289" s="167">
        <v>176.083333333333</v>
      </c>
      <c r="C4289" s="21">
        <f t="shared" si="534"/>
        <v>2000</v>
      </c>
      <c r="D4289" s="110">
        <f t="shared" si="535"/>
        <v>0</v>
      </c>
      <c r="E4289" s="25">
        <f t="shared" si="536"/>
        <v>1</v>
      </c>
      <c r="F4289" s="112">
        <v>0</v>
      </c>
      <c r="G4289" s="21">
        <f t="shared" si="533"/>
        <v>0</v>
      </c>
      <c r="H4289" s="26">
        <f t="shared" si="537"/>
        <v>-2000</v>
      </c>
      <c r="I4289" s="21">
        <f t="shared" si="538"/>
        <v>0</v>
      </c>
      <c r="J4289" s="27">
        <f t="shared" si="539"/>
        <v>0</v>
      </c>
      <c r="K4289" s="32">
        <f t="shared" si="540"/>
        <v>0</v>
      </c>
    </row>
    <row r="4290" spans="2:11" x14ac:dyDescent="0.25">
      <c r="B4290" s="167">
        <v>176.125</v>
      </c>
      <c r="C4290" s="21">
        <f t="shared" si="534"/>
        <v>2000</v>
      </c>
      <c r="D4290" s="110">
        <f t="shared" si="535"/>
        <v>0</v>
      </c>
      <c r="E4290" s="25">
        <f t="shared" si="536"/>
        <v>1</v>
      </c>
      <c r="F4290" s="112">
        <v>0</v>
      </c>
      <c r="G4290" s="21">
        <f t="shared" si="533"/>
        <v>0</v>
      </c>
      <c r="H4290" s="26">
        <f t="shared" si="537"/>
        <v>-2000</v>
      </c>
      <c r="I4290" s="21">
        <f t="shared" si="538"/>
        <v>0</v>
      </c>
      <c r="J4290" s="27">
        <f t="shared" si="539"/>
        <v>0</v>
      </c>
      <c r="K4290" s="32">
        <f t="shared" si="540"/>
        <v>0</v>
      </c>
    </row>
    <row r="4291" spans="2:11" x14ac:dyDescent="0.25">
      <c r="B4291" s="167">
        <v>176.166666666667</v>
      </c>
      <c r="C4291" s="21">
        <f t="shared" si="534"/>
        <v>2000</v>
      </c>
      <c r="D4291" s="110">
        <f t="shared" si="535"/>
        <v>0</v>
      </c>
      <c r="E4291" s="25">
        <f t="shared" si="536"/>
        <v>1</v>
      </c>
      <c r="F4291" s="112">
        <v>0</v>
      </c>
      <c r="G4291" s="21">
        <f t="shared" si="533"/>
        <v>0</v>
      </c>
      <c r="H4291" s="26">
        <f t="shared" si="537"/>
        <v>-2000</v>
      </c>
      <c r="I4291" s="21">
        <f t="shared" si="538"/>
        <v>0</v>
      </c>
      <c r="J4291" s="27">
        <f t="shared" si="539"/>
        <v>0</v>
      </c>
      <c r="K4291" s="32">
        <f t="shared" si="540"/>
        <v>0</v>
      </c>
    </row>
    <row r="4292" spans="2:11" x14ac:dyDescent="0.25">
      <c r="B4292" s="167">
        <v>176.208333333333</v>
      </c>
      <c r="C4292" s="21">
        <f t="shared" si="534"/>
        <v>2000</v>
      </c>
      <c r="D4292" s="110">
        <f t="shared" si="535"/>
        <v>0</v>
      </c>
      <c r="E4292" s="25">
        <f t="shared" si="536"/>
        <v>1</v>
      </c>
      <c r="F4292" s="112">
        <v>0</v>
      </c>
      <c r="G4292" s="21">
        <f t="shared" si="533"/>
        <v>0</v>
      </c>
      <c r="H4292" s="26">
        <f t="shared" si="537"/>
        <v>-2000</v>
      </c>
      <c r="I4292" s="21">
        <f t="shared" si="538"/>
        <v>0</v>
      </c>
      <c r="J4292" s="27">
        <f t="shared" si="539"/>
        <v>0</v>
      </c>
      <c r="K4292" s="32">
        <f t="shared" si="540"/>
        <v>0</v>
      </c>
    </row>
    <row r="4293" spans="2:11" x14ac:dyDescent="0.25">
      <c r="B4293" s="167">
        <v>176.25</v>
      </c>
      <c r="C4293" s="21">
        <f t="shared" si="534"/>
        <v>2000</v>
      </c>
      <c r="D4293" s="110">
        <f t="shared" si="535"/>
        <v>0</v>
      </c>
      <c r="E4293" s="25">
        <f t="shared" si="536"/>
        <v>1</v>
      </c>
      <c r="F4293" s="112">
        <v>0</v>
      </c>
      <c r="G4293" s="21">
        <f t="shared" si="533"/>
        <v>0</v>
      </c>
      <c r="H4293" s="26">
        <f t="shared" si="537"/>
        <v>-2000</v>
      </c>
      <c r="I4293" s="21">
        <f t="shared" si="538"/>
        <v>0</v>
      </c>
      <c r="J4293" s="27">
        <f t="shared" si="539"/>
        <v>0</v>
      </c>
      <c r="K4293" s="32">
        <f t="shared" si="540"/>
        <v>0</v>
      </c>
    </row>
    <row r="4294" spans="2:11" x14ac:dyDescent="0.25">
      <c r="B4294" s="167">
        <v>176.291666666667</v>
      </c>
      <c r="C4294" s="21">
        <f t="shared" si="534"/>
        <v>2000</v>
      </c>
      <c r="D4294" s="110">
        <f t="shared" si="535"/>
        <v>0</v>
      </c>
      <c r="E4294" s="25">
        <f t="shared" si="536"/>
        <v>1</v>
      </c>
      <c r="F4294" s="112">
        <v>0</v>
      </c>
      <c r="G4294" s="21">
        <f t="shared" si="533"/>
        <v>0</v>
      </c>
      <c r="H4294" s="26">
        <f t="shared" si="537"/>
        <v>-2000</v>
      </c>
      <c r="I4294" s="21">
        <f t="shared" si="538"/>
        <v>0</v>
      </c>
      <c r="J4294" s="27">
        <f t="shared" si="539"/>
        <v>0</v>
      </c>
      <c r="K4294" s="32">
        <f t="shared" si="540"/>
        <v>0</v>
      </c>
    </row>
    <row r="4295" spans="2:11" x14ac:dyDescent="0.25">
      <c r="B4295" s="167">
        <v>176.333333333333</v>
      </c>
      <c r="C4295" s="21">
        <f t="shared" si="534"/>
        <v>2000</v>
      </c>
      <c r="D4295" s="110">
        <f t="shared" si="535"/>
        <v>0</v>
      </c>
      <c r="E4295" s="25">
        <f t="shared" si="536"/>
        <v>1</v>
      </c>
      <c r="F4295" s="112">
        <v>0</v>
      </c>
      <c r="G4295" s="21">
        <f t="shared" si="533"/>
        <v>0</v>
      </c>
      <c r="H4295" s="26">
        <f t="shared" si="537"/>
        <v>-2000</v>
      </c>
      <c r="I4295" s="21">
        <f t="shared" si="538"/>
        <v>0</v>
      </c>
      <c r="J4295" s="27">
        <f t="shared" si="539"/>
        <v>0</v>
      </c>
      <c r="K4295" s="32">
        <f t="shared" si="540"/>
        <v>0</v>
      </c>
    </row>
    <row r="4296" spans="2:11" x14ac:dyDescent="0.25">
      <c r="B4296" s="167">
        <v>176.375</v>
      </c>
      <c r="C4296" s="21">
        <f t="shared" si="534"/>
        <v>2000</v>
      </c>
      <c r="D4296" s="110">
        <f t="shared" si="535"/>
        <v>0</v>
      </c>
      <c r="E4296" s="25">
        <f t="shared" si="536"/>
        <v>1</v>
      </c>
      <c r="F4296" s="112">
        <v>0</v>
      </c>
      <c r="G4296" s="21">
        <f t="shared" si="533"/>
        <v>0</v>
      </c>
      <c r="H4296" s="26">
        <f t="shared" si="537"/>
        <v>-2000</v>
      </c>
      <c r="I4296" s="21">
        <f t="shared" si="538"/>
        <v>0</v>
      </c>
      <c r="J4296" s="27">
        <f t="shared" si="539"/>
        <v>0</v>
      </c>
      <c r="K4296" s="32">
        <f t="shared" si="540"/>
        <v>0</v>
      </c>
    </row>
    <row r="4297" spans="2:11" x14ac:dyDescent="0.25">
      <c r="B4297" s="167">
        <v>176.416666666667</v>
      </c>
      <c r="C4297" s="21">
        <f t="shared" si="534"/>
        <v>2000</v>
      </c>
      <c r="D4297" s="110">
        <f t="shared" si="535"/>
        <v>0</v>
      </c>
      <c r="E4297" s="25">
        <f t="shared" si="536"/>
        <v>1</v>
      </c>
      <c r="F4297" s="112">
        <v>0</v>
      </c>
      <c r="G4297" s="21">
        <f t="shared" si="533"/>
        <v>0</v>
      </c>
      <c r="H4297" s="26">
        <f t="shared" si="537"/>
        <v>-2000</v>
      </c>
      <c r="I4297" s="21">
        <f t="shared" si="538"/>
        <v>0</v>
      </c>
      <c r="J4297" s="27">
        <f t="shared" si="539"/>
        <v>0</v>
      </c>
      <c r="K4297" s="32">
        <f t="shared" si="540"/>
        <v>0</v>
      </c>
    </row>
    <row r="4298" spans="2:11" x14ac:dyDescent="0.25">
      <c r="B4298" s="167">
        <v>176.458333333333</v>
      </c>
      <c r="C4298" s="21">
        <f t="shared" si="534"/>
        <v>2000</v>
      </c>
      <c r="D4298" s="110">
        <f t="shared" si="535"/>
        <v>1.2040354348252322E-2</v>
      </c>
      <c r="E4298" s="25">
        <f t="shared" si="536"/>
        <v>0.98795964565174765</v>
      </c>
      <c r="F4298" s="112">
        <v>13.51</v>
      </c>
      <c r="G4298" s="21">
        <f t="shared" si="533"/>
        <v>35.752836477265973</v>
      </c>
      <c r="H4298" s="26">
        <f t="shared" si="537"/>
        <v>-1964.2471635227341</v>
      </c>
      <c r="I4298" s="21">
        <f t="shared" si="538"/>
        <v>35.752836477265973</v>
      </c>
      <c r="J4298" s="27">
        <f t="shared" si="539"/>
        <v>0</v>
      </c>
      <c r="K4298" s="32">
        <f t="shared" si="540"/>
        <v>35.752836477265973</v>
      </c>
    </row>
    <row r="4299" spans="2:11" x14ac:dyDescent="0.25">
      <c r="B4299" s="167">
        <v>176.5</v>
      </c>
      <c r="C4299" s="21">
        <f t="shared" si="534"/>
        <v>2000</v>
      </c>
      <c r="D4299" s="110">
        <f t="shared" si="535"/>
        <v>0.12691834661248061</v>
      </c>
      <c r="E4299" s="25">
        <f t="shared" si="536"/>
        <v>0.87308165338751942</v>
      </c>
      <c r="F4299" s="112">
        <v>142.41</v>
      </c>
      <c r="G4299" s="21">
        <f t="shared" si="533"/>
        <v>376.87353388064003</v>
      </c>
      <c r="H4299" s="26">
        <f t="shared" si="537"/>
        <v>-1623.12646611936</v>
      </c>
      <c r="I4299" s="21">
        <f t="shared" si="538"/>
        <v>376.87353388064003</v>
      </c>
      <c r="J4299" s="27">
        <f t="shared" si="539"/>
        <v>0</v>
      </c>
      <c r="K4299" s="32">
        <f t="shared" si="540"/>
        <v>376.87353388064003</v>
      </c>
    </row>
    <row r="4300" spans="2:11" x14ac:dyDescent="0.25">
      <c r="B4300" s="167">
        <v>176.541666666667</v>
      </c>
      <c r="C4300" s="21">
        <f t="shared" si="534"/>
        <v>2000</v>
      </c>
      <c r="D4300" s="110">
        <f t="shared" si="535"/>
        <v>9.6340659144787261E-2</v>
      </c>
      <c r="E4300" s="25">
        <f t="shared" si="536"/>
        <v>0.90365934085521271</v>
      </c>
      <c r="F4300" s="112">
        <v>108.1</v>
      </c>
      <c r="G4300" s="21">
        <f t="shared" si="533"/>
        <v>286.07561977738345</v>
      </c>
      <c r="H4300" s="26">
        <f t="shared" si="537"/>
        <v>-1713.9243802226165</v>
      </c>
      <c r="I4300" s="21">
        <f t="shared" si="538"/>
        <v>286.07561977738345</v>
      </c>
      <c r="J4300" s="27">
        <f t="shared" si="539"/>
        <v>0</v>
      </c>
      <c r="K4300" s="32">
        <f t="shared" si="540"/>
        <v>286.07561977738345</v>
      </c>
    </row>
    <row r="4301" spans="2:11" x14ac:dyDescent="0.25">
      <c r="B4301" s="167">
        <v>176.583333333333</v>
      </c>
      <c r="C4301" s="21">
        <f t="shared" si="534"/>
        <v>2000</v>
      </c>
      <c r="D4301" s="110">
        <f t="shared" si="535"/>
        <v>7.3676986970393751E-2</v>
      </c>
      <c r="E4301" s="25">
        <f t="shared" si="536"/>
        <v>0.92632301302960629</v>
      </c>
      <c r="F4301" s="112">
        <v>82.67</v>
      </c>
      <c r="G4301" s="21">
        <f t="shared" si="533"/>
        <v>218.77771958368453</v>
      </c>
      <c r="H4301" s="26">
        <f t="shared" si="537"/>
        <v>-1781.2222804163155</v>
      </c>
      <c r="I4301" s="21">
        <f t="shared" si="538"/>
        <v>218.77771958368453</v>
      </c>
      <c r="J4301" s="27">
        <f t="shared" si="539"/>
        <v>0</v>
      </c>
      <c r="K4301" s="32">
        <f t="shared" si="540"/>
        <v>218.77771958368453</v>
      </c>
    </row>
    <row r="4302" spans="2:11" x14ac:dyDescent="0.25">
      <c r="B4302" s="167">
        <v>176.625</v>
      </c>
      <c r="C4302" s="21">
        <f t="shared" si="534"/>
        <v>2000</v>
      </c>
      <c r="D4302" s="110">
        <f t="shared" si="535"/>
        <v>0.10666987505124503</v>
      </c>
      <c r="E4302" s="25">
        <f t="shared" si="536"/>
        <v>0.89333012494875497</v>
      </c>
      <c r="F4302" s="112">
        <v>119.69</v>
      </c>
      <c r="G4302" s="21">
        <f t="shared" si="533"/>
        <v>316.74737216609651</v>
      </c>
      <c r="H4302" s="26">
        <f t="shared" si="537"/>
        <v>-1683.2526278339035</v>
      </c>
      <c r="I4302" s="21">
        <f t="shared" si="538"/>
        <v>316.74737216609651</v>
      </c>
      <c r="J4302" s="27">
        <f t="shared" si="539"/>
        <v>0</v>
      </c>
      <c r="K4302" s="32">
        <f t="shared" si="540"/>
        <v>316.74737216609651</v>
      </c>
    </row>
    <row r="4303" spans="2:11" x14ac:dyDescent="0.25">
      <c r="B4303" s="167">
        <v>176.666666666667</v>
      </c>
      <c r="C4303" s="21">
        <f t="shared" si="534"/>
        <v>2000</v>
      </c>
      <c r="D4303" s="110">
        <f t="shared" si="535"/>
        <v>0.17049890380193575</v>
      </c>
      <c r="E4303" s="25">
        <f t="shared" si="536"/>
        <v>0.82950109619806423</v>
      </c>
      <c r="F4303" s="112">
        <v>191.31</v>
      </c>
      <c r="G4303" s="21">
        <f t="shared" si="533"/>
        <v>506.2823942609736</v>
      </c>
      <c r="H4303" s="26">
        <f t="shared" si="537"/>
        <v>-1493.7176057390263</v>
      </c>
      <c r="I4303" s="21">
        <f t="shared" si="538"/>
        <v>506.2823942609736</v>
      </c>
      <c r="J4303" s="27">
        <f t="shared" si="539"/>
        <v>0</v>
      </c>
      <c r="K4303" s="32">
        <f t="shared" si="540"/>
        <v>506.2823942609736</v>
      </c>
    </row>
    <row r="4304" spans="2:11" x14ac:dyDescent="0.25">
      <c r="B4304" s="167">
        <v>176.708333333333</v>
      </c>
      <c r="C4304" s="21">
        <f t="shared" si="534"/>
        <v>2000</v>
      </c>
      <c r="D4304" s="110">
        <f t="shared" si="535"/>
        <v>0.36176318556939918</v>
      </c>
      <c r="E4304" s="25">
        <f t="shared" si="536"/>
        <v>0.63823681443060076</v>
      </c>
      <c r="F4304" s="112">
        <v>405.92</v>
      </c>
      <c r="G4304" s="21">
        <f t="shared" si="533"/>
        <v>1074.2258610549077</v>
      </c>
      <c r="H4304" s="26">
        <f t="shared" si="537"/>
        <v>-925.77413894509232</v>
      </c>
      <c r="I4304" s="21">
        <f t="shared" si="538"/>
        <v>1074.2258610549077</v>
      </c>
      <c r="J4304" s="27">
        <f t="shared" si="539"/>
        <v>0</v>
      </c>
      <c r="K4304" s="32">
        <f t="shared" si="540"/>
        <v>1074.2258610549077</v>
      </c>
    </row>
    <row r="4305" spans="2:11" x14ac:dyDescent="0.25">
      <c r="B4305" s="167">
        <v>176.75</v>
      </c>
      <c r="C4305" s="21">
        <f t="shared" si="534"/>
        <v>2000</v>
      </c>
      <c r="D4305" s="110">
        <f t="shared" si="535"/>
        <v>0.42320375024508494</v>
      </c>
      <c r="E4305" s="25">
        <f t="shared" si="536"/>
        <v>0.57679624975491506</v>
      </c>
      <c r="F4305" s="112">
        <v>474.86</v>
      </c>
      <c r="G4305" s="21">
        <f t="shared" si="533"/>
        <v>1256.6685366095128</v>
      </c>
      <c r="H4305" s="26">
        <f t="shared" si="537"/>
        <v>-743.33146339048722</v>
      </c>
      <c r="I4305" s="21">
        <f t="shared" si="538"/>
        <v>1256.6685366095128</v>
      </c>
      <c r="J4305" s="27">
        <f t="shared" si="539"/>
        <v>0</v>
      </c>
      <c r="K4305" s="32">
        <f t="shared" si="540"/>
        <v>1256.6685366095128</v>
      </c>
    </row>
    <row r="4306" spans="2:11" x14ac:dyDescent="0.25">
      <c r="B4306" s="167">
        <v>176.791666666667</v>
      </c>
      <c r="C4306" s="21">
        <f t="shared" si="534"/>
        <v>2000</v>
      </c>
      <c r="D4306" s="110">
        <f t="shared" si="535"/>
        <v>0.23991586902661177</v>
      </c>
      <c r="E4306" s="25">
        <f t="shared" si="536"/>
        <v>0.76008413097338823</v>
      </c>
      <c r="F4306" s="112">
        <v>269.2</v>
      </c>
      <c r="G4306" s="21">
        <f t="shared" si="533"/>
        <v>712.4103315825314</v>
      </c>
      <c r="H4306" s="26">
        <f t="shared" si="537"/>
        <v>-1287.5896684174686</v>
      </c>
      <c r="I4306" s="21">
        <f t="shared" si="538"/>
        <v>712.4103315825314</v>
      </c>
      <c r="J4306" s="27">
        <f t="shared" si="539"/>
        <v>0</v>
      </c>
      <c r="K4306" s="32">
        <f t="shared" si="540"/>
        <v>712.4103315825314</v>
      </c>
    </row>
    <row r="4307" spans="2:11" x14ac:dyDescent="0.25">
      <c r="B4307" s="167">
        <v>176.833333333333</v>
      </c>
      <c r="C4307" s="21">
        <f t="shared" si="534"/>
        <v>2000</v>
      </c>
      <c r="D4307" s="110">
        <f t="shared" si="535"/>
        <v>0.20669126428176746</v>
      </c>
      <c r="E4307" s="25">
        <f t="shared" si="536"/>
        <v>0.79330873571823257</v>
      </c>
      <c r="F4307" s="112">
        <v>231.92</v>
      </c>
      <c r="G4307" s="21">
        <f t="shared" si="533"/>
        <v>613.75261552979441</v>
      </c>
      <c r="H4307" s="26">
        <f t="shared" si="537"/>
        <v>-1386.2473844702056</v>
      </c>
      <c r="I4307" s="21">
        <f t="shared" si="538"/>
        <v>613.75261552979441</v>
      </c>
      <c r="J4307" s="27">
        <f t="shared" si="539"/>
        <v>0</v>
      </c>
      <c r="K4307" s="32">
        <f t="shared" si="540"/>
        <v>613.75261552979441</v>
      </c>
    </row>
    <row r="4308" spans="2:11" x14ac:dyDescent="0.25">
      <c r="B4308" s="167">
        <v>176.875</v>
      </c>
      <c r="C4308" s="21">
        <f t="shared" si="534"/>
        <v>2000</v>
      </c>
      <c r="D4308" s="110">
        <f t="shared" si="535"/>
        <v>0.13518884908115431</v>
      </c>
      <c r="E4308" s="25">
        <f t="shared" si="536"/>
        <v>0.86481115091884564</v>
      </c>
      <c r="F4308" s="112">
        <v>151.69</v>
      </c>
      <c r="G4308" s="21">
        <f t="shared" si="533"/>
        <v>401.43210697531271</v>
      </c>
      <c r="H4308" s="26">
        <f t="shared" si="537"/>
        <v>-1598.5678930246872</v>
      </c>
      <c r="I4308" s="21">
        <f t="shared" si="538"/>
        <v>401.43210697531271</v>
      </c>
      <c r="J4308" s="27">
        <f t="shared" si="539"/>
        <v>0</v>
      </c>
      <c r="K4308" s="32">
        <f t="shared" si="540"/>
        <v>401.43210697531271</v>
      </c>
    </row>
    <row r="4309" spans="2:11" x14ac:dyDescent="0.25">
      <c r="B4309" s="167">
        <v>176.916666666667</v>
      </c>
      <c r="C4309" s="21">
        <f t="shared" si="534"/>
        <v>2000</v>
      </c>
      <c r="D4309" s="110">
        <f t="shared" si="535"/>
        <v>7.9140152932998253E-3</v>
      </c>
      <c r="E4309" s="25">
        <f t="shared" si="536"/>
        <v>0.99208598470670017</v>
      </c>
      <c r="F4309" s="112">
        <v>8.8800000000000008</v>
      </c>
      <c r="G4309" s="21">
        <f t="shared" si="533"/>
        <v>23.500013909557499</v>
      </c>
      <c r="H4309" s="26">
        <f t="shared" si="537"/>
        <v>-1976.4999860904425</v>
      </c>
      <c r="I4309" s="21">
        <f t="shared" si="538"/>
        <v>23.500013909557499</v>
      </c>
      <c r="J4309" s="27">
        <f t="shared" si="539"/>
        <v>0</v>
      </c>
      <c r="K4309" s="32">
        <f t="shared" si="540"/>
        <v>23.500013909557499</v>
      </c>
    </row>
    <row r="4310" spans="2:11" x14ac:dyDescent="0.25">
      <c r="B4310" s="167">
        <v>176.958333333333</v>
      </c>
      <c r="C4310" s="21">
        <f t="shared" si="534"/>
        <v>2000</v>
      </c>
      <c r="D4310" s="110">
        <f t="shared" si="535"/>
        <v>0</v>
      </c>
      <c r="E4310" s="25">
        <f t="shared" si="536"/>
        <v>1</v>
      </c>
      <c r="F4310" s="112">
        <v>0</v>
      </c>
      <c r="G4310" s="21">
        <f t="shared" si="533"/>
        <v>0</v>
      </c>
      <c r="H4310" s="26">
        <f t="shared" si="537"/>
        <v>-2000</v>
      </c>
      <c r="I4310" s="21">
        <f t="shared" si="538"/>
        <v>0</v>
      </c>
      <c r="J4310" s="27">
        <f t="shared" si="539"/>
        <v>0</v>
      </c>
      <c r="K4310" s="32">
        <f t="shared" si="540"/>
        <v>0</v>
      </c>
    </row>
    <row r="4311" spans="2:11" x14ac:dyDescent="0.25">
      <c r="B4311" s="167">
        <v>177</v>
      </c>
      <c r="C4311" s="21">
        <f t="shared" si="534"/>
        <v>2000</v>
      </c>
      <c r="D4311" s="110">
        <f t="shared" si="535"/>
        <v>0</v>
      </c>
      <c r="E4311" s="25">
        <f t="shared" si="536"/>
        <v>1</v>
      </c>
      <c r="F4311" s="112">
        <v>0</v>
      </c>
      <c r="G4311" s="21">
        <f t="shared" si="533"/>
        <v>0</v>
      </c>
      <c r="H4311" s="26">
        <f t="shared" si="537"/>
        <v>-2000</v>
      </c>
      <c r="I4311" s="21">
        <f t="shared" si="538"/>
        <v>0</v>
      </c>
      <c r="J4311" s="27">
        <f t="shared" si="539"/>
        <v>0</v>
      </c>
      <c r="K4311" s="32">
        <f t="shared" si="540"/>
        <v>0</v>
      </c>
    </row>
    <row r="4312" spans="2:11" x14ac:dyDescent="0.25">
      <c r="B4312" s="167">
        <v>177.041666666667</v>
      </c>
      <c r="C4312" s="21">
        <f t="shared" si="534"/>
        <v>2000</v>
      </c>
      <c r="D4312" s="110">
        <f t="shared" si="535"/>
        <v>0</v>
      </c>
      <c r="E4312" s="25">
        <f t="shared" si="536"/>
        <v>1</v>
      </c>
      <c r="F4312" s="112">
        <v>0</v>
      </c>
      <c r="G4312" s="21">
        <f t="shared" ref="G4312:G4375" si="541">($C$9*(F4312/1000)*$C$8)/($C$7)</f>
        <v>0</v>
      </c>
      <c r="H4312" s="26">
        <f t="shared" si="537"/>
        <v>-2000</v>
      </c>
      <c r="I4312" s="21">
        <f t="shared" si="538"/>
        <v>0</v>
      </c>
      <c r="J4312" s="27">
        <f t="shared" si="539"/>
        <v>0</v>
      </c>
      <c r="K4312" s="32">
        <f t="shared" si="540"/>
        <v>0</v>
      </c>
    </row>
    <row r="4313" spans="2:11" x14ac:dyDescent="0.25">
      <c r="B4313" s="167">
        <v>177.083333333333</v>
      </c>
      <c r="C4313" s="21">
        <f t="shared" ref="C4313:C4376" si="542">$C$2</f>
        <v>2000</v>
      </c>
      <c r="D4313" s="110">
        <f t="shared" ref="D4313:D4376" si="543">F4313/$C$3</f>
        <v>0</v>
      </c>
      <c r="E4313" s="25">
        <f t="shared" ref="E4313:E4376" si="544">100%-D4313</f>
        <v>1</v>
      </c>
      <c r="F4313" s="112">
        <v>0</v>
      </c>
      <c r="G4313" s="21">
        <f t="shared" si="541"/>
        <v>0</v>
      </c>
      <c r="H4313" s="26">
        <f t="shared" ref="H4313:H4376" si="545">G4313-C4313</f>
        <v>-2000</v>
      </c>
      <c r="I4313" s="21">
        <f t="shared" ref="I4313:I4376" si="546">MIN(C4313,IF((J4312+H4313)&gt;0,ABS(H4313)+G4313,J4312+G4313))</f>
        <v>0</v>
      </c>
      <c r="J4313" s="27">
        <f t="shared" ref="J4313:J4376" si="547">G4313-I4313+J4312</f>
        <v>0</v>
      </c>
      <c r="K4313" s="32">
        <f t="shared" ref="K4313:K4376" si="548">IF(G4313&gt;C4313,C4313,G4313)</f>
        <v>0</v>
      </c>
    </row>
    <row r="4314" spans="2:11" x14ac:dyDescent="0.25">
      <c r="B4314" s="167">
        <v>177.125</v>
      </c>
      <c r="C4314" s="21">
        <f t="shared" si="542"/>
        <v>2000</v>
      </c>
      <c r="D4314" s="110">
        <f t="shared" si="543"/>
        <v>0</v>
      </c>
      <c r="E4314" s="25">
        <f t="shared" si="544"/>
        <v>1</v>
      </c>
      <c r="F4314" s="112">
        <v>0</v>
      </c>
      <c r="G4314" s="21">
        <f t="shared" si="541"/>
        <v>0</v>
      </c>
      <c r="H4314" s="26">
        <f t="shared" si="545"/>
        <v>-2000</v>
      </c>
      <c r="I4314" s="21">
        <f t="shared" si="546"/>
        <v>0</v>
      </c>
      <c r="J4314" s="27">
        <f t="shared" si="547"/>
        <v>0</v>
      </c>
      <c r="K4314" s="32">
        <f t="shared" si="548"/>
        <v>0</v>
      </c>
    </row>
    <row r="4315" spans="2:11" x14ac:dyDescent="0.25">
      <c r="B4315" s="167">
        <v>177.166666666667</v>
      </c>
      <c r="C4315" s="21">
        <f t="shared" si="542"/>
        <v>2000</v>
      </c>
      <c r="D4315" s="110">
        <f t="shared" si="543"/>
        <v>0</v>
      </c>
      <c r="E4315" s="25">
        <f t="shared" si="544"/>
        <v>1</v>
      </c>
      <c r="F4315" s="112">
        <v>0</v>
      </c>
      <c r="G4315" s="21">
        <f t="shared" si="541"/>
        <v>0</v>
      </c>
      <c r="H4315" s="26">
        <f t="shared" si="545"/>
        <v>-2000</v>
      </c>
      <c r="I4315" s="21">
        <f t="shared" si="546"/>
        <v>0</v>
      </c>
      <c r="J4315" s="27">
        <f t="shared" si="547"/>
        <v>0</v>
      </c>
      <c r="K4315" s="32">
        <f t="shared" si="548"/>
        <v>0</v>
      </c>
    </row>
    <row r="4316" spans="2:11" x14ac:dyDescent="0.25">
      <c r="B4316" s="167">
        <v>177.208333333333</v>
      </c>
      <c r="C4316" s="21">
        <f t="shared" si="542"/>
        <v>2000</v>
      </c>
      <c r="D4316" s="110">
        <f t="shared" si="543"/>
        <v>0</v>
      </c>
      <c r="E4316" s="25">
        <f t="shared" si="544"/>
        <v>1</v>
      </c>
      <c r="F4316" s="112">
        <v>0</v>
      </c>
      <c r="G4316" s="21">
        <f t="shared" si="541"/>
        <v>0</v>
      </c>
      <c r="H4316" s="26">
        <f t="shared" si="545"/>
        <v>-2000</v>
      </c>
      <c r="I4316" s="21">
        <f t="shared" si="546"/>
        <v>0</v>
      </c>
      <c r="J4316" s="27">
        <f t="shared" si="547"/>
        <v>0</v>
      </c>
      <c r="K4316" s="32">
        <f t="shared" si="548"/>
        <v>0</v>
      </c>
    </row>
    <row r="4317" spans="2:11" x14ac:dyDescent="0.25">
      <c r="B4317" s="167">
        <v>177.25</v>
      </c>
      <c r="C4317" s="21">
        <f t="shared" si="542"/>
        <v>2000</v>
      </c>
      <c r="D4317" s="110">
        <f t="shared" si="543"/>
        <v>0</v>
      </c>
      <c r="E4317" s="25">
        <f t="shared" si="544"/>
        <v>1</v>
      </c>
      <c r="F4317" s="112">
        <v>0</v>
      </c>
      <c r="G4317" s="21">
        <f t="shared" si="541"/>
        <v>0</v>
      </c>
      <c r="H4317" s="26">
        <f t="shared" si="545"/>
        <v>-2000</v>
      </c>
      <c r="I4317" s="21">
        <f t="shared" si="546"/>
        <v>0</v>
      </c>
      <c r="J4317" s="27">
        <f t="shared" si="547"/>
        <v>0</v>
      </c>
      <c r="K4317" s="32">
        <f t="shared" si="548"/>
        <v>0</v>
      </c>
    </row>
    <row r="4318" spans="2:11" x14ac:dyDescent="0.25">
      <c r="B4318" s="167">
        <v>177.291666666667</v>
      </c>
      <c r="C4318" s="21">
        <f t="shared" si="542"/>
        <v>2000</v>
      </c>
      <c r="D4318" s="110">
        <f t="shared" si="543"/>
        <v>0</v>
      </c>
      <c r="E4318" s="25">
        <f t="shared" si="544"/>
        <v>1</v>
      </c>
      <c r="F4318" s="112">
        <v>0</v>
      </c>
      <c r="G4318" s="21">
        <f t="shared" si="541"/>
        <v>0</v>
      </c>
      <c r="H4318" s="26">
        <f t="shared" si="545"/>
        <v>-2000</v>
      </c>
      <c r="I4318" s="21">
        <f t="shared" si="546"/>
        <v>0</v>
      </c>
      <c r="J4318" s="27">
        <f t="shared" si="547"/>
        <v>0</v>
      </c>
      <c r="K4318" s="32">
        <f t="shared" si="548"/>
        <v>0</v>
      </c>
    </row>
    <row r="4319" spans="2:11" x14ac:dyDescent="0.25">
      <c r="B4319" s="167">
        <v>177.333333333333</v>
      </c>
      <c r="C4319" s="21">
        <f t="shared" si="542"/>
        <v>2000</v>
      </c>
      <c r="D4319" s="110">
        <f t="shared" si="543"/>
        <v>0</v>
      </c>
      <c r="E4319" s="25">
        <f t="shared" si="544"/>
        <v>1</v>
      </c>
      <c r="F4319" s="112">
        <v>0</v>
      </c>
      <c r="G4319" s="21">
        <f t="shared" si="541"/>
        <v>0</v>
      </c>
      <c r="H4319" s="26">
        <f t="shared" si="545"/>
        <v>-2000</v>
      </c>
      <c r="I4319" s="21">
        <f t="shared" si="546"/>
        <v>0</v>
      </c>
      <c r="J4319" s="27">
        <f t="shared" si="547"/>
        <v>0</v>
      </c>
      <c r="K4319" s="32">
        <f t="shared" si="548"/>
        <v>0</v>
      </c>
    </row>
    <row r="4320" spans="2:11" x14ac:dyDescent="0.25">
      <c r="B4320" s="167">
        <v>177.375</v>
      </c>
      <c r="C4320" s="21">
        <f t="shared" si="542"/>
        <v>2000</v>
      </c>
      <c r="D4320" s="110">
        <f t="shared" si="543"/>
        <v>0</v>
      </c>
      <c r="E4320" s="25">
        <f t="shared" si="544"/>
        <v>1</v>
      </c>
      <c r="F4320" s="112">
        <v>0</v>
      </c>
      <c r="G4320" s="21">
        <f t="shared" si="541"/>
        <v>0</v>
      </c>
      <c r="H4320" s="26">
        <f t="shared" si="545"/>
        <v>-2000</v>
      </c>
      <c r="I4320" s="21">
        <f t="shared" si="546"/>
        <v>0</v>
      </c>
      <c r="J4320" s="27">
        <f t="shared" si="547"/>
        <v>0</v>
      </c>
      <c r="K4320" s="32">
        <f t="shared" si="548"/>
        <v>0</v>
      </c>
    </row>
    <row r="4321" spans="2:11" x14ac:dyDescent="0.25">
      <c r="B4321" s="167">
        <v>177.416666666667</v>
      </c>
      <c r="C4321" s="21">
        <f t="shared" si="542"/>
        <v>2000</v>
      </c>
      <c r="D4321" s="110">
        <f t="shared" si="543"/>
        <v>0</v>
      </c>
      <c r="E4321" s="25">
        <f t="shared" si="544"/>
        <v>1</v>
      </c>
      <c r="F4321" s="112">
        <v>0</v>
      </c>
      <c r="G4321" s="21">
        <f t="shared" si="541"/>
        <v>0</v>
      </c>
      <c r="H4321" s="26">
        <f t="shared" si="545"/>
        <v>-2000</v>
      </c>
      <c r="I4321" s="21">
        <f t="shared" si="546"/>
        <v>0</v>
      </c>
      <c r="J4321" s="27">
        <f t="shared" si="547"/>
        <v>0</v>
      </c>
      <c r="K4321" s="32">
        <f t="shared" si="548"/>
        <v>0</v>
      </c>
    </row>
    <row r="4322" spans="2:11" x14ac:dyDescent="0.25">
      <c r="B4322" s="167">
        <v>177.458333333333</v>
      </c>
      <c r="C4322" s="21">
        <f t="shared" si="542"/>
        <v>2000</v>
      </c>
      <c r="D4322" s="110">
        <f t="shared" si="543"/>
        <v>1.3323708179598239E-2</v>
      </c>
      <c r="E4322" s="25">
        <f t="shared" si="544"/>
        <v>0.98667629182040173</v>
      </c>
      <c r="F4322" s="112">
        <v>14.95</v>
      </c>
      <c r="G4322" s="21">
        <f t="shared" si="541"/>
        <v>39.563649543680704</v>
      </c>
      <c r="H4322" s="26">
        <f t="shared" si="545"/>
        <v>-1960.4363504563194</v>
      </c>
      <c r="I4322" s="21">
        <f t="shared" si="546"/>
        <v>39.563649543680704</v>
      </c>
      <c r="J4322" s="27">
        <f t="shared" si="547"/>
        <v>0</v>
      </c>
      <c r="K4322" s="32">
        <f t="shared" si="548"/>
        <v>39.563649543680704</v>
      </c>
    </row>
    <row r="4323" spans="2:11" x14ac:dyDescent="0.25">
      <c r="B4323" s="167">
        <v>177.5</v>
      </c>
      <c r="C4323" s="21">
        <f t="shared" si="542"/>
        <v>2000</v>
      </c>
      <c r="D4323" s="110">
        <f t="shared" si="543"/>
        <v>0.41868527529722122</v>
      </c>
      <c r="E4323" s="25">
        <f t="shared" si="544"/>
        <v>0.58131472470277878</v>
      </c>
      <c r="F4323" s="112">
        <v>469.79</v>
      </c>
      <c r="G4323" s="21">
        <f t="shared" si="541"/>
        <v>1243.2512989381778</v>
      </c>
      <c r="H4323" s="26">
        <f t="shared" si="545"/>
        <v>-756.7487010618222</v>
      </c>
      <c r="I4323" s="21">
        <f t="shared" si="546"/>
        <v>1243.2512989381778</v>
      </c>
      <c r="J4323" s="27">
        <f t="shared" si="547"/>
        <v>0</v>
      </c>
      <c r="K4323" s="32">
        <f t="shared" si="548"/>
        <v>1243.2512989381778</v>
      </c>
    </row>
    <row r="4324" spans="2:11" x14ac:dyDescent="0.25">
      <c r="B4324" s="167">
        <v>177.541666666667</v>
      </c>
      <c r="C4324" s="21">
        <f t="shared" si="542"/>
        <v>2000</v>
      </c>
      <c r="D4324" s="110">
        <f t="shared" si="543"/>
        <v>0.49501809172415029</v>
      </c>
      <c r="E4324" s="25">
        <f t="shared" si="544"/>
        <v>0.50498190827584977</v>
      </c>
      <c r="F4324" s="112">
        <v>555.44000000000005</v>
      </c>
      <c r="G4324" s="21">
        <f t="shared" si="541"/>
        <v>1469.9152844509706</v>
      </c>
      <c r="H4324" s="26">
        <f t="shared" si="545"/>
        <v>-530.0847155490294</v>
      </c>
      <c r="I4324" s="21">
        <f t="shared" si="546"/>
        <v>1469.9152844509706</v>
      </c>
      <c r="J4324" s="27">
        <f t="shared" si="547"/>
        <v>0</v>
      </c>
      <c r="K4324" s="32">
        <f t="shared" si="548"/>
        <v>1469.9152844509706</v>
      </c>
    </row>
    <row r="4325" spans="2:11" x14ac:dyDescent="0.25">
      <c r="B4325" s="167">
        <v>177.583333333333</v>
      </c>
      <c r="C4325" s="21">
        <f t="shared" si="542"/>
        <v>2000</v>
      </c>
      <c r="D4325" s="110">
        <f t="shared" si="543"/>
        <v>0.4247009963816552</v>
      </c>
      <c r="E4325" s="25">
        <f t="shared" si="544"/>
        <v>0.57529900361834474</v>
      </c>
      <c r="F4325" s="112">
        <v>476.54</v>
      </c>
      <c r="G4325" s="21">
        <f t="shared" si="541"/>
        <v>1261.1144851869969</v>
      </c>
      <c r="H4325" s="26">
        <f t="shared" si="545"/>
        <v>-738.88551481300306</v>
      </c>
      <c r="I4325" s="21">
        <f t="shared" si="546"/>
        <v>1261.1144851869969</v>
      </c>
      <c r="J4325" s="27">
        <f t="shared" si="547"/>
        <v>0</v>
      </c>
      <c r="K4325" s="32">
        <f t="shared" si="548"/>
        <v>1261.1144851869969</v>
      </c>
    </row>
    <row r="4326" spans="2:11" x14ac:dyDescent="0.25">
      <c r="B4326" s="167">
        <v>177.625</v>
      </c>
      <c r="C4326" s="21">
        <f t="shared" si="542"/>
        <v>2000</v>
      </c>
      <c r="D4326" s="110">
        <f t="shared" si="543"/>
        <v>0.44825588649448339</v>
      </c>
      <c r="E4326" s="25">
        <f t="shared" si="544"/>
        <v>0.55174411350551655</v>
      </c>
      <c r="F4326" s="112">
        <v>502.97</v>
      </c>
      <c r="G4326" s="21">
        <f t="shared" si="541"/>
        <v>1331.0587833434838</v>
      </c>
      <c r="H4326" s="26">
        <f t="shared" si="545"/>
        <v>-668.94121665651619</v>
      </c>
      <c r="I4326" s="21">
        <f t="shared" si="546"/>
        <v>1331.0587833434838</v>
      </c>
      <c r="J4326" s="27">
        <f t="shared" si="547"/>
        <v>0</v>
      </c>
      <c r="K4326" s="32">
        <f t="shared" si="548"/>
        <v>1331.0587833434838</v>
      </c>
    </row>
    <row r="4327" spans="2:11" x14ac:dyDescent="0.25">
      <c r="B4327" s="167">
        <v>177.666666666667</v>
      </c>
      <c r="C4327" s="21">
        <f t="shared" si="542"/>
        <v>2000</v>
      </c>
      <c r="D4327" s="110">
        <f t="shared" si="543"/>
        <v>0.39283104290323156</v>
      </c>
      <c r="E4327" s="25">
        <f t="shared" si="544"/>
        <v>0.60716895709676844</v>
      </c>
      <c r="F4327" s="112">
        <v>440.78</v>
      </c>
      <c r="G4327" s="21">
        <f t="shared" si="541"/>
        <v>1166.4792940376974</v>
      </c>
      <c r="H4327" s="26">
        <f t="shared" si="545"/>
        <v>-833.5207059623026</v>
      </c>
      <c r="I4327" s="21">
        <f t="shared" si="546"/>
        <v>1166.4792940376974</v>
      </c>
      <c r="J4327" s="27">
        <f t="shared" si="547"/>
        <v>0</v>
      </c>
      <c r="K4327" s="32">
        <f t="shared" si="548"/>
        <v>1166.4792940376974</v>
      </c>
    </row>
    <row r="4328" spans="2:11" x14ac:dyDescent="0.25">
      <c r="B4328" s="167">
        <v>177.708333333333</v>
      </c>
      <c r="C4328" s="21">
        <f t="shared" si="542"/>
        <v>2000</v>
      </c>
      <c r="D4328" s="110">
        <f t="shared" si="543"/>
        <v>0.42278487781402063</v>
      </c>
      <c r="E4328" s="25">
        <f t="shared" si="544"/>
        <v>0.57721512218597937</v>
      </c>
      <c r="F4328" s="112">
        <v>474.39</v>
      </c>
      <c r="G4328" s="21">
        <f t="shared" si="541"/>
        <v>1255.4247295670025</v>
      </c>
      <c r="H4328" s="26">
        <f t="shared" si="545"/>
        <v>-744.57527043299751</v>
      </c>
      <c r="I4328" s="21">
        <f t="shared" si="546"/>
        <v>1255.4247295670025</v>
      </c>
      <c r="J4328" s="27">
        <f t="shared" si="547"/>
        <v>0</v>
      </c>
      <c r="K4328" s="32">
        <f t="shared" si="548"/>
        <v>1255.4247295670025</v>
      </c>
    </row>
    <row r="4329" spans="2:11" x14ac:dyDescent="0.25">
      <c r="B4329" s="167">
        <v>177.75</v>
      </c>
      <c r="C4329" s="21">
        <f t="shared" si="542"/>
        <v>2000</v>
      </c>
      <c r="D4329" s="110">
        <f t="shared" si="543"/>
        <v>0.13519776126053865</v>
      </c>
      <c r="E4329" s="25">
        <f t="shared" si="544"/>
        <v>0.86480223873946138</v>
      </c>
      <c r="F4329" s="112">
        <v>151.69999999999999</v>
      </c>
      <c r="G4329" s="21">
        <f t="shared" si="541"/>
        <v>401.45857095494063</v>
      </c>
      <c r="H4329" s="26">
        <f t="shared" si="545"/>
        <v>-1598.5414290450594</v>
      </c>
      <c r="I4329" s="21">
        <f t="shared" si="546"/>
        <v>401.45857095494063</v>
      </c>
      <c r="J4329" s="27">
        <f t="shared" si="547"/>
        <v>0</v>
      </c>
      <c r="K4329" s="32">
        <f t="shared" si="548"/>
        <v>401.45857095494063</v>
      </c>
    </row>
    <row r="4330" spans="2:11" x14ac:dyDescent="0.25">
      <c r="B4330" s="167">
        <v>177.791666666667</v>
      </c>
      <c r="C4330" s="21">
        <f t="shared" si="542"/>
        <v>2000</v>
      </c>
      <c r="D4330" s="110">
        <f t="shared" si="543"/>
        <v>0.12815713954690483</v>
      </c>
      <c r="E4330" s="25">
        <f t="shared" si="544"/>
        <v>0.87184286045309523</v>
      </c>
      <c r="F4330" s="112">
        <v>143.80000000000001</v>
      </c>
      <c r="G4330" s="21">
        <f t="shared" si="541"/>
        <v>380.55202704891536</v>
      </c>
      <c r="H4330" s="26">
        <f t="shared" si="545"/>
        <v>-1619.4479729510847</v>
      </c>
      <c r="I4330" s="21">
        <f t="shared" si="546"/>
        <v>380.55202704891536</v>
      </c>
      <c r="J4330" s="27">
        <f t="shared" si="547"/>
        <v>0</v>
      </c>
      <c r="K4330" s="32">
        <f t="shared" si="548"/>
        <v>380.55202704891536</v>
      </c>
    </row>
    <row r="4331" spans="2:11" x14ac:dyDescent="0.25">
      <c r="B4331" s="167">
        <v>177.833333333333</v>
      </c>
      <c r="C4331" s="21">
        <f t="shared" si="542"/>
        <v>2000</v>
      </c>
      <c r="D4331" s="110">
        <f t="shared" si="543"/>
        <v>6.9060478049302182E-2</v>
      </c>
      <c r="E4331" s="25">
        <f t="shared" si="544"/>
        <v>0.93093952195069785</v>
      </c>
      <c r="F4331" s="112">
        <v>77.489999999999995</v>
      </c>
      <c r="G4331" s="21">
        <f t="shared" si="541"/>
        <v>205.06937813644259</v>
      </c>
      <c r="H4331" s="26">
        <f t="shared" si="545"/>
        <v>-1794.9306218635575</v>
      </c>
      <c r="I4331" s="21">
        <f t="shared" si="546"/>
        <v>205.06937813644259</v>
      </c>
      <c r="J4331" s="27">
        <f t="shared" si="547"/>
        <v>0</v>
      </c>
      <c r="K4331" s="32">
        <f t="shared" si="548"/>
        <v>205.06937813644259</v>
      </c>
    </row>
    <row r="4332" spans="2:11" x14ac:dyDescent="0.25">
      <c r="B4332" s="167">
        <v>177.875</v>
      </c>
      <c r="C4332" s="21">
        <f t="shared" si="542"/>
        <v>2000</v>
      </c>
      <c r="D4332" s="110">
        <f t="shared" si="543"/>
        <v>3.0221200292319481E-2</v>
      </c>
      <c r="E4332" s="25">
        <f t="shared" si="544"/>
        <v>0.96977879970768055</v>
      </c>
      <c r="F4332" s="112">
        <v>33.909999999999997</v>
      </c>
      <c r="G4332" s="21">
        <f t="shared" si="541"/>
        <v>89.739354918141302</v>
      </c>
      <c r="H4332" s="26">
        <f t="shared" si="545"/>
        <v>-1910.2606450818587</v>
      </c>
      <c r="I4332" s="21">
        <f t="shared" si="546"/>
        <v>89.739354918141302</v>
      </c>
      <c r="J4332" s="27">
        <f t="shared" si="547"/>
        <v>0</v>
      </c>
      <c r="K4332" s="32">
        <f t="shared" si="548"/>
        <v>89.739354918141302</v>
      </c>
    </row>
    <row r="4333" spans="2:11" x14ac:dyDescent="0.25">
      <c r="B4333" s="167">
        <v>177.916666666667</v>
      </c>
      <c r="C4333" s="21">
        <f t="shared" si="542"/>
        <v>2000</v>
      </c>
      <c r="D4333" s="110">
        <f t="shared" si="543"/>
        <v>5.1868884016897498E-3</v>
      </c>
      <c r="E4333" s="25">
        <f t="shared" si="544"/>
        <v>0.99481311159831021</v>
      </c>
      <c r="F4333" s="112">
        <v>5.82</v>
      </c>
      <c r="G4333" s="21">
        <f t="shared" si="541"/>
        <v>15.4020361434262</v>
      </c>
      <c r="H4333" s="26">
        <f t="shared" si="545"/>
        <v>-1984.5979638565739</v>
      </c>
      <c r="I4333" s="21">
        <f t="shared" si="546"/>
        <v>15.4020361434262</v>
      </c>
      <c r="J4333" s="27">
        <f t="shared" si="547"/>
        <v>0</v>
      </c>
      <c r="K4333" s="32">
        <f t="shared" si="548"/>
        <v>15.4020361434262</v>
      </c>
    </row>
    <row r="4334" spans="2:11" x14ac:dyDescent="0.25">
      <c r="B4334" s="167">
        <v>177.958333333333</v>
      </c>
      <c r="C4334" s="21">
        <f t="shared" si="542"/>
        <v>2000</v>
      </c>
      <c r="D4334" s="110">
        <f t="shared" si="543"/>
        <v>0</v>
      </c>
      <c r="E4334" s="25">
        <f t="shared" si="544"/>
        <v>1</v>
      </c>
      <c r="F4334" s="112">
        <v>0</v>
      </c>
      <c r="G4334" s="21">
        <f t="shared" si="541"/>
        <v>0</v>
      </c>
      <c r="H4334" s="26">
        <f t="shared" si="545"/>
        <v>-2000</v>
      </c>
      <c r="I4334" s="21">
        <f t="shared" si="546"/>
        <v>0</v>
      </c>
      <c r="J4334" s="27">
        <f t="shared" si="547"/>
        <v>0</v>
      </c>
      <c r="K4334" s="32">
        <f t="shared" si="548"/>
        <v>0</v>
      </c>
    </row>
    <row r="4335" spans="2:11" x14ac:dyDescent="0.25">
      <c r="B4335" s="167">
        <v>178</v>
      </c>
      <c r="C4335" s="21">
        <f t="shared" si="542"/>
        <v>2000</v>
      </c>
      <c r="D4335" s="110">
        <f t="shared" si="543"/>
        <v>0</v>
      </c>
      <c r="E4335" s="25">
        <f t="shared" si="544"/>
        <v>1</v>
      </c>
      <c r="F4335" s="112">
        <v>0</v>
      </c>
      <c r="G4335" s="21">
        <f t="shared" si="541"/>
        <v>0</v>
      </c>
      <c r="H4335" s="26">
        <f t="shared" si="545"/>
        <v>-2000</v>
      </c>
      <c r="I4335" s="21">
        <f t="shared" si="546"/>
        <v>0</v>
      </c>
      <c r="J4335" s="27">
        <f t="shared" si="547"/>
        <v>0</v>
      </c>
      <c r="K4335" s="32">
        <f t="shared" si="548"/>
        <v>0</v>
      </c>
    </row>
    <row r="4336" spans="2:11" x14ac:dyDescent="0.25">
      <c r="B4336" s="167">
        <v>178.041666666667</v>
      </c>
      <c r="C4336" s="21">
        <f t="shared" si="542"/>
        <v>2000</v>
      </c>
      <c r="D4336" s="110">
        <f t="shared" si="543"/>
        <v>0</v>
      </c>
      <c r="E4336" s="25">
        <f t="shared" si="544"/>
        <v>1</v>
      </c>
      <c r="F4336" s="112">
        <v>0</v>
      </c>
      <c r="G4336" s="21">
        <f t="shared" si="541"/>
        <v>0</v>
      </c>
      <c r="H4336" s="26">
        <f t="shared" si="545"/>
        <v>-2000</v>
      </c>
      <c r="I4336" s="21">
        <f t="shared" si="546"/>
        <v>0</v>
      </c>
      <c r="J4336" s="27">
        <f t="shared" si="547"/>
        <v>0</v>
      </c>
      <c r="K4336" s="32">
        <f t="shared" si="548"/>
        <v>0</v>
      </c>
    </row>
    <row r="4337" spans="2:11" x14ac:dyDescent="0.25">
      <c r="B4337" s="167">
        <v>178.083333333333</v>
      </c>
      <c r="C4337" s="21">
        <f t="shared" si="542"/>
        <v>2000</v>
      </c>
      <c r="D4337" s="110">
        <f t="shared" si="543"/>
        <v>0</v>
      </c>
      <c r="E4337" s="25">
        <f t="shared" si="544"/>
        <v>1</v>
      </c>
      <c r="F4337" s="112">
        <v>0</v>
      </c>
      <c r="G4337" s="21">
        <f t="shared" si="541"/>
        <v>0</v>
      </c>
      <c r="H4337" s="26">
        <f t="shared" si="545"/>
        <v>-2000</v>
      </c>
      <c r="I4337" s="21">
        <f t="shared" si="546"/>
        <v>0</v>
      </c>
      <c r="J4337" s="27">
        <f t="shared" si="547"/>
        <v>0</v>
      </c>
      <c r="K4337" s="32">
        <f t="shared" si="548"/>
        <v>0</v>
      </c>
    </row>
    <row r="4338" spans="2:11" x14ac:dyDescent="0.25">
      <c r="B4338" s="167">
        <v>178.125</v>
      </c>
      <c r="C4338" s="21">
        <f t="shared" si="542"/>
        <v>2000</v>
      </c>
      <c r="D4338" s="110">
        <f t="shared" si="543"/>
        <v>0</v>
      </c>
      <c r="E4338" s="25">
        <f t="shared" si="544"/>
        <v>1</v>
      </c>
      <c r="F4338" s="112">
        <v>0</v>
      </c>
      <c r="G4338" s="21">
        <f t="shared" si="541"/>
        <v>0</v>
      </c>
      <c r="H4338" s="26">
        <f t="shared" si="545"/>
        <v>-2000</v>
      </c>
      <c r="I4338" s="21">
        <f t="shared" si="546"/>
        <v>0</v>
      </c>
      <c r="J4338" s="27">
        <f t="shared" si="547"/>
        <v>0</v>
      </c>
      <c r="K4338" s="32">
        <f t="shared" si="548"/>
        <v>0</v>
      </c>
    </row>
    <row r="4339" spans="2:11" x14ac:dyDescent="0.25">
      <c r="B4339" s="167">
        <v>178.166666666667</v>
      </c>
      <c r="C4339" s="21">
        <f t="shared" si="542"/>
        <v>2000</v>
      </c>
      <c r="D4339" s="110">
        <f t="shared" si="543"/>
        <v>0</v>
      </c>
      <c r="E4339" s="25">
        <f t="shared" si="544"/>
        <v>1</v>
      </c>
      <c r="F4339" s="112">
        <v>0</v>
      </c>
      <c r="G4339" s="21">
        <f t="shared" si="541"/>
        <v>0</v>
      </c>
      <c r="H4339" s="26">
        <f t="shared" si="545"/>
        <v>-2000</v>
      </c>
      <c r="I4339" s="21">
        <f t="shared" si="546"/>
        <v>0</v>
      </c>
      <c r="J4339" s="27">
        <f t="shared" si="547"/>
        <v>0</v>
      </c>
      <c r="K4339" s="32">
        <f t="shared" si="548"/>
        <v>0</v>
      </c>
    </row>
    <row r="4340" spans="2:11" x14ac:dyDescent="0.25">
      <c r="B4340" s="167">
        <v>178.208333333333</v>
      </c>
      <c r="C4340" s="21">
        <f t="shared" si="542"/>
        <v>2000</v>
      </c>
      <c r="D4340" s="110">
        <f t="shared" si="543"/>
        <v>0</v>
      </c>
      <c r="E4340" s="25">
        <f t="shared" si="544"/>
        <v>1</v>
      </c>
      <c r="F4340" s="112">
        <v>0</v>
      </c>
      <c r="G4340" s="21">
        <f t="shared" si="541"/>
        <v>0</v>
      </c>
      <c r="H4340" s="26">
        <f t="shared" si="545"/>
        <v>-2000</v>
      </c>
      <c r="I4340" s="21">
        <f t="shared" si="546"/>
        <v>0</v>
      </c>
      <c r="J4340" s="27">
        <f t="shared" si="547"/>
        <v>0</v>
      </c>
      <c r="K4340" s="32">
        <f t="shared" si="548"/>
        <v>0</v>
      </c>
    </row>
    <row r="4341" spans="2:11" x14ac:dyDescent="0.25">
      <c r="B4341" s="167">
        <v>178.25</v>
      </c>
      <c r="C4341" s="21">
        <f t="shared" si="542"/>
        <v>2000</v>
      </c>
      <c r="D4341" s="110">
        <f t="shared" si="543"/>
        <v>0</v>
      </c>
      <c r="E4341" s="25">
        <f t="shared" si="544"/>
        <v>1</v>
      </c>
      <c r="F4341" s="112">
        <v>0</v>
      </c>
      <c r="G4341" s="21">
        <f t="shared" si="541"/>
        <v>0</v>
      </c>
      <c r="H4341" s="26">
        <f t="shared" si="545"/>
        <v>-2000</v>
      </c>
      <c r="I4341" s="21">
        <f t="shared" si="546"/>
        <v>0</v>
      </c>
      <c r="J4341" s="27">
        <f t="shared" si="547"/>
        <v>0</v>
      </c>
      <c r="K4341" s="32">
        <f t="shared" si="548"/>
        <v>0</v>
      </c>
    </row>
    <row r="4342" spans="2:11" x14ac:dyDescent="0.25">
      <c r="B4342" s="167">
        <v>178.291666666667</v>
      </c>
      <c r="C4342" s="21">
        <f t="shared" si="542"/>
        <v>2000</v>
      </c>
      <c r="D4342" s="110">
        <f t="shared" si="543"/>
        <v>0</v>
      </c>
      <c r="E4342" s="25">
        <f t="shared" si="544"/>
        <v>1</v>
      </c>
      <c r="F4342" s="112">
        <v>0</v>
      </c>
      <c r="G4342" s="21">
        <f t="shared" si="541"/>
        <v>0</v>
      </c>
      <c r="H4342" s="26">
        <f t="shared" si="545"/>
        <v>-2000</v>
      </c>
      <c r="I4342" s="21">
        <f t="shared" si="546"/>
        <v>0</v>
      </c>
      <c r="J4342" s="27">
        <f t="shared" si="547"/>
        <v>0</v>
      </c>
      <c r="K4342" s="32">
        <f t="shared" si="548"/>
        <v>0</v>
      </c>
    </row>
    <row r="4343" spans="2:11" x14ac:dyDescent="0.25">
      <c r="B4343" s="167">
        <v>178.333333333333</v>
      </c>
      <c r="C4343" s="21">
        <f t="shared" si="542"/>
        <v>2000</v>
      </c>
      <c r="D4343" s="110">
        <f t="shared" si="543"/>
        <v>0</v>
      </c>
      <c r="E4343" s="25">
        <f t="shared" si="544"/>
        <v>1</v>
      </c>
      <c r="F4343" s="112">
        <v>0</v>
      </c>
      <c r="G4343" s="21">
        <f t="shared" si="541"/>
        <v>0</v>
      </c>
      <c r="H4343" s="26">
        <f t="shared" si="545"/>
        <v>-2000</v>
      </c>
      <c r="I4343" s="21">
        <f t="shared" si="546"/>
        <v>0</v>
      </c>
      <c r="J4343" s="27">
        <f t="shared" si="547"/>
        <v>0</v>
      </c>
      <c r="K4343" s="32">
        <f t="shared" si="548"/>
        <v>0</v>
      </c>
    </row>
    <row r="4344" spans="2:11" x14ac:dyDescent="0.25">
      <c r="B4344" s="167">
        <v>178.375</v>
      </c>
      <c r="C4344" s="21">
        <f t="shared" si="542"/>
        <v>2000</v>
      </c>
      <c r="D4344" s="110">
        <f t="shared" si="543"/>
        <v>0</v>
      </c>
      <c r="E4344" s="25">
        <f t="shared" si="544"/>
        <v>1</v>
      </c>
      <c r="F4344" s="112">
        <v>0</v>
      </c>
      <c r="G4344" s="21">
        <f t="shared" si="541"/>
        <v>0</v>
      </c>
      <c r="H4344" s="26">
        <f t="shared" si="545"/>
        <v>-2000</v>
      </c>
      <c r="I4344" s="21">
        <f t="shared" si="546"/>
        <v>0</v>
      </c>
      <c r="J4344" s="27">
        <f t="shared" si="547"/>
        <v>0</v>
      </c>
      <c r="K4344" s="32">
        <f t="shared" si="548"/>
        <v>0</v>
      </c>
    </row>
    <row r="4345" spans="2:11" x14ac:dyDescent="0.25">
      <c r="B4345" s="167">
        <v>178.416666666667</v>
      </c>
      <c r="C4345" s="21">
        <f t="shared" si="542"/>
        <v>2000</v>
      </c>
      <c r="D4345" s="110">
        <f t="shared" si="543"/>
        <v>0</v>
      </c>
      <c r="E4345" s="25">
        <f t="shared" si="544"/>
        <v>1</v>
      </c>
      <c r="F4345" s="112">
        <v>0</v>
      </c>
      <c r="G4345" s="21">
        <f t="shared" si="541"/>
        <v>0</v>
      </c>
      <c r="H4345" s="26">
        <f t="shared" si="545"/>
        <v>-2000</v>
      </c>
      <c r="I4345" s="21">
        <f t="shared" si="546"/>
        <v>0</v>
      </c>
      <c r="J4345" s="27">
        <f t="shared" si="547"/>
        <v>0</v>
      </c>
      <c r="K4345" s="32">
        <f t="shared" si="548"/>
        <v>0</v>
      </c>
    </row>
    <row r="4346" spans="2:11" x14ac:dyDescent="0.25">
      <c r="B4346" s="167">
        <v>178.458333333333</v>
      </c>
      <c r="C4346" s="21">
        <f t="shared" si="542"/>
        <v>2000</v>
      </c>
      <c r="D4346" s="110">
        <f t="shared" si="543"/>
        <v>1.8813610680355773E-2</v>
      </c>
      <c r="E4346" s="25">
        <f t="shared" si="544"/>
        <v>0.98118638931964419</v>
      </c>
      <c r="F4346" s="112">
        <v>21.11</v>
      </c>
      <c r="G4346" s="21">
        <f t="shared" si="541"/>
        <v>55.865460994454821</v>
      </c>
      <c r="H4346" s="26">
        <f t="shared" si="545"/>
        <v>-1944.1345390055451</v>
      </c>
      <c r="I4346" s="21">
        <f t="shared" si="546"/>
        <v>55.865460994454821</v>
      </c>
      <c r="J4346" s="27">
        <f t="shared" si="547"/>
        <v>0</v>
      </c>
      <c r="K4346" s="32">
        <f t="shared" si="548"/>
        <v>55.865460994454821</v>
      </c>
    </row>
    <row r="4347" spans="2:11" x14ac:dyDescent="0.25">
      <c r="B4347" s="167">
        <v>178.5</v>
      </c>
      <c r="C4347" s="21">
        <f t="shared" si="542"/>
        <v>2000</v>
      </c>
      <c r="D4347" s="110">
        <f t="shared" si="543"/>
        <v>0.1169812665989341</v>
      </c>
      <c r="E4347" s="25">
        <f t="shared" si="544"/>
        <v>0.88301873340106596</v>
      </c>
      <c r="F4347" s="112">
        <v>131.26</v>
      </c>
      <c r="G4347" s="21">
        <f t="shared" si="541"/>
        <v>347.36619659555373</v>
      </c>
      <c r="H4347" s="26">
        <f t="shared" si="545"/>
        <v>-1652.6338034044463</v>
      </c>
      <c r="I4347" s="21">
        <f t="shared" si="546"/>
        <v>347.36619659555373</v>
      </c>
      <c r="J4347" s="27">
        <f t="shared" si="547"/>
        <v>0</v>
      </c>
      <c r="K4347" s="32">
        <f t="shared" si="548"/>
        <v>347.36619659555373</v>
      </c>
    </row>
    <row r="4348" spans="2:11" x14ac:dyDescent="0.25">
      <c r="B4348" s="167">
        <v>178.541666666667</v>
      </c>
      <c r="C4348" s="21">
        <f t="shared" si="542"/>
        <v>2000</v>
      </c>
      <c r="D4348" s="110">
        <f t="shared" si="543"/>
        <v>9.1599379712314855E-2</v>
      </c>
      <c r="E4348" s="25">
        <f t="shared" si="544"/>
        <v>0.90840062028768509</v>
      </c>
      <c r="F4348" s="112">
        <v>102.78</v>
      </c>
      <c r="G4348" s="21">
        <f t="shared" si="541"/>
        <v>271.99678261535132</v>
      </c>
      <c r="H4348" s="26">
        <f t="shared" si="545"/>
        <v>-1728.0032173846487</v>
      </c>
      <c r="I4348" s="21">
        <f t="shared" si="546"/>
        <v>271.99678261535132</v>
      </c>
      <c r="J4348" s="27">
        <f t="shared" si="547"/>
        <v>0</v>
      </c>
      <c r="K4348" s="32">
        <f t="shared" si="548"/>
        <v>271.99678261535132</v>
      </c>
    </row>
    <row r="4349" spans="2:11" x14ac:dyDescent="0.25">
      <c r="B4349" s="167">
        <v>178.583333333333</v>
      </c>
      <c r="C4349" s="21">
        <f t="shared" si="542"/>
        <v>2000</v>
      </c>
      <c r="D4349" s="110">
        <f t="shared" si="543"/>
        <v>0.18000819920503361</v>
      </c>
      <c r="E4349" s="25">
        <f t="shared" si="544"/>
        <v>0.81999180079496636</v>
      </c>
      <c r="F4349" s="112">
        <v>201.98</v>
      </c>
      <c r="G4349" s="21">
        <f t="shared" si="541"/>
        <v>534.51946052392157</v>
      </c>
      <c r="H4349" s="26">
        <f t="shared" si="545"/>
        <v>-1465.4805394760783</v>
      </c>
      <c r="I4349" s="21">
        <f t="shared" si="546"/>
        <v>534.51946052392157</v>
      </c>
      <c r="J4349" s="27">
        <f t="shared" si="547"/>
        <v>0</v>
      </c>
      <c r="K4349" s="32">
        <f t="shared" si="548"/>
        <v>534.51946052392157</v>
      </c>
    </row>
    <row r="4350" spans="2:11" x14ac:dyDescent="0.25">
      <c r="B4350" s="167">
        <v>178.625</v>
      </c>
      <c r="C4350" s="21">
        <f t="shared" si="542"/>
        <v>2000</v>
      </c>
      <c r="D4350" s="110">
        <f t="shared" si="543"/>
        <v>0.22781312942266904</v>
      </c>
      <c r="E4350" s="25">
        <f t="shared" si="544"/>
        <v>0.77218687057733093</v>
      </c>
      <c r="F4350" s="112">
        <v>255.62</v>
      </c>
      <c r="G4350" s="21">
        <f t="shared" si="541"/>
        <v>676.47224724787031</v>
      </c>
      <c r="H4350" s="26">
        <f t="shared" si="545"/>
        <v>-1323.5277527521298</v>
      </c>
      <c r="I4350" s="21">
        <f t="shared" si="546"/>
        <v>676.47224724787031</v>
      </c>
      <c r="J4350" s="27">
        <f t="shared" si="547"/>
        <v>0</v>
      </c>
      <c r="K4350" s="32">
        <f t="shared" si="548"/>
        <v>676.47224724787031</v>
      </c>
    </row>
    <row r="4351" spans="2:11" x14ac:dyDescent="0.25">
      <c r="B4351" s="167">
        <v>178.666666666667</v>
      </c>
      <c r="C4351" s="21">
        <f t="shared" si="542"/>
        <v>2000</v>
      </c>
      <c r="D4351" s="110">
        <f t="shared" si="543"/>
        <v>0.1321497959110921</v>
      </c>
      <c r="E4351" s="25">
        <f t="shared" si="544"/>
        <v>0.8678502040889079</v>
      </c>
      <c r="F4351" s="112">
        <v>148.28</v>
      </c>
      <c r="G4351" s="21">
        <f t="shared" si="541"/>
        <v>392.40788992220558</v>
      </c>
      <c r="H4351" s="26">
        <f t="shared" si="545"/>
        <v>-1607.5921100777944</v>
      </c>
      <c r="I4351" s="21">
        <f t="shared" si="546"/>
        <v>392.40788992220558</v>
      </c>
      <c r="J4351" s="27">
        <f t="shared" si="547"/>
        <v>0</v>
      </c>
      <c r="K4351" s="32">
        <f t="shared" si="548"/>
        <v>392.40788992220558</v>
      </c>
    </row>
    <row r="4352" spans="2:11" x14ac:dyDescent="0.25">
      <c r="B4352" s="167">
        <v>178.708333333333</v>
      </c>
      <c r="C4352" s="21">
        <f t="shared" si="542"/>
        <v>2000</v>
      </c>
      <c r="D4352" s="110">
        <f t="shared" si="543"/>
        <v>0.13683760226725844</v>
      </c>
      <c r="E4352" s="25">
        <f t="shared" si="544"/>
        <v>0.86316239773274162</v>
      </c>
      <c r="F4352" s="112">
        <v>153.54</v>
      </c>
      <c r="G4352" s="21">
        <f t="shared" si="541"/>
        <v>406.32794320647048</v>
      </c>
      <c r="H4352" s="26">
        <f t="shared" si="545"/>
        <v>-1593.6720567935295</v>
      </c>
      <c r="I4352" s="21">
        <f t="shared" si="546"/>
        <v>406.32794320647048</v>
      </c>
      <c r="J4352" s="27">
        <f t="shared" si="547"/>
        <v>0</v>
      </c>
      <c r="K4352" s="32">
        <f t="shared" si="548"/>
        <v>406.32794320647048</v>
      </c>
    </row>
    <row r="4353" spans="2:11" x14ac:dyDescent="0.25">
      <c r="B4353" s="167">
        <v>178.75</v>
      </c>
      <c r="C4353" s="21">
        <f t="shared" si="542"/>
        <v>2000</v>
      </c>
      <c r="D4353" s="110">
        <f t="shared" si="543"/>
        <v>9.8230041174268756E-2</v>
      </c>
      <c r="E4353" s="25">
        <f t="shared" si="544"/>
        <v>0.9017699588257313</v>
      </c>
      <c r="F4353" s="112">
        <v>110.22</v>
      </c>
      <c r="G4353" s="21">
        <f t="shared" si="541"/>
        <v>291.68598345849409</v>
      </c>
      <c r="H4353" s="26">
        <f t="shared" si="545"/>
        <v>-1708.3140165415059</v>
      </c>
      <c r="I4353" s="21">
        <f t="shared" si="546"/>
        <v>291.68598345849409</v>
      </c>
      <c r="J4353" s="27">
        <f t="shared" si="547"/>
        <v>0</v>
      </c>
      <c r="K4353" s="32">
        <f t="shared" si="548"/>
        <v>291.68598345849409</v>
      </c>
    </row>
    <row r="4354" spans="2:11" x14ac:dyDescent="0.25">
      <c r="B4354" s="167">
        <v>178.791666666667</v>
      </c>
      <c r="C4354" s="21">
        <f t="shared" si="542"/>
        <v>2000</v>
      </c>
      <c r="D4354" s="110">
        <f t="shared" si="543"/>
        <v>6.4960875532502724E-2</v>
      </c>
      <c r="E4354" s="25">
        <f t="shared" si="544"/>
        <v>0.93503912446749726</v>
      </c>
      <c r="F4354" s="112">
        <v>72.89</v>
      </c>
      <c r="G4354" s="21">
        <f t="shared" si="541"/>
        <v>192.89594750761782</v>
      </c>
      <c r="H4354" s="26">
        <f t="shared" si="545"/>
        <v>-1807.1040524923822</v>
      </c>
      <c r="I4354" s="21">
        <f t="shared" si="546"/>
        <v>192.89594750761782</v>
      </c>
      <c r="J4354" s="27">
        <f t="shared" si="547"/>
        <v>0</v>
      </c>
      <c r="K4354" s="32">
        <f t="shared" si="548"/>
        <v>192.89594750761782</v>
      </c>
    </row>
    <row r="4355" spans="2:11" x14ac:dyDescent="0.25">
      <c r="B4355" s="167">
        <v>178.833333333333</v>
      </c>
      <c r="C4355" s="21">
        <f t="shared" si="542"/>
        <v>2000</v>
      </c>
      <c r="D4355" s="110">
        <f t="shared" si="543"/>
        <v>6.0103737768033794E-2</v>
      </c>
      <c r="E4355" s="25">
        <f t="shared" si="544"/>
        <v>0.93989626223196621</v>
      </c>
      <c r="F4355" s="112">
        <v>67.44</v>
      </c>
      <c r="G4355" s="21">
        <f t="shared" si="541"/>
        <v>178.47307861042319</v>
      </c>
      <c r="H4355" s="26">
        <f t="shared" si="545"/>
        <v>-1821.5269213895767</v>
      </c>
      <c r="I4355" s="21">
        <f t="shared" si="546"/>
        <v>178.47307861042319</v>
      </c>
      <c r="J4355" s="27">
        <f t="shared" si="547"/>
        <v>0</v>
      </c>
      <c r="K4355" s="32">
        <f t="shared" si="548"/>
        <v>178.47307861042319</v>
      </c>
    </row>
    <row r="4356" spans="2:11" x14ac:dyDescent="0.25">
      <c r="B4356" s="167">
        <v>178.875</v>
      </c>
      <c r="C4356" s="21">
        <f t="shared" si="542"/>
        <v>2000</v>
      </c>
      <c r="D4356" s="110">
        <f t="shared" si="543"/>
        <v>0.10432597187316187</v>
      </c>
      <c r="E4356" s="25">
        <f t="shared" si="544"/>
        <v>0.89567402812683816</v>
      </c>
      <c r="F4356" s="112">
        <v>117.06</v>
      </c>
      <c r="G4356" s="21">
        <f t="shared" si="541"/>
        <v>309.78734552396406</v>
      </c>
      <c r="H4356" s="26">
        <f t="shared" si="545"/>
        <v>-1690.2126544760358</v>
      </c>
      <c r="I4356" s="21">
        <f t="shared" si="546"/>
        <v>309.78734552396406</v>
      </c>
      <c r="J4356" s="27">
        <f t="shared" si="547"/>
        <v>0</v>
      </c>
      <c r="K4356" s="32">
        <f t="shared" si="548"/>
        <v>309.78734552396406</v>
      </c>
    </row>
    <row r="4357" spans="2:11" x14ac:dyDescent="0.25">
      <c r="B4357" s="167">
        <v>178.916666666667</v>
      </c>
      <c r="C4357" s="21">
        <f t="shared" si="542"/>
        <v>2000</v>
      </c>
      <c r="D4357" s="110">
        <f t="shared" si="543"/>
        <v>9.4290857886387535E-3</v>
      </c>
      <c r="E4357" s="25">
        <f t="shared" si="544"/>
        <v>0.99057091421136123</v>
      </c>
      <c r="F4357" s="112">
        <v>10.58</v>
      </c>
      <c r="G4357" s="21">
        <f t="shared" si="541"/>
        <v>27.998890446297114</v>
      </c>
      <c r="H4357" s="26">
        <f t="shared" si="545"/>
        <v>-1972.0011095537029</v>
      </c>
      <c r="I4357" s="21">
        <f t="shared" si="546"/>
        <v>27.998890446297114</v>
      </c>
      <c r="J4357" s="27">
        <f t="shared" si="547"/>
        <v>0</v>
      </c>
      <c r="K4357" s="32">
        <f t="shared" si="548"/>
        <v>27.998890446297114</v>
      </c>
    </row>
    <row r="4358" spans="2:11" x14ac:dyDescent="0.25">
      <c r="B4358" s="167">
        <v>178.958333333333</v>
      </c>
      <c r="C4358" s="21">
        <f t="shared" si="542"/>
        <v>2000</v>
      </c>
      <c r="D4358" s="110">
        <f t="shared" si="543"/>
        <v>0</v>
      </c>
      <c r="E4358" s="25">
        <f t="shared" si="544"/>
        <v>1</v>
      </c>
      <c r="F4358" s="112">
        <v>0</v>
      </c>
      <c r="G4358" s="21">
        <f t="shared" si="541"/>
        <v>0</v>
      </c>
      <c r="H4358" s="26">
        <f t="shared" si="545"/>
        <v>-2000</v>
      </c>
      <c r="I4358" s="21">
        <f t="shared" si="546"/>
        <v>0</v>
      </c>
      <c r="J4358" s="27">
        <f t="shared" si="547"/>
        <v>0</v>
      </c>
      <c r="K4358" s="32">
        <f t="shared" si="548"/>
        <v>0</v>
      </c>
    </row>
    <row r="4359" spans="2:11" x14ac:dyDescent="0.25">
      <c r="B4359" s="167">
        <v>179</v>
      </c>
      <c r="C4359" s="21">
        <f t="shared" si="542"/>
        <v>2000</v>
      </c>
      <c r="D4359" s="110">
        <f t="shared" si="543"/>
        <v>0</v>
      </c>
      <c r="E4359" s="25">
        <f t="shared" si="544"/>
        <v>1</v>
      </c>
      <c r="F4359" s="112">
        <v>0</v>
      </c>
      <c r="G4359" s="21">
        <f t="shared" si="541"/>
        <v>0</v>
      </c>
      <c r="H4359" s="26">
        <f t="shared" si="545"/>
        <v>-2000</v>
      </c>
      <c r="I4359" s="21">
        <f t="shared" si="546"/>
        <v>0</v>
      </c>
      <c r="J4359" s="27">
        <f t="shared" si="547"/>
        <v>0</v>
      </c>
      <c r="K4359" s="32">
        <f t="shared" si="548"/>
        <v>0</v>
      </c>
    </row>
    <row r="4360" spans="2:11" x14ac:dyDescent="0.25">
      <c r="B4360" s="167">
        <v>179.041666666667</v>
      </c>
      <c r="C4360" s="21">
        <f t="shared" si="542"/>
        <v>2000</v>
      </c>
      <c r="D4360" s="110">
        <f t="shared" si="543"/>
        <v>0</v>
      </c>
      <c r="E4360" s="25">
        <f t="shared" si="544"/>
        <v>1</v>
      </c>
      <c r="F4360" s="112">
        <v>0</v>
      </c>
      <c r="G4360" s="21">
        <f t="shared" si="541"/>
        <v>0</v>
      </c>
      <c r="H4360" s="26">
        <f t="shared" si="545"/>
        <v>-2000</v>
      </c>
      <c r="I4360" s="21">
        <f t="shared" si="546"/>
        <v>0</v>
      </c>
      <c r="J4360" s="27">
        <f t="shared" si="547"/>
        <v>0</v>
      </c>
      <c r="K4360" s="32">
        <f t="shared" si="548"/>
        <v>0</v>
      </c>
    </row>
    <row r="4361" spans="2:11" x14ac:dyDescent="0.25">
      <c r="B4361" s="167">
        <v>179.083333333333</v>
      </c>
      <c r="C4361" s="21">
        <f t="shared" si="542"/>
        <v>2000</v>
      </c>
      <c r="D4361" s="110">
        <f t="shared" si="543"/>
        <v>0</v>
      </c>
      <c r="E4361" s="25">
        <f t="shared" si="544"/>
        <v>1</v>
      </c>
      <c r="F4361" s="112">
        <v>0</v>
      </c>
      <c r="G4361" s="21">
        <f t="shared" si="541"/>
        <v>0</v>
      </c>
      <c r="H4361" s="26">
        <f t="shared" si="545"/>
        <v>-2000</v>
      </c>
      <c r="I4361" s="21">
        <f t="shared" si="546"/>
        <v>0</v>
      </c>
      <c r="J4361" s="27">
        <f t="shared" si="547"/>
        <v>0</v>
      </c>
      <c r="K4361" s="32">
        <f t="shared" si="548"/>
        <v>0</v>
      </c>
    </row>
    <row r="4362" spans="2:11" x14ac:dyDescent="0.25">
      <c r="B4362" s="167">
        <v>179.125</v>
      </c>
      <c r="C4362" s="21">
        <f t="shared" si="542"/>
        <v>2000</v>
      </c>
      <c r="D4362" s="110">
        <f t="shared" si="543"/>
        <v>0</v>
      </c>
      <c r="E4362" s="25">
        <f t="shared" si="544"/>
        <v>1</v>
      </c>
      <c r="F4362" s="112">
        <v>0</v>
      </c>
      <c r="G4362" s="21">
        <f t="shared" si="541"/>
        <v>0</v>
      </c>
      <c r="H4362" s="26">
        <f t="shared" si="545"/>
        <v>-2000</v>
      </c>
      <c r="I4362" s="21">
        <f t="shared" si="546"/>
        <v>0</v>
      </c>
      <c r="J4362" s="27">
        <f t="shared" si="547"/>
        <v>0</v>
      </c>
      <c r="K4362" s="32">
        <f t="shared" si="548"/>
        <v>0</v>
      </c>
    </row>
    <row r="4363" spans="2:11" x14ac:dyDescent="0.25">
      <c r="B4363" s="167">
        <v>179.166666666667</v>
      </c>
      <c r="C4363" s="21">
        <f t="shared" si="542"/>
        <v>2000</v>
      </c>
      <c r="D4363" s="110">
        <f t="shared" si="543"/>
        <v>0</v>
      </c>
      <c r="E4363" s="25">
        <f t="shared" si="544"/>
        <v>1</v>
      </c>
      <c r="F4363" s="112">
        <v>0</v>
      </c>
      <c r="G4363" s="21">
        <f t="shared" si="541"/>
        <v>0</v>
      </c>
      <c r="H4363" s="26">
        <f t="shared" si="545"/>
        <v>-2000</v>
      </c>
      <c r="I4363" s="21">
        <f t="shared" si="546"/>
        <v>0</v>
      </c>
      <c r="J4363" s="27">
        <f t="shared" si="547"/>
        <v>0</v>
      </c>
      <c r="K4363" s="32">
        <f t="shared" si="548"/>
        <v>0</v>
      </c>
    </row>
    <row r="4364" spans="2:11" x14ac:dyDescent="0.25">
      <c r="B4364" s="167">
        <v>179.208333333333</v>
      </c>
      <c r="C4364" s="21">
        <f t="shared" si="542"/>
        <v>2000</v>
      </c>
      <c r="D4364" s="110">
        <f t="shared" si="543"/>
        <v>0</v>
      </c>
      <c r="E4364" s="25">
        <f t="shared" si="544"/>
        <v>1</v>
      </c>
      <c r="F4364" s="112">
        <v>0</v>
      </c>
      <c r="G4364" s="21">
        <f t="shared" si="541"/>
        <v>0</v>
      </c>
      <c r="H4364" s="26">
        <f t="shared" si="545"/>
        <v>-2000</v>
      </c>
      <c r="I4364" s="21">
        <f t="shared" si="546"/>
        <v>0</v>
      </c>
      <c r="J4364" s="27">
        <f t="shared" si="547"/>
        <v>0</v>
      </c>
      <c r="K4364" s="32">
        <f t="shared" si="548"/>
        <v>0</v>
      </c>
    </row>
    <row r="4365" spans="2:11" x14ac:dyDescent="0.25">
      <c r="B4365" s="167">
        <v>179.25</v>
      </c>
      <c r="C4365" s="21">
        <f t="shared" si="542"/>
        <v>2000</v>
      </c>
      <c r="D4365" s="110">
        <f t="shared" si="543"/>
        <v>0</v>
      </c>
      <c r="E4365" s="25">
        <f t="shared" si="544"/>
        <v>1</v>
      </c>
      <c r="F4365" s="112">
        <v>0</v>
      </c>
      <c r="G4365" s="21">
        <f t="shared" si="541"/>
        <v>0</v>
      </c>
      <c r="H4365" s="26">
        <f t="shared" si="545"/>
        <v>-2000</v>
      </c>
      <c r="I4365" s="21">
        <f t="shared" si="546"/>
        <v>0</v>
      </c>
      <c r="J4365" s="27">
        <f t="shared" si="547"/>
        <v>0</v>
      </c>
      <c r="K4365" s="32">
        <f t="shared" si="548"/>
        <v>0</v>
      </c>
    </row>
    <row r="4366" spans="2:11" x14ac:dyDescent="0.25">
      <c r="B4366" s="167">
        <v>179.291666666667</v>
      </c>
      <c r="C4366" s="21">
        <f t="shared" si="542"/>
        <v>2000</v>
      </c>
      <c r="D4366" s="110">
        <f t="shared" si="543"/>
        <v>0</v>
      </c>
      <c r="E4366" s="25">
        <f t="shared" si="544"/>
        <v>1</v>
      </c>
      <c r="F4366" s="112">
        <v>0</v>
      </c>
      <c r="G4366" s="21">
        <f t="shared" si="541"/>
        <v>0</v>
      </c>
      <c r="H4366" s="26">
        <f t="shared" si="545"/>
        <v>-2000</v>
      </c>
      <c r="I4366" s="21">
        <f t="shared" si="546"/>
        <v>0</v>
      </c>
      <c r="J4366" s="27">
        <f t="shared" si="547"/>
        <v>0</v>
      </c>
      <c r="K4366" s="32">
        <f t="shared" si="548"/>
        <v>0</v>
      </c>
    </row>
    <row r="4367" spans="2:11" x14ac:dyDescent="0.25">
      <c r="B4367" s="167">
        <v>179.333333333333</v>
      </c>
      <c r="C4367" s="21">
        <f t="shared" si="542"/>
        <v>2000</v>
      </c>
      <c r="D4367" s="110">
        <f t="shared" si="543"/>
        <v>0</v>
      </c>
      <c r="E4367" s="25">
        <f t="shared" si="544"/>
        <v>1</v>
      </c>
      <c r="F4367" s="112">
        <v>0</v>
      </c>
      <c r="G4367" s="21">
        <f t="shared" si="541"/>
        <v>0</v>
      </c>
      <c r="H4367" s="26">
        <f t="shared" si="545"/>
        <v>-2000</v>
      </c>
      <c r="I4367" s="21">
        <f t="shared" si="546"/>
        <v>0</v>
      </c>
      <c r="J4367" s="27">
        <f t="shared" si="547"/>
        <v>0</v>
      </c>
      <c r="K4367" s="32">
        <f t="shared" si="548"/>
        <v>0</v>
      </c>
    </row>
    <row r="4368" spans="2:11" x14ac:dyDescent="0.25">
      <c r="B4368" s="167">
        <v>179.375</v>
      </c>
      <c r="C4368" s="21">
        <f t="shared" si="542"/>
        <v>2000</v>
      </c>
      <c r="D4368" s="110">
        <f t="shared" si="543"/>
        <v>0</v>
      </c>
      <c r="E4368" s="25">
        <f t="shared" si="544"/>
        <v>1</v>
      </c>
      <c r="F4368" s="112">
        <v>0</v>
      </c>
      <c r="G4368" s="21">
        <f t="shared" si="541"/>
        <v>0</v>
      </c>
      <c r="H4368" s="26">
        <f t="shared" si="545"/>
        <v>-2000</v>
      </c>
      <c r="I4368" s="21">
        <f t="shared" si="546"/>
        <v>0</v>
      </c>
      <c r="J4368" s="27">
        <f t="shared" si="547"/>
        <v>0</v>
      </c>
      <c r="K4368" s="32">
        <f t="shared" si="548"/>
        <v>0</v>
      </c>
    </row>
    <row r="4369" spans="2:11" x14ac:dyDescent="0.25">
      <c r="B4369" s="167">
        <v>179.416666666667</v>
      </c>
      <c r="C4369" s="21">
        <f t="shared" si="542"/>
        <v>2000</v>
      </c>
      <c r="D4369" s="110">
        <f t="shared" si="543"/>
        <v>0</v>
      </c>
      <c r="E4369" s="25">
        <f t="shared" si="544"/>
        <v>1</v>
      </c>
      <c r="F4369" s="112">
        <v>0</v>
      </c>
      <c r="G4369" s="21">
        <f t="shared" si="541"/>
        <v>0</v>
      </c>
      <c r="H4369" s="26">
        <f t="shared" si="545"/>
        <v>-2000</v>
      </c>
      <c r="I4369" s="21">
        <f t="shared" si="546"/>
        <v>0</v>
      </c>
      <c r="J4369" s="27">
        <f t="shared" si="547"/>
        <v>0</v>
      </c>
      <c r="K4369" s="32">
        <f t="shared" si="548"/>
        <v>0</v>
      </c>
    </row>
    <row r="4370" spans="2:11" x14ac:dyDescent="0.25">
      <c r="B4370" s="167">
        <v>179.458333333333</v>
      </c>
      <c r="C4370" s="21">
        <f t="shared" si="542"/>
        <v>2000</v>
      </c>
      <c r="D4370" s="110">
        <f t="shared" si="543"/>
        <v>1.9535497210487855E-2</v>
      </c>
      <c r="E4370" s="25">
        <f t="shared" si="544"/>
        <v>0.98046450278951214</v>
      </c>
      <c r="F4370" s="112">
        <v>21.92</v>
      </c>
      <c r="G4370" s="21">
        <f t="shared" si="541"/>
        <v>58.009043344313113</v>
      </c>
      <c r="H4370" s="26">
        <f t="shared" si="545"/>
        <v>-1941.9909566556869</v>
      </c>
      <c r="I4370" s="21">
        <f t="shared" si="546"/>
        <v>58.009043344313113</v>
      </c>
      <c r="J4370" s="27">
        <f t="shared" si="547"/>
        <v>0</v>
      </c>
      <c r="K4370" s="32">
        <f t="shared" si="548"/>
        <v>58.009043344313113</v>
      </c>
    </row>
    <row r="4371" spans="2:11" x14ac:dyDescent="0.25">
      <c r="B4371" s="167">
        <v>179.5</v>
      </c>
      <c r="C4371" s="21">
        <f t="shared" si="542"/>
        <v>2000</v>
      </c>
      <c r="D4371" s="110">
        <f t="shared" si="543"/>
        <v>0.13429763114271964</v>
      </c>
      <c r="E4371" s="25">
        <f t="shared" si="544"/>
        <v>0.86570236885728036</v>
      </c>
      <c r="F4371" s="112">
        <v>150.69</v>
      </c>
      <c r="G4371" s="21">
        <f t="shared" si="541"/>
        <v>398.78570901252471</v>
      </c>
      <c r="H4371" s="26">
        <f t="shared" si="545"/>
        <v>-1601.2142909874754</v>
      </c>
      <c r="I4371" s="21">
        <f t="shared" si="546"/>
        <v>398.78570901252471</v>
      </c>
      <c r="J4371" s="27">
        <f t="shared" si="547"/>
        <v>0</v>
      </c>
      <c r="K4371" s="32">
        <f t="shared" si="548"/>
        <v>398.78570901252471</v>
      </c>
    </row>
    <row r="4372" spans="2:11" x14ac:dyDescent="0.25">
      <c r="B4372" s="167">
        <v>179.541666666667</v>
      </c>
      <c r="C4372" s="21">
        <f t="shared" si="542"/>
        <v>2000</v>
      </c>
      <c r="D4372" s="110">
        <f t="shared" si="543"/>
        <v>0.3504179812131259</v>
      </c>
      <c r="E4372" s="25">
        <f t="shared" si="544"/>
        <v>0.64958201878687416</v>
      </c>
      <c r="F4372" s="112">
        <v>393.19</v>
      </c>
      <c r="G4372" s="21">
        <f t="shared" si="541"/>
        <v>1040.5372149886164</v>
      </c>
      <c r="H4372" s="26">
        <f t="shared" si="545"/>
        <v>-959.46278501138363</v>
      </c>
      <c r="I4372" s="21">
        <f t="shared" si="546"/>
        <v>1040.5372149886164</v>
      </c>
      <c r="J4372" s="27">
        <f t="shared" si="547"/>
        <v>0</v>
      </c>
      <c r="K4372" s="32">
        <f t="shared" si="548"/>
        <v>1040.5372149886164</v>
      </c>
    </row>
    <row r="4373" spans="2:11" x14ac:dyDescent="0.25">
      <c r="B4373" s="167">
        <v>179.583333333333</v>
      </c>
      <c r="C4373" s="21">
        <f t="shared" si="542"/>
        <v>2000</v>
      </c>
      <c r="D4373" s="110">
        <f t="shared" si="543"/>
        <v>0.27803326025346242</v>
      </c>
      <c r="E4373" s="25">
        <f t="shared" si="544"/>
        <v>0.72196673974653758</v>
      </c>
      <c r="F4373" s="112">
        <v>311.97000000000003</v>
      </c>
      <c r="G4373" s="21">
        <f t="shared" si="541"/>
        <v>825.59677245097453</v>
      </c>
      <c r="H4373" s="26">
        <f t="shared" si="545"/>
        <v>-1174.4032275490254</v>
      </c>
      <c r="I4373" s="21">
        <f t="shared" si="546"/>
        <v>825.59677245097453</v>
      </c>
      <c r="J4373" s="27">
        <f t="shared" si="547"/>
        <v>0</v>
      </c>
      <c r="K4373" s="32">
        <f t="shared" si="548"/>
        <v>825.59677245097453</v>
      </c>
    </row>
    <row r="4374" spans="2:11" x14ac:dyDescent="0.25">
      <c r="B4374" s="167">
        <v>179.625</v>
      </c>
      <c r="C4374" s="21">
        <f t="shared" si="542"/>
        <v>2000</v>
      </c>
      <c r="D4374" s="110">
        <f t="shared" si="543"/>
        <v>0.28214177494964621</v>
      </c>
      <c r="E4374" s="25">
        <f t="shared" si="544"/>
        <v>0.71785822505035379</v>
      </c>
      <c r="F4374" s="112">
        <v>316.58</v>
      </c>
      <c r="G4374" s="21">
        <f t="shared" si="541"/>
        <v>837.79666705942702</v>
      </c>
      <c r="H4374" s="26">
        <f t="shared" si="545"/>
        <v>-1162.2033329405731</v>
      </c>
      <c r="I4374" s="21">
        <f t="shared" si="546"/>
        <v>837.79666705942702</v>
      </c>
      <c r="J4374" s="27">
        <f t="shared" si="547"/>
        <v>0</v>
      </c>
      <c r="K4374" s="32">
        <f t="shared" si="548"/>
        <v>837.79666705942702</v>
      </c>
    </row>
    <row r="4375" spans="2:11" x14ac:dyDescent="0.25">
      <c r="B4375" s="167">
        <v>179.666666666667</v>
      </c>
      <c r="C4375" s="21">
        <f t="shared" si="542"/>
        <v>2000</v>
      </c>
      <c r="D4375" s="110">
        <f t="shared" si="543"/>
        <v>0.30761278363010897</v>
      </c>
      <c r="E4375" s="25">
        <f t="shared" si="544"/>
        <v>0.69238721636989098</v>
      </c>
      <c r="F4375" s="112">
        <v>345.16</v>
      </c>
      <c r="G4375" s="21">
        <f t="shared" si="541"/>
        <v>913.43072083590846</v>
      </c>
      <c r="H4375" s="26">
        <f t="shared" si="545"/>
        <v>-1086.5692791640915</v>
      </c>
      <c r="I4375" s="21">
        <f t="shared" si="546"/>
        <v>913.43072083590846</v>
      </c>
      <c r="J4375" s="27">
        <f t="shared" si="547"/>
        <v>0</v>
      </c>
      <c r="K4375" s="32">
        <f t="shared" si="548"/>
        <v>913.43072083590846</v>
      </c>
    </row>
    <row r="4376" spans="2:11" x14ac:dyDescent="0.25">
      <c r="B4376" s="167">
        <v>179.708333333333</v>
      </c>
      <c r="C4376" s="21">
        <f t="shared" si="542"/>
        <v>2000</v>
      </c>
      <c r="D4376" s="110">
        <f t="shared" si="543"/>
        <v>0.41059301641623441</v>
      </c>
      <c r="E4376" s="25">
        <f t="shared" si="544"/>
        <v>0.58940698358376564</v>
      </c>
      <c r="F4376" s="112">
        <v>460.71</v>
      </c>
      <c r="G4376" s="21">
        <f t="shared" ref="G4376:G4439" si="549">($C$9*(F4376/1000)*$C$8)/($C$7)</f>
        <v>1219.2220054360625</v>
      </c>
      <c r="H4376" s="26">
        <f t="shared" si="545"/>
        <v>-780.77799456393745</v>
      </c>
      <c r="I4376" s="21">
        <f t="shared" si="546"/>
        <v>1219.2220054360625</v>
      </c>
      <c r="J4376" s="27">
        <f t="shared" si="547"/>
        <v>0</v>
      </c>
      <c r="K4376" s="32">
        <f t="shared" si="548"/>
        <v>1219.2220054360625</v>
      </c>
    </row>
    <row r="4377" spans="2:11" x14ac:dyDescent="0.25">
      <c r="B4377" s="167">
        <v>179.75</v>
      </c>
      <c r="C4377" s="21">
        <f t="shared" ref="C4377:C4440" si="550">$C$2</f>
        <v>2000</v>
      </c>
      <c r="D4377" s="110">
        <f t="shared" ref="D4377:D4440" si="551">F4377/$C$3</f>
        <v>0.36380407464841452</v>
      </c>
      <c r="E4377" s="25">
        <f t="shared" ref="E4377:E4440" si="552">100%-D4377</f>
        <v>0.63619592535158542</v>
      </c>
      <c r="F4377" s="112">
        <v>408.21</v>
      </c>
      <c r="G4377" s="21">
        <f t="shared" si="549"/>
        <v>1080.2861123896923</v>
      </c>
      <c r="H4377" s="26">
        <f t="shared" ref="H4377:H4440" si="553">G4377-C4377</f>
        <v>-919.71388761030767</v>
      </c>
      <c r="I4377" s="21">
        <f t="shared" ref="I4377:I4440" si="554">MIN(C4377,IF((J4376+H4377)&gt;0,ABS(H4377)+G4377,J4376+G4377))</f>
        <v>1080.2861123896923</v>
      </c>
      <c r="J4377" s="27">
        <f t="shared" ref="J4377:J4440" si="555">G4377-I4377+J4376</f>
        <v>0</v>
      </c>
      <c r="K4377" s="32">
        <f t="shared" ref="K4377:K4440" si="556">IF(G4377&gt;C4377,C4377,G4377)</f>
        <v>1080.2861123896923</v>
      </c>
    </row>
    <row r="4378" spans="2:11" x14ac:dyDescent="0.25">
      <c r="B4378" s="167">
        <v>179.791666666667</v>
      </c>
      <c r="C4378" s="21">
        <f t="shared" si="550"/>
        <v>2000</v>
      </c>
      <c r="D4378" s="110">
        <f t="shared" si="551"/>
        <v>0.29321961392438906</v>
      </c>
      <c r="E4378" s="25">
        <f t="shared" si="552"/>
        <v>0.706780386075611</v>
      </c>
      <c r="F4378" s="112">
        <v>329.01</v>
      </c>
      <c r="G4378" s="21">
        <f t="shared" si="549"/>
        <v>870.69139373688211</v>
      </c>
      <c r="H4378" s="26">
        <f t="shared" si="553"/>
        <v>-1129.3086062631178</v>
      </c>
      <c r="I4378" s="21">
        <f t="shared" si="554"/>
        <v>870.69139373688211</v>
      </c>
      <c r="J4378" s="27">
        <f t="shared" si="555"/>
        <v>0</v>
      </c>
      <c r="K4378" s="32">
        <f t="shared" si="556"/>
        <v>870.69139373688211</v>
      </c>
    </row>
    <row r="4379" spans="2:11" x14ac:dyDescent="0.25">
      <c r="B4379" s="167">
        <v>179.833333333333</v>
      </c>
      <c r="C4379" s="21">
        <f t="shared" si="550"/>
        <v>2000</v>
      </c>
      <c r="D4379" s="110">
        <f t="shared" si="551"/>
        <v>0.37687824180525109</v>
      </c>
      <c r="E4379" s="25">
        <f t="shared" si="552"/>
        <v>0.62312175819474891</v>
      </c>
      <c r="F4379" s="112">
        <v>422.88</v>
      </c>
      <c r="G4379" s="21">
        <f t="shared" si="549"/>
        <v>1119.1087705037921</v>
      </c>
      <c r="H4379" s="26">
        <f t="shared" si="553"/>
        <v>-880.89122949620787</v>
      </c>
      <c r="I4379" s="21">
        <f t="shared" si="554"/>
        <v>1119.1087705037921</v>
      </c>
      <c r="J4379" s="27">
        <f t="shared" si="555"/>
        <v>0</v>
      </c>
      <c r="K4379" s="32">
        <f t="shared" si="556"/>
        <v>1119.1087705037921</v>
      </c>
    </row>
    <row r="4380" spans="2:11" x14ac:dyDescent="0.25">
      <c r="B4380" s="167">
        <v>179.875</v>
      </c>
      <c r="C4380" s="21">
        <f t="shared" si="550"/>
        <v>2000</v>
      </c>
      <c r="D4380" s="110">
        <f t="shared" si="551"/>
        <v>0.40059355114699752</v>
      </c>
      <c r="E4380" s="25">
        <f t="shared" si="552"/>
        <v>0.59940644885300243</v>
      </c>
      <c r="F4380" s="112">
        <v>449.49</v>
      </c>
      <c r="G4380" s="21">
        <f t="shared" si="549"/>
        <v>1189.5294202935811</v>
      </c>
      <c r="H4380" s="26">
        <f t="shared" si="553"/>
        <v>-810.4705797064189</v>
      </c>
      <c r="I4380" s="21">
        <f t="shared" si="554"/>
        <v>1189.5294202935811</v>
      </c>
      <c r="J4380" s="27">
        <f t="shared" si="555"/>
        <v>0</v>
      </c>
      <c r="K4380" s="32">
        <f t="shared" si="556"/>
        <v>1189.5294202935811</v>
      </c>
    </row>
    <row r="4381" spans="2:11" x14ac:dyDescent="0.25">
      <c r="B4381" s="167">
        <v>179.916666666667</v>
      </c>
      <c r="C4381" s="21">
        <f t="shared" si="550"/>
        <v>2000</v>
      </c>
      <c r="D4381" s="110">
        <f t="shared" si="551"/>
        <v>1.4874427392474557E-2</v>
      </c>
      <c r="E4381" s="25">
        <f t="shared" si="552"/>
        <v>0.98512557260752542</v>
      </c>
      <c r="F4381" s="112">
        <v>16.690000000000001</v>
      </c>
      <c r="G4381" s="21">
        <f t="shared" si="549"/>
        <v>44.168381998931828</v>
      </c>
      <c r="H4381" s="26">
        <f t="shared" si="553"/>
        <v>-1955.8316180010681</v>
      </c>
      <c r="I4381" s="21">
        <f t="shared" si="554"/>
        <v>44.168381998931828</v>
      </c>
      <c r="J4381" s="27">
        <f t="shared" si="555"/>
        <v>0</v>
      </c>
      <c r="K4381" s="32">
        <f t="shared" si="556"/>
        <v>44.168381998931828</v>
      </c>
    </row>
    <row r="4382" spans="2:11" x14ac:dyDescent="0.25">
      <c r="B4382" s="167">
        <v>179.958333333333</v>
      </c>
      <c r="C4382" s="21">
        <f t="shared" si="550"/>
        <v>2000</v>
      </c>
      <c r="D4382" s="110">
        <f t="shared" si="551"/>
        <v>0</v>
      </c>
      <c r="E4382" s="25">
        <f t="shared" si="552"/>
        <v>1</v>
      </c>
      <c r="F4382" s="112">
        <v>0</v>
      </c>
      <c r="G4382" s="21">
        <f t="shared" si="549"/>
        <v>0</v>
      </c>
      <c r="H4382" s="26">
        <f t="shared" si="553"/>
        <v>-2000</v>
      </c>
      <c r="I4382" s="21">
        <f t="shared" si="554"/>
        <v>0</v>
      </c>
      <c r="J4382" s="27">
        <f t="shared" si="555"/>
        <v>0</v>
      </c>
      <c r="K4382" s="32">
        <f t="shared" si="556"/>
        <v>0</v>
      </c>
    </row>
    <row r="4383" spans="2:11" x14ac:dyDescent="0.25">
      <c r="B4383" s="167">
        <v>180</v>
      </c>
      <c r="C4383" s="21">
        <f t="shared" si="550"/>
        <v>2000</v>
      </c>
      <c r="D4383" s="110">
        <f t="shared" si="551"/>
        <v>0</v>
      </c>
      <c r="E4383" s="25">
        <f t="shared" si="552"/>
        <v>1</v>
      </c>
      <c r="F4383" s="112">
        <v>0</v>
      </c>
      <c r="G4383" s="21">
        <f t="shared" si="549"/>
        <v>0</v>
      </c>
      <c r="H4383" s="26">
        <f t="shared" si="553"/>
        <v>-2000</v>
      </c>
      <c r="I4383" s="21">
        <f t="shared" si="554"/>
        <v>0</v>
      </c>
      <c r="J4383" s="27">
        <f t="shared" si="555"/>
        <v>0</v>
      </c>
      <c r="K4383" s="32">
        <f t="shared" si="556"/>
        <v>0</v>
      </c>
    </row>
    <row r="4384" spans="2:11" x14ac:dyDescent="0.25">
      <c r="B4384" s="167">
        <v>180.041666666667</v>
      </c>
      <c r="C4384" s="21">
        <f t="shared" si="550"/>
        <v>2000</v>
      </c>
      <c r="D4384" s="110">
        <f t="shared" si="551"/>
        <v>0</v>
      </c>
      <c r="E4384" s="25">
        <f t="shared" si="552"/>
        <v>1</v>
      </c>
      <c r="F4384" s="112">
        <v>0</v>
      </c>
      <c r="G4384" s="21">
        <f t="shared" si="549"/>
        <v>0</v>
      </c>
      <c r="H4384" s="26">
        <f t="shared" si="553"/>
        <v>-2000</v>
      </c>
      <c r="I4384" s="21">
        <f t="shared" si="554"/>
        <v>0</v>
      </c>
      <c r="J4384" s="27">
        <f t="shared" si="555"/>
        <v>0</v>
      </c>
      <c r="K4384" s="32">
        <f t="shared" si="556"/>
        <v>0</v>
      </c>
    </row>
    <row r="4385" spans="2:11" x14ac:dyDescent="0.25">
      <c r="B4385" s="167">
        <v>180.083333333333</v>
      </c>
      <c r="C4385" s="21">
        <f t="shared" si="550"/>
        <v>2000</v>
      </c>
      <c r="D4385" s="110">
        <f t="shared" si="551"/>
        <v>0</v>
      </c>
      <c r="E4385" s="25">
        <f t="shared" si="552"/>
        <v>1</v>
      </c>
      <c r="F4385" s="112">
        <v>0</v>
      </c>
      <c r="G4385" s="21">
        <f t="shared" si="549"/>
        <v>0</v>
      </c>
      <c r="H4385" s="26">
        <f t="shared" si="553"/>
        <v>-2000</v>
      </c>
      <c r="I4385" s="21">
        <f t="shared" si="554"/>
        <v>0</v>
      </c>
      <c r="J4385" s="27">
        <f t="shared" si="555"/>
        <v>0</v>
      </c>
      <c r="K4385" s="32">
        <f t="shared" si="556"/>
        <v>0</v>
      </c>
    </row>
    <row r="4386" spans="2:11" x14ac:dyDescent="0.25">
      <c r="B4386" s="167">
        <v>180.125</v>
      </c>
      <c r="C4386" s="21">
        <f t="shared" si="550"/>
        <v>2000</v>
      </c>
      <c r="D4386" s="110">
        <f t="shared" si="551"/>
        <v>0</v>
      </c>
      <c r="E4386" s="25">
        <f t="shared" si="552"/>
        <v>1</v>
      </c>
      <c r="F4386" s="112">
        <v>0</v>
      </c>
      <c r="G4386" s="21">
        <f t="shared" si="549"/>
        <v>0</v>
      </c>
      <c r="H4386" s="26">
        <f t="shared" si="553"/>
        <v>-2000</v>
      </c>
      <c r="I4386" s="21">
        <f t="shared" si="554"/>
        <v>0</v>
      </c>
      <c r="J4386" s="27">
        <f t="shared" si="555"/>
        <v>0</v>
      </c>
      <c r="K4386" s="32">
        <f t="shared" si="556"/>
        <v>0</v>
      </c>
    </row>
    <row r="4387" spans="2:11" x14ac:dyDescent="0.25">
      <c r="B4387" s="167">
        <v>180.166666666667</v>
      </c>
      <c r="C4387" s="21">
        <f t="shared" si="550"/>
        <v>2000</v>
      </c>
      <c r="D4387" s="110">
        <f t="shared" si="551"/>
        <v>0</v>
      </c>
      <c r="E4387" s="25">
        <f t="shared" si="552"/>
        <v>1</v>
      </c>
      <c r="F4387" s="112">
        <v>0</v>
      </c>
      <c r="G4387" s="21">
        <f t="shared" si="549"/>
        <v>0</v>
      </c>
      <c r="H4387" s="26">
        <f t="shared" si="553"/>
        <v>-2000</v>
      </c>
      <c r="I4387" s="21">
        <f t="shared" si="554"/>
        <v>0</v>
      </c>
      <c r="J4387" s="27">
        <f t="shared" si="555"/>
        <v>0</v>
      </c>
      <c r="K4387" s="32">
        <f t="shared" si="556"/>
        <v>0</v>
      </c>
    </row>
    <row r="4388" spans="2:11" x14ac:dyDescent="0.25">
      <c r="B4388" s="167">
        <v>180.208333333333</v>
      </c>
      <c r="C4388" s="21">
        <f t="shared" si="550"/>
        <v>2000</v>
      </c>
      <c r="D4388" s="110">
        <f t="shared" si="551"/>
        <v>0</v>
      </c>
      <c r="E4388" s="25">
        <f t="shared" si="552"/>
        <v>1</v>
      </c>
      <c r="F4388" s="112">
        <v>0</v>
      </c>
      <c r="G4388" s="21">
        <f t="shared" si="549"/>
        <v>0</v>
      </c>
      <c r="H4388" s="26">
        <f t="shared" si="553"/>
        <v>-2000</v>
      </c>
      <c r="I4388" s="21">
        <f t="shared" si="554"/>
        <v>0</v>
      </c>
      <c r="J4388" s="27">
        <f t="shared" si="555"/>
        <v>0</v>
      </c>
      <c r="K4388" s="32">
        <f t="shared" si="556"/>
        <v>0</v>
      </c>
    </row>
    <row r="4389" spans="2:11" x14ac:dyDescent="0.25">
      <c r="B4389" s="167">
        <v>180.25</v>
      </c>
      <c r="C4389" s="21">
        <f t="shared" si="550"/>
        <v>2000</v>
      </c>
      <c r="D4389" s="110">
        <f t="shared" si="551"/>
        <v>0</v>
      </c>
      <c r="E4389" s="25">
        <f t="shared" si="552"/>
        <v>1</v>
      </c>
      <c r="F4389" s="112">
        <v>0</v>
      </c>
      <c r="G4389" s="21">
        <f t="shared" si="549"/>
        <v>0</v>
      </c>
      <c r="H4389" s="26">
        <f t="shared" si="553"/>
        <v>-2000</v>
      </c>
      <c r="I4389" s="21">
        <f t="shared" si="554"/>
        <v>0</v>
      </c>
      <c r="J4389" s="27">
        <f t="shared" si="555"/>
        <v>0</v>
      </c>
      <c r="K4389" s="32">
        <f t="shared" si="556"/>
        <v>0</v>
      </c>
    </row>
    <row r="4390" spans="2:11" x14ac:dyDescent="0.25">
      <c r="B4390" s="167">
        <v>180.291666666667</v>
      </c>
      <c r="C4390" s="21">
        <f t="shared" si="550"/>
        <v>2000</v>
      </c>
      <c r="D4390" s="110">
        <f t="shared" si="551"/>
        <v>0</v>
      </c>
      <c r="E4390" s="25">
        <f t="shared" si="552"/>
        <v>1</v>
      </c>
      <c r="F4390" s="112">
        <v>0</v>
      </c>
      <c r="G4390" s="21">
        <f t="shared" si="549"/>
        <v>0</v>
      </c>
      <c r="H4390" s="26">
        <f t="shared" si="553"/>
        <v>-2000</v>
      </c>
      <c r="I4390" s="21">
        <f t="shared" si="554"/>
        <v>0</v>
      </c>
      <c r="J4390" s="27">
        <f t="shared" si="555"/>
        <v>0</v>
      </c>
      <c r="K4390" s="32">
        <f t="shared" si="556"/>
        <v>0</v>
      </c>
    </row>
    <row r="4391" spans="2:11" x14ac:dyDescent="0.25">
      <c r="B4391" s="167">
        <v>180.333333333333</v>
      </c>
      <c r="C4391" s="21">
        <f t="shared" si="550"/>
        <v>2000</v>
      </c>
      <c r="D4391" s="110">
        <f t="shared" si="551"/>
        <v>0</v>
      </c>
      <c r="E4391" s="25">
        <f t="shared" si="552"/>
        <v>1</v>
      </c>
      <c r="F4391" s="112">
        <v>0</v>
      </c>
      <c r="G4391" s="21">
        <f t="shared" si="549"/>
        <v>0</v>
      </c>
      <c r="H4391" s="26">
        <f t="shared" si="553"/>
        <v>-2000</v>
      </c>
      <c r="I4391" s="21">
        <f t="shared" si="554"/>
        <v>0</v>
      </c>
      <c r="J4391" s="27">
        <f t="shared" si="555"/>
        <v>0</v>
      </c>
      <c r="K4391" s="32">
        <f t="shared" si="556"/>
        <v>0</v>
      </c>
    </row>
    <row r="4392" spans="2:11" x14ac:dyDescent="0.25">
      <c r="B4392" s="167">
        <v>180.375</v>
      </c>
      <c r="C4392" s="21">
        <f t="shared" si="550"/>
        <v>2000</v>
      </c>
      <c r="D4392" s="110">
        <f t="shared" si="551"/>
        <v>0</v>
      </c>
      <c r="E4392" s="25">
        <f t="shared" si="552"/>
        <v>1</v>
      </c>
      <c r="F4392" s="112">
        <v>0</v>
      </c>
      <c r="G4392" s="21">
        <f t="shared" si="549"/>
        <v>0</v>
      </c>
      <c r="H4392" s="26">
        <f t="shared" si="553"/>
        <v>-2000</v>
      </c>
      <c r="I4392" s="21">
        <f t="shared" si="554"/>
        <v>0</v>
      </c>
      <c r="J4392" s="27">
        <f t="shared" si="555"/>
        <v>0</v>
      </c>
      <c r="K4392" s="32">
        <f t="shared" si="556"/>
        <v>0</v>
      </c>
    </row>
    <row r="4393" spans="2:11" x14ac:dyDescent="0.25">
      <c r="B4393" s="167">
        <v>180.416666666667</v>
      </c>
      <c r="C4393" s="21">
        <f t="shared" si="550"/>
        <v>2000</v>
      </c>
      <c r="D4393" s="110">
        <f t="shared" si="551"/>
        <v>0</v>
      </c>
      <c r="E4393" s="25">
        <f t="shared" si="552"/>
        <v>1</v>
      </c>
      <c r="F4393" s="112">
        <v>0</v>
      </c>
      <c r="G4393" s="21">
        <f t="shared" si="549"/>
        <v>0</v>
      </c>
      <c r="H4393" s="26">
        <f t="shared" si="553"/>
        <v>-2000</v>
      </c>
      <c r="I4393" s="21">
        <f t="shared" si="554"/>
        <v>0</v>
      </c>
      <c r="J4393" s="27">
        <f t="shared" si="555"/>
        <v>0</v>
      </c>
      <c r="K4393" s="32">
        <f t="shared" si="556"/>
        <v>0</v>
      </c>
    </row>
    <row r="4394" spans="2:11" x14ac:dyDescent="0.25">
      <c r="B4394" s="167">
        <v>180.458333333333</v>
      </c>
      <c r="C4394" s="21">
        <f t="shared" si="550"/>
        <v>2000</v>
      </c>
      <c r="D4394" s="110">
        <f t="shared" si="551"/>
        <v>1.5382421617382317E-2</v>
      </c>
      <c r="E4394" s="25">
        <f t="shared" si="552"/>
        <v>0.98461757838261765</v>
      </c>
      <c r="F4394" s="112">
        <v>17.260000000000002</v>
      </c>
      <c r="G4394" s="21">
        <f t="shared" si="549"/>
        <v>45.676828837721004</v>
      </c>
      <c r="H4394" s="26">
        <f t="shared" si="553"/>
        <v>-1954.3231711622791</v>
      </c>
      <c r="I4394" s="21">
        <f t="shared" si="554"/>
        <v>45.676828837721004</v>
      </c>
      <c r="J4394" s="27">
        <f t="shared" si="555"/>
        <v>0</v>
      </c>
      <c r="K4394" s="32">
        <f t="shared" si="556"/>
        <v>45.676828837721004</v>
      </c>
    </row>
    <row r="4395" spans="2:11" x14ac:dyDescent="0.25">
      <c r="B4395" s="167">
        <v>180.5</v>
      </c>
      <c r="C4395" s="21">
        <f t="shared" si="550"/>
        <v>2000</v>
      </c>
      <c r="D4395" s="110">
        <f t="shared" si="551"/>
        <v>0.36260984261091211</v>
      </c>
      <c r="E4395" s="25">
        <f t="shared" si="552"/>
        <v>0.63739015738908789</v>
      </c>
      <c r="F4395" s="112">
        <v>406.87</v>
      </c>
      <c r="G4395" s="21">
        <f t="shared" si="549"/>
        <v>1076.7399391195563</v>
      </c>
      <c r="H4395" s="26">
        <f t="shared" si="553"/>
        <v>-923.26006088044369</v>
      </c>
      <c r="I4395" s="21">
        <f t="shared" si="554"/>
        <v>1076.7399391195563</v>
      </c>
      <c r="J4395" s="27">
        <f t="shared" si="555"/>
        <v>0</v>
      </c>
      <c r="K4395" s="32">
        <f t="shared" si="556"/>
        <v>1076.7399391195563</v>
      </c>
    </row>
    <row r="4396" spans="2:11" x14ac:dyDescent="0.25">
      <c r="B4396" s="167">
        <v>180.541666666667</v>
      </c>
      <c r="C4396" s="21">
        <f t="shared" si="550"/>
        <v>2000</v>
      </c>
      <c r="D4396" s="110">
        <f t="shared" si="551"/>
        <v>0.5205782221984564</v>
      </c>
      <c r="E4396" s="25">
        <f t="shared" si="552"/>
        <v>0.4794217778015436</v>
      </c>
      <c r="F4396" s="112">
        <v>584.12</v>
      </c>
      <c r="G4396" s="21">
        <f t="shared" si="549"/>
        <v>1545.8139780237304</v>
      </c>
      <c r="H4396" s="26">
        <f t="shared" si="553"/>
        <v>-454.18602197626956</v>
      </c>
      <c r="I4396" s="21">
        <f t="shared" si="554"/>
        <v>1545.8139780237304</v>
      </c>
      <c r="J4396" s="27">
        <f t="shared" si="555"/>
        <v>0</v>
      </c>
      <c r="K4396" s="32">
        <f t="shared" si="556"/>
        <v>1545.8139780237304</v>
      </c>
    </row>
    <row r="4397" spans="2:11" x14ac:dyDescent="0.25">
      <c r="B4397" s="167">
        <v>180.583333333333</v>
      </c>
      <c r="C4397" s="21">
        <f t="shared" si="550"/>
        <v>2000</v>
      </c>
      <c r="D4397" s="110">
        <f t="shared" si="551"/>
        <v>0.54412420013190022</v>
      </c>
      <c r="E4397" s="25">
        <f t="shared" si="552"/>
        <v>0.45587579986809978</v>
      </c>
      <c r="F4397" s="112">
        <v>610.54</v>
      </c>
      <c r="G4397" s="21">
        <f t="shared" si="549"/>
        <v>1615.7318122005895</v>
      </c>
      <c r="H4397" s="26">
        <f t="shared" si="553"/>
        <v>-384.2681877994105</v>
      </c>
      <c r="I4397" s="21">
        <f t="shared" si="554"/>
        <v>1615.7318122005895</v>
      </c>
      <c r="J4397" s="27">
        <f t="shared" si="555"/>
        <v>0</v>
      </c>
      <c r="K4397" s="32">
        <f t="shared" si="556"/>
        <v>1615.7318122005895</v>
      </c>
    </row>
    <row r="4398" spans="2:11" x14ac:dyDescent="0.25">
      <c r="B4398" s="167">
        <v>180.625</v>
      </c>
      <c r="C4398" s="21">
        <f t="shared" si="550"/>
        <v>2000</v>
      </c>
      <c r="D4398" s="110">
        <f t="shared" si="551"/>
        <v>0.64829866495552824</v>
      </c>
      <c r="E4398" s="25">
        <f t="shared" si="552"/>
        <v>0.35170133504447176</v>
      </c>
      <c r="F4398" s="112">
        <v>727.43</v>
      </c>
      <c r="G4398" s="21">
        <f t="shared" si="549"/>
        <v>1925.0692700708796</v>
      </c>
      <c r="H4398" s="26">
        <f t="shared" si="553"/>
        <v>-74.930729929120389</v>
      </c>
      <c r="I4398" s="21">
        <f t="shared" si="554"/>
        <v>1925.0692700708796</v>
      </c>
      <c r="J4398" s="27">
        <f t="shared" si="555"/>
        <v>0</v>
      </c>
      <c r="K4398" s="32">
        <f t="shared" si="556"/>
        <v>1925.0692700708796</v>
      </c>
    </row>
    <row r="4399" spans="2:11" x14ac:dyDescent="0.25">
      <c r="B4399" s="167">
        <v>180.666666666667</v>
      </c>
      <c r="C4399" s="21">
        <f t="shared" si="550"/>
        <v>2000</v>
      </c>
      <c r="D4399" s="110">
        <f t="shared" si="551"/>
        <v>0.70028340730442229</v>
      </c>
      <c r="E4399" s="25">
        <f t="shared" si="552"/>
        <v>0.29971659269557771</v>
      </c>
      <c r="F4399" s="112">
        <v>785.76</v>
      </c>
      <c r="G4399" s="21">
        <f t="shared" si="549"/>
        <v>2079.4336632403042</v>
      </c>
      <c r="H4399" s="26">
        <f t="shared" si="553"/>
        <v>79.433663240304213</v>
      </c>
      <c r="I4399" s="21">
        <f t="shared" si="554"/>
        <v>2000</v>
      </c>
      <c r="J4399" s="27">
        <f t="shared" si="555"/>
        <v>79.433663240304213</v>
      </c>
      <c r="K4399" s="32">
        <f t="shared" si="556"/>
        <v>2000</v>
      </c>
    </row>
    <row r="4400" spans="2:11" x14ac:dyDescent="0.25">
      <c r="B4400" s="167">
        <v>180.708333333333</v>
      </c>
      <c r="C4400" s="21">
        <f t="shared" si="550"/>
        <v>2000</v>
      </c>
      <c r="D4400" s="110">
        <f t="shared" si="551"/>
        <v>0.64781740726877357</v>
      </c>
      <c r="E4400" s="25">
        <f t="shared" si="552"/>
        <v>0.35218259273122643</v>
      </c>
      <c r="F4400" s="112">
        <v>726.89</v>
      </c>
      <c r="G4400" s="21">
        <f t="shared" si="549"/>
        <v>1923.6402151709744</v>
      </c>
      <c r="H4400" s="26">
        <f t="shared" si="553"/>
        <v>-76.359784829025557</v>
      </c>
      <c r="I4400" s="21">
        <f t="shared" si="554"/>
        <v>2000</v>
      </c>
      <c r="J4400" s="27">
        <f t="shared" si="555"/>
        <v>3.0738784112786561</v>
      </c>
      <c r="K4400" s="32">
        <f t="shared" si="556"/>
        <v>1923.6402151709744</v>
      </c>
    </row>
    <row r="4401" spans="2:11" x14ac:dyDescent="0.25">
      <c r="B4401" s="167">
        <v>180.75</v>
      </c>
      <c r="C4401" s="21">
        <f t="shared" si="550"/>
        <v>2000</v>
      </c>
      <c r="D4401" s="110">
        <f t="shared" si="551"/>
        <v>0.73898009019125532</v>
      </c>
      <c r="E4401" s="25">
        <f t="shared" si="552"/>
        <v>0.26101990980874468</v>
      </c>
      <c r="F4401" s="112">
        <v>829.18</v>
      </c>
      <c r="G4401" s="21">
        <f t="shared" si="549"/>
        <v>2194.3402627845589</v>
      </c>
      <c r="H4401" s="26">
        <f t="shared" si="553"/>
        <v>194.34026278455894</v>
      </c>
      <c r="I4401" s="21">
        <f t="shared" si="554"/>
        <v>2000</v>
      </c>
      <c r="J4401" s="27">
        <f t="shared" si="555"/>
        <v>197.4141411958376</v>
      </c>
      <c r="K4401" s="32">
        <f t="shared" si="556"/>
        <v>2000</v>
      </c>
    </row>
    <row r="4402" spans="2:11" x14ac:dyDescent="0.25">
      <c r="B4402" s="167">
        <v>180.791666666667</v>
      </c>
      <c r="C4402" s="21">
        <f t="shared" si="550"/>
        <v>2000</v>
      </c>
      <c r="D4402" s="110">
        <f t="shared" si="551"/>
        <v>0.67145250699606085</v>
      </c>
      <c r="E4402" s="25">
        <f t="shared" si="552"/>
        <v>0.32854749300393915</v>
      </c>
      <c r="F4402" s="112">
        <v>753.41</v>
      </c>
      <c r="G4402" s="21">
        <f t="shared" si="549"/>
        <v>1993.822689144112</v>
      </c>
      <c r="H4402" s="26">
        <f t="shared" si="553"/>
        <v>-6.1773108558879812</v>
      </c>
      <c r="I4402" s="21">
        <f t="shared" si="554"/>
        <v>2000</v>
      </c>
      <c r="J4402" s="27">
        <f t="shared" si="555"/>
        <v>191.23683033994962</v>
      </c>
      <c r="K4402" s="32">
        <f t="shared" si="556"/>
        <v>1993.822689144112</v>
      </c>
    </row>
    <row r="4403" spans="2:11" x14ac:dyDescent="0.25">
      <c r="B4403" s="167">
        <v>180.833333333333</v>
      </c>
      <c r="C4403" s="21">
        <f t="shared" si="550"/>
        <v>2000</v>
      </c>
      <c r="D4403" s="110">
        <f t="shared" si="551"/>
        <v>0.48990250075753533</v>
      </c>
      <c r="E4403" s="25">
        <f t="shared" si="552"/>
        <v>0.51009749924246472</v>
      </c>
      <c r="F4403" s="112">
        <v>549.70000000000005</v>
      </c>
      <c r="G4403" s="21">
        <f t="shared" si="549"/>
        <v>1454.7249601445674</v>
      </c>
      <c r="H4403" s="26">
        <f t="shared" si="553"/>
        <v>-545.27503985543262</v>
      </c>
      <c r="I4403" s="21">
        <f t="shared" si="554"/>
        <v>1645.961790484517</v>
      </c>
      <c r="J4403" s="27">
        <f t="shared" si="555"/>
        <v>0</v>
      </c>
      <c r="K4403" s="32">
        <f t="shared" si="556"/>
        <v>1454.7249601445674</v>
      </c>
    </row>
    <row r="4404" spans="2:11" x14ac:dyDescent="0.25">
      <c r="B4404" s="167">
        <v>180.875</v>
      </c>
      <c r="C4404" s="21">
        <f t="shared" si="550"/>
        <v>2000</v>
      </c>
      <c r="D4404" s="110">
        <f t="shared" si="551"/>
        <v>0.32554408855141437</v>
      </c>
      <c r="E4404" s="25">
        <f t="shared" si="552"/>
        <v>0.67445591144858563</v>
      </c>
      <c r="F4404" s="112">
        <v>365.28</v>
      </c>
      <c r="G4404" s="21">
        <f t="shared" si="549"/>
        <v>966.67624784720306</v>
      </c>
      <c r="H4404" s="26">
        <f t="shared" si="553"/>
        <v>-1033.3237521527969</v>
      </c>
      <c r="I4404" s="21">
        <f t="shared" si="554"/>
        <v>966.67624784720306</v>
      </c>
      <c r="J4404" s="27">
        <f t="shared" si="555"/>
        <v>0</v>
      </c>
      <c r="K4404" s="32">
        <f t="shared" si="556"/>
        <v>966.67624784720306</v>
      </c>
    </row>
    <row r="4405" spans="2:11" x14ac:dyDescent="0.25">
      <c r="B4405" s="167">
        <v>180.916666666667</v>
      </c>
      <c r="C4405" s="21">
        <f t="shared" si="550"/>
        <v>2000</v>
      </c>
      <c r="D4405" s="110">
        <f t="shared" si="551"/>
        <v>1.4339696629413758E-2</v>
      </c>
      <c r="E4405" s="25">
        <f t="shared" si="552"/>
        <v>0.98566030337058619</v>
      </c>
      <c r="F4405" s="112">
        <v>16.09</v>
      </c>
      <c r="G4405" s="21">
        <f t="shared" si="549"/>
        <v>42.580543221259028</v>
      </c>
      <c r="H4405" s="26">
        <f t="shared" si="553"/>
        <v>-1957.4194567787411</v>
      </c>
      <c r="I4405" s="21">
        <f t="shared" si="554"/>
        <v>42.580543221259028</v>
      </c>
      <c r="J4405" s="27">
        <f t="shared" si="555"/>
        <v>0</v>
      </c>
      <c r="K4405" s="32">
        <f t="shared" si="556"/>
        <v>42.580543221259028</v>
      </c>
    </row>
    <row r="4406" spans="2:11" x14ac:dyDescent="0.25">
      <c r="B4406" s="167">
        <v>180.958333333333</v>
      </c>
      <c r="C4406" s="21">
        <f t="shared" si="550"/>
        <v>2000</v>
      </c>
      <c r="D4406" s="110">
        <f t="shared" si="551"/>
        <v>0</v>
      </c>
      <c r="E4406" s="25">
        <f t="shared" si="552"/>
        <v>1</v>
      </c>
      <c r="F4406" s="112">
        <v>0</v>
      </c>
      <c r="G4406" s="21">
        <f t="shared" si="549"/>
        <v>0</v>
      </c>
      <c r="H4406" s="26">
        <f t="shared" si="553"/>
        <v>-2000</v>
      </c>
      <c r="I4406" s="21">
        <f t="shared" si="554"/>
        <v>0</v>
      </c>
      <c r="J4406" s="27">
        <f t="shared" si="555"/>
        <v>0</v>
      </c>
      <c r="K4406" s="32">
        <f t="shared" si="556"/>
        <v>0</v>
      </c>
    </row>
    <row r="4407" spans="2:11" x14ac:dyDescent="0.25">
      <c r="B4407" s="167">
        <v>181</v>
      </c>
      <c r="C4407" s="21">
        <f t="shared" si="550"/>
        <v>2000</v>
      </c>
      <c r="D4407" s="110">
        <f t="shared" si="551"/>
        <v>0</v>
      </c>
      <c r="E4407" s="25">
        <f t="shared" si="552"/>
        <v>1</v>
      </c>
      <c r="F4407" s="112">
        <v>0</v>
      </c>
      <c r="G4407" s="21">
        <f t="shared" si="549"/>
        <v>0</v>
      </c>
      <c r="H4407" s="26">
        <f t="shared" si="553"/>
        <v>-2000</v>
      </c>
      <c r="I4407" s="21">
        <f t="shared" si="554"/>
        <v>0</v>
      </c>
      <c r="J4407" s="27">
        <f t="shared" si="555"/>
        <v>0</v>
      </c>
      <c r="K4407" s="32">
        <f t="shared" si="556"/>
        <v>0</v>
      </c>
    </row>
    <row r="4408" spans="2:11" x14ac:dyDescent="0.25">
      <c r="B4408" s="167">
        <v>181.041666666667</v>
      </c>
      <c r="C4408" s="21">
        <f t="shared" si="550"/>
        <v>2000</v>
      </c>
      <c r="D4408" s="110">
        <f t="shared" si="551"/>
        <v>0</v>
      </c>
      <c r="E4408" s="25">
        <f t="shared" si="552"/>
        <v>1</v>
      </c>
      <c r="F4408" s="112">
        <v>0</v>
      </c>
      <c r="G4408" s="21">
        <f t="shared" si="549"/>
        <v>0</v>
      </c>
      <c r="H4408" s="26">
        <f t="shared" si="553"/>
        <v>-2000</v>
      </c>
      <c r="I4408" s="21">
        <f t="shared" si="554"/>
        <v>0</v>
      </c>
      <c r="J4408" s="27">
        <f t="shared" si="555"/>
        <v>0</v>
      </c>
      <c r="K4408" s="32">
        <f t="shared" si="556"/>
        <v>0</v>
      </c>
    </row>
    <row r="4409" spans="2:11" x14ac:dyDescent="0.25">
      <c r="B4409" s="167">
        <v>181.083333333333</v>
      </c>
      <c r="C4409" s="21">
        <f t="shared" si="550"/>
        <v>2000</v>
      </c>
      <c r="D4409" s="110">
        <f t="shared" si="551"/>
        <v>0</v>
      </c>
      <c r="E4409" s="25">
        <f t="shared" si="552"/>
        <v>1</v>
      </c>
      <c r="F4409" s="112">
        <v>0</v>
      </c>
      <c r="G4409" s="21">
        <f t="shared" si="549"/>
        <v>0</v>
      </c>
      <c r="H4409" s="26">
        <f t="shared" si="553"/>
        <v>-2000</v>
      </c>
      <c r="I4409" s="21">
        <f t="shared" si="554"/>
        <v>0</v>
      </c>
      <c r="J4409" s="27">
        <f t="shared" si="555"/>
        <v>0</v>
      </c>
      <c r="K4409" s="32">
        <f t="shared" si="556"/>
        <v>0</v>
      </c>
    </row>
    <row r="4410" spans="2:11" x14ac:dyDescent="0.25">
      <c r="B4410" s="167">
        <v>181.125</v>
      </c>
      <c r="C4410" s="21">
        <f t="shared" si="550"/>
        <v>2000</v>
      </c>
      <c r="D4410" s="110">
        <f t="shared" si="551"/>
        <v>0</v>
      </c>
      <c r="E4410" s="25">
        <f t="shared" si="552"/>
        <v>1</v>
      </c>
      <c r="F4410" s="112">
        <v>0</v>
      </c>
      <c r="G4410" s="21">
        <f t="shared" si="549"/>
        <v>0</v>
      </c>
      <c r="H4410" s="26">
        <f t="shared" si="553"/>
        <v>-2000</v>
      </c>
      <c r="I4410" s="21">
        <f t="shared" si="554"/>
        <v>0</v>
      </c>
      <c r="J4410" s="27">
        <f t="shared" si="555"/>
        <v>0</v>
      </c>
      <c r="K4410" s="32">
        <f t="shared" si="556"/>
        <v>0</v>
      </c>
    </row>
    <row r="4411" spans="2:11" x14ac:dyDescent="0.25">
      <c r="B4411" s="167">
        <v>181.166666666667</v>
      </c>
      <c r="C4411" s="21">
        <f t="shared" si="550"/>
        <v>2000</v>
      </c>
      <c r="D4411" s="110">
        <f t="shared" si="551"/>
        <v>0</v>
      </c>
      <c r="E4411" s="25">
        <f t="shared" si="552"/>
        <v>1</v>
      </c>
      <c r="F4411" s="112">
        <v>0</v>
      </c>
      <c r="G4411" s="21">
        <f t="shared" si="549"/>
        <v>0</v>
      </c>
      <c r="H4411" s="26">
        <f t="shared" si="553"/>
        <v>-2000</v>
      </c>
      <c r="I4411" s="21">
        <f t="shared" si="554"/>
        <v>0</v>
      </c>
      <c r="J4411" s="27">
        <f t="shared" si="555"/>
        <v>0</v>
      </c>
      <c r="K4411" s="32">
        <f t="shared" si="556"/>
        <v>0</v>
      </c>
    </row>
    <row r="4412" spans="2:11" x14ac:dyDescent="0.25">
      <c r="B4412" s="167">
        <v>181.208333333333</v>
      </c>
      <c r="C4412" s="21">
        <f t="shared" si="550"/>
        <v>2000</v>
      </c>
      <c r="D4412" s="110">
        <f t="shared" si="551"/>
        <v>0</v>
      </c>
      <c r="E4412" s="25">
        <f t="shared" si="552"/>
        <v>1</v>
      </c>
      <c r="F4412" s="112">
        <v>0</v>
      </c>
      <c r="G4412" s="21">
        <f t="shared" si="549"/>
        <v>0</v>
      </c>
      <c r="H4412" s="26">
        <f t="shared" si="553"/>
        <v>-2000</v>
      </c>
      <c r="I4412" s="21">
        <f t="shared" si="554"/>
        <v>0</v>
      </c>
      <c r="J4412" s="27">
        <f t="shared" si="555"/>
        <v>0</v>
      </c>
      <c r="K4412" s="32">
        <f t="shared" si="556"/>
        <v>0</v>
      </c>
    </row>
    <row r="4413" spans="2:11" x14ac:dyDescent="0.25">
      <c r="B4413" s="167">
        <v>181.25</v>
      </c>
      <c r="C4413" s="21">
        <f t="shared" si="550"/>
        <v>2000</v>
      </c>
      <c r="D4413" s="110">
        <f t="shared" si="551"/>
        <v>0</v>
      </c>
      <c r="E4413" s="25">
        <f t="shared" si="552"/>
        <v>1</v>
      </c>
      <c r="F4413" s="112">
        <v>0</v>
      </c>
      <c r="G4413" s="21">
        <f t="shared" si="549"/>
        <v>0</v>
      </c>
      <c r="H4413" s="26">
        <f t="shared" si="553"/>
        <v>-2000</v>
      </c>
      <c r="I4413" s="21">
        <f t="shared" si="554"/>
        <v>0</v>
      </c>
      <c r="J4413" s="27">
        <f t="shared" si="555"/>
        <v>0</v>
      </c>
      <c r="K4413" s="32">
        <f t="shared" si="556"/>
        <v>0</v>
      </c>
    </row>
    <row r="4414" spans="2:11" x14ac:dyDescent="0.25">
      <c r="B4414" s="167">
        <v>181.291666666667</v>
      </c>
      <c r="C4414" s="21">
        <f t="shared" si="550"/>
        <v>2000</v>
      </c>
      <c r="D4414" s="110">
        <f t="shared" si="551"/>
        <v>0</v>
      </c>
      <c r="E4414" s="25">
        <f t="shared" si="552"/>
        <v>1</v>
      </c>
      <c r="F4414" s="112">
        <v>0</v>
      </c>
      <c r="G4414" s="21">
        <f t="shared" si="549"/>
        <v>0</v>
      </c>
      <c r="H4414" s="26">
        <f t="shared" si="553"/>
        <v>-2000</v>
      </c>
      <c r="I4414" s="21">
        <f t="shared" si="554"/>
        <v>0</v>
      </c>
      <c r="J4414" s="27">
        <f t="shared" si="555"/>
        <v>0</v>
      </c>
      <c r="K4414" s="32">
        <f t="shared" si="556"/>
        <v>0</v>
      </c>
    </row>
    <row r="4415" spans="2:11" x14ac:dyDescent="0.25">
      <c r="B4415" s="167">
        <v>181.333333333333</v>
      </c>
      <c r="C4415" s="21">
        <f t="shared" si="550"/>
        <v>2000</v>
      </c>
      <c r="D4415" s="110">
        <f t="shared" si="551"/>
        <v>0</v>
      </c>
      <c r="E4415" s="25">
        <f t="shared" si="552"/>
        <v>1</v>
      </c>
      <c r="F4415" s="112">
        <v>0</v>
      </c>
      <c r="G4415" s="21">
        <f t="shared" si="549"/>
        <v>0</v>
      </c>
      <c r="H4415" s="26">
        <f t="shared" si="553"/>
        <v>-2000</v>
      </c>
      <c r="I4415" s="21">
        <f t="shared" si="554"/>
        <v>0</v>
      </c>
      <c r="J4415" s="27">
        <f t="shared" si="555"/>
        <v>0</v>
      </c>
      <c r="K4415" s="32">
        <f t="shared" si="556"/>
        <v>0</v>
      </c>
    </row>
    <row r="4416" spans="2:11" x14ac:dyDescent="0.25">
      <c r="B4416" s="167">
        <v>181.375</v>
      </c>
      <c r="C4416" s="21">
        <f t="shared" si="550"/>
        <v>2000</v>
      </c>
      <c r="D4416" s="110">
        <f t="shared" si="551"/>
        <v>0</v>
      </c>
      <c r="E4416" s="25">
        <f t="shared" si="552"/>
        <v>1</v>
      </c>
      <c r="F4416" s="112">
        <v>0</v>
      </c>
      <c r="G4416" s="21">
        <f t="shared" si="549"/>
        <v>0</v>
      </c>
      <c r="H4416" s="26">
        <f t="shared" si="553"/>
        <v>-2000</v>
      </c>
      <c r="I4416" s="21">
        <f t="shared" si="554"/>
        <v>0</v>
      </c>
      <c r="J4416" s="27">
        <f t="shared" si="555"/>
        <v>0</v>
      </c>
      <c r="K4416" s="32">
        <f t="shared" si="556"/>
        <v>0</v>
      </c>
    </row>
    <row r="4417" spans="2:11" x14ac:dyDescent="0.25">
      <c r="B4417" s="167">
        <v>181.416666666667</v>
      </c>
      <c r="C4417" s="21">
        <f t="shared" si="550"/>
        <v>2000</v>
      </c>
      <c r="D4417" s="110">
        <f t="shared" si="551"/>
        <v>0</v>
      </c>
      <c r="E4417" s="25">
        <f t="shared" si="552"/>
        <v>1</v>
      </c>
      <c r="F4417" s="112">
        <v>0</v>
      </c>
      <c r="G4417" s="21">
        <f t="shared" si="549"/>
        <v>0</v>
      </c>
      <c r="H4417" s="26">
        <f t="shared" si="553"/>
        <v>-2000</v>
      </c>
      <c r="I4417" s="21">
        <f t="shared" si="554"/>
        <v>0</v>
      </c>
      <c r="J4417" s="27">
        <f t="shared" si="555"/>
        <v>0</v>
      </c>
      <c r="K4417" s="32">
        <f t="shared" si="556"/>
        <v>0</v>
      </c>
    </row>
    <row r="4418" spans="2:11" x14ac:dyDescent="0.25">
      <c r="B4418" s="167">
        <v>181.458333333333</v>
      </c>
      <c r="C4418" s="21">
        <f t="shared" si="550"/>
        <v>2000</v>
      </c>
      <c r="D4418" s="110">
        <f t="shared" si="551"/>
        <v>1.2334456267935761E-2</v>
      </c>
      <c r="E4418" s="25">
        <f t="shared" si="552"/>
        <v>0.98766554373206428</v>
      </c>
      <c r="F4418" s="112">
        <v>13.84</v>
      </c>
      <c r="G4418" s="21">
        <f t="shared" si="549"/>
        <v>36.626147804986012</v>
      </c>
      <c r="H4418" s="26">
        <f t="shared" si="553"/>
        <v>-1963.373852195014</v>
      </c>
      <c r="I4418" s="21">
        <f t="shared" si="554"/>
        <v>36.626147804986012</v>
      </c>
      <c r="J4418" s="27">
        <f t="shared" si="555"/>
        <v>0</v>
      </c>
      <c r="K4418" s="32">
        <f t="shared" si="556"/>
        <v>36.626147804986012</v>
      </c>
    </row>
    <row r="4419" spans="2:11" x14ac:dyDescent="0.25">
      <c r="B4419" s="167">
        <v>181.5</v>
      </c>
      <c r="C4419" s="21">
        <f t="shared" si="550"/>
        <v>2000</v>
      </c>
      <c r="D4419" s="110">
        <f t="shared" si="551"/>
        <v>0.22946188260877318</v>
      </c>
      <c r="E4419" s="25">
        <f t="shared" si="552"/>
        <v>0.7705381173912268</v>
      </c>
      <c r="F4419" s="112">
        <v>257.47000000000003</v>
      </c>
      <c r="G4419" s="21">
        <f t="shared" si="549"/>
        <v>681.3680834790282</v>
      </c>
      <c r="H4419" s="26">
        <f t="shared" si="553"/>
        <v>-1318.6319165209718</v>
      </c>
      <c r="I4419" s="21">
        <f t="shared" si="554"/>
        <v>681.3680834790282</v>
      </c>
      <c r="J4419" s="27">
        <f t="shared" si="555"/>
        <v>0</v>
      </c>
      <c r="K4419" s="32">
        <f t="shared" si="556"/>
        <v>681.3680834790282</v>
      </c>
    </row>
    <row r="4420" spans="2:11" x14ac:dyDescent="0.25">
      <c r="B4420" s="167">
        <v>181.541666666667</v>
      </c>
      <c r="C4420" s="21">
        <f t="shared" si="550"/>
        <v>2000</v>
      </c>
      <c r="D4420" s="110">
        <f t="shared" si="551"/>
        <v>0.28191005828565319</v>
      </c>
      <c r="E4420" s="25">
        <f t="shared" si="552"/>
        <v>0.71808994171434681</v>
      </c>
      <c r="F4420" s="112">
        <v>316.32</v>
      </c>
      <c r="G4420" s="21">
        <f t="shared" si="549"/>
        <v>837.10860358910224</v>
      </c>
      <c r="H4420" s="26">
        <f t="shared" si="553"/>
        <v>-1162.8913964108979</v>
      </c>
      <c r="I4420" s="21">
        <f t="shared" si="554"/>
        <v>837.10860358910224</v>
      </c>
      <c r="J4420" s="27">
        <f t="shared" si="555"/>
        <v>0</v>
      </c>
      <c r="K4420" s="32">
        <f t="shared" si="556"/>
        <v>837.10860358910224</v>
      </c>
    </row>
    <row r="4421" spans="2:11" x14ac:dyDescent="0.25">
      <c r="B4421" s="167">
        <v>181.583333333333</v>
      </c>
      <c r="C4421" s="21">
        <f t="shared" si="550"/>
        <v>2000</v>
      </c>
      <c r="D4421" s="110">
        <f t="shared" si="551"/>
        <v>0.4544498511666043</v>
      </c>
      <c r="E4421" s="25">
        <f t="shared" si="552"/>
        <v>0.5455501488333957</v>
      </c>
      <c r="F4421" s="112">
        <v>509.92</v>
      </c>
      <c r="G4421" s="21">
        <f t="shared" si="549"/>
        <v>1349.4512491848604</v>
      </c>
      <c r="H4421" s="26">
        <f t="shared" si="553"/>
        <v>-650.54875081513956</v>
      </c>
      <c r="I4421" s="21">
        <f t="shared" si="554"/>
        <v>1349.4512491848604</v>
      </c>
      <c r="J4421" s="27">
        <f t="shared" si="555"/>
        <v>0</v>
      </c>
      <c r="K4421" s="32">
        <f t="shared" si="556"/>
        <v>1349.4512491848604</v>
      </c>
    </row>
    <row r="4422" spans="2:11" x14ac:dyDescent="0.25">
      <c r="B4422" s="167">
        <v>181.625</v>
      </c>
      <c r="C4422" s="21">
        <f t="shared" si="550"/>
        <v>2000</v>
      </c>
      <c r="D4422" s="110">
        <f t="shared" si="551"/>
        <v>0.22393633139047825</v>
      </c>
      <c r="E4422" s="25">
        <f t="shared" si="552"/>
        <v>0.7760636686095217</v>
      </c>
      <c r="F4422" s="112">
        <v>251.27</v>
      </c>
      <c r="G4422" s="21">
        <f t="shared" si="549"/>
        <v>664.96041610974237</v>
      </c>
      <c r="H4422" s="26">
        <f t="shared" si="553"/>
        <v>-1335.0395838902577</v>
      </c>
      <c r="I4422" s="21">
        <f t="shared" si="554"/>
        <v>664.96041610974237</v>
      </c>
      <c r="J4422" s="27">
        <f t="shared" si="555"/>
        <v>0</v>
      </c>
      <c r="K4422" s="32">
        <f t="shared" si="556"/>
        <v>664.96041610974237</v>
      </c>
    </row>
    <row r="4423" spans="2:11" x14ac:dyDescent="0.25">
      <c r="B4423" s="167">
        <v>181.666666666667</v>
      </c>
      <c r="C4423" s="21">
        <f t="shared" si="550"/>
        <v>2000</v>
      </c>
      <c r="D4423" s="110">
        <f t="shared" si="551"/>
        <v>0.11232019678092081</v>
      </c>
      <c r="E4423" s="25">
        <f t="shared" si="552"/>
        <v>0.88767980321907913</v>
      </c>
      <c r="F4423" s="112">
        <v>126.03</v>
      </c>
      <c r="G4423" s="21">
        <f t="shared" si="549"/>
        <v>333.52553525017248</v>
      </c>
      <c r="H4423" s="26">
        <f t="shared" si="553"/>
        <v>-1666.4744647498276</v>
      </c>
      <c r="I4423" s="21">
        <f t="shared" si="554"/>
        <v>333.52553525017248</v>
      </c>
      <c r="J4423" s="27">
        <f t="shared" si="555"/>
        <v>0</v>
      </c>
      <c r="K4423" s="32">
        <f t="shared" si="556"/>
        <v>333.52553525017248</v>
      </c>
    </row>
    <row r="4424" spans="2:11" x14ac:dyDescent="0.25">
      <c r="B4424" s="167">
        <v>181.708333333333</v>
      </c>
      <c r="C4424" s="21">
        <f t="shared" si="550"/>
        <v>2000</v>
      </c>
      <c r="D4424" s="110">
        <f t="shared" si="551"/>
        <v>0.34799386842058361</v>
      </c>
      <c r="E4424" s="25">
        <f t="shared" si="552"/>
        <v>0.65200613157941634</v>
      </c>
      <c r="F4424" s="112">
        <v>390.47</v>
      </c>
      <c r="G4424" s="21">
        <f t="shared" si="549"/>
        <v>1033.3390125298331</v>
      </c>
      <c r="H4424" s="26">
        <f t="shared" si="553"/>
        <v>-966.6609874701669</v>
      </c>
      <c r="I4424" s="21">
        <f t="shared" si="554"/>
        <v>1033.3390125298331</v>
      </c>
      <c r="J4424" s="27">
        <f t="shared" si="555"/>
        <v>0</v>
      </c>
      <c r="K4424" s="32">
        <f t="shared" si="556"/>
        <v>1033.3390125298331</v>
      </c>
    </row>
    <row r="4425" spans="2:11" x14ac:dyDescent="0.25">
      <c r="B4425" s="167">
        <v>181.75</v>
      </c>
      <c r="C4425" s="21">
        <f t="shared" si="550"/>
        <v>2000</v>
      </c>
      <c r="D4425" s="110">
        <f t="shared" si="551"/>
        <v>0.1193519063151703</v>
      </c>
      <c r="E4425" s="25">
        <f t="shared" si="552"/>
        <v>0.88064809368482966</v>
      </c>
      <c r="F4425" s="112">
        <v>133.91999999999999</v>
      </c>
      <c r="G4425" s="21">
        <f t="shared" si="549"/>
        <v>354.40561517656982</v>
      </c>
      <c r="H4425" s="26">
        <f t="shared" si="553"/>
        <v>-1645.5943848234301</v>
      </c>
      <c r="I4425" s="21">
        <f t="shared" si="554"/>
        <v>354.40561517656982</v>
      </c>
      <c r="J4425" s="27">
        <f t="shared" si="555"/>
        <v>0</v>
      </c>
      <c r="K4425" s="32">
        <f t="shared" si="556"/>
        <v>354.40561517656982</v>
      </c>
    </row>
    <row r="4426" spans="2:11" x14ac:dyDescent="0.25">
      <c r="B4426" s="167">
        <v>181.791666666667</v>
      </c>
      <c r="C4426" s="21">
        <f t="shared" si="550"/>
        <v>2000</v>
      </c>
      <c r="D4426" s="110">
        <f t="shared" si="551"/>
        <v>7.9755093310518152E-2</v>
      </c>
      <c r="E4426" s="25">
        <f t="shared" si="552"/>
        <v>0.92024490668948189</v>
      </c>
      <c r="F4426" s="112">
        <v>89.49</v>
      </c>
      <c r="G4426" s="21">
        <f t="shared" si="549"/>
        <v>236.82615368989875</v>
      </c>
      <c r="H4426" s="26">
        <f t="shared" si="553"/>
        <v>-1763.1738463101012</v>
      </c>
      <c r="I4426" s="21">
        <f t="shared" si="554"/>
        <v>236.82615368989875</v>
      </c>
      <c r="J4426" s="27">
        <f t="shared" si="555"/>
        <v>0</v>
      </c>
      <c r="K4426" s="32">
        <f t="shared" si="556"/>
        <v>236.82615368989875</v>
      </c>
    </row>
    <row r="4427" spans="2:11" x14ac:dyDescent="0.25">
      <c r="B4427" s="167">
        <v>181.833333333333</v>
      </c>
      <c r="C4427" s="21">
        <f t="shared" si="550"/>
        <v>2000</v>
      </c>
      <c r="D4427" s="110">
        <f t="shared" si="551"/>
        <v>9.6331746965402934E-2</v>
      </c>
      <c r="E4427" s="25">
        <f t="shared" si="552"/>
        <v>0.90366825303459708</v>
      </c>
      <c r="F4427" s="112">
        <v>108.09</v>
      </c>
      <c r="G4427" s="21">
        <f t="shared" si="549"/>
        <v>286.0491557977557</v>
      </c>
      <c r="H4427" s="26">
        <f t="shared" si="553"/>
        <v>-1713.9508442022443</v>
      </c>
      <c r="I4427" s="21">
        <f t="shared" si="554"/>
        <v>286.0491557977557</v>
      </c>
      <c r="J4427" s="27">
        <f t="shared" si="555"/>
        <v>0</v>
      </c>
      <c r="K4427" s="32">
        <f t="shared" si="556"/>
        <v>286.0491557977557</v>
      </c>
    </row>
    <row r="4428" spans="2:11" x14ac:dyDescent="0.25">
      <c r="B4428" s="167">
        <v>181.875</v>
      </c>
      <c r="C4428" s="21">
        <f t="shared" si="550"/>
        <v>2000</v>
      </c>
      <c r="D4428" s="110">
        <f t="shared" si="551"/>
        <v>8.4229007361460176E-2</v>
      </c>
      <c r="E4428" s="25">
        <f t="shared" si="552"/>
        <v>0.91577099263853978</v>
      </c>
      <c r="F4428" s="112">
        <v>94.51</v>
      </c>
      <c r="G4428" s="21">
        <f t="shared" si="549"/>
        <v>250.11107146309453</v>
      </c>
      <c r="H4428" s="26">
        <f t="shared" si="553"/>
        <v>-1749.8889285369055</v>
      </c>
      <c r="I4428" s="21">
        <f t="shared" si="554"/>
        <v>250.11107146309453</v>
      </c>
      <c r="J4428" s="27">
        <f t="shared" si="555"/>
        <v>0</v>
      </c>
      <c r="K4428" s="32">
        <f t="shared" si="556"/>
        <v>250.11107146309453</v>
      </c>
    </row>
    <row r="4429" spans="2:11" x14ac:dyDescent="0.25">
      <c r="B4429" s="167">
        <v>181.916666666667</v>
      </c>
      <c r="C4429" s="21">
        <f t="shared" si="550"/>
        <v>2000</v>
      </c>
      <c r="D4429" s="110">
        <f t="shared" si="551"/>
        <v>8.3061511862110773E-3</v>
      </c>
      <c r="E4429" s="25">
        <f t="shared" si="552"/>
        <v>0.99169384881378897</v>
      </c>
      <c r="F4429" s="112">
        <v>9.32</v>
      </c>
      <c r="G4429" s="21">
        <f t="shared" si="549"/>
        <v>24.664429013184222</v>
      </c>
      <c r="H4429" s="26">
        <f t="shared" si="553"/>
        <v>-1975.3355709868158</v>
      </c>
      <c r="I4429" s="21">
        <f t="shared" si="554"/>
        <v>24.664429013184222</v>
      </c>
      <c r="J4429" s="27">
        <f t="shared" si="555"/>
        <v>0</v>
      </c>
      <c r="K4429" s="32">
        <f t="shared" si="556"/>
        <v>24.664429013184222</v>
      </c>
    </row>
    <row r="4430" spans="2:11" x14ac:dyDescent="0.25">
      <c r="B4430" s="167">
        <v>181.958333333333</v>
      </c>
      <c r="C4430" s="21">
        <f t="shared" si="550"/>
        <v>2000</v>
      </c>
      <c r="D4430" s="110">
        <f t="shared" si="551"/>
        <v>0</v>
      </c>
      <c r="E4430" s="25">
        <f t="shared" si="552"/>
        <v>1</v>
      </c>
      <c r="F4430" s="112">
        <v>0</v>
      </c>
      <c r="G4430" s="21">
        <f t="shared" si="549"/>
        <v>0</v>
      </c>
      <c r="H4430" s="26">
        <f t="shared" si="553"/>
        <v>-2000</v>
      </c>
      <c r="I4430" s="21">
        <f t="shared" si="554"/>
        <v>0</v>
      </c>
      <c r="J4430" s="27">
        <f t="shared" si="555"/>
        <v>0</v>
      </c>
      <c r="K4430" s="32">
        <f t="shared" si="556"/>
        <v>0</v>
      </c>
    </row>
    <row r="4431" spans="2:11" x14ac:dyDescent="0.25">
      <c r="B4431" s="167">
        <v>182</v>
      </c>
      <c r="C4431" s="21">
        <f t="shared" si="550"/>
        <v>2000</v>
      </c>
      <c r="D4431" s="110">
        <f t="shared" si="551"/>
        <v>0</v>
      </c>
      <c r="E4431" s="25">
        <f t="shared" si="552"/>
        <v>1</v>
      </c>
      <c r="F4431" s="112">
        <v>0</v>
      </c>
      <c r="G4431" s="21">
        <f t="shared" si="549"/>
        <v>0</v>
      </c>
      <c r="H4431" s="26">
        <f t="shared" si="553"/>
        <v>-2000</v>
      </c>
      <c r="I4431" s="21">
        <f t="shared" si="554"/>
        <v>0</v>
      </c>
      <c r="J4431" s="27">
        <f t="shared" si="555"/>
        <v>0</v>
      </c>
      <c r="K4431" s="32">
        <f t="shared" si="556"/>
        <v>0</v>
      </c>
    </row>
    <row r="4432" spans="2:11" x14ac:dyDescent="0.25">
      <c r="B4432" s="167">
        <v>182.041666666667</v>
      </c>
      <c r="C4432" s="21">
        <f t="shared" si="550"/>
        <v>2000</v>
      </c>
      <c r="D4432" s="110">
        <f t="shared" si="551"/>
        <v>0</v>
      </c>
      <c r="E4432" s="25">
        <f t="shared" si="552"/>
        <v>1</v>
      </c>
      <c r="F4432" s="112">
        <v>0</v>
      </c>
      <c r="G4432" s="21">
        <f t="shared" si="549"/>
        <v>0</v>
      </c>
      <c r="H4432" s="26">
        <f t="shared" si="553"/>
        <v>-2000</v>
      </c>
      <c r="I4432" s="21">
        <f t="shared" si="554"/>
        <v>0</v>
      </c>
      <c r="J4432" s="27">
        <f t="shared" si="555"/>
        <v>0</v>
      </c>
      <c r="K4432" s="32">
        <f t="shared" si="556"/>
        <v>0</v>
      </c>
    </row>
    <row r="4433" spans="2:11" x14ac:dyDescent="0.25">
      <c r="B4433" s="167">
        <v>182.083333333333</v>
      </c>
      <c r="C4433" s="21">
        <f t="shared" si="550"/>
        <v>2000</v>
      </c>
      <c r="D4433" s="110">
        <f t="shared" si="551"/>
        <v>0</v>
      </c>
      <c r="E4433" s="25">
        <f t="shared" si="552"/>
        <v>1</v>
      </c>
      <c r="F4433" s="112">
        <v>0</v>
      </c>
      <c r="G4433" s="21">
        <f t="shared" si="549"/>
        <v>0</v>
      </c>
      <c r="H4433" s="26">
        <f t="shared" si="553"/>
        <v>-2000</v>
      </c>
      <c r="I4433" s="21">
        <f t="shared" si="554"/>
        <v>0</v>
      </c>
      <c r="J4433" s="27">
        <f t="shared" si="555"/>
        <v>0</v>
      </c>
      <c r="K4433" s="32">
        <f t="shared" si="556"/>
        <v>0</v>
      </c>
    </row>
    <row r="4434" spans="2:11" x14ac:dyDescent="0.25">
      <c r="B4434" s="167">
        <v>182.125</v>
      </c>
      <c r="C4434" s="21">
        <f t="shared" si="550"/>
        <v>2000</v>
      </c>
      <c r="D4434" s="110">
        <f t="shared" si="551"/>
        <v>0</v>
      </c>
      <c r="E4434" s="25">
        <f t="shared" si="552"/>
        <v>1</v>
      </c>
      <c r="F4434" s="112">
        <v>0</v>
      </c>
      <c r="G4434" s="21">
        <f t="shared" si="549"/>
        <v>0</v>
      </c>
      <c r="H4434" s="26">
        <f t="shared" si="553"/>
        <v>-2000</v>
      </c>
      <c r="I4434" s="21">
        <f t="shared" si="554"/>
        <v>0</v>
      </c>
      <c r="J4434" s="27">
        <f t="shared" si="555"/>
        <v>0</v>
      </c>
      <c r="K4434" s="32">
        <f t="shared" si="556"/>
        <v>0</v>
      </c>
    </row>
    <row r="4435" spans="2:11" x14ac:dyDescent="0.25">
      <c r="B4435" s="167">
        <v>182.166666666667</v>
      </c>
      <c r="C4435" s="21">
        <f t="shared" si="550"/>
        <v>2000</v>
      </c>
      <c r="D4435" s="110">
        <f t="shared" si="551"/>
        <v>0</v>
      </c>
      <c r="E4435" s="25">
        <f t="shared" si="552"/>
        <v>1</v>
      </c>
      <c r="F4435" s="112">
        <v>0</v>
      </c>
      <c r="G4435" s="21">
        <f t="shared" si="549"/>
        <v>0</v>
      </c>
      <c r="H4435" s="26">
        <f t="shared" si="553"/>
        <v>-2000</v>
      </c>
      <c r="I4435" s="21">
        <f t="shared" si="554"/>
        <v>0</v>
      </c>
      <c r="J4435" s="27">
        <f t="shared" si="555"/>
        <v>0</v>
      </c>
      <c r="K4435" s="32">
        <f t="shared" si="556"/>
        <v>0</v>
      </c>
    </row>
    <row r="4436" spans="2:11" x14ac:dyDescent="0.25">
      <c r="B4436" s="167">
        <v>182.208333333333</v>
      </c>
      <c r="C4436" s="21">
        <f t="shared" si="550"/>
        <v>2000</v>
      </c>
      <c r="D4436" s="110">
        <f t="shared" si="551"/>
        <v>0</v>
      </c>
      <c r="E4436" s="25">
        <f t="shared" si="552"/>
        <v>1</v>
      </c>
      <c r="F4436" s="112">
        <v>0</v>
      </c>
      <c r="G4436" s="21">
        <f t="shared" si="549"/>
        <v>0</v>
      </c>
      <c r="H4436" s="26">
        <f t="shared" si="553"/>
        <v>-2000</v>
      </c>
      <c r="I4436" s="21">
        <f t="shared" si="554"/>
        <v>0</v>
      </c>
      <c r="J4436" s="27">
        <f t="shared" si="555"/>
        <v>0</v>
      </c>
      <c r="K4436" s="32">
        <f t="shared" si="556"/>
        <v>0</v>
      </c>
    </row>
    <row r="4437" spans="2:11" x14ac:dyDescent="0.25">
      <c r="B4437" s="167">
        <v>182.25</v>
      </c>
      <c r="C4437" s="21">
        <f t="shared" si="550"/>
        <v>2000</v>
      </c>
      <c r="D4437" s="110">
        <f t="shared" si="551"/>
        <v>0</v>
      </c>
      <c r="E4437" s="25">
        <f t="shared" si="552"/>
        <v>1</v>
      </c>
      <c r="F4437" s="112">
        <v>0</v>
      </c>
      <c r="G4437" s="21">
        <f t="shared" si="549"/>
        <v>0</v>
      </c>
      <c r="H4437" s="26">
        <f t="shared" si="553"/>
        <v>-2000</v>
      </c>
      <c r="I4437" s="21">
        <f t="shared" si="554"/>
        <v>0</v>
      </c>
      <c r="J4437" s="27">
        <f t="shared" si="555"/>
        <v>0</v>
      </c>
      <c r="K4437" s="32">
        <f t="shared" si="556"/>
        <v>0</v>
      </c>
    </row>
    <row r="4438" spans="2:11" x14ac:dyDescent="0.25">
      <c r="B4438" s="167">
        <v>182.291666666667</v>
      </c>
      <c r="C4438" s="21">
        <f t="shared" si="550"/>
        <v>2000</v>
      </c>
      <c r="D4438" s="110">
        <f t="shared" si="551"/>
        <v>0</v>
      </c>
      <c r="E4438" s="25">
        <f t="shared" si="552"/>
        <v>1</v>
      </c>
      <c r="F4438" s="112">
        <v>0</v>
      </c>
      <c r="G4438" s="21">
        <f t="shared" si="549"/>
        <v>0</v>
      </c>
      <c r="H4438" s="26">
        <f t="shared" si="553"/>
        <v>-2000</v>
      </c>
      <c r="I4438" s="21">
        <f t="shared" si="554"/>
        <v>0</v>
      </c>
      <c r="J4438" s="27">
        <f t="shared" si="555"/>
        <v>0</v>
      </c>
      <c r="K4438" s="32">
        <f t="shared" si="556"/>
        <v>0</v>
      </c>
    </row>
    <row r="4439" spans="2:11" x14ac:dyDescent="0.25">
      <c r="B4439" s="167">
        <v>182.333333333333</v>
      </c>
      <c r="C4439" s="21">
        <f t="shared" si="550"/>
        <v>2000</v>
      </c>
      <c r="D4439" s="110">
        <f t="shared" si="551"/>
        <v>0</v>
      </c>
      <c r="E4439" s="25">
        <f t="shared" si="552"/>
        <v>1</v>
      </c>
      <c r="F4439" s="112">
        <v>0</v>
      </c>
      <c r="G4439" s="21">
        <f t="shared" si="549"/>
        <v>0</v>
      </c>
      <c r="H4439" s="26">
        <f t="shared" si="553"/>
        <v>-2000</v>
      </c>
      <c r="I4439" s="21">
        <f t="shared" si="554"/>
        <v>0</v>
      </c>
      <c r="J4439" s="27">
        <f t="shared" si="555"/>
        <v>0</v>
      </c>
      <c r="K4439" s="32">
        <f t="shared" si="556"/>
        <v>0</v>
      </c>
    </row>
    <row r="4440" spans="2:11" x14ac:dyDescent="0.25">
      <c r="B4440" s="167">
        <v>182.375</v>
      </c>
      <c r="C4440" s="21">
        <f t="shared" si="550"/>
        <v>2000</v>
      </c>
      <c r="D4440" s="110">
        <f t="shared" si="551"/>
        <v>0</v>
      </c>
      <c r="E4440" s="25">
        <f t="shared" si="552"/>
        <v>1</v>
      </c>
      <c r="F4440" s="112">
        <v>0</v>
      </c>
      <c r="G4440" s="21">
        <f t="shared" ref="G4440:G4503" si="557">($C$9*(F4440/1000)*$C$8)/($C$7)</f>
        <v>0</v>
      </c>
      <c r="H4440" s="26">
        <f t="shared" si="553"/>
        <v>-2000</v>
      </c>
      <c r="I4440" s="21">
        <f t="shared" si="554"/>
        <v>0</v>
      </c>
      <c r="J4440" s="27">
        <f t="shared" si="555"/>
        <v>0</v>
      </c>
      <c r="K4440" s="32">
        <f t="shared" si="556"/>
        <v>0</v>
      </c>
    </row>
    <row r="4441" spans="2:11" x14ac:dyDescent="0.25">
      <c r="B4441" s="167">
        <v>182.416666666667</v>
      </c>
      <c r="C4441" s="21">
        <f t="shared" ref="C4441:C4504" si="558">$C$2</f>
        <v>2000</v>
      </c>
      <c r="D4441" s="110">
        <f t="shared" ref="D4441:D4504" si="559">F4441/$C$3</f>
        <v>0</v>
      </c>
      <c r="E4441" s="25">
        <f t="shared" ref="E4441:E4504" si="560">100%-D4441</f>
        <v>1</v>
      </c>
      <c r="F4441" s="112">
        <v>0</v>
      </c>
      <c r="G4441" s="21">
        <f t="shared" si="557"/>
        <v>0</v>
      </c>
      <c r="H4441" s="26">
        <f t="shared" ref="H4441:H4504" si="561">G4441-C4441</f>
        <v>-2000</v>
      </c>
      <c r="I4441" s="21">
        <f t="shared" ref="I4441:I4504" si="562">MIN(C4441,IF((J4440+H4441)&gt;0,ABS(H4441)+G4441,J4440+G4441))</f>
        <v>0</v>
      </c>
      <c r="J4441" s="27">
        <f t="shared" ref="J4441:J4504" si="563">G4441-I4441+J4440</f>
        <v>0</v>
      </c>
      <c r="K4441" s="32">
        <f t="shared" ref="K4441:K4504" si="564">IF(G4441&gt;C4441,C4441,G4441)</f>
        <v>0</v>
      </c>
    </row>
    <row r="4442" spans="2:11" x14ac:dyDescent="0.25">
      <c r="B4442" s="167">
        <v>182.458333333333</v>
      </c>
      <c r="C4442" s="21">
        <f t="shared" si="558"/>
        <v>2000</v>
      </c>
      <c r="D4442" s="110">
        <f t="shared" si="559"/>
        <v>1.1924496016255816E-2</v>
      </c>
      <c r="E4442" s="25">
        <f t="shared" si="560"/>
        <v>0.98807550398374422</v>
      </c>
      <c r="F4442" s="112">
        <v>13.38</v>
      </c>
      <c r="G4442" s="21">
        <f t="shared" si="557"/>
        <v>35.408804742103534</v>
      </c>
      <c r="H4442" s="26">
        <f t="shared" si="561"/>
        <v>-1964.5911952578965</v>
      </c>
      <c r="I4442" s="21">
        <f t="shared" si="562"/>
        <v>35.408804742103534</v>
      </c>
      <c r="J4442" s="27">
        <f t="shared" si="563"/>
        <v>0</v>
      </c>
      <c r="K4442" s="32">
        <f t="shared" si="564"/>
        <v>35.408804742103534</v>
      </c>
    </row>
    <row r="4443" spans="2:11" x14ac:dyDescent="0.25">
      <c r="B4443" s="167">
        <v>182.5</v>
      </c>
      <c r="C4443" s="21">
        <f t="shared" si="558"/>
        <v>2000</v>
      </c>
      <c r="D4443" s="110">
        <f t="shared" si="559"/>
        <v>0.26417482131080339</v>
      </c>
      <c r="E4443" s="25">
        <f t="shared" si="560"/>
        <v>0.73582517868919661</v>
      </c>
      <c r="F4443" s="112">
        <v>296.42</v>
      </c>
      <c r="G4443" s="21">
        <f t="shared" si="557"/>
        <v>784.44528412962109</v>
      </c>
      <c r="H4443" s="26">
        <f t="shared" si="561"/>
        <v>-1215.5547158703789</v>
      </c>
      <c r="I4443" s="21">
        <f t="shared" si="562"/>
        <v>784.44528412962109</v>
      </c>
      <c r="J4443" s="27">
        <f t="shared" si="563"/>
        <v>0</v>
      </c>
      <c r="K4443" s="32">
        <f t="shared" si="564"/>
        <v>784.44528412962109</v>
      </c>
    </row>
    <row r="4444" spans="2:11" x14ac:dyDescent="0.25">
      <c r="B4444" s="167">
        <v>182.541666666667</v>
      </c>
      <c r="C4444" s="21">
        <f t="shared" si="558"/>
        <v>2000</v>
      </c>
      <c r="D4444" s="110">
        <f t="shared" si="559"/>
        <v>0.26345293478067128</v>
      </c>
      <c r="E4444" s="25">
        <f t="shared" si="560"/>
        <v>0.73654706521932867</v>
      </c>
      <c r="F4444" s="112">
        <v>295.61</v>
      </c>
      <c r="G4444" s="21">
        <f t="shared" si="557"/>
        <v>782.30170177976288</v>
      </c>
      <c r="H4444" s="26">
        <f t="shared" si="561"/>
        <v>-1217.6982982202371</v>
      </c>
      <c r="I4444" s="21">
        <f t="shared" si="562"/>
        <v>782.30170177976288</v>
      </c>
      <c r="J4444" s="27">
        <f t="shared" si="563"/>
        <v>0</v>
      </c>
      <c r="K4444" s="32">
        <f t="shared" si="564"/>
        <v>782.30170177976288</v>
      </c>
    </row>
    <row r="4445" spans="2:11" x14ac:dyDescent="0.25">
      <c r="B4445" s="167">
        <v>182.583333333333</v>
      </c>
      <c r="C4445" s="21">
        <f t="shared" si="558"/>
        <v>2000</v>
      </c>
      <c r="D4445" s="110">
        <f t="shared" si="559"/>
        <v>0.4545567973192165</v>
      </c>
      <c r="E4445" s="25">
        <f t="shared" si="560"/>
        <v>0.5454432026807835</v>
      </c>
      <c r="F4445" s="112">
        <v>510.04</v>
      </c>
      <c r="G4445" s="21">
        <f t="shared" si="557"/>
        <v>1349.768816940395</v>
      </c>
      <c r="H4445" s="26">
        <f t="shared" si="561"/>
        <v>-650.23118305960497</v>
      </c>
      <c r="I4445" s="21">
        <f t="shared" si="562"/>
        <v>1349.768816940395</v>
      </c>
      <c r="J4445" s="27">
        <f t="shared" si="563"/>
        <v>0</v>
      </c>
      <c r="K4445" s="32">
        <f t="shared" si="564"/>
        <v>1349.768816940395</v>
      </c>
    </row>
    <row r="4446" spans="2:11" x14ac:dyDescent="0.25">
      <c r="B4446" s="167">
        <v>182.625</v>
      </c>
      <c r="C4446" s="21">
        <f t="shared" si="558"/>
        <v>2000</v>
      </c>
      <c r="D4446" s="110">
        <f t="shared" si="559"/>
        <v>0.39200221022048737</v>
      </c>
      <c r="E4446" s="25">
        <f t="shared" si="560"/>
        <v>0.60799778977951258</v>
      </c>
      <c r="F4446" s="112">
        <v>439.85</v>
      </c>
      <c r="G4446" s="21">
        <f t="shared" si="557"/>
        <v>1164.0181439323048</v>
      </c>
      <c r="H4446" s="26">
        <f t="shared" si="561"/>
        <v>-835.98185606769516</v>
      </c>
      <c r="I4446" s="21">
        <f t="shared" si="562"/>
        <v>1164.0181439323048</v>
      </c>
      <c r="J4446" s="27">
        <f t="shared" si="563"/>
        <v>0</v>
      </c>
      <c r="K4446" s="32">
        <f t="shared" si="564"/>
        <v>1164.0181439323048</v>
      </c>
    </row>
    <row r="4447" spans="2:11" x14ac:dyDescent="0.25">
      <c r="B4447" s="167">
        <v>182.666666666667</v>
      </c>
      <c r="C4447" s="21">
        <f t="shared" si="558"/>
        <v>2000</v>
      </c>
      <c r="D4447" s="110">
        <f t="shared" si="559"/>
        <v>0.3338769762757785</v>
      </c>
      <c r="E4447" s="25">
        <f t="shared" si="560"/>
        <v>0.6661230237242215</v>
      </c>
      <c r="F4447" s="112">
        <v>374.63</v>
      </c>
      <c r="G4447" s="21">
        <f t="shared" si="557"/>
        <v>991.42006879927101</v>
      </c>
      <c r="H4447" s="26">
        <f t="shared" si="561"/>
        <v>-1008.579931200729</v>
      </c>
      <c r="I4447" s="21">
        <f t="shared" si="562"/>
        <v>991.42006879927101</v>
      </c>
      <c r="J4447" s="27">
        <f t="shared" si="563"/>
        <v>0</v>
      </c>
      <c r="K4447" s="32">
        <f t="shared" si="564"/>
        <v>991.42006879927101</v>
      </c>
    </row>
    <row r="4448" spans="2:11" x14ac:dyDescent="0.25">
      <c r="B4448" s="167">
        <v>182.708333333333</v>
      </c>
      <c r="C4448" s="21">
        <f t="shared" si="558"/>
        <v>2000</v>
      </c>
      <c r="D4448" s="110">
        <f t="shared" si="559"/>
        <v>0.40441687610288218</v>
      </c>
      <c r="E4448" s="25">
        <f t="shared" si="560"/>
        <v>0.59558312389711787</v>
      </c>
      <c r="F4448" s="112">
        <v>453.78</v>
      </c>
      <c r="G4448" s="21">
        <f t="shared" si="557"/>
        <v>1200.8824675539415</v>
      </c>
      <c r="H4448" s="26">
        <f t="shared" si="561"/>
        <v>-799.11753244605848</v>
      </c>
      <c r="I4448" s="21">
        <f t="shared" si="562"/>
        <v>1200.8824675539415</v>
      </c>
      <c r="J4448" s="27">
        <f t="shared" si="563"/>
        <v>0</v>
      </c>
      <c r="K4448" s="32">
        <f t="shared" si="564"/>
        <v>1200.8824675539415</v>
      </c>
    </row>
    <row r="4449" spans="2:11" x14ac:dyDescent="0.25">
      <c r="B4449" s="167">
        <v>182.75</v>
      </c>
      <c r="C4449" s="21">
        <f t="shared" si="558"/>
        <v>2000</v>
      </c>
      <c r="D4449" s="110">
        <f t="shared" si="559"/>
        <v>0.45948523251876022</v>
      </c>
      <c r="E4449" s="25">
        <f t="shared" si="560"/>
        <v>0.54051476748123983</v>
      </c>
      <c r="F4449" s="112">
        <v>515.57000000000005</v>
      </c>
      <c r="G4449" s="21">
        <f t="shared" si="557"/>
        <v>1364.403397674613</v>
      </c>
      <c r="H4449" s="26">
        <f t="shared" si="561"/>
        <v>-635.59660232538704</v>
      </c>
      <c r="I4449" s="21">
        <f t="shared" si="562"/>
        <v>1364.403397674613</v>
      </c>
      <c r="J4449" s="27">
        <f t="shared" si="563"/>
        <v>0</v>
      </c>
      <c r="K4449" s="32">
        <f t="shared" si="564"/>
        <v>1364.403397674613</v>
      </c>
    </row>
    <row r="4450" spans="2:11" x14ac:dyDescent="0.25">
      <c r="B4450" s="167">
        <v>182.791666666667</v>
      </c>
      <c r="C4450" s="21">
        <f t="shared" si="558"/>
        <v>2000</v>
      </c>
      <c r="D4450" s="110">
        <f t="shared" si="559"/>
        <v>0.57462167798513453</v>
      </c>
      <c r="E4450" s="25">
        <f t="shared" si="560"/>
        <v>0.42537832201486547</v>
      </c>
      <c r="F4450" s="112">
        <v>644.76</v>
      </c>
      <c r="G4450" s="21">
        <f t="shared" si="557"/>
        <v>1706.2915504871951</v>
      </c>
      <c r="H4450" s="26">
        <f t="shared" si="561"/>
        <v>-293.70844951280492</v>
      </c>
      <c r="I4450" s="21">
        <f t="shared" si="562"/>
        <v>1706.2915504871951</v>
      </c>
      <c r="J4450" s="27">
        <f t="shared" si="563"/>
        <v>0</v>
      </c>
      <c r="K4450" s="32">
        <f t="shared" si="564"/>
        <v>1706.2915504871951</v>
      </c>
    </row>
    <row r="4451" spans="2:11" x14ac:dyDescent="0.25">
      <c r="B4451" s="167">
        <v>182.833333333333</v>
      </c>
      <c r="C4451" s="21">
        <f t="shared" si="558"/>
        <v>2000</v>
      </c>
      <c r="D4451" s="110">
        <f t="shared" si="559"/>
        <v>0.62467247740762522</v>
      </c>
      <c r="E4451" s="25">
        <f t="shared" si="560"/>
        <v>0.37532752259237478</v>
      </c>
      <c r="F4451" s="112">
        <v>700.92</v>
      </c>
      <c r="G4451" s="21">
        <f t="shared" si="557"/>
        <v>1854.9132600773696</v>
      </c>
      <c r="H4451" s="26">
        <f t="shared" si="561"/>
        <v>-145.08673992263039</v>
      </c>
      <c r="I4451" s="21">
        <f t="shared" si="562"/>
        <v>1854.9132600773696</v>
      </c>
      <c r="J4451" s="27">
        <f t="shared" si="563"/>
        <v>0</v>
      </c>
      <c r="K4451" s="32">
        <f t="shared" si="564"/>
        <v>1854.9132600773696</v>
      </c>
    </row>
    <row r="4452" spans="2:11" x14ac:dyDescent="0.25">
      <c r="B4452" s="167">
        <v>182.875</v>
      </c>
      <c r="C4452" s="21">
        <f t="shared" si="558"/>
        <v>2000</v>
      </c>
      <c r="D4452" s="110">
        <f t="shared" si="559"/>
        <v>0.49102543535996296</v>
      </c>
      <c r="E4452" s="25">
        <f t="shared" si="560"/>
        <v>0.50897456464003699</v>
      </c>
      <c r="F4452" s="112">
        <v>550.96</v>
      </c>
      <c r="G4452" s="21">
        <f t="shared" si="557"/>
        <v>1458.0594215776803</v>
      </c>
      <c r="H4452" s="26">
        <f t="shared" si="561"/>
        <v>-541.94057842231973</v>
      </c>
      <c r="I4452" s="21">
        <f t="shared" si="562"/>
        <v>1458.0594215776803</v>
      </c>
      <c r="J4452" s="27">
        <f t="shared" si="563"/>
        <v>0</v>
      </c>
      <c r="K4452" s="32">
        <f t="shared" si="564"/>
        <v>1458.0594215776803</v>
      </c>
    </row>
    <row r="4453" spans="2:11" x14ac:dyDescent="0.25">
      <c r="B4453" s="167">
        <v>182.916666666667</v>
      </c>
      <c r="C4453" s="21">
        <f t="shared" si="558"/>
        <v>2000</v>
      </c>
      <c r="D4453" s="110">
        <f t="shared" si="559"/>
        <v>1.3029606259914799E-2</v>
      </c>
      <c r="E4453" s="25">
        <f t="shared" si="560"/>
        <v>0.98697039374008522</v>
      </c>
      <c r="F4453" s="112">
        <v>14.62</v>
      </c>
      <c r="G4453" s="21">
        <f t="shared" si="557"/>
        <v>38.690338215960651</v>
      </c>
      <c r="H4453" s="26">
        <f t="shared" si="561"/>
        <v>-1961.3096617840392</v>
      </c>
      <c r="I4453" s="21">
        <f t="shared" si="562"/>
        <v>38.690338215960651</v>
      </c>
      <c r="J4453" s="27">
        <f t="shared" si="563"/>
        <v>0</v>
      </c>
      <c r="K4453" s="32">
        <f t="shared" si="564"/>
        <v>38.690338215960651</v>
      </c>
    </row>
    <row r="4454" spans="2:11" x14ac:dyDescent="0.25">
      <c r="B4454" s="167">
        <v>182.958333333333</v>
      </c>
      <c r="C4454" s="21">
        <f t="shared" si="558"/>
        <v>2000</v>
      </c>
      <c r="D4454" s="110">
        <f t="shared" si="559"/>
        <v>0</v>
      </c>
      <c r="E4454" s="25">
        <f t="shared" si="560"/>
        <v>1</v>
      </c>
      <c r="F4454" s="112">
        <v>0</v>
      </c>
      <c r="G4454" s="21">
        <f t="shared" si="557"/>
        <v>0</v>
      </c>
      <c r="H4454" s="26">
        <f t="shared" si="561"/>
        <v>-2000</v>
      </c>
      <c r="I4454" s="21">
        <f t="shared" si="562"/>
        <v>0</v>
      </c>
      <c r="J4454" s="27">
        <f t="shared" si="563"/>
        <v>0</v>
      </c>
      <c r="K4454" s="32">
        <f t="shared" si="564"/>
        <v>0</v>
      </c>
    </row>
    <row r="4455" spans="2:11" x14ac:dyDescent="0.25">
      <c r="B4455" s="167">
        <v>183</v>
      </c>
      <c r="C4455" s="21">
        <f t="shared" si="558"/>
        <v>2000</v>
      </c>
      <c r="D4455" s="110">
        <f t="shared" si="559"/>
        <v>0</v>
      </c>
      <c r="E4455" s="25">
        <f t="shared" si="560"/>
        <v>1</v>
      </c>
      <c r="F4455" s="112">
        <v>0</v>
      </c>
      <c r="G4455" s="21">
        <f t="shared" si="557"/>
        <v>0</v>
      </c>
      <c r="H4455" s="26">
        <f t="shared" si="561"/>
        <v>-2000</v>
      </c>
      <c r="I4455" s="21">
        <f t="shared" si="562"/>
        <v>0</v>
      </c>
      <c r="J4455" s="27">
        <f t="shared" si="563"/>
        <v>0</v>
      </c>
      <c r="K4455" s="32">
        <f t="shared" si="564"/>
        <v>0</v>
      </c>
    </row>
    <row r="4456" spans="2:11" x14ac:dyDescent="0.25">
      <c r="B4456" s="167">
        <v>183.041666666667</v>
      </c>
      <c r="C4456" s="21">
        <f t="shared" si="558"/>
        <v>2000</v>
      </c>
      <c r="D4456" s="110">
        <f t="shared" si="559"/>
        <v>0</v>
      </c>
      <c r="E4456" s="25">
        <f t="shared" si="560"/>
        <v>1</v>
      </c>
      <c r="F4456" s="112">
        <v>0</v>
      </c>
      <c r="G4456" s="21">
        <f t="shared" si="557"/>
        <v>0</v>
      </c>
      <c r="H4456" s="26">
        <f t="shared" si="561"/>
        <v>-2000</v>
      </c>
      <c r="I4456" s="21">
        <f t="shared" si="562"/>
        <v>0</v>
      </c>
      <c r="J4456" s="27">
        <f t="shared" si="563"/>
        <v>0</v>
      </c>
      <c r="K4456" s="32">
        <f t="shared" si="564"/>
        <v>0</v>
      </c>
    </row>
    <row r="4457" spans="2:11" x14ac:dyDescent="0.25">
      <c r="B4457" s="167">
        <v>183.083333333333</v>
      </c>
      <c r="C4457" s="21">
        <f t="shared" si="558"/>
        <v>2000</v>
      </c>
      <c r="D4457" s="110">
        <f t="shared" si="559"/>
        <v>0</v>
      </c>
      <c r="E4457" s="25">
        <f t="shared" si="560"/>
        <v>1</v>
      </c>
      <c r="F4457" s="112">
        <v>0</v>
      </c>
      <c r="G4457" s="21">
        <f t="shared" si="557"/>
        <v>0</v>
      </c>
      <c r="H4457" s="26">
        <f t="shared" si="561"/>
        <v>-2000</v>
      </c>
      <c r="I4457" s="21">
        <f t="shared" si="562"/>
        <v>0</v>
      </c>
      <c r="J4457" s="27">
        <f t="shared" si="563"/>
        <v>0</v>
      </c>
      <c r="K4457" s="32">
        <f t="shared" si="564"/>
        <v>0</v>
      </c>
    </row>
    <row r="4458" spans="2:11" x14ac:dyDescent="0.25">
      <c r="B4458" s="167">
        <v>183.125</v>
      </c>
      <c r="C4458" s="21">
        <f t="shared" si="558"/>
        <v>2000</v>
      </c>
      <c r="D4458" s="110">
        <f t="shared" si="559"/>
        <v>0</v>
      </c>
      <c r="E4458" s="25">
        <f t="shared" si="560"/>
        <v>1</v>
      </c>
      <c r="F4458" s="112">
        <v>0</v>
      </c>
      <c r="G4458" s="21">
        <f t="shared" si="557"/>
        <v>0</v>
      </c>
      <c r="H4458" s="26">
        <f t="shared" si="561"/>
        <v>-2000</v>
      </c>
      <c r="I4458" s="21">
        <f t="shared" si="562"/>
        <v>0</v>
      </c>
      <c r="J4458" s="27">
        <f t="shared" si="563"/>
        <v>0</v>
      </c>
      <c r="K4458" s="32">
        <f t="shared" si="564"/>
        <v>0</v>
      </c>
    </row>
    <row r="4459" spans="2:11" x14ac:dyDescent="0.25">
      <c r="B4459" s="167">
        <v>183.166666666667</v>
      </c>
      <c r="C4459" s="21">
        <f t="shared" si="558"/>
        <v>2000</v>
      </c>
      <c r="D4459" s="110">
        <f t="shared" si="559"/>
        <v>0</v>
      </c>
      <c r="E4459" s="25">
        <f t="shared" si="560"/>
        <v>1</v>
      </c>
      <c r="F4459" s="112">
        <v>0</v>
      </c>
      <c r="G4459" s="21">
        <f t="shared" si="557"/>
        <v>0</v>
      </c>
      <c r="H4459" s="26">
        <f t="shared" si="561"/>
        <v>-2000</v>
      </c>
      <c r="I4459" s="21">
        <f t="shared" si="562"/>
        <v>0</v>
      </c>
      <c r="J4459" s="27">
        <f t="shared" si="563"/>
        <v>0</v>
      </c>
      <c r="K4459" s="32">
        <f t="shared" si="564"/>
        <v>0</v>
      </c>
    </row>
    <row r="4460" spans="2:11" x14ac:dyDescent="0.25">
      <c r="B4460" s="167">
        <v>183.208333333333</v>
      </c>
      <c r="C4460" s="21">
        <f t="shared" si="558"/>
        <v>2000</v>
      </c>
      <c r="D4460" s="110">
        <f t="shared" si="559"/>
        <v>0</v>
      </c>
      <c r="E4460" s="25">
        <f t="shared" si="560"/>
        <v>1</v>
      </c>
      <c r="F4460" s="112">
        <v>0</v>
      </c>
      <c r="G4460" s="21">
        <f t="shared" si="557"/>
        <v>0</v>
      </c>
      <c r="H4460" s="26">
        <f t="shared" si="561"/>
        <v>-2000</v>
      </c>
      <c r="I4460" s="21">
        <f t="shared" si="562"/>
        <v>0</v>
      </c>
      <c r="J4460" s="27">
        <f t="shared" si="563"/>
        <v>0</v>
      </c>
      <c r="K4460" s="32">
        <f t="shared" si="564"/>
        <v>0</v>
      </c>
    </row>
    <row r="4461" spans="2:11" x14ac:dyDescent="0.25">
      <c r="B4461" s="167">
        <v>183.25</v>
      </c>
      <c r="C4461" s="21">
        <f t="shared" si="558"/>
        <v>2000</v>
      </c>
      <c r="D4461" s="110">
        <f t="shared" si="559"/>
        <v>0</v>
      </c>
      <c r="E4461" s="25">
        <f t="shared" si="560"/>
        <v>1</v>
      </c>
      <c r="F4461" s="112">
        <v>0</v>
      </c>
      <c r="G4461" s="21">
        <f t="shared" si="557"/>
        <v>0</v>
      </c>
      <c r="H4461" s="26">
        <f t="shared" si="561"/>
        <v>-2000</v>
      </c>
      <c r="I4461" s="21">
        <f t="shared" si="562"/>
        <v>0</v>
      </c>
      <c r="J4461" s="27">
        <f t="shared" si="563"/>
        <v>0</v>
      </c>
      <c r="K4461" s="32">
        <f t="shared" si="564"/>
        <v>0</v>
      </c>
    </row>
    <row r="4462" spans="2:11" x14ac:dyDescent="0.25">
      <c r="B4462" s="167">
        <v>183.291666666667</v>
      </c>
      <c r="C4462" s="21">
        <f t="shared" si="558"/>
        <v>2000</v>
      </c>
      <c r="D4462" s="110">
        <f t="shared" si="559"/>
        <v>0</v>
      </c>
      <c r="E4462" s="25">
        <f t="shared" si="560"/>
        <v>1</v>
      </c>
      <c r="F4462" s="112">
        <v>0</v>
      </c>
      <c r="G4462" s="21">
        <f t="shared" si="557"/>
        <v>0</v>
      </c>
      <c r="H4462" s="26">
        <f t="shared" si="561"/>
        <v>-2000</v>
      </c>
      <c r="I4462" s="21">
        <f t="shared" si="562"/>
        <v>0</v>
      </c>
      <c r="J4462" s="27">
        <f t="shared" si="563"/>
        <v>0</v>
      </c>
      <c r="K4462" s="32">
        <f t="shared" si="564"/>
        <v>0</v>
      </c>
    </row>
    <row r="4463" spans="2:11" x14ac:dyDescent="0.25">
      <c r="B4463" s="167">
        <v>183.333333333333</v>
      </c>
      <c r="C4463" s="21">
        <f t="shared" si="558"/>
        <v>2000</v>
      </c>
      <c r="D4463" s="110">
        <f t="shared" si="559"/>
        <v>0</v>
      </c>
      <c r="E4463" s="25">
        <f t="shared" si="560"/>
        <v>1</v>
      </c>
      <c r="F4463" s="112">
        <v>0</v>
      </c>
      <c r="G4463" s="21">
        <f t="shared" si="557"/>
        <v>0</v>
      </c>
      <c r="H4463" s="26">
        <f t="shared" si="561"/>
        <v>-2000</v>
      </c>
      <c r="I4463" s="21">
        <f t="shared" si="562"/>
        <v>0</v>
      </c>
      <c r="J4463" s="27">
        <f t="shared" si="563"/>
        <v>0</v>
      </c>
      <c r="K4463" s="32">
        <f t="shared" si="564"/>
        <v>0</v>
      </c>
    </row>
    <row r="4464" spans="2:11" x14ac:dyDescent="0.25">
      <c r="B4464" s="167">
        <v>183.375</v>
      </c>
      <c r="C4464" s="21">
        <f t="shared" si="558"/>
        <v>2000</v>
      </c>
      <c r="D4464" s="110">
        <f t="shared" si="559"/>
        <v>0</v>
      </c>
      <c r="E4464" s="25">
        <f t="shared" si="560"/>
        <v>1</v>
      </c>
      <c r="F4464" s="112">
        <v>0</v>
      </c>
      <c r="G4464" s="21">
        <f t="shared" si="557"/>
        <v>0</v>
      </c>
      <c r="H4464" s="26">
        <f t="shared" si="561"/>
        <v>-2000</v>
      </c>
      <c r="I4464" s="21">
        <f t="shared" si="562"/>
        <v>0</v>
      </c>
      <c r="J4464" s="27">
        <f t="shared" si="563"/>
        <v>0</v>
      </c>
      <c r="K4464" s="32">
        <f t="shared" si="564"/>
        <v>0</v>
      </c>
    </row>
    <row r="4465" spans="2:11" x14ac:dyDescent="0.25">
      <c r="B4465" s="167">
        <v>183.416666666667</v>
      </c>
      <c r="C4465" s="21">
        <f t="shared" si="558"/>
        <v>2000</v>
      </c>
      <c r="D4465" s="110">
        <f t="shared" si="559"/>
        <v>0</v>
      </c>
      <c r="E4465" s="25">
        <f t="shared" si="560"/>
        <v>1</v>
      </c>
      <c r="F4465" s="112">
        <v>0</v>
      </c>
      <c r="G4465" s="21">
        <f t="shared" si="557"/>
        <v>0</v>
      </c>
      <c r="H4465" s="26">
        <f t="shared" si="561"/>
        <v>-2000</v>
      </c>
      <c r="I4465" s="21">
        <f t="shared" si="562"/>
        <v>0</v>
      </c>
      <c r="J4465" s="27">
        <f t="shared" si="563"/>
        <v>0</v>
      </c>
      <c r="K4465" s="32">
        <f t="shared" si="564"/>
        <v>0</v>
      </c>
    </row>
    <row r="4466" spans="2:11" x14ac:dyDescent="0.25">
      <c r="B4466" s="167">
        <v>183.458333333333</v>
      </c>
      <c r="C4466" s="21">
        <f t="shared" si="558"/>
        <v>2000</v>
      </c>
      <c r="D4466" s="110">
        <f t="shared" si="559"/>
        <v>1.9410726699107001E-2</v>
      </c>
      <c r="E4466" s="25">
        <f t="shared" si="560"/>
        <v>0.98058927330089296</v>
      </c>
      <c r="F4466" s="112">
        <v>21.78</v>
      </c>
      <c r="G4466" s="21">
        <f t="shared" si="557"/>
        <v>57.638547629522783</v>
      </c>
      <c r="H4466" s="26">
        <f t="shared" si="561"/>
        <v>-1942.3614523704773</v>
      </c>
      <c r="I4466" s="21">
        <f t="shared" si="562"/>
        <v>57.638547629522783</v>
      </c>
      <c r="J4466" s="27">
        <f t="shared" si="563"/>
        <v>0</v>
      </c>
      <c r="K4466" s="32">
        <f t="shared" si="564"/>
        <v>57.638547629522783</v>
      </c>
    </row>
    <row r="4467" spans="2:11" x14ac:dyDescent="0.25">
      <c r="B4467" s="167">
        <v>183.5</v>
      </c>
      <c r="C4467" s="21">
        <f t="shared" si="558"/>
        <v>2000</v>
      </c>
      <c r="D4467" s="110">
        <f t="shared" si="559"/>
        <v>0.59387198545532327</v>
      </c>
      <c r="E4467" s="25">
        <f t="shared" si="560"/>
        <v>0.40612801454467673</v>
      </c>
      <c r="F4467" s="112">
        <v>666.36</v>
      </c>
      <c r="G4467" s="21">
        <f t="shared" si="557"/>
        <v>1763.4537464834164</v>
      </c>
      <c r="H4467" s="26">
        <f t="shared" si="561"/>
        <v>-236.54625351658365</v>
      </c>
      <c r="I4467" s="21">
        <f t="shared" si="562"/>
        <v>1763.4537464834164</v>
      </c>
      <c r="J4467" s="27">
        <f t="shared" si="563"/>
        <v>0</v>
      </c>
      <c r="K4467" s="32">
        <f t="shared" si="564"/>
        <v>1763.4537464834164</v>
      </c>
    </row>
    <row r="4468" spans="2:11" x14ac:dyDescent="0.25">
      <c r="B4468" s="167">
        <v>183.541666666667</v>
      </c>
      <c r="C4468" s="21">
        <f t="shared" si="558"/>
        <v>2000</v>
      </c>
      <c r="D4468" s="110">
        <f t="shared" si="559"/>
        <v>0.68817175552109511</v>
      </c>
      <c r="E4468" s="25">
        <f t="shared" si="560"/>
        <v>0.31182824447890489</v>
      </c>
      <c r="F4468" s="112">
        <v>772.17</v>
      </c>
      <c r="G4468" s="21">
        <f t="shared" si="557"/>
        <v>2043.469114926015</v>
      </c>
      <c r="H4468" s="26">
        <f t="shared" si="561"/>
        <v>43.469114926014981</v>
      </c>
      <c r="I4468" s="21">
        <f t="shared" si="562"/>
        <v>2000</v>
      </c>
      <c r="J4468" s="27">
        <f t="shared" si="563"/>
        <v>43.469114926014981</v>
      </c>
      <c r="K4468" s="32">
        <f t="shared" si="564"/>
        <v>2000</v>
      </c>
    </row>
    <row r="4469" spans="2:11" x14ac:dyDescent="0.25">
      <c r="B4469" s="167">
        <v>183.583333333333</v>
      </c>
      <c r="C4469" s="21">
        <f t="shared" si="558"/>
        <v>2000</v>
      </c>
      <c r="D4469" s="110">
        <f t="shared" si="559"/>
        <v>0.6199935832308433</v>
      </c>
      <c r="E4469" s="25">
        <f t="shared" si="560"/>
        <v>0.3800064167691567</v>
      </c>
      <c r="F4469" s="112">
        <v>695.67</v>
      </c>
      <c r="G4469" s="21">
        <f t="shared" si="557"/>
        <v>1841.0196707727325</v>
      </c>
      <c r="H4469" s="26">
        <f t="shared" si="561"/>
        <v>-158.98032922726748</v>
      </c>
      <c r="I4469" s="21">
        <f t="shared" si="562"/>
        <v>1884.4887856987475</v>
      </c>
      <c r="J4469" s="27">
        <f t="shared" si="563"/>
        <v>0</v>
      </c>
      <c r="K4469" s="32">
        <f t="shared" si="564"/>
        <v>1841.0196707727325</v>
      </c>
    </row>
    <row r="4470" spans="2:11" x14ac:dyDescent="0.25">
      <c r="B4470" s="167">
        <v>183.625</v>
      </c>
      <c r="C4470" s="21">
        <f t="shared" si="558"/>
        <v>2000</v>
      </c>
      <c r="D4470" s="110">
        <f t="shared" si="559"/>
        <v>0.63558098497406557</v>
      </c>
      <c r="E4470" s="25">
        <f t="shared" si="560"/>
        <v>0.36441901502593443</v>
      </c>
      <c r="F4470" s="112">
        <v>713.16</v>
      </c>
      <c r="G4470" s="21">
        <f t="shared" si="557"/>
        <v>1887.3051711418948</v>
      </c>
      <c r="H4470" s="26">
        <f t="shared" si="561"/>
        <v>-112.69482885810521</v>
      </c>
      <c r="I4470" s="21">
        <f t="shared" si="562"/>
        <v>1887.3051711418948</v>
      </c>
      <c r="J4470" s="27">
        <f t="shared" si="563"/>
        <v>0</v>
      </c>
      <c r="K4470" s="32">
        <f t="shared" si="564"/>
        <v>1887.3051711418948</v>
      </c>
    </row>
    <row r="4471" spans="2:11" x14ac:dyDescent="0.25">
      <c r="B4471" s="167">
        <v>183.666666666667</v>
      </c>
      <c r="C4471" s="21">
        <f t="shared" si="558"/>
        <v>2000</v>
      </c>
      <c r="D4471" s="110">
        <f t="shared" si="559"/>
        <v>0.57963923497852166</v>
      </c>
      <c r="E4471" s="25">
        <f t="shared" si="560"/>
        <v>0.42036076502147834</v>
      </c>
      <c r="F4471" s="112">
        <v>650.39</v>
      </c>
      <c r="G4471" s="21">
        <f t="shared" si="557"/>
        <v>1721.1907710176918</v>
      </c>
      <c r="H4471" s="26">
        <f t="shared" si="561"/>
        <v>-278.80922898230824</v>
      </c>
      <c r="I4471" s="21">
        <f t="shared" si="562"/>
        <v>1721.1907710176918</v>
      </c>
      <c r="J4471" s="27">
        <f t="shared" si="563"/>
        <v>0</v>
      </c>
      <c r="K4471" s="32">
        <f t="shared" si="564"/>
        <v>1721.1907710176918</v>
      </c>
    </row>
    <row r="4472" spans="2:11" x14ac:dyDescent="0.25">
      <c r="B4472" s="167">
        <v>183.708333333333</v>
      </c>
      <c r="C4472" s="21">
        <f t="shared" si="558"/>
        <v>2000</v>
      </c>
      <c r="D4472" s="110">
        <f t="shared" si="559"/>
        <v>0.60897812951179076</v>
      </c>
      <c r="E4472" s="25">
        <f t="shared" si="560"/>
        <v>0.39102187048820924</v>
      </c>
      <c r="F4472" s="112">
        <v>683.31</v>
      </c>
      <c r="G4472" s="21">
        <f t="shared" si="557"/>
        <v>1808.3101919526728</v>
      </c>
      <c r="H4472" s="26">
        <f t="shared" si="561"/>
        <v>-191.68980804732723</v>
      </c>
      <c r="I4472" s="21">
        <f t="shared" si="562"/>
        <v>1808.3101919526728</v>
      </c>
      <c r="J4472" s="27">
        <f t="shared" si="563"/>
        <v>0</v>
      </c>
      <c r="K4472" s="32">
        <f t="shared" si="564"/>
        <v>1808.3101919526728</v>
      </c>
    </row>
    <row r="4473" spans="2:11" x14ac:dyDescent="0.25">
      <c r="B4473" s="167">
        <v>183.75</v>
      </c>
      <c r="C4473" s="21">
        <f t="shared" si="558"/>
        <v>2000</v>
      </c>
      <c r="D4473" s="110">
        <f t="shared" si="559"/>
        <v>0.45506479154412421</v>
      </c>
      <c r="E4473" s="25">
        <f t="shared" si="560"/>
        <v>0.54493520845587584</v>
      </c>
      <c r="F4473" s="112">
        <v>510.61</v>
      </c>
      <c r="G4473" s="21">
        <f t="shared" si="557"/>
        <v>1351.2772637791841</v>
      </c>
      <c r="H4473" s="26">
        <f t="shared" si="561"/>
        <v>-648.72273622081593</v>
      </c>
      <c r="I4473" s="21">
        <f t="shared" si="562"/>
        <v>1351.2772637791841</v>
      </c>
      <c r="J4473" s="27">
        <f t="shared" si="563"/>
        <v>0</v>
      </c>
      <c r="K4473" s="32">
        <f t="shared" si="564"/>
        <v>1351.2772637791841</v>
      </c>
    </row>
    <row r="4474" spans="2:11" x14ac:dyDescent="0.25">
      <c r="B4474" s="167">
        <v>183.791666666667</v>
      </c>
      <c r="C4474" s="21">
        <f t="shared" si="558"/>
        <v>2000</v>
      </c>
      <c r="D4474" s="110">
        <f t="shared" si="559"/>
        <v>0.29981462666880565</v>
      </c>
      <c r="E4474" s="25">
        <f t="shared" si="560"/>
        <v>0.70018537333119435</v>
      </c>
      <c r="F4474" s="112">
        <v>336.41</v>
      </c>
      <c r="G4474" s="21">
        <f t="shared" si="557"/>
        <v>890.27473866151342</v>
      </c>
      <c r="H4474" s="26">
        <f t="shared" si="561"/>
        <v>-1109.7252613384867</v>
      </c>
      <c r="I4474" s="21">
        <f t="shared" si="562"/>
        <v>890.27473866151342</v>
      </c>
      <c r="J4474" s="27">
        <f t="shared" si="563"/>
        <v>0</v>
      </c>
      <c r="K4474" s="32">
        <f t="shared" si="564"/>
        <v>890.27473866151342</v>
      </c>
    </row>
    <row r="4475" spans="2:11" x14ac:dyDescent="0.25">
      <c r="B4475" s="167">
        <v>183.833333333333</v>
      </c>
      <c r="C4475" s="21">
        <f t="shared" si="558"/>
        <v>2000</v>
      </c>
      <c r="D4475" s="110">
        <f t="shared" si="559"/>
        <v>0.26436197707787462</v>
      </c>
      <c r="E4475" s="25">
        <f t="shared" si="560"/>
        <v>0.73563802292212532</v>
      </c>
      <c r="F4475" s="112">
        <v>296.63</v>
      </c>
      <c r="G4475" s="21">
        <f t="shared" si="557"/>
        <v>785.00102770180638</v>
      </c>
      <c r="H4475" s="26">
        <f t="shared" si="561"/>
        <v>-1214.9989722981936</v>
      </c>
      <c r="I4475" s="21">
        <f t="shared" si="562"/>
        <v>785.00102770180638</v>
      </c>
      <c r="J4475" s="27">
        <f t="shared" si="563"/>
        <v>0</v>
      </c>
      <c r="K4475" s="32">
        <f t="shared" si="564"/>
        <v>785.00102770180638</v>
      </c>
    </row>
    <row r="4476" spans="2:11" x14ac:dyDescent="0.25">
      <c r="B4476" s="167">
        <v>183.875</v>
      </c>
      <c r="C4476" s="21">
        <f t="shared" si="558"/>
        <v>2000</v>
      </c>
      <c r="D4476" s="110">
        <f t="shared" si="559"/>
        <v>0.20124592267793168</v>
      </c>
      <c r="E4476" s="25">
        <f t="shared" si="560"/>
        <v>0.79875407732206827</v>
      </c>
      <c r="F4476" s="112">
        <v>225.81</v>
      </c>
      <c r="G4476" s="21">
        <f t="shared" si="557"/>
        <v>597.58312397715986</v>
      </c>
      <c r="H4476" s="26">
        <f t="shared" si="561"/>
        <v>-1402.4168760228401</v>
      </c>
      <c r="I4476" s="21">
        <f t="shared" si="562"/>
        <v>597.58312397715986</v>
      </c>
      <c r="J4476" s="27">
        <f t="shared" si="563"/>
        <v>0</v>
      </c>
      <c r="K4476" s="32">
        <f t="shared" si="564"/>
        <v>597.58312397715986</v>
      </c>
    </row>
    <row r="4477" spans="2:11" x14ac:dyDescent="0.25">
      <c r="B4477" s="167">
        <v>183.916666666667</v>
      </c>
      <c r="C4477" s="21">
        <f t="shared" si="558"/>
        <v>2000</v>
      </c>
      <c r="D4477" s="110">
        <f t="shared" si="559"/>
        <v>1.92770440083418E-2</v>
      </c>
      <c r="E4477" s="25">
        <f t="shared" si="560"/>
        <v>0.98072295599165815</v>
      </c>
      <c r="F4477" s="112">
        <v>21.63</v>
      </c>
      <c r="G4477" s="21">
        <f t="shared" si="557"/>
        <v>57.241587935104583</v>
      </c>
      <c r="H4477" s="26">
        <f t="shared" si="561"/>
        <v>-1942.7584120648953</v>
      </c>
      <c r="I4477" s="21">
        <f t="shared" si="562"/>
        <v>57.241587935104583</v>
      </c>
      <c r="J4477" s="27">
        <f t="shared" si="563"/>
        <v>0</v>
      </c>
      <c r="K4477" s="32">
        <f t="shared" si="564"/>
        <v>57.241587935104583</v>
      </c>
    </row>
    <row r="4478" spans="2:11" x14ac:dyDescent="0.25">
      <c r="B4478" s="167">
        <v>183.958333333333</v>
      </c>
      <c r="C4478" s="21">
        <f t="shared" si="558"/>
        <v>2000</v>
      </c>
      <c r="D4478" s="110">
        <f t="shared" si="559"/>
        <v>0</v>
      </c>
      <c r="E4478" s="25">
        <f t="shared" si="560"/>
        <v>1</v>
      </c>
      <c r="F4478" s="112">
        <v>0</v>
      </c>
      <c r="G4478" s="21">
        <f t="shared" si="557"/>
        <v>0</v>
      </c>
      <c r="H4478" s="26">
        <f t="shared" si="561"/>
        <v>-2000</v>
      </c>
      <c r="I4478" s="21">
        <f t="shared" si="562"/>
        <v>0</v>
      </c>
      <c r="J4478" s="27">
        <f t="shared" si="563"/>
        <v>0</v>
      </c>
      <c r="K4478" s="32">
        <f t="shared" si="564"/>
        <v>0</v>
      </c>
    </row>
    <row r="4479" spans="2:11" x14ac:dyDescent="0.25">
      <c r="B4479" s="167">
        <v>184</v>
      </c>
      <c r="C4479" s="21">
        <f t="shared" si="558"/>
        <v>2000</v>
      </c>
      <c r="D4479" s="110">
        <f t="shared" si="559"/>
        <v>0</v>
      </c>
      <c r="E4479" s="25">
        <f t="shared" si="560"/>
        <v>1</v>
      </c>
      <c r="F4479" s="112">
        <v>0</v>
      </c>
      <c r="G4479" s="21">
        <f t="shared" si="557"/>
        <v>0</v>
      </c>
      <c r="H4479" s="26">
        <f t="shared" si="561"/>
        <v>-2000</v>
      </c>
      <c r="I4479" s="21">
        <f t="shared" si="562"/>
        <v>0</v>
      </c>
      <c r="J4479" s="27">
        <f t="shared" si="563"/>
        <v>0</v>
      </c>
      <c r="K4479" s="32">
        <f t="shared" si="564"/>
        <v>0</v>
      </c>
    </row>
    <row r="4480" spans="2:11" x14ac:dyDescent="0.25">
      <c r="B4480" s="167">
        <v>184.041666666667</v>
      </c>
      <c r="C4480" s="21">
        <f t="shared" si="558"/>
        <v>2000</v>
      </c>
      <c r="D4480" s="110">
        <f t="shared" si="559"/>
        <v>0</v>
      </c>
      <c r="E4480" s="25">
        <f t="shared" si="560"/>
        <v>1</v>
      </c>
      <c r="F4480" s="112">
        <v>0</v>
      </c>
      <c r="G4480" s="21">
        <f t="shared" si="557"/>
        <v>0</v>
      </c>
      <c r="H4480" s="26">
        <f t="shared" si="561"/>
        <v>-2000</v>
      </c>
      <c r="I4480" s="21">
        <f t="shared" si="562"/>
        <v>0</v>
      </c>
      <c r="J4480" s="27">
        <f t="shared" si="563"/>
        <v>0</v>
      </c>
      <c r="K4480" s="32">
        <f t="shared" si="564"/>
        <v>0</v>
      </c>
    </row>
    <row r="4481" spans="2:11" x14ac:dyDescent="0.25">
      <c r="B4481" s="167">
        <v>184.083333333333</v>
      </c>
      <c r="C4481" s="21">
        <f t="shared" si="558"/>
        <v>2000</v>
      </c>
      <c r="D4481" s="110">
        <f t="shared" si="559"/>
        <v>0</v>
      </c>
      <c r="E4481" s="25">
        <f t="shared" si="560"/>
        <v>1</v>
      </c>
      <c r="F4481" s="112">
        <v>0</v>
      </c>
      <c r="G4481" s="21">
        <f t="shared" si="557"/>
        <v>0</v>
      </c>
      <c r="H4481" s="26">
        <f t="shared" si="561"/>
        <v>-2000</v>
      </c>
      <c r="I4481" s="21">
        <f t="shared" si="562"/>
        <v>0</v>
      </c>
      <c r="J4481" s="27">
        <f t="shared" si="563"/>
        <v>0</v>
      </c>
      <c r="K4481" s="32">
        <f t="shared" si="564"/>
        <v>0</v>
      </c>
    </row>
    <row r="4482" spans="2:11" x14ac:dyDescent="0.25">
      <c r="B4482" s="167">
        <v>184.125</v>
      </c>
      <c r="C4482" s="21">
        <f t="shared" si="558"/>
        <v>2000</v>
      </c>
      <c r="D4482" s="110">
        <f t="shared" si="559"/>
        <v>0</v>
      </c>
      <c r="E4482" s="25">
        <f t="shared" si="560"/>
        <v>1</v>
      </c>
      <c r="F4482" s="112">
        <v>0</v>
      </c>
      <c r="G4482" s="21">
        <f t="shared" si="557"/>
        <v>0</v>
      </c>
      <c r="H4482" s="26">
        <f t="shared" si="561"/>
        <v>-2000</v>
      </c>
      <c r="I4482" s="21">
        <f t="shared" si="562"/>
        <v>0</v>
      </c>
      <c r="J4482" s="27">
        <f t="shared" si="563"/>
        <v>0</v>
      </c>
      <c r="K4482" s="32">
        <f t="shared" si="564"/>
        <v>0</v>
      </c>
    </row>
    <row r="4483" spans="2:11" x14ac:dyDescent="0.25">
      <c r="B4483" s="167">
        <v>184.166666666667</v>
      </c>
      <c r="C4483" s="21">
        <f t="shared" si="558"/>
        <v>2000</v>
      </c>
      <c r="D4483" s="110">
        <f t="shared" si="559"/>
        <v>0</v>
      </c>
      <c r="E4483" s="25">
        <f t="shared" si="560"/>
        <v>1</v>
      </c>
      <c r="F4483" s="112">
        <v>0</v>
      </c>
      <c r="G4483" s="21">
        <f t="shared" si="557"/>
        <v>0</v>
      </c>
      <c r="H4483" s="26">
        <f t="shared" si="561"/>
        <v>-2000</v>
      </c>
      <c r="I4483" s="21">
        <f t="shared" si="562"/>
        <v>0</v>
      </c>
      <c r="J4483" s="27">
        <f t="shared" si="563"/>
        <v>0</v>
      </c>
      <c r="K4483" s="32">
        <f t="shared" si="564"/>
        <v>0</v>
      </c>
    </row>
    <row r="4484" spans="2:11" x14ac:dyDescent="0.25">
      <c r="B4484" s="167">
        <v>184.208333333333</v>
      </c>
      <c r="C4484" s="21">
        <f t="shared" si="558"/>
        <v>2000</v>
      </c>
      <c r="D4484" s="110">
        <f t="shared" si="559"/>
        <v>0</v>
      </c>
      <c r="E4484" s="25">
        <f t="shared" si="560"/>
        <v>1</v>
      </c>
      <c r="F4484" s="112">
        <v>0</v>
      </c>
      <c r="G4484" s="21">
        <f t="shared" si="557"/>
        <v>0</v>
      </c>
      <c r="H4484" s="26">
        <f t="shared" si="561"/>
        <v>-2000</v>
      </c>
      <c r="I4484" s="21">
        <f t="shared" si="562"/>
        <v>0</v>
      </c>
      <c r="J4484" s="27">
        <f t="shared" si="563"/>
        <v>0</v>
      </c>
      <c r="K4484" s="32">
        <f t="shared" si="564"/>
        <v>0</v>
      </c>
    </row>
    <row r="4485" spans="2:11" x14ac:dyDescent="0.25">
      <c r="B4485" s="167">
        <v>184.25</v>
      </c>
      <c r="C4485" s="21">
        <f t="shared" si="558"/>
        <v>2000</v>
      </c>
      <c r="D4485" s="110">
        <f t="shared" si="559"/>
        <v>0</v>
      </c>
      <c r="E4485" s="25">
        <f t="shared" si="560"/>
        <v>1</v>
      </c>
      <c r="F4485" s="112">
        <v>0</v>
      </c>
      <c r="G4485" s="21">
        <f t="shared" si="557"/>
        <v>0</v>
      </c>
      <c r="H4485" s="26">
        <f t="shared" si="561"/>
        <v>-2000</v>
      </c>
      <c r="I4485" s="21">
        <f t="shared" si="562"/>
        <v>0</v>
      </c>
      <c r="J4485" s="27">
        <f t="shared" si="563"/>
        <v>0</v>
      </c>
      <c r="K4485" s="32">
        <f t="shared" si="564"/>
        <v>0</v>
      </c>
    </row>
    <row r="4486" spans="2:11" x14ac:dyDescent="0.25">
      <c r="B4486" s="167">
        <v>184.291666666667</v>
      </c>
      <c r="C4486" s="21">
        <f t="shared" si="558"/>
        <v>2000</v>
      </c>
      <c r="D4486" s="110">
        <f t="shared" si="559"/>
        <v>0</v>
      </c>
      <c r="E4486" s="25">
        <f t="shared" si="560"/>
        <v>1</v>
      </c>
      <c r="F4486" s="112">
        <v>0</v>
      </c>
      <c r="G4486" s="21">
        <f t="shared" si="557"/>
        <v>0</v>
      </c>
      <c r="H4486" s="26">
        <f t="shared" si="561"/>
        <v>-2000</v>
      </c>
      <c r="I4486" s="21">
        <f t="shared" si="562"/>
        <v>0</v>
      </c>
      <c r="J4486" s="27">
        <f t="shared" si="563"/>
        <v>0</v>
      </c>
      <c r="K4486" s="32">
        <f t="shared" si="564"/>
        <v>0</v>
      </c>
    </row>
    <row r="4487" spans="2:11" x14ac:dyDescent="0.25">
      <c r="B4487" s="167">
        <v>184.333333333333</v>
      </c>
      <c r="C4487" s="21">
        <f t="shared" si="558"/>
        <v>2000</v>
      </c>
      <c r="D4487" s="110">
        <f t="shared" si="559"/>
        <v>0</v>
      </c>
      <c r="E4487" s="25">
        <f t="shared" si="560"/>
        <v>1</v>
      </c>
      <c r="F4487" s="112">
        <v>0</v>
      </c>
      <c r="G4487" s="21">
        <f t="shared" si="557"/>
        <v>0</v>
      </c>
      <c r="H4487" s="26">
        <f t="shared" si="561"/>
        <v>-2000</v>
      </c>
      <c r="I4487" s="21">
        <f t="shared" si="562"/>
        <v>0</v>
      </c>
      <c r="J4487" s="27">
        <f t="shared" si="563"/>
        <v>0</v>
      </c>
      <c r="K4487" s="32">
        <f t="shared" si="564"/>
        <v>0</v>
      </c>
    </row>
    <row r="4488" spans="2:11" x14ac:dyDescent="0.25">
      <c r="B4488" s="167">
        <v>184.375</v>
      </c>
      <c r="C4488" s="21">
        <f t="shared" si="558"/>
        <v>2000</v>
      </c>
      <c r="D4488" s="110">
        <f t="shared" si="559"/>
        <v>0</v>
      </c>
      <c r="E4488" s="25">
        <f t="shared" si="560"/>
        <v>1</v>
      </c>
      <c r="F4488" s="112">
        <v>0</v>
      </c>
      <c r="G4488" s="21">
        <f t="shared" si="557"/>
        <v>0</v>
      </c>
      <c r="H4488" s="26">
        <f t="shared" si="561"/>
        <v>-2000</v>
      </c>
      <c r="I4488" s="21">
        <f t="shared" si="562"/>
        <v>0</v>
      </c>
      <c r="J4488" s="27">
        <f t="shared" si="563"/>
        <v>0</v>
      </c>
      <c r="K4488" s="32">
        <f t="shared" si="564"/>
        <v>0</v>
      </c>
    </row>
    <row r="4489" spans="2:11" x14ac:dyDescent="0.25">
      <c r="B4489" s="167">
        <v>184.416666666667</v>
      </c>
      <c r="C4489" s="21">
        <f t="shared" si="558"/>
        <v>2000</v>
      </c>
      <c r="D4489" s="110">
        <f t="shared" si="559"/>
        <v>0</v>
      </c>
      <c r="E4489" s="25">
        <f t="shared" si="560"/>
        <v>1</v>
      </c>
      <c r="F4489" s="112">
        <v>0</v>
      </c>
      <c r="G4489" s="21">
        <f t="shared" si="557"/>
        <v>0</v>
      </c>
      <c r="H4489" s="26">
        <f t="shared" si="561"/>
        <v>-2000</v>
      </c>
      <c r="I4489" s="21">
        <f t="shared" si="562"/>
        <v>0</v>
      </c>
      <c r="J4489" s="27">
        <f t="shared" si="563"/>
        <v>0</v>
      </c>
      <c r="K4489" s="32">
        <f t="shared" si="564"/>
        <v>0</v>
      </c>
    </row>
    <row r="4490" spans="2:11" x14ac:dyDescent="0.25">
      <c r="B4490" s="167">
        <v>184.458333333333</v>
      </c>
      <c r="C4490" s="21">
        <f t="shared" si="558"/>
        <v>2000</v>
      </c>
      <c r="D4490" s="110">
        <f t="shared" si="559"/>
        <v>1.7458959413935084E-2</v>
      </c>
      <c r="E4490" s="25">
        <f t="shared" si="560"/>
        <v>0.98254104058606495</v>
      </c>
      <c r="F4490" s="112">
        <v>19.59</v>
      </c>
      <c r="G4490" s="21">
        <f t="shared" si="557"/>
        <v>51.842936091017052</v>
      </c>
      <c r="H4490" s="26">
        <f t="shared" si="561"/>
        <v>-1948.157063908983</v>
      </c>
      <c r="I4490" s="21">
        <f t="shared" si="562"/>
        <v>51.842936091017052</v>
      </c>
      <c r="J4490" s="27">
        <f t="shared" si="563"/>
        <v>0</v>
      </c>
      <c r="K4490" s="32">
        <f t="shared" si="564"/>
        <v>51.842936091017052</v>
      </c>
    </row>
    <row r="4491" spans="2:11" x14ac:dyDescent="0.25">
      <c r="B4491" s="167">
        <v>184.5</v>
      </c>
      <c r="C4491" s="21">
        <f t="shared" si="558"/>
        <v>2000</v>
      </c>
      <c r="D4491" s="110">
        <f t="shared" si="559"/>
        <v>0.5201058766910861</v>
      </c>
      <c r="E4491" s="25">
        <f t="shared" si="560"/>
        <v>0.4798941233089139</v>
      </c>
      <c r="F4491" s="112">
        <v>583.59</v>
      </c>
      <c r="G4491" s="21">
        <f t="shared" si="557"/>
        <v>1544.4113871034531</v>
      </c>
      <c r="H4491" s="26">
        <f t="shared" si="561"/>
        <v>-455.58861289654692</v>
      </c>
      <c r="I4491" s="21">
        <f t="shared" si="562"/>
        <v>1544.4113871034531</v>
      </c>
      <c r="J4491" s="27">
        <f t="shared" si="563"/>
        <v>0</v>
      </c>
      <c r="K4491" s="32">
        <f t="shared" si="564"/>
        <v>1544.4113871034531</v>
      </c>
    </row>
    <row r="4492" spans="2:11" x14ac:dyDescent="0.25">
      <c r="B4492" s="167">
        <v>184.541666666667</v>
      </c>
      <c r="C4492" s="21">
        <f t="shared" si="558"/>
        <v>2000</v>
      </c>
      <c r="D4492" s="110">
        <f t="shared" si="559"/>
        <v>0.76706236743133172</v>
      </c>
      <c r="E4492" s="25">
        <f t="shared" si="560"/>
        <v>0.23293763256866828</v>
      </c>
      <c r="F4492" s="112">
        <v>860.69</v>
      </c>
      <c r="G4492" s="21">
        <f t="shared" si="557"/>
        <v>2277.7282625920097</v>
      </c>
      <c r="H4492" s="26">
        <f t="shared" si="561"/>
        <v>277.72826259200974</v>
      </c>
      <c r="I4492" s="21">
        <f t="shared" si="562"/>
        <v>2000</v>
      </c>
      <c r="J4492" s="27">
        <f t="shared" si="563"/>
        <v>277.72826259200974</v>
      </c>
      <c r="K4492" s="32">
        <f t="shared" si="564"/>
        <v>2000</v>
      </c>
    </row>
    <row r="4493" spans="2:11" x14ac:dyDescent="0.25">
      <c r="B4493" s="167">
        <v>184.583333333333</v>
      </c>
      <c r="C4493" s="21">
        <f t="shared" si="558"/>
        <v>2000</v>
      </c>
      <c r="D4493" s="110">
        <f t="shared" si="559"/>
        <v>0.68625563695346059</v>
      </c>
      <c r="E4493" s="25">
        <f t="shared" si="560"/>
        <v>0.31374436304653941</v>
      </c>
      <c r="F4493" s="112">
        <v>770.02</v>
      </c>
      <c r="G4493" s="21">
        <f t="shared" si="557"/>
        <v>2037.7793593060208</v>
      </c>
      <c r="H4493" s="26">
        <f t="shared" si="561"/>
        <v>37.779359306020751</v>
      </c>
      <c r="I4493" s="21">
        <f t="shared" si="562"/>
        <v>2000</v>
      </c>
      <c r="J4493" s="27">
        <f t="shared" si="563"/>
        <v>315.50762189803049</v>
      </c>
      <c r="K4493" s="32">
        <f t="shared" si="564"/>
        <v>2000</v>
      </c>
    </row>
    <row r="4494" spans="2:11" x14ac:dyDescent="0.25">
      <c r="B4494" s="167">
        <v>184.625</v>
      </c>
      <c r="C4494" s="21">
        <f t="shared" si="558"/>
        <v>2000</v>
      </c>
      <c r="D4494" s="110">
        <f t="shared" si="559"/>
        <v>0.78002958843555603</v>
      </c>
      <c r="E4494" s="25">
        <f t="shared" si="560"/>
        <v>0.21997041156444397</v>
      </c>
      <c r="F4494" s="112">
        <v>875.24</v>
      </c>
      <c r="G4494" s="21">
        <f t="shared" si="557"/>
        <v>2316.233352950575</v>
      </c>
      <c r="H4494" s="26">
        <f t="shared" si="561"/>
        <v>316.23335295057495</v>
      </c>
      <c r="I4494" s="21">
        <f t="shared" si="562"/>
        <v>2000</v>
      </c>
      <c r="J4494" s="27">
        <f t="shared" si="563"/>
        <v>631.74097484860545</v>
      </c>
      <c r="K4494" s="32">
        <f t="shared" si="564"/>
        <v>2000</v>
      </c>
    </row>
    <row r="4495" spans="2:11" x14ac:dyDescent="0.25">
      <c r="B4495" s="167">
        <v>184.666666666667</v>
      </c>
      <c r="C4495" s="21">
        <f t="shared" si="558"/>
        <v>2000</v>
      </c>
      <c r="D4495" s="110">
        <f t="shared" si="559"/>
        <v>0.79985027538634301</v>
      </c>
      <c r="E4495" s="25">
        <f t="shared" si="560"/>
        <v>0.20014972461365699</v>
      </c>
      <c r="F4495" s="112">
        <v>897.48</v>
      </c>
      <c r="G4495" s="21">
        <f t="shared" si="557"/>
        <v>2375.0892436429804</v>
      </c>
      <c r="H4495" s="26">
        <f t="shared" si="561"/>
        <v>375.08924364298036</v>
      </c>
      <c r="I4495" s="21">
        <f t="shared" si="562"/>
        <v>2000</v>
      </c>
      <c r="J4495" s="27">
        <f t="shared" si="563"/>
        <v>1006.8302184915858</v>
      </c>
      <c r="K4495" s="32">
        <f t="shared" si="564"/>
        <v>2000</v>
      </c>
    </row>
    <row r="4496" spans="2:11" x14ac:dyDescent="0.25">
      <c r="B4496" s="167">
        <v>184.708333333333</v>
      </c>
      <c r="C4496" s="21">
        <f t="shared" si="558"/>
        <v>2000</v>
      </c>
      <c r="D4496" s="110">
        <f t="shared" si="559"/>
        <v>0.72438194035969561</v>
      </c>
      <c r="E4496" s="25">
        <f t="shared" si="560"/>
        <v>0.27561805964030439</v>
      </c>
      <c r="F4496" s="112">
        <v>812.8</v>
      </c>
      <c r="G4496" s="21">
        <f t="shared" si="557"/>
        <v>2150.9922641540916</v>
      </c>
      <c r="H4496" s="26">
        <f t="shared" si="561"/>
        <v>150.99226415409157</v>
      </c>
      <c r="I4496" s="21">
        <f t="shared" si="562"/>
        <v>2000</v>
      </c>
      <c r="J4496" s="27">
        <f t="shared" si="563"/>
        <v>1157.8224826456774</v>
      </c>
      <c r="K4496" s="32">
        <f t="shared" si="564"/>
        <v>2000</v>
      </c>
    </row>
    <row r="4497" spans="2:11" x14ac:dyDescent="0.25">
      <c r="B4497" s="167">
        <v>184.75</v>
      </c>
      <c r="C4497" s="21">
        <f t="shared" si="558"/>
        <v>2000</v>
      </c>
      <c r="D4497" s="110">
        <f t="shared" si="559"/>
        <v>0.72640500507994232</v>
      </c>
      <c r="E4497" s="25">
        <f t="shared" si="560"/>
        <v>0.27359499492005768</v>
      </c>
      <c r="F4497" s="112">
        <v>815.07</v>
      </c>
      <c r="G4497" s="21">
        <f t="shared" si="557"/>
        <v>2156.9995875296208</v>
      </c>
      <c r="H4497" s="26">
        <f t="shared" si="561"/>
        <v>156.99958752962084</v>
      </c>
      <c r="I4497" s="21">
        <f t="shared" si="562"/>
        <v>2000</v>
      </c>
      <c r="J4497" s="27">
        <f t="shared" si="563"/>
        <v>1314.8220701752982</v>
      </c>
      <c r="K4497" s="32">
        <f t="shared" si="564"/>
        <v>2000</v>
      </c>
    </row>
    <row r="4498" spans="2:11" x14ac:dyDescent="0.25">
      <c r="B4498" s="167">
        <v>184.791666666667</v>
      </c>
      <c r="C4498" s="21">
        <f t="shared" si="558"/>
        <v>2000</v>
      </c>
      <c r="D4498" s="110">
        <f t="shared" si="559"/>
        <v>0.65845854945368343</v>
      </c>
      <c r="E4498" s="25">
        <f t="shared" si="560"/>
        <v>0.34154145054631657</v>
      </c>
      <c r="F4498" s="112">
        <v>738.83</v>
      </c>
      <c r="G4498" s="21">
        <f t="shared" si="557"/>
        <v>1955.2382068466629</v>
      </c>
      <c r="H4498" s="26">
        <f t="shared" si="561"/>
        <v>-44.761793153337067</v>
      </c>
      <c r="I4498" s="21">
        <f t="shared" si="562"/>
        <v>2000</v>
      </c>
      <c r="J4498" s="27">
        <f t="shared" si="563"/>
        <v>1270.0602770219612</v>
      </c>
      <c r="K4498" s="32">
        <f t="shared" si="564"/>
        <v>1955.2382068466629</v>
      </c>
    </row>
    <row r="4499" spans="2:11" x14ac:dyDescent="0.25">
      <c r="B4499" s="167">
        <v>184.833333333333</v>
      </c>
      <c r="C4499" s="21">
        <f t="shared" si="558"/>
        <v>2000</v>
      </c>
      <c r="D4499" s="110">
        <f t="shared" si="559"/>
        <v>0.54086234247722942</v>
      </c>
      <c r="E4499" s="25">
        <f t="shared" si="560"/>
        <v>0.45913765752277058</v>
      </c>
      <c r="F4499" s="112">
        <v>606.88</v>
      </c>
      <c r="G4499" s="21">
        <f t="shared" si="557"/>
        <v>1606.0459956567854</v>
      </c>
      <c r="H4499" s="26">
        <f t="shared" si="561"/>
        <v>-393.95400434321459</v>
      </c>
      <c r="I4499" s="21">
        <f t="shared" si="562"/>
        <v>2000</v>
      </c>
      <c r="J4499" s="27">
        <f t="shared" si="563"/>
        <v>876.10627267874656</v>
      </c>
      <c r="K4499" s="32">
        <f t="shared" si="564"/>
        <v>1606.0459956567854</v>
      </c>
    </row>
    <row r="4500" spans="2:11" x14ac:dyDescent="0.25">
      <c r="B4500" s="167">
        <v>184.875</v>
      </c>
      <c r="C4500" s="21">
        <f t="shared" si="558"/>
        <v>2000</v>
      </c>
      <c r="D4500" s="110">
        <f t="shared" si="559"/>
        <v>0.28160704418658544</v>
      </c>
      <c r="E4500" s="25">
        <f t="shared" si="560"/>
        <v>0.71839295581341456</v>
      </c>
      <c r="F4500" s="112">
        <v>315.98</v>
      </c>
      <c r="G4500" s="21">
        <f t="shared" si="557"/>
        <v>836.20882828175445</v>
      </c>
      <c r="H4500" s="26">
        <f t="shared" si="561"/>
        <v>-1163.7911717182456</v>
      </c>
      <c r="I4500" s="21">
        <f t="shared" si="562"/>
        <v>1712.315100960501</v>
      </c>
      <c r="J4500" s="27">
        <f t="shared" si="563"/>
        <v>0</v>
      </c>
      <c r="K4500" s="32">
        <f t="shared" si="564"/>
        <v>836.20882828175445</v>
      </c>
    </row>
    <row r="4501" spans="2:11" x14ac:dyDescent="0.25">
      <c r="B4501" s="167">
        <v>184.916666666667</v>
      </c>
      <c r="C4501" s="21">
        <f t="shared" si="558"/>
        <v>2000</v>
      </c>
      <c r="D4501" s="110">
        <f t="shared" si="559"/>
        <v>1.3938648557118159E-2</v>
      </c>
      <c r="E4501" s="25">
        <f t="shared" si="560"/>
        <v>0.98606135144288187</v>
      </c>
      <c r="F4501" s="112">
        <v>15.64</v>
      </c>
      <c r="G4501" s="21">
        <f t="shared" si="557"/>
        <v>41.389664138004427</v>
      </c>
      <c r="H4501" s="26">
        <f t="shared" si="561"/>
        <v>-1958.6103358619955</v>
      </c>
      <c r="I4501" s="21">
        <f t="shared" si="562"/>
        <v>41.389664138004427</v>
      </c>
      <c r="J4501" s="27">
        <f t="shared" si="563"/>
        <v>0</v>
      </c>
      <c r="K4501" s="32">
        <f t="shared" si="564"/>
        <v>41.389664138004427</v>
      </c>
    </row>
    <row r="4502" spans="2:11" x14ac:dyDescent="0.25">
      <c r="B4502" s="167">
        <v>184.958333333333</v>
      </c>
      <c r="C4502" s="21">
        <f t="shared" si="558"/>
        <v>2000</v>
      </c>
      <c r="D4502" s="110">
        <f t="shared" si="559"/>
        <v>0</v>
      </c>
      <c r="E4502" s="25">
        <f t="shared" si="560"/>
        <v>1</v>
      </c>
      <c r="F4502" s="112">
        <v>0</v>
      </c>
      <c r="G4502" s="21">
        <f t="shared" si="557"/>
        <v>0</v>
      </c>
      <c r="H4502" s="26">
        <f t="shared" si="561"/>
        <v>-2000</v>
      </c>
      <c r="I4502" s="21">
        <f t="shared" si="562"/>
        <v>0</v>
      </c>
      <c r="J4502" s="27">
        <f t="shared" si="563"/>
        <v>0</v>
      </c>
      <c r="K4502" s="32">
        <f t="shared" si="564"/>
        <v>0</v>
      </c>
    </row>
    <row r="4503" spans="2:11" x14ac:dyDescent="0.25">
      <c r="B4503" s="167">
        <v>185</v>
      </c>
      <c r="C4503" s="21">
        <f t="shared" si="558"/>
        <v>2000</v>
      </c>
      <c r="D4503" s="110">
        <f t="shared" si="559"/>
        <v>0</v>
      </c>
      <c r="E4503" s="25">
        <f t="shared" si="560"/>
        <v>1</v>
      </c>
      <c r="F4503" s="112">
        <v>0</v>
      </c>
      <c r="G4503" s="21">
        <f t="shared" si="557"/>
        <v>0</v>
      </c>
      <c r="H4503" s="26">
        <f t="shared" si="561"/>
        <v>-2000</v>
      </c>
      <c r="I4503" s="21">
        <f t="shared" si="562"/>
        <v>0</v>
      </c>
      <c r="J4503" s="27">
        <f t="shared" si="563"/>
        <v>0</v>
      </c>
      <c r="K4503" s="32">
        <f t="shared" si="564"/>
        <v>0</v>
      </c>
    </row>
    <row r="4504" spans="2:11" x14ac:dyDescent="0.25">
      <c r="B4504" s="167">
        <v>185.041666666667</v>
      </c>
      <c r="C4504" s="21">
        <f t="shared" si="558"/>
        <v>2000</v>
      </c>
      <c r="D4504" s="110">
        <f t="shared" si="559"/>
        <v>0</v>
      </c>
      <c r="E4504" s="25">
        <f t="shared" si="560"/>
        <v>1</v>
      </c>
      <c r="F4504" s="112">
        <v>0</v>
      </c>
      <c r="G4504" s="21">
        <f t="shared" ref="G4504:G4567" si="565">($C$9*(F4504/1000)*$C$8)/($C$7)</f>
        <v>0</v>
      </c>
      <c r="H4504" s="26">
        <f t="shared" si="561"/>
        <v>-2000</v>
      </c>
      <c r="I4504" s="21">
        <f t="shared" si="562"/>
        <v>0</v>
      </c>
      <c r="J4504" s="27">
        <f t="shared" si="563"/>
        <v>0</v>
      </c>
      <c r="K4504" s="32">
        <f t="shared" si="564"/>
        <v>0</v>
      </c>
    </row>
    <row r="4505" spans="2:11" x14ac:dyDescent="0.25">
      <c r="B4505" s="167">
        <v>185.083333333333</v>
      </c>
      <c r="C4505" s="21">
        <f t="shared" ref="C4505:C4568" si="566">$C$2</f>
        <v>2000</v>
      </c>
      <c r="D4505" s="110">
        <f t="shared" ref="D4505:D4568" si="567">F4505/$C$3</f>
        <v>0</v>
      </c>
      <c r="E4505" s="25">
        <f t="shared" ref="E4505:E4568" si="568">100%-D4505</f>
        <v>1</v>
      </c>
      <c r="F4505" s="112">
        <v>0</v>
      </c>
      <c r="G4505" s="21">
        <f t="shared" si="565"/>
        <v>0</v>
      </c>
      <c r="H4505" s="26">
        <f t="shared" ref="H4505:H4568" si="569">G4505-C4505</f>
        <v>-2000</v>
      </c>
      <c r="I4505" s="21">
        <f t="shared" ref="I4505:I4568" si="570">MIN(C4505,IF((J4504+H4505)&gt;0,ABS(H4505)+G4505,J4504+G4505))</f>
        <v>0</v>
      </c>
      <c r="J4505" s="27">
        <f t="shared" ref="J4505:J4568" si="571">G4505-I4505+J4504</f>
        <v>0</v>
      </c>
      <c r="K4505" s="32">
        <f t="shared" ref="K4505:K4568" si="572">IF(G4505&gt;C4505,C4505,G4505)</f>
        <v>0</v>
      </c>
    </row>
    <row r="4506" spans="2:11" x14ac:dyDescent="0.25">
      <c r="B4506" s="167">
        <v>185.125</v>
      </c>
      <c r="C4506" s="21">
        <f t="shared" si="566"/>
        <v>2000</v>
      </c>
      <c r="D4506" s="110">
        <f t="shared" si="567"/>
        <v>0</v>
      </c>
      <c r="E4506" s="25">
        <f t="shared" si="568"/>
        <v>1</v>
      </c>
      <c r="F4506" s="112">
        <v>0</v>
      </c>
      <c r="G4506" s="21">
        <f t="shared" si="565"/>
        <v>0</v>
      </c>
      <c r="H4506" s="26">
        <f t="shared" si="569"/>
        <v>-2000</v>
      </c>
      <c r="I4506" s="21">
        <f t="shared" si="570"/>
        <v>0</v>
      </c>
      <c r="J4506" s="27">
        <f t="shared" si="571"/>
        <v>0</v>
      </c>
      <c r="K4506" s="32">
        <f t="shared" si="572"/>
        <v>0</v>
      </c>
    </row>
    <row r="4507" spans="2:11" x14ac:dyDescent="0.25">
      <c r="B4507" s="167">
        <v>185.166666666667</v>
      </c>
      <c r="C4507" s="21">
        <f t="shared" si="566"/>
        <v>2000</v>
      </c>
      <c r="D4507" s="110">
        <f t="shared" si="567"/>
        <v>0</v>
      </c>
      <c r="E4507" s="25">
        <f t="shared" si="568"/>
        <v>1</v>
      </c>
      <c r="F4507" s="112">
        <v>0</v>
      </c>
      <c r="G4507" s="21">
        <f t="shared" si="565"/>
        <v>0</v>
      </c>
      <c r="H4507" s="26">
        <f t="shared" si="569"/>
        <v>-2000</v>
      </c>
      <c r="I4507" s="21">
        <f t="shared" si="570"/>
        <v>0</v>
      </c>
      <c r="J4507" s="27">
        <f t="shared" si="571"/>
        <v>0</v>
      </c>
      <c r="K4507" s="32">
        <f t="shared" si="572"/>
        <v>0</v>
      </c>
    </row>
    <row r="4508" spans="2:11" x14ac:dyDescent="0.25">
      <c r="B4508" s="167">
        <v>185.208333333333</v>
      </c>
      <c r="C4508" s="21">
        <f t="shared" si="566"/>
        <v>2000</v>
      </c>
      <c r="D4508" s="110">
        <f t="shared" si="567"/>
        <v>0</v>
      </c>
      <c r="E4508" s="25">
        <f t="shared" si="568"/>
        <v>1</v>
      </c>
      <c r="F4508" s="112">
        <v>0</v>
      </c>
      <c r="G4508" s="21">
        <f t="shared" si="565"/>
        <v>0</v>
      </c>
      <c r="H4508" s="26">
        <f t="shared" si="569"/>
        <v>-2000</v>
      </c>
      <c r="I4508" s="21">
        <f t="shared" si="570"/>
        <v>0</v>
      </c>
      <c r="J4508" s="27">
        <f t="shared" si="571"/>
        <v>0</v>
      </c>
      <c r="K4508" s="32">
        <f t="shared" si="572"/>
        <v>0</v>
      </c>
    </row>
    <row r="4509" spans="2:11" x14ac:dyDescent="0.25">
      <c r="B4509" s="167">
        <v>185.25</v>
      </c>
      <c r="C4509" s="21">
        <f t="shared" si="566"/>
        <v>2000</v>
      </c>
      <c r="D4509" s="110">
        <f t="shared" si="567"/>
        <v>0</v>
      </c>
      <c r="E4509" s="25">
        <f t="shared" si="568"/>
        <v>1</v>
      </c>
      <c r="F4509" s="112">
        <v>0</v>
      </c>
      <c r="G4509" s="21">
        <f t="shared" si="565"/>
        <v>0</v>
      </c>
      <c r="H4509" s="26">
        <f t="shared" si="569"/>
        <v>-2000</v>
      </c>
      <c r="I4509" s="21">
        <f t="shared" si="570"/>
        <v>0</v>
      </c>
      <c r="J4509" s="27">
        <f t="shared" si="571"/>
        <v>0</v>
      </c>
      <c r="K4509" s="32">
        <f t="shared" si="572"/>
        <v>0</v>
      </c>
    </row>
    <row r="4510" spans="2:11" x14ac:dyDescent="0.25">
      <c r="B4510" s="167">
        <v>185.291666666667</v>
      </c>
      <c r="C4510" s="21">
        <f t="shared" si="566"/>
        <v>2000</v>
      </c>
      <c r="D4510" s="110">
        <f t="shared" si="567"/>
        <v>0</v>
      </c>
      <c r="E4510" s="25">
        <f t="shared" si="568"/>
        <v>1</v>
      </c>
      <c r="F4510" s="112">
        <v>0</v>
      </c>
      <c r="G4510" s="21">
        <f t="shared" si="565"/>
        <v>0</v>
      </c>
      <c r="H4510" s="26">
        <f t="shared" si="569"/>
        <v>-2000</v>
      </c>
      <c r="I4510" s="21">
        <f t="shared" si="570"/>
        <v>0</v>
      </c>
      <c r="J4510" s="27">
        <f t="shared" si="571"/>
        <v>0</v>
      </c>
      <c r="K4510" s="32">
        <f t="shared" si="572"/>
        <v>0</v>
      </c>
    </row>
    <row r="4511" spans="2:11" x14ac:dyDescent="0.25">
      <c r="B4511" s="167">
        <v>185.333333333333</v>
      </c>
      <c r="C4511" s="21">
        <f t="shared" si="566"/>
        <v>2000</v>
      </c>
      <c r="D4511" s="110">
        <f t="shared" si="567"/>
        <v>0</v>
      </c>
      <c r="E4511" s="25">
        <f t="shared" si="568"/>
        <v>1</v>
      </c>
      <c r="F4511" s="112">
        <v>0</v>
      </c>
      <c r="G4511" s="21">
        <f t="shared" si="565"/>
        <v>0</v>
      </c>
      <c r="H4511" s="26">
        <f t="shared" si="569"/>
        <v>-2000</v>
      </c>
      <c r="I4511" s="21">
        <f t="shared" si="570"/>
        <v>0</v>
      </c>
      <c r="J4511" s="27">
        <f t="shared" si="571"/>
        <v>0</v>
      </c>
      <c r="K4511" s="32">
        <f t="shared" si="572"/>
        <v>0</v>
      </c>
    </row>
    <row r="4512" spans="2:11" x14ac:dyDescent="0.25">
      <c r="B4512" s="167">
        <v>185.375</v>
      </c>
      <c r="C4512" s="21">
        <f t="shared" si="566"/>
        <v>2000</v>
      </c>
      <c r="D4512" s="110">
        <f t="shared" si="567"/>
        <v>0</v>
      </c>
      <c r="E4512" s="25">
        <f t="shared" si="568"/>
        <v>1</v>
      </c>
      <c r="F4512" s="112">
        <v>0</v>
      </c>
      <c r="G4512" s="21">
        <f t="shared" si="565"/>
        <v>0</v>
      </c>
      <c r="H4512" s="26">
        <f t="shared" si="569"/>
        <v>-2000</v>
      </c>
      <c r="I4512" s="21">
        <f t="shared" si="570"/>
        <v>0</v>
      </c>
      <c r="J4512" s="27">
        <f t="shared" si="571"/>
        <v>0</v>
      </c>
      <c r="K4512" s="32">
        <f t="shared" si="572"/>
        <v>0</v>
      </c>
    </row>
    <row r="4513" spans="2:11" x14ac:dyDescent="0.25">
      <c r="B4513" s="167">
        <v>185.416666666667</v>
      </c>
      <c r="C4513" s="21">
        <f t="shared" si="566"/>
        <v>2000</v>
      </c>
      <c r="D4513" s="110">
        <f t="shared" si="567"/>
        <v>0</v>
      </c>
      <c r="E4513" s="25">
        <f t="shared" si="568"/>
        <v>1</v>
      </c>
      <c r="F4513" s="112">
        <v>0</v>
      </c>
      <c r="G4513" s="21">
        <f t="shared" si="565"/>
        <v>0</v>
      </c>
      <c r="H4513" s="26">
        <f t="shared" si="569"/>
        <v>-2000</v>
      </c>
      <c r="I4513" s="21">
        <f t="shared" si="570"/>
        <v>0</v>
      </c>
      <c r="J4513" s="27">
        <f t="shared" si="571"/>
        <v>0</v>
      </c>
      <c r="K4513" s="32">
        <f t="shared" si="572"/>
        <v>0</v>
      </c>
    </row>
    <row r="4514" spans="2:11" x14ac:dyDescent="0.25">
      <c r="B4514" s="167">
        <v>185.458333333333</v>
      </c>
      <c r="C4514" s="21">
        <f t="shared" si="566"/>
        <v>2000</v>
      </c>
      <c r="D4514" s="110">
        <f t="shared" si="567"/>
        <v>1.8510596581287987E-2</v>
      </c>
      <c r="E4514" s="25">
        <f t="shared" si="568"/>
        <v>0.98148940341871205</v>
      </c>
      <c r="F4514" s="112">
        <v>20.77</v>
      </c>
      <c r="G4514" s="21">
        <f t="shared" si="565"/>
        <v>54.965685687106898</v>
      </c>
      <c r="H4514" s="26">
        <f t="shared" si="569"/>
        <v>-1945.034314312893</v>
      </c>
      <c r="I4514" s="21">
        <f t="shared" si="570"/>
        <v>54.965685687106898</v>
      </c>
      <c r="J4514" s="27">
        <f t="shared" si="571"/>
        <v>0</v>
      </c>
      <c r="K4514" s="32">
        <f t="shared" si="572"/>
        <v>54.965685687106898</v>
      </c>
    </row>
    <row r="4515" spans="2:11" x14ac:dyDescent="0.25">
      <c r="B4515" s="167">
        <v>185.5</v>
      </c>
      <c r="C4515" s="21">
        <f t="shared" si="566"/>
        <v>2000</v>
      </c>
      <c r="D4515" s="110">
        <f t="shared" si="567"/>
        <v>0.47271981890451492</v>
      </c>
      <c r="E4515" s="25">
        <f t="shared" si="568"/>
        <v>0.52728018109548502</v>
      </c>
      <c r="F4515" s="112">
        <v>530.41999999999996</v>
      </c>
      <c r="G4515" s="21">
        <f t="shared" si="565"/>
        <v>1403.7024074220144</v>
      </c>
      <c r="H4515" s="26">
        <f t="shared" si="569"/>
        <v>-596.2975925779856</v>
      </c>
      <c r="I4515" s="21">
        <f t="shared" si="570"/>
        <v>1403.7024074220144</v>
      </c>
      <c r="J4515" s="27">
        <f t="shared" si="571"/>
        <v>0</v>
      </c>
      <c r="K4515" s="32">
        <f t="shared" si="572"/>
        <v>1403.7024074220144</v>
      </c>
    </row>
    <row r="4516" spans="2:11" x14ac:dyDescent="0.25">
      <c r="B4516" s="167">
        <v>185.541666666667</v>
      </c>
      <c r="C4516" s="21">
        <f t="shared" si="566"/>
        <v>2000</v>
      </c>
      <c r="D4516" s="110">
        <f t="shared" si="567"/>
        <v>0.63527797087499782</v>
      </c>
      <c r="E4516" s="25">
        <f t="shared" si="568"/>
        <v>0.36472202912500218</v>
      </c>
      <c r="F4516" s="112">
        <v>712.82</v>
      </c>
      <c r="G4516" s="21">
        <f t="shared" si="565"/>
        <v>1886.4053958345469</v>
      </c>
      <c r="H4516" s="26">
        <f t="shared" si="569"/>
        <v>-113.59460416545312</v>
      </c>
      <c r="I4516" s="21">
        <f t="shared" si="570"/>
        <v>1886.4053958345469</v>
      </c>
      <c r="J4516" s="27">
        <f t="shared" si="571"/>
        <v>0</v>
      </c>
      <c r="K4516" s="32">
        <f t="shared" si="572"/>
        <v>1886.4053958345469</v>
      </c>
    </row>
    <row r="4517" spans="2:11" x14ac:dyDescent="0.25">
      <c r="B4517" s="167">
        <v>185.583333333333</v>
      </c>
      <c r="C4517" s="21">
        <f t="shared" si="566"/>
        <v>2000</v>
      </c>
      <c r="D4517" s="110">
        <f t="shared" si="567"/>
        <v>0.6793843466481293</v>
      </c>
      <c r="E4517" s="25">
        <f t="shared" si="568"/>
        <v>0.3206156533518707</v>
      </c>
      <c r="F4517" s="112">
        <v>762.31</v>
      </c>
      <c r="G4517" s="21">
        <f t="shared" si="565"/>
        <v>2017.3756310129252</v>
      </c>
      <c r="H4517" s="26">
        <f t="shared" si="569"/>
        <v>17.375631012925169</v>
      </c>
      <c r="I4517" s="21">
        <f t="shared" si="570"/>
        <v>2000</v>
      </c>
      <c r="J4517" s="27">
        <f t="shared" si="571"/>
        <v>17.375631012925169</v>
      </c>
      <c r="K4517" s="32">
        <f t="shared" si="572"/>
        <v>2000</v>
      </c>
    </row>
    <row r="4518" spans="2:11" x14ac:dyDescent="0.25">
      <c r="B4518" s="167">
        <v>185.625</v>
      </c>
      <c r="C4518" s="21">
        <f t="shared" si="566"/>
        <v>2000</v>
      </c>
      <c r="D4518" s="110">
        <f t="shared" si="567"/>
        <v>0.56816034793148318</v>
      </c>
      <c r="E4518" s="25">
        <f t="shared" si="568"/>
        <v>0.43183965206851682</v>
      </c>
      <c r="F4518" s="112">
        <v>637.51</v>
      </c>
      <c r="G4518" s="21">
        <f t="shared" si="565"/>
        <v>1687.1051652569822</v>
      </c>
      <c r="H4518" s="26">
        <f t="shared" si="569"/>
        <v>-312.89483474301778</v>
      </c>
      <c r="I4518" s="21">
        <f t="shared" si="570"/>
        <v>1704.4807962699074</v>
      </c>
      <c r="J4518" s="27">
        <f t="shared" si="571"/>
        <v>0</v>
      </c>
      <c r="K4518" s="32">
        <f t="shared" si="572"/>
        <v>1687.1051652569822</v>
      </c>
    </row>
    <row r="4519" spans="2:11" x14ac:dyDescent="0.25">
      <c r="B4519" s="167">
        <v>185.666666666667</v>
      </c>
      <c r="C4519" s="21">
        <f t="shared" si="566"/>
        <v>2000</v>
      </c>
      <c r="D4519" s="110">
        <f t="shared" si="567"/>
        <v>0.77269486480223881</v>
      </c>
      <c r="E4519" s="25">
        <f t="shared" si="568"/>
        <v>0.22730513519776119</v>
      </c>
      <c r="F4519" s="112">
        <v>867.01</v>
      </c>
      <c r="G4519" s="21">
        <f t="shared" si="565"/>
        <v>2294.4534977168296</v>
      </c>
      <c r="H4519" s="26">
        <f t="shared" si="569"/>
        <v>294.45349771682959</v>
      </c>
      <c r="I4519" s="21">
        <f t="shared" si="570"/>
        <v>2000</v>
      </c>
      <c r="J4519" s="27">
        <f t="shared" si="571"/>
        <v>294.45349771682959</v>
      </c>
      <c r="K4519" s="32">
        <f t="shared" si="572"/>
        <v>2000</v>
      </c>
    </row>
    <row r="4520" spans="2:11" x14ac:dyDescent="0.25">
      <c r="B4520" s="167">
        <v>185.708333333333</v>
      </c>
      <c r="C4520" s="21">
        <f t="shared" si="566"/>
        <v>2000</v>
      </c>
      <c r="D4520" s="110">
        <f t="shared" si="567"/>
        <v>0.69524802595226642</v>
      </c>
      <c r="E4520" s="25">
        <f t="shared" si="568"/>
        <v>0.30475197404773358</v>
      </c>
      <c r="F4520" s="112">
        <v>780.11</v>
      </c>
      <c r="G4520" s="21">
        <f t="shared" si="565"/>
        <v>2064.4815147505519</v>
      </c>
      <c r="H4520" s="26">
        <f t="shared" si="569"/>
        <v>64.481514750551923</v>
      </c>
      <c r="I4520" s="21">
        <f t="shared" si="570"/>
        <v>2000</v>
      </c>
      <c r="J4520" s="27">
        <f t="shared" si="571"/>
        <v>358.93501246738151</v>
      </c>
      <c r="K4520" s="32">
        <f t="shared" si="572"/>
        <v>2000</v>
      </c>
    </row>
    <row r="4521" spans="2:11" x14ac:dyDescent="0.25">
      <c r="B4521" s="167">
        <v>185.75</v>
      </c>
      <c r="C4521" s="21">
        <f t="shared" si="566"/>
        <v>2000</v>
      </c>
      <c r="D4521" s="110">
        <f t="shared" si="567"/>
        <v>0.7434094433452757</v>
      </c>
      <c r="E4521" s="25">
        <f t="shared" si="568"/>
        <v>0.2565905566547243</v>
      </c>
      <c r="F4521" s="112">
        <v>834.15</v>
      </c>
      <c r="G4521" s="21">
        <f t="shared" si="565"/>
        <v>2207.4928606596159</v>
      </c>
      <c r="H4521" s="26">
        <f t="shared" si="569"/>
        <v>207.49286065961587</v>
      </c>
      <c r="I4521" s="21">
        <f t="shared" si="570"/>
        <v>2000</v>
      </c>
      <c r="J4521" s="27">
        <f t="shared" si="571"/>
        <v>566.42787312699738</v>
      </c>
      <c r="K4521" s="32">
        <f t="shared" si="572"/>
        <v>2000</v>
      </c>
    </row>
    <row r="4522" spans="2:11" x14ac:dyDescent="0.25">
      <c r="B4522" s="167">
        <v>185.791666666667</v>
      </c>
      <c r="C4522" s="21">
        <f t="shared" si="566"/>
        <v>2000</v>
      </c>
      <c r="D4522" s="110">
        <f t="shared" si="567"/>
        <v>0.56545995757802614</v>
      </c>
      <c r="E4522" s="25">
        <f t="shared" si="568"/>
        <v>0.43454004242197386</v>
      </c>
      <c r="F4522" s="112">
        <v>634.48</v>
      </c>
      <c r="G4522" s="21">
        <f t="shared" si="565"/>
        <v>1679.0865794297347</v>
      </c>
      <c r="H4522" s="26">
        <f t="shared" si="569"/>
        <v>-320.91342057026532</v>
      </c>
      <c r="I4522" s="21">
        <f t="shared" si="570"/>
        <v>2000</v>
      </c>
      <c r="J4522" s="27">
        <f t="shared" si="571"/>
        <v>245.51445255673207</v>
      </c>
      <c r="K4522" s="32">
        <f t="shared" si="572"/>
        <v>1679.0865794297347</v>
      </c>
    </row>
    <row r="4523" spans="2:11" x14ac:dyDescent="0.25">
      <c r="B4523" s="167">
        <v>185.833333333333</v>
      </c>
      <c r="C4523" s="21">
        <f t="shared" si="566"/>
        <v>2000</v>
      </c>
      <c r="D4523" s="110">
        <f t="shared" si="567"/>
        <v>0.45958326649198794</v>
      </c>
      <c r="E4523" s="25">
        <f t="shared" si="568"/>
        <v>0.54041673350801211</v>
      </c>
      <c r="F4523" s="112">
        <v>515.67999999999995</v>
      </c>
      <c r="G4523" s="21">
        <f t="shared" si="565"/>
        <v>1364.6945014505191</v>
      </c>
      <c r="H4523" s="26">
        <f t="shared" si="569"/>
        <v>-635.30549854948094</v>
      </c>
      <c r="I4523" s="21">
        <f t="shared" si="570"/>
        <v>1610.2089540072511</v>
      </c>
      <c r="J4523" s="27">
        <f t="shared" si="571"/>
        <v>0</v>
      </c>
      <c r="K4523" s="32">
        <f t="shared" si="572"/>
        <v>1364.6945014505191</v>
      </c>
    </row>
    <row r="4524" spans="2:11" x14ac:dyDescent="0.25">
      <c r="B4524" s="167">
        <v>185.875</v>
      </c>
      <c r="C4524" s="21">
        <f t="shared" si="566"/>
        <v>2000</v>
      </c>
      <c r="D4524" s="110">
        <f t="shared" si="567"/>
        <v>0.40354348252321626</v>
      </c>
      <c r="E4524" s="25">
        <f t="shared" si="568"/>
        <v>0.59645651747678374</v>
      </c>
      <c r="F4524" s="112">
        <v>452.8</v>
      </c>
      <c r="G4524" s="21">
        <f t="shared" si="565"/>
        <v>1198.2889975504095</v>
      </c>
      <c r="H4524" s="26">
        <f t="shared" si="569"/>
        <v>-801.71100244959052</v>
      </c>
      <c r="I4524" s="21">
        <f t="shared" si="570"/>
        <v>1198.2889975504095</v>
      </c>
      <c r="J4524" s="27">
        <f t="shared" si="571"/>
        <v>0</v>
      </c>
      <c r="K4524" s="32">
        <f t="shared" si="572"/>
        <v>1198.2889975504095</v>
      </c>
    </row>
    <row r="4525" spans="2:11" x14ac:dyDescent="0.25">
      <c r="B4525" s="167">
        <v>185.916666666667</v>
      </c>
      <c r="C4525" s="21">
        <f t="shared" si="566"/>
        <v>2000</v>
      </c>
      <c r="D4525" s="110">
        <f t="shared" si="567"/>
        <v>1.3742580610662532E-2</v>
      </c>
      <c r="E4525" s="25">
        <f t="shared" si="568"/>
        <v>0.98625741938933742</v>
      </c>
      <c r="F4525" s="112">
        <v>15.42</v>
      </c>
      <c r="G4525" s="21">
        <f t="shared" si="565"/>
        <v>40.807456586191066</v>
      </c>
      <c r="H4525" s="26">
        <f t="shared" si="569"/>
        <v>-1959.1925434138088</v>
      </c>
      <c r="I4525" s="21">
        <f t="shared" si="570"/>
        <v>40.807456586191066</v>
      </c>
      <c r="J4525" s="27">
        <f t="shared" si="571"/>
        <v>0</v>
      </c>
      <c r="K4525" s="32">
        <f t="shared" si="572"/>
        <v>40.807456586191066</v>
      </c>
    </row>
    <row r="4526" spans="2:11" x14ac:dyDescent="0.25">
      <c r="B4526" s="167">
        <v>185.958333333333</v>
      </c>
      <c r="C4526" s="21">
        <f t="shared" si="566"/>
        <v>2000</v>
      </c>
      <c r="D4526" s="110">
        <f t="shared" si="567"/>
        <v>0</v>
      </c>
      <c r="E4526" s="25">
        <f t="shared" si="568"/>
        <v>1</v>
      </c>
      <c r="F4526" s="112">
        <v>0</v>
      </c>
      <c r="G4526" s="21">
        <f t="shared" si="565"/>
        <v>0</v>
      </c>
      <c r="H4526" s="26">
        <f t="shared" si="569"/>
        <v>-2000</v>
      </c>
      <c r="I4526" s="21">
        <f t="shared" si="570"/>
        <v>0</v>
      </c>
      <c r="J4526" s="27">
        <f t="shared" si="571"/>
        <v>0</v>
      </c>
      <c r="K4526" s="32">
        <f t="shared" si="572"/>
        <v>0</v>
      </c>
    </row>
    <row r="4527" spans="2:11" x14ac:dyDescent="0.25">
      <c r="B4527" s="167">
        <v>186</v>
      </c>
      <c r="C4527" s="21">
        <f t="shared" si="566"/>
        <v>2000</v>
      </c>
      <c r="D4527" s="110">
        <f t="shared" si="567"/>
        <v>0</v>
      </c>
      <c r="E4527" s="25">
        <f t="shared" si="568"/>
        <v>1</v>
      </c>
      <c r="F4527" s="112">
        <v>0</v>
      </c>
      <c r="G4527" s="21">
        <f t="shared" si="565"/>
        <v>0</v>
      </c>
      <c r="H4527" s="26">
        <f t="shared" si="569"/>
        <v>-2000</v>
      </c>
      <c r="I4527" s="21">
        <f t="shared" si="570"/>
        <v>0</v>
      </c>
      <c r="J4527" s="27">
        <f t="shared" si="571"/>
        <v>0</v>
      </c>
      <c r="K4527" s="32">
        <f t="shared" si="572"/>
        <v>0</v>
      </c>
    </row>
    <row r="4528" spans="2:11" x14ac:dyDescent="0.25">
      <c r="B4528" s="167">
        <v>186.041666666667</v>
      </c>
      <c r="C4528" s="21">
        <f t="shared" si="566"/>
        <v>2000</v>
      </c>
      <c r="D4528" s="110">
        <f t="shared" si="567"/>
        <v>0</v>
      </c>
      <c r="E4528" s="25">
        <f t="shared" si="568"/>
        <v>1</v>
      </c>
      <c r="F4528" s="112">
        <v>0</v>
      </c>
      <c r="G4528" s="21">
        <f t="shared" si="565"/>
        <v>0</v>
      </c>
      <c r="H4528" s="26">
        <f t="shared" si="569"/>
        <v>-2000</v>
      </c>
      <c r="I4528" s="21">
        <f t="shared" si="570"/>
        <v>0</v>
      </c>
      <c r="J4528" s="27">
        <f t="shared" si="571"/>
        <v>0</v>
      </c>
      <c r="K4528" s="32">
        <f t="shared" si="572"/>
        <v>0</v>
      </c>
    </row>
    <row r="4529" spans="2:11" x14ac:dyDescent="0.25">
      <c r="B4529" s="167">
        <v>186.083333333333</v>
      </c>
      <c r="C4529" s="21">
        <f t="shared" si="566"/>
        <v>2000</v>
      </c>
      <c r="D4529" s="110">
        <f t="shared" si="567"/>
        <v>0</v>
      </c>
      <c r="E4529" s="25">
        <f t="shared" si="568"/>
        <v>1</v>
      </c>
      <c r="F4529" s="112">
        <v>0</v>
      </c>
      <c r="G4529" s="21">
        <f t="shared" si="565"/>
        <v>0</v>
      </c>
      <c r="H4529" s="26">
        <f t="shared" si="569"/>
        <v>-2000</v>
      </c>
      <c r="I4529" s="21">
        <f t="shared" si="570"/>
        <v>0</v>
      </c>
      <c r="J4529" s="27">
        <f t="shared" si="571"/>
        <v>0</v>
      </c>
      <c r="K4529" s="32">
        <f t="shared" si="572"/>
        <v>0</v>
      </c>
    </row>
    <row r="4530" spans="2:11" x14ac:dyDescent="0.25">
      <c r="B4530" s="167">
        <v>186.125</v>
      </c>
      <c r="C4530" s="21">
        <f t="shared" si="566"/>
        <v>2000</v>
      </c>
      <c r="D4530" s="110">
        <f t="shared" si="567"/>
        <v>0</v>
      </c>
      <c r="E4530" s="25">
        <f t="shared" si="568"/>
        <v>1</v>
      </c>
      <c r="F4530" s="112">
        <v>0</v>
      </c>
      <c r="G4530" s="21">
        <f t="shared" si="565"/>
        <v>0</v>
      </c>
      <c r="H4530" s="26">
        <f t="shared" si="569"/>
        <v>-2000</v>
      </c>
      <c r="I4530" s="21">
        <f t="shared" si="570"/>
        <v>0</v>
      </c>
      <c r="J4530" s="27">
        <f t="shared" si="571"/>
        <v>0</v>
      </c>
      <c r="K4530" s="32">
        <f t="shared" si="572"/>
        <v>0</v>
      </c>
    </row>
    <row r="4531" spans="2:11" x14ac:dyDescent="0.25">
      <c r="B4531" s="167">
        <v>186.166666666667</v>
      </c>
      <c r="C4531" s="21">
        <f t="shared" si="566"/>
        <v>2000</v>
      </c>
      <c r="D4531" s="110">
        <f t="shared" si="567"/>
        <v>0</v>
      </c>
      <c r="E4531" s="25">
        <f t="shared" si="568"/>
        <v>1</v>
      </c>
      <c r="F4531" s="112">
        <v>0</v>
      </c>
      <c r="G4531" s="21">
        <f t="shared" si="565"/>
        <v>0</v>
      </c>
      <c r="H4531" s="26">
        <f t="shared" si="569"/>
        <v>-2000</v>
      </c>
      <c r="I4531" s="21">
        <f t="shared" si="570"/>
        <v>0</v>
      </c>
      <c r="J4531" s="27">
        <f t="shared" si="571"/>
        <v>0</v>
      </c>
      <c r="K4531" s="32">
        <f t="shared" si="572"/>
        <v>0</v>
      </c>
    </row>
    <row r="4532" spans="2:11" x14ac:dyDescent="0.25">
      <c r="B4532" s="167">
        <v>186.208333333333</v>
      </c>
      <c r="C4532" s="21">
        <f t="shared" si="566"/>
        <v>2000</v>
      </c>
      <c r="D4532" s="110">
        <f t="shared" si="567"/>
        <v>0</v>
      </c>
      <c r="E4532" s="25">
        <f t="shared" si="568"/>
        <v>1</v>
      </c>
      <c r="F4532" s="112">
        <v>0</v>
      </c>
      <c r="G4532" s="21">
        <f t="shared" si="565"/>
        <v>0</v>
      </c>
      <c r="H4532" s="26">
        <f t="shared" si="569"/>
        <v>-2000</v>
      </c>
      <c r="I4532" s="21">
        <f t="shared" si="570"/>
        <v>0</v>
      </c>
      <c r="J4532" s="27">
        <f t="shared" si="571"/>
        <v>0</v>
      </c>
      <c r="K4532" s="32">
        <f t="shared" si="572"/>
        <v>0</v>
      </c>
    </row>
    <row r="4533" spans="2:11" x14ac:dyDescent="0.25">
      <c r="B4533" s="167">
        <v>186.25</v>
      </c>
      <c r="C4533" s="21">
        <f t="shared" si="566"/>
        <v>2000</v>
      </c>
      <c r="D4533" s="110">
        <f t="shared" si="567"/>
        <v>0</v>
      </c>
      <c r="E4533" s="25">
        <f t="shared" si="568"/>
        <v>1</v>
      </c>
      <c r="F4533" s="112">
        <v>0</v>
      </c>
      <c r="G4533" s="21">
        <f t="shared" si="565"/>
        <v>0</v>
      </c>
      <c r="H4533" s="26">
        <f t="shared" si="569"/>
        <v>-2000</v>
      </c>
      <c r="I4533" s="21">
        <f t="shared" si="570"/>
        <v>0</v>
      </c>
      <c r="J4533" s="27">
        <f t="shared" si="571"/>
        <v>0</v>
      </c>
      <c r="K4533" s="32">
        <f t="shared" si="572"/>
        <v>0</v>
      </c>
    </row>
    <row r="4534" spans="2:11" x14ac:dyDescent="0.25">
      <c r="B4534" s="167">
        <v>186.291666666667</v>
      </c>
      <c r="C4534" s="21">
        <f t="shared" si="566"/>
        <v>2000</v>
      </c>
      <c r="D4534" s="110">
        <f t="shared" si="567"/>
        <v>0</v>
      </c>
      <c r="E4534" s="25">
        <f t="shared" si="568"/>
        <v>1</v>
      </c>
      <c r="F4534" s="112">
        <v>0</v>
      </c>
      <c r="G4534" s="21">
        <f t="shared" si="565"/>
        <v>0</v>
      </c>
      <c r="H4534" s="26">
        <f t="shared" si="569"/>
        <v>-2000</v>
      </c>
      <c r="I4534" s="21">
        <f t="shared" si="570"/>
        <v>0</v>
      </c>
      <c r="J4534" s="27">
        <f t="shared" si="571"/>
        <v>0</v>
      </c>
      <c r="K4534" s="32">
        <f t="shared" si="572"/>
        <v>0</v>
      </c>
    </row>
    <row r="4535" spans="2:11" x14ac:dyDescent="0.25">
      <c r="B4535" s="167">
        <v>186.333333333333</v>
      </c>
      <c r="C4535" s="21">
        <f t="shared" si="566"/>
        <v>2000</v>
      </c>
      <c r="D4535" s="110">
        <f t="shared" si="567"/>
        <v>0</v>
      </c>
      <c r="E4535" s="25">
        <f t="shared" si="568"/>
        <v>1</v>
      </c>
      <c r="F4535" s="112">
        <v>0</v>
      </c>
      <c r="G4535" s="21">
        <f t="shared" si="565"/>
        <v>0</v>
      </c>
      <c r="H4535" s="26">
        <f t="shared" si="569"/>
        <v>-2000</v>
      </c>
      <c r="I4535" s="21">
        <f t="shared" si="570"/>
        <v>0</v>
      </c>
      <c r="J4535" s="27">
        <f t="shared" si="571"/>
        <v>0</v>
      </c>
      <c r="K4535" s="32">
        <f t="shared" si="572"/>
        <v>0</v>
      </c>
    </row>
    <row r="4536" spans="2:11" x14ac:dyDescent="0.25">
      <c r="B4536" s="167">
        <v>186.375</v>
      </c>
      <c r="C4536" s="21">
        <f t="shared" si="566"/>
        <v>2000</v>
      </c>
      <c r="D4536" s="110">
        <f t="shared" si="567"/>
        <v>0</v>
      </c>
      <c r="E4536" s="25">
        <f t="shared" si="568"/>
        <v>1</v>
      </c>
      <c r="F4536" s="112">
        <v>0</v>
      </c>
      <c r="G4536" s="21">
        <f t="shared" si="565"/>
        <v>0</v>
      </c>
      <c r="H4536" s="26">
        <f t="shared" si="569"/>
        <v>-2000</v>
      </c>
      <c r="I4536" s="21">
        <f t="shared" si="570"/>
        <v>0</v>
      </c>
      <c r="J4536" s="27">
        <f t="shared" si="571"/>
        <v>0</v>
      </c>
      <c r="K4536" s="32">
        <f t="shared" si="572"/>
        <v>0</v>
      </c>
    </row>
    <row r="4537" spans="2:11" x14ac:dyDescent="0.25">
      <c r="B4537" s="167">
        <v>186.416666666667</v>
      </c>
      <c r="C4537" s="21">
        <f t="shared" si="566"/>
        <v>2000</v>
      </c>
      <c r="D4537" s="110">
        <f t="shared" si="567"/>
        <v>0</v>
      </c>
      <c r="E4537" s="25">
        <f t="shared" si="568"/>
        <v>1</v>
      </c>
      <c r="F4537" s="112">
        <v>0</v>
      </c>
      <c r="G4537" s="21">
        <f t="shared" si="565"/>
        <v>0</v>
      </c>
      <c r="H4537" s="26">
        <f t="shared" si="569"/>
        <v>-2000</v>
      </c>
      <c r="I4537" s="21">
        <f t="shared" si="570"/>
        <v>0</v>
      </c>
      <c r="J4537" s="27">
        <f t="shared" si="571"/>
        <v>0</v>
      </c>
      <c r="K4537" s="32">
        <f t="shared" si="572"/>
        <v>0</v>
      </c>
    </row>
    <row r="4538" spans="2:11" x14ac:dyDescent="0.25">
      <c r="B4538" s="167">
        <v>186.458333333333</v>
      </c>
      <c r="C4538" s="21">
        <f t="shared" si="566"/>
        <v>2000</v>
      </c>
      <c r="D4538" s="110">
        <f t="shared" si="567"/>
        <v>1.8804698500971429E-2</v>
      </c>
      <c r="E4538" s="25">
        <f t="shared" si="568"/>
        <v>0.98119530149902856</v>
      </c>
      <c r="F4538" s="112">
        <v>21.1</v>
      </c>
      <c r="G4538" s="21">
        <f t="shared" si="565"/>
        <v>55.838997014826944</v>
      </c>
      <c r="H4538" s="26">
        <f t="shared" si="569"/>
        <v>-1944.1610029851731</v>
      </c>
      <c r="I4538" s="21">
        <f t="shared" si="570"/>
        <v>55.838997014826944</v>
      </c>
      <c r="J4538" s="27">
        <f t="shared" si="571"/>
        <v>0</v>
      </c>
      <c r="K4538" s="32">
        <f t="shared" si="572"/>
        <v>55.838997014826944</v>
      </c>
    </row>
    <row r="4539" spans="2:11" x14ac:dyDescent="0.25">
      <c r="B4539" s="167">
        <v>186.5</v>
      </c>
      <c r="C4539" s="21">
        <f t="shared" si="566"/>
        <v>2000</v>
      </c>
      <c r="D4539" s="110">
        <f t="shared" si="567"/>
        <v>0.3724934495481525</v>
      </c>
      <c r="E4539" s="25">
        <f t="shared" si="568"/>
        <v>0.62750655045184756</v>
      </c>
      <c r="F4539" s="112">
        <v>417.96</v>
      </c>
      <c r="G4539" s="21">
        <f t="shared" si="565"/>
        <v>1106.0884925268754</v>
      </c>
      <c r="H4539" s="26">
        <f t="shared" si="569"/>
        <v>-893.91150747312463</v>
      </c>
      <c r="I4539" s="21">
        <f t="shared" si="570"/>
        <v>1106.0884925268754</v>
      </c>
      <c r="J4539" s="27">
        <f t="shared" si="571"/>
        <v>0</v>
      </c>
      <c r="K4539" s="32">
        <f t="shared" si="572"/>
        <v>1106.0884925268754</v>
      </c>
    </row>
    <row r="4540" spans="2:11" x14ac:dyDescent="0.25">
      <c r="B4540" s="167">
        <v>186.541666666667</v>
      </c>
      <c r="C4540" s="21">
        <f t="shared" si="566"/>
        <v>2000</v>
      </c>
      <c r="D4540" s="110">
        <f t="shared" si="567"/>
        <v>0.58766910860381794</v>
      </c>
      <c r="E4540" s="25">
        <f t="shared" si="568"/>
        <v>0.41233089139618206</v>
      </c>
      <c r="F4540" s="112">
        <v>659.4</v>
      </c>
      <c r="G4540" s="21">
        <f t="shared" si="565"/>
        <v>1745.0348166624117</v>
      </c>
      <c r="H4540" s="26">
        <f t="shared" si="569"/>
        <v>-254.96518333758831</v>
      </c>
      <c r="I4540" s="21">
        <f t="shared" si="570"/>
        <v>1745.0348166624117</v>
      </c>
      <c r="J4540" s="27">
        <f t="shared" si="571"/>
        <v>0</v>
      </c>
      <c r="K4540" s="32">
        <f t="shared" si="572"/>
        <v>1745.0348166624117</v>
      </c>
    </row>
    <row r="4541" spans="2:11" x14ac:dyDescent="0.25">
      <c r="B4541" s="167">
        <v>186.583333333333</v>
      </c>
      <c r="C4541" s="21">
        <f t="shared" si="566"/>
        <v>2000</v>
      </c>
      <c r="D4541" s="110">
        <f t="shared" si="567"/>
        <v>0.69888419514107991</v>
      </c>
      <c r="E4541" s="25">
        <f t="shared" si="568"/>
        <v>0.30111580485892009</v>
      </c>
      <c r="F4541" s="112">
        <v>784.19</v>
      </c>
      <c r="G4541" s="21">
        <f t="shared" si="565"/>
        <v>2075.2788184387273</v>
      </c>
      <c r="H4541" s="26">
        <f t="shared" si="569"/>
        <v>75.278818438727285</v>
      </c>
      <c r="I4541" s="21">
        <f t="shared" si="570"/>
        <v>2000</v>
      </c>
      <c r="J4541" s="27">
        <f t="shared" si="571"/>
        <v>75.278818438727285</v>
      </c>
      <c r="K4541" s="32">
        <f t="shared" si="572"/>
        <v>2000</v>
      </c>
    </row>
    <row r="4542" spans="2:11" x14ac:dyDescent="0.25">
      <c r="B4542" s="167">
        <v>186.625</v>
      </c>
      <c r="C4542" s="21">
        <f t="shared" si="566"/>
        <v>2000</v>
      </c>
      <c r="D4542" s="110">
        <f t="shared" si="567"/>
        <v>0.59150134573908708</v>
      </c>
      <c r="E4542" s="25">
        <f t="shared" si="568"/>
        <v>0.40849865426091292</v>
      </c>
      <c r="F4542" s="112">
        <v>663.7</v>
      </c>
      <c r="G4542" s="21">
        <f t="shared" si="565"/>
        <v>1756.4143279024001</v>
      </c>
      <c r="H4542" s="26">
        <f t="shared" si="569"/>
        <v>-243.58567209759985</v>
      </c>
      <c r="I4542" s="21">
        <f t="shared" si="570"/>
        <v>1831.6931463411274</v>
      </c>
      <c r="J4542" s="27">
        <f t="shared" si="571"/>
        <v>0</v>
      </c>
      <c r="K4542" s="32">
        <f t="shared" si="572"/>
        <v>1756.4143279024001</v>
      </c>
    </row>
    <row r="4543" spans="2:11" x14ac:dyDescent="0.25">
      <c r="B4543" s="167">
        <v>186.666666666667</v>
      </c>
      <c r="C4543" s="21">
        <f t="shared" si="566"/>
        <v>2000</v>
      </c>
      <c r="D4543" s="110">
        <f t="shared" si="567"/>
        <v>0.60027093025328415</v>
      </c>
      <c r="E4543" s="25">
        <f t="shared" si="568"/>
        <v>0.39972906974671585</v>
      </c>
      <c r="F4543" s="112">
        <v>673.54</v>
      </c>
      <c r="G4543" s="21">
        <f t="shared" si="565"/>
        <v>1782.4548838562339</v>
      </c>
      <c r="H4543" s="26">
        <f t="shared" si="569"/>
        <v>-217.54511614376611</v>
      </c>
      <c r="I4543" s="21">
        <f t="shared" si="570"/>
        <v>1782.4548838562339</v>
      </c>
      <c r="J4543" s="27">
        <f t="shared" si="571"/>
        <v>0</v>
      </c>
      <c r="K4543" s="32">
        <f t="shared" si="572"/>
        <v>1782.4548838562339</v>
      </c>
    </row>
    <row r="4544" spans="2:11" x14ac:dyDescent="0.25">
      <c r="B4544" s="167">
        <v>186.708333333333</v>
      </c>
      <c r="C4544" s="21">
        <f t="shared" si="566"/>
        <v>2000</v>
      </c>
      <c r="D4544" s="110">
        <f t="shared" si="567"/>
        <v>0.71391012958308819</v>
      </c>
      <c r="E4544" s="25">
        <f t="shared" si="568"/>
        <v>0.28608987041691181</v>
      </c>
      <c r="F4544" s="112">
        <v>801.05</v>
      </c>
      <c r="G4544" s="21">
        <f t="shared" si="565"/>
        <v>2119.8970880913325</v>
      </c>
      <c r="H4544" s="26">
        <f t="shared" si="569"/>
        <v>119.89708809133253</v>
      </c>
      <c r="I4544" s="21">
        <f t="shared" si="570"/>
        <v>2000</v>
      </c>
      <c r="J4544" s="27">
        <f t="shared" si="571"/>
        <v>119.89708809133253</v>
      </c>
      <c r="K4544" s="32">
        <f t="shared" si="572"/>
        <v>2000</v>
      </c>
    </row>
    <row r="4545" spans="2:11" x14ac:dyDescent="0.25">
      <c r="B4545" s="167">
        <v>186.75</v>
      </c>
      <c r="C4545" s="21">
        <f t="shared" si="566"/>
        <v>2000</v>
      </c>
      <c r="D4545" s="110">
        <f t="shared" si="567"/>
        <v>0.69092561895085824</v>
      </c>
      <c r="E4545" s="25">
        <f t="shared" si="568"/>
        <v>0.30907438104914176</v>
      </c>
      <c r="F4545" s="112">
        <v>775.26</v>
      </c>
      <c r="G4545" s="21">
        <f t="shared" si="565"/>
        <v>2051.64648463103</v>
      </c>
      <c r="H4545" s="26">
        <f t="shared" si="569"/>
        <v>51.646484631030035</v>
      </c>
      <c r="I4545" s="21">
        <f t="shared" si="570"/>
        <v>2000</v>
      </c>
      <c r="J4545" s="27">
        <f t="shared" si="571"/>
        <v>171.54357272236257</v>
      </c>
      <c r="K4545" s="32">
        <f t="shared" si="572"/>
        <v>2000</v>
      </c>
    </row>
    <row r="4546" spans="2:11" x14ac:dyDescent="0.25">
      <c r="B4546" s="167">
        <v>186.791666666667</v>
      </c>
      <c r="C4546" s="21">
        <f t="shared" si="566"/>
        <v>2000</v>
      </c>
      <c r="D4546" s="110">
        <f t="shared" si="567"/>
        <v>0.47071457854303689</v>
      </c>
      <c r="E4546" s="25">
        <f t="shared" si="568"/>
        <v>0.52928542145696311</v>
      </c>
      <c r="F4546" s="112">
        <v>528.16999999999996</v>
      </c>
      <c r="G4546" s="21">
        <f t="shared" si="565"/>
        <v>1397.7480120057414</v>
      </c>
      <c r="H4546" s="26">
        <f t="shared" si="569"/>
        <v>-602.25198799425857</v>
      </c>
      <c r="I4546" s="21">
        <f t="shared" si="570"/>
        <v>1569.291584728104</v>
      </c>
      <c r="J4546" s="27">
        <f t="shared" si="571"/>
        <v>0</v>
      </c>
      <c r="K4546" s="32">
        <f t="shared" si="572"/>
        <v>1397.7480120057414</v>
      </c>
    </row>
    <row r="4547" spans="2:11" x14ac:dyDescent="0.25">
      <c r="B4547" s="167">
        <v>186.833333333333</v>
      </c>
      <c r="C4547" s="21">
        <f t="shared" si="566"/>
        <v>2000</v>
      </c>
      <c r="D4547" s="110">
        <f t="shared" si="567"/>
        <v>0.45988628059105574</v>
      </c>
      <c r="E4547" s="25">
        <f t="shared" si="568"/>
        <v>0.54011371940894426</v>
      </c>
      <c r="F4547" s="112">
        <v>516.02</v>
      </c>
      <c r="G4547" s="21">
        <f t="shared" si="565"/>
        <v>1365.5942767578672</v>
      </c>
      <c r="H4547" s="26">
        <f t="shared" si="569"/>
        <v>-634.40572324213281</v>
      </c>
      <c r="I4547" s="21">
        <f t="shared" si="570"/>
        <v>1365.5942767578672</v>
      </c>
      <c r="J4547" s="27">
        <f t="shared" si="571"/>
        <v>0</v>
      </c>
      <c r="K4547" s="32">
        <f t="shared" si="572"/>
        <v>1365.5942767578672</v>
      </c>
    </row>
    <row r="4548" spans="2:11" x14ac:dyDescent="0.25">
      <c r="B4548" s="167">
        <v>186.875</v>
      </c>
      <c r="C4548" s="21">
        <f t="shared" si="566"/>
        <v>2000</v>
      </c>
      <c r="D4548" s="110">
        <f t="shared" si="567"/>
        <v>0.25508439833876978</v>
      </c>
      <c r="E4548" s="25">
        <f t="shared" si="568"/>
        <v>0.74491560166123016</v>
      </c>
      <c r="F4548" s="112">
        <v>286.22000000000003</v>
      </c>
      <c r="G4548" s="21">
        <f t="shared" si="565"/>
        <v>757.45202490918336</v>
      </c>
      <c r="H4548" s="26">
        <f t="shared" si="569"/>
        <v>-1242.5479750908166</v>
      </c>
      <c r="I4548" s="21">
        <f t="shared" si="570"/>
        <v>757.45202490918336</v>
      </c>
      <c r="J4548" s="27">
        <f t="shared" si="571"/>
        <v>0</v>
      </c>
      <c r="K4548" s="32">
        <f t="shared" si="572"/>
        <v>757.45202490918336</v>
      </c>
    </row>
    <row r="4549" spans="2:11" x14ac:dyDescent="0.25">
      <c r="B4549" s="167">
        <v>186.916666666667</v>
      </c>
      <c r="C4549" s="21">
        <f t="shared" si="566"/>
        <v>2000</v>
      </c>
      <c r="D4549" s="110">
        <f t="shared" si="567"/>
        <v>1.6237990838279592E-2</v>
      </c>
      <c r="E4549" s="25">
        <f t="shared" si="568"/>
        <v>0.98376200916172041</v>
      </c>
      <c r="F4549" s="112">
        <v>18.22</v>
      </c>
      <c r="G4549" s="21">
        <f t="shared" si="565"/>
        <v>48.217370881997482</v>
      </c>
      <c r="H4549" s="26">
        <f t="shared" si="569"/>
        <v>-1951.7826291180024</v>
      </c>
      <c r="I4549" s="21">
        <f t="shared" si="570"/>
        <v>48.217370881997482</v>
      </c>
      <c r="J4549" s="27">
        <f t="shared" si="571"/>
        <v>0</v>
      </c>
      <c r="K4549" s="32">
        <f t="shared" si="572"/>
        <v>48.217370881997482</v>
      </c>
    </row>
    <row r="4550" spans="2:11" x14ac:dyDescent="0.25">
      <c r="B4550" s="167">
        <v>186.958333333333</v>
      </c>
      <c r="C4550" s="21">
        <f t="shared" si="566"/>
        <v>2000</v>
      </c>
      <c r="D4550" s="110">
        <f t="shared" si="567"/>
        <v>0</v>
      </c>
      <c r="E4550" s="25">
        <f t="shared" si="568"/>
        <v>1</v>
      </c>
      <c r="F4550" s="112">
        <v>0</v>
      </c>
      <c r="G4550" s="21">
        <f t="shared" si="565"/>
        <v>0</v>
      </c>
      <c r="H4550" s="26">
        <f t="shared" si="569"/>
        <v>-2000</v>
      </c>
      <c r="I4550" s="21">
        <f t="shared" si="570"/>
        <v>0</v>
      </c>
      <c r="J4550" s="27">
        <f t="shared" si="571"/>
        <v>0</v>
      </c>
      <c r="K4550" s="32">
        <f t="shared" si="572"/>
        <v>0</v>
      </c>
    </row>
    <row r="4551" spans="2:11" x14ac:dyDescent="0.25">
      <c r="B4551" s="167">
        <v>187</v>
      </c>
      <c r="C4551" s="21">
        <f t="shared" si="566"/>
        <v>2000</v>
      </c>
      <c r="D4551" s="110">
        <f t="shared" si="567"/>
        <v>0</v>
      </c>
      <c r="E4551" s="25">
        <f t="shared" si="568"/>
        <v>1</v>
      </c>
      <c r="F4551" s="112">
        <v>0</v>
      </c>
      <c r="G4551" s="21">
        <f t="shared" si="565"/>
        <v>0</v>
      </c>
      <c r="H4551" s="26">
        <f t="shared" si="569"/>
        <v>-2000</v>
      </c>
      <c r="I4551" s="21">
        <f t="shared" si="570"/>
        <v>0</v>
      </c>
      <c r="J4551" s="27">
        <f t="shared" si="571"/>
        <v>0</v>
      </c>
      <c r="K4551" s="32">
        <f t="shared" si="572"/>
        <v>0</v>
      </c>
    </row>
    <row r="4552" spans="2:11" x14ac:dyDescent="0.25">
      <c r="B4552" s="167">
        <v>187.041666666667</v>
      </c>
      <c r="C4552" s="21">
        <f t="shared" si="566"/>
        <v>2000</v>
      </c>
      <c r="D4552" s="110">
        <f t="shared" si="567"/>
        <v>0</v>
      </c>
      <c r="E4552" s="25">
        <f t="shared" si="568"/>
        <v>1</v>
      </c>
      <c r="F4552" s="112">
        <v>0</v>
      </c>
      <c r="G4552" s="21">
        <f t="shared" si="565"/>
        <v>0</v>
      </c>
      <c r="H4552" s="26">
        <f t="shared" si="569"/>
        <v>-2000</v>
      </c>
      <c r="I4552" s="21">
        <f t="shared" si="570"/>
        <v>0</v>
      </c>
      <c r="J4552" s="27">
        <f t="shared" si="571"/>
        <v>0</v>
      </c>
      <c r="K4552" s="32">
        <f t="shared" si="572"/>
        <v>0</v>
      </c>
    </row>
    <row r="4553" spans="2:11" x14ac:dyDescent="0.25">
      <c r="B4553" s="167">
        <v>187.083333333333</v>
      </c>
      <c r="C4553" s="21">
        <f t="shared" si="566"/>
        <v>2000</v>
      </c>
      <c r="D4553" s="110">
        <f t="shared" si="567"/>
        <v>0</v>
      </c>
      <c r="E4553" s="25">
        <f t="shared" si="568"/>
        <v>1</v>
      </c>
      <c r="F4553" s="112">
        <v>0</v>
      </c>
      <c r="G4553" s="21">
        <f t="shared" si="565"/>
        <v>0</v>
      </c>
      <c r="H4553" s="26">
        <f t="shared" si="569"/>
        <v>-2000</v>
      </c>
      <c r="I4553" s="21">
        <f t="shared" si="570"/>
        <v>0</v>
      </c>
      <c r="J4553" s="27">
        <f t="shared" si="571"/>
        <v>0</v>
      </c>
      <c r="K4553" s="32">
        <f t="shared" si="572"/>
        <v>0</v>
      </c>
    </row>
    <row r="4554" spans="2:11" x14ac:dyDescent="0.25">
      <c r="B4554" s="167">
        <v>187.125</v>
      </c>
      <c r="C4554" s="21">
        <f t="shared" si="566"/>
        <v>2000</v>
      </c>
      <c r="D4554" s="110">
        <f t="shared" si="567"/>
        <v>0</v>
      </c>
      <c r="E4554" s="25">
        <f t="shared" si="568"/>
        <v>1</v>
      </c>
      <c r="F4554" s="112">
        <v>0</v>
      </c>
      <c r="G4554" s="21">
        <f t="shared" si="565"/>
        <v>0</v>
      </c>
      <c r="H4554" s="26">
        <f t="shared" si="569"/>
        <v>-2000</v>
      </c>
      <c r="I4554" s="21">
        <f t="shared" si="570"/>
        <v>0</v>
      </c>
      <c r="J4554" s="27">
        <f t="shared" si="571"/>
        <v>0</v>
      </c>
      <c r="K4554" s="32">
        <f t="shared" si="572"/>
        <v>0</v>
      </c>
    </row>
    <row r="4555" spans="2:11" x14ac:dyDescent="0.25">
      <c r="B4555" s="167">
        <v>187.166666666667</v>
      </c>
      <c r="C4555" s="21">
        <f t="shared" si="566"/>
        <v>2000</v>
      </c>
      <c r="D4555" s="110">
        <f t="shared" si="567"/>
        <v>0</v>
      </c>
      <c r="E4555" s="25">
        <f t="shared" si="568"/>
        <v>1</v>
      </c>
      <c r="F4555" s="112">
        <v>0</v>
      </c>
      <c r="G4555" s="21">
        <f t="shared" si="565"/>
        <v>0</v>
      </c>
      <c r="H4555" s="26">
        <f t="shared" si="569"/>
        <v>-2000</v>
      </c>
      <c r="I4555" s="21">
        <f t="shared" si="570"/>
        <v>0</v>
      </c>
      <c r="J4555" s="27">
        <f t="shared" si="571"/>
        <v>0</v>
      </c>
      <c r="K4555" s="32">
        <f t="shared" si="572"/>
        <v>0</v>
      </c>
    </row>
    <row r="4556" spans="2:11" x14ac:dyDescent="0.25">
      <c r="B4556" s="167">
        <v>187.208333333333</v>
      </c>
      <c r="C4556" s="21">
        <f t="shared" si="566"/>
        <v>2000</v>
      </c>
      <c r="D4556" s="110">
        <f t="shared" si="567"/>
        <v>0</v>
      </c>
      <c r="E4556" s="25">
        <f t="shared" si="568"/>
        <v>1</v>
      </c>
      <c r="F4556" s="112">
        <v>0</v>
      </c>
      <c r="G4556" s="21">
        <f t="shared" si="565"/>
        <v>0</v>
      </c>
      <c r="H4556" s="26">
        <f t="shared" si="569"/>
        <v>-2000</v>
      </c>
      <c r="I4556" s="21">
        <f t="shared" si="570"/>
        <v>0</v>
      </c>
      <c r="J4556" s="27">
        <f t="shared" si="571"/>
        <v>0</v>
      </c>
      <c r="K4556" s="32">
        <f t="shared" si="572"/>
        <v>0</v>
      </c>
    </row>
    <row r="4557" spans="2:11" x14ac:dyDescent="0.25">
      <c r="B4557" s="167">
        <v>187.25</v>
      </c>
      <c r="C4557" s="21">
        <f t="shared" si="566"/>
        <v>2000</v>
      </c>
      <c r="D4557" s="110">
        <f t="shared" si="567"/>
        <v>0</v>
      </c>
      <c r="E4557" s="25">
        <f t="shared" si="568"/>
        <v>1</v>
      </c>
      <c r="F4557" s="112">
        <v>0</v>
      </c>
      <c r="G4557" s="21">
        <f t="shared" si="565"/>
        <v>0</v>
      </c>
      <c r="H4557" s="26">
        <f t="shared" si="569"/>
        <v>-2000</v>
      </c>
      <c r="I4557" s="21">
        <f t="shared" si="570"/>
        <v>0</v>
      </c>
      <c r="J4557" s="27">
        <f t="shared" si="571"/>
        <v>0</v>
      </c>
      <c r="K4557" s="32">
        <f t="shared" si="572"/>
        <v>0</v>
      </c>
    </row>
    <row r="4558" spans="2:11" x14ac:dyDescent="0.25">
      <c r="B4558" s="167">
        <v>187.291666666667</v>
      </c>
      <c r="C4558" s="21">
        <f t="shared" si="566"/>
        <v>2000</v>
      </c>
      <c r="D4558" s="110">
        <f t="shared" si="567"/>
        <v>0</v>
      </c>
      <c r="E4558" s="25">
        <f t="shared" si="568"/>
        <v>1</v>
      </c>
      <c r="F4558" s="112">
        <v>0</v>
      </c>
      <c r="G4558" s="21">
        <f t="shared" si="565"/>
        <v>0</v>
      </c>
      <c r="H4558" s="26">
        <f t="shared" si="569"/>
        <v>-2000</v>
      </c>
      <c r="I4558" s="21">
        <f t="shared" si="570"/>
        <v>0</v>
      </c>
      <c r="J4558" s="27">
        <f t="shared" si="571"/>
        <v>0</v>
      </c>
      <c r="K4558" s="32">
        <f t="shared" si="572"/>
        <v>0</v>
      </c>
    </row>
    <row r="4559" spans="2:11" x14ac:dyDescent="0.25">
      <c r="B4559" s="167">
        <v>187.333333333333</v>
      </c>
      <c r="C4559" s="21">
        <f t="shared" si="566"/>
        <v>2000</v>
      </c>
      <c r="D4559" s="110">
        <f t="shared" si="567"/>
        <v>0</v>
      </c>
      <c r="E4559" s="25">
        <f t="shared" si="568"/>
        <v>1</v>
      </c>
      <c r="F4559" s="112">
        <v>0</v>
      </c>
      <c r="G4559" s="21">
        <f t="shared" si="565"/>
        <v>0</v>
      </c>
      <c r="H4559" s="26">
        <f t="shared" si="569"/>
        <v>-2000</v>
      </c>
      <c r="I4559" s="21">
        <f t="shared" si="570"/>
        <v>0</v>
      </c>
      <c r="J4559" s="27">
        <f t="shared" si="571"/>
        <v>0</v>
      </c>
      <c r="K4559" s="32">
        <f t="shared" si="572"/>
        <v>0</v>
      </c>
    </row>
    <row r="4560" spans="2:11" x14ac:dyDescent="0.25">
      <c r="B4560" s="167">
        <v>187.375</v>
      </c>
      <c r="C4560" s="21">
        <f t="shared" si="566"/>
        <v>2000</v>
      </c>
      <c r="D4560" s="110">
        <f t="shared" si="567"/>
        <v>0</v>
      </c>
      <c r="E4560" s="25">
        <f t="shared" si="568"/>
        <v>1</v>
      </c>
      <c r="F4560" s="112">
        <v>0</v>
      </c>
      <c r="G4560" s="21">
        <f t="shared" si="565"/>
        <v>0</v>
      </c>
      <c r="H4560" s="26">
        <f t="shared" si="569"/>
        <v>-2000</v>
      </c>
      <c r="I4560" s="21">
        <f t="shared" si="570"/>
        <v>0</v>
      </c>
      <c r="J4560" s="27">
        <f t="shared" si="571"/>
        <v>0</v>
      </c>
      <c r="K4560" s="32">
        <f t="shared" si="572"/>
        <v>0</v>
      </c>
    </row>
    <row r="4561" spans="2:11" x14ac:dyDescent="0.25">
      <c r="B4561" s="167">
        <v>187.416666666667</v>
      </c>
      <c r="C4561" s="21">
        <f t="shared" si="566"/>
        <v>2000</v>
      </c>
      <c r="D4561" s="110">
        <f t="shared" si="567"/>
        <v>0</v>
      </c>
      <c r="E4561" s="25">
        <f t="shared" si="568"/>
        <v>1</v>
      </c>
      <c r="F4561" s="112">
        <v>0</v>
      </c>
      <c r="G4561" s="21">
        <f t="shared" si="565"/>
        <v>0</v>
      </c>
      <c r="H4561" s="26">
        <f t="shared" si="569"/>
        <v>-2000</v>
      </c>
      <c r="I4561" s="21">
        <f t="shared" si="570"/>
        <v>0</v>
      </c>
      <c r="J4561" s="27">
        <f t="shared" si="571"/>
        <v>0</v>
      </c>
      <c r="K4561" s="32">
        <f t="shared" si="572"/>
        <v>0</v>
      </c>
    </row>
    <row r="4562" spans="2:11" x14ac:dyDescent="0.25">
      <c r="B4562" s="167">
        <v>187.458333333333</v>
      </c>
      <c r="C4562" s="21">
        <f t="shared" si="566"/>
        <v>2000</v>
      </c>
      <c r="D4562" s="110">
        <f t="shared" si="567"/>
        <v>1.8769049783434039E-2</v>
      </c>
      <c r="E4562" s="25">
        <f t="shared" si="568"/>
        <v>0.98123095021656592</v>
      </c>
      <c r="F4562" s="112">
        <v>21.06</v>
      </c>
      <c r="G4562" s="21">
        <f t="shared" si="565"/>
        <v>55.733141096315414</v>
      </c>
      <c r="H4562" s="26">
        <f t="shared" si="569"/>
        <v>-1944.2668589036846</v>
      </c>
      <c r="I4562" s="21">
        <f t="shared" si="570"/>
        <v>55.733141096315414</v>
      </c>
      <c r="J4562" s="27">
        <f t="shared" si="571"/>
        <v>0</v>
      </c>
      <c r="K4562" s="32">
        <f t="shared" si="572"/>
        <v>55.733141096315414</v>
      </c>
    </row>
    <row r="4563" spans="2:11" x14ac:dyDescent="0.25">
      <c r="B4563" s="167">
        <v>187.5</v>
      </c>
      <c r="C4563" s="21">
        <f t="shared" si="566"/>
        <v>2000</v>
      </c>
      <c r="D4563" s="110">
        <f t="shared" si="567"/>
        <v>0.17399247812059962</v>
      </c>
      <c r="E4563" s="25">
        <f t="shared" si="568"/>
        <v>0.82600752187940041</v>
      </c>
      <c r="F4563" s="112">
        <v>195.23</v>
      </c>
      <c r="G4563" s="21">
        <f t="shared" si="565"/>
        <v>516.65627427510253</v>
      </c>
      <c r="H4563" s="26">
        <f t="shared" si="569"/>
        <v>-1483.3437257248975</v>
      </c>
      <c r="I4563" s="21">
        <f t="shared" si="570"/>
        <v>516.65627427510253</v>
      </c>
      <c r="J4563" s="27">
        <f t="shared" si="571"/>
        <v>0</v>
      </c>
      <c r="K4563" s="32">
        <f t="shared" si="572"/>
        <v>516.65627427510253</v>
      </c>
    </row>
    <row r="4564" spans="2:11" x14ac:dyDescent="0.25">
      <c r="B4564" s="167">
        <v>187.541666666667</v>
      </c>
      <c r="C4564" s="21">
        <f t="shared" si="566"/>
        <v>2000</v>
      </c>
      <c r="D4564" s="110">
        <f t="shared" si="567"/>
        <v>0.22834786018572986</v>
      </c>
      <c r="E4564" s="25">
        <f t="shared" si="568"/>
        <v>0.77165213981427017</v>
      </c>
      <c r="F4564" s="112">
        <v>256.22000000000003</v>
      </c>
      <c r="G4564" s="21">
        <f t="shared" si="565"/>
        <v>678.06008602554311</v>
      </c>
      <c r="H4564" s="26">
        <f t="shared" si="569"/>
        <v>-1321.9399139744569</v>
      </c>
      <c r="I4564" s="21">
        <f t="shared" si="570"/>
        <v>678.06008602554311</v>
      </c>
      <c r="J4564" s="27">
        <f t="shared" si="571"/>
        <v>0</v>
      </c>
      <c r="K4564" s="32">
        <f t="shared" si="572"/>
        <v>678.06008602554311</v>
      </c>
    </row>
    <row r="4565" spans="2:11" x14ac:dyDescent="0.25">
      <c r="B4565" s="167">
        <v>187.583333333333</v>
      </c>
      <c r="C4565" s="21">
        <f t="shared" si="566"/>
        <v>2000</v>
      </c>
      <c r="D4565" s="110">
        <f t="shared" si="567"/>
        <v>0.36618362654403508</v>
      </c>
      <c r="E4565" s="25">
        <f t="shared" si="568"/>
        <v>0.63381637345596498</v>
      </c>
      <c r="F4565" s="112">
        <v>410.88</v>
      </c>
      <c r="G4565" s="21">
        <f t="shared" si="565"/>
        <v>1087.3519949503363</v>
      </c>
      <c r="H4565" s="26">
        <f t="shared" si="569"/>
        <v>-912.64800504966365</v>
      </c>
      <c r="I4565" s="21">
        <f t="shared" si="570"/>
        <v>1087.3519949503363</v>
      </c>
      <c r="J4565" s="27">
        <f t="shared" si="571"/>
        <v>0</v>
      </c>
      <c r="K4565" s="32">
        <f t="shared" si="572"/>
        <v>1087.3519949503363</v>
      </c>
    </row>
    <row r="4566" spans="2:11" x14ac:dyDescent="0.25">
      <c r="B4566" s="167">
        <v>187.625</v>
      </c>
      <c r="C4566" s="21">
        <f t="shared" si="566"/>
        <v>2000</v>
      </c>
      <c r="D4566" s="110">
        <f t="shared" si="567"/>
        <v>0.47356647594602785</v>
      </c>
      <c r="E4566" s="25">
        <f t="shared" si="568"/>
        <v>0.52643352405397215</v>
      </c>
      <c r="F4566" s="112">
        <v>531.37</v>
      </c>
      <c r="G4566" s="21">
        <f t="shared" si="565"/>
        <v>1406.216485486663</v>
      </c>
      <c r="H4566" s="26">
        <f t="shared" si="569"/>
        <v>-593.78351451333697</v>
      </c>
      <c r="I4566" s="21">
        <f t="shared" si="570"/>
        <v>1406.216485486663</v>
      </c>
      <c r="J4566" s="27">
        <f t="shared" si="571"/>
        <v>0</v>
      </c>
      <c r="K4566" s="32">
        <f t="shared" si="572"/>
        <v>1406.216485486663</v>
      </c>
    </row>
    <row r="4567" spans="2:11" x14ac:dyDescent="0.25">
      <c r="B4567" s="167">
        <v>187.666666666667</v>
      </c>
      <c r="C4567" s="21">
        <f t="shared" si="566"/>
        <v>2000</v>
      </c>
      <c r="D4567" s="110">
        <f t="shared" si="567"/>
        <v>0.59830133860934365</v>
      </c>
      <c r="E4567" s="25">
        <f t="shared" si="568"/>
        <v>0.40169866139065635</v>
      </c>
      <c r="F4567" s="112">
        <v>671.33</v>
      </c>
      <c r="G4567" s="21">
        <f t="shared" si="565"/>
        <v>1776.6063443584728</v>
      </c>
      <c r="H4567" s="26">
        <f t="shared" si="569"/>
        <v>-223.39365564152718</v>
      </c>
      <c r="I4567" s="21">
        <f t="shared" si="570"/>
        <v>1776.6063443584728</v>
      </c>
      <c r="J4567" s="27">
        <f t="shared" si="571"/>
        <v>0</v>
      </c>
      <c r="K4567" s="32">
        <f t="shared" si="572"/>
        <v>1776.6063443584728</v>
      </c>
    </row>
    <row r="4568" spans="2:11" x14ac:dyDescent="0.25">
      <c r="B4568" s="167">
        <v>187.708333333333</v>
      </c>
      <c r="C4568" s="21">
        <f t="shared" si="566"/>
        <v>2000</v>
      </c>
      <c r="D4568" s="110">
        <f t="shared" si="567"/>
        <v>0.57102115751385851</v>
      </c>
      <c r="E4568" s="25">
        <f t="shared" si="568"/>
        <v>0.42897884248614149</v>
      </c>
      <c r="F4568" s="112">
        <v>640.72</v>
      </c>
      <c r="G4568" s="21">
        <f t="shared" ref="G4568:G4631" si="573">($C$9*(F4568/1000)*$C$8)/($C$7)</f>
        <v>1695.6001027175319</v>
      </c>
      <c r="H4568" s="26">
        <f t="shared" si="569"/>
        <v>-304.39989728246815</v>
      </c>
      <c r="I4568" s="21">
        <f t="shared" si="570"/>
        <v>1695.6001027175319</v>
      </c>
      <c r="J4568" s="27">
        <f t="shared" si="571"/>
        <v>0</v>
      </c>
      <c r="K4568" s="32">
        <f t="shared" si="572"/>
        <v>1695.6001027175319</v>
      </c>
    </row>
    <row r="4569" spans="2:11" x14ac:dyDescent="0.25">
      <c r="B4569" s="167">
        <v>187.75</v>
      </c>
      <c r="C4569" s="21">
        <f t="shared" ref="C4569:C4632" si="574">$C$2</f>
        <v>2000</v>
      </c>
      <c r="D4569" s="110">
        <f t="shared" ref="D4569:D4632" si="575">F4569/$C$3</f>
        <v>0.29585761902215574</v>
      </c>
      <c r="E4569" s="25">
        <f t="shared" ref="E4569:E4632" si="576">100%-D4569</f>
        <v>0.70414238097784421</v>
      </c>
      <c r="F4569" s="112">
        <v>331.97</v>
      </c>
      <c r="G4569" s="21">
        <f t="shared" si="573"/>
        <v>878.52473170673466</v>
      </c>
      <c r="H4569" s="26">
        <f t="shared" ref="H4569:H4632" si="577">G4569-C4569</f>
        <v>-1121.4752682932653</v>
      </c>
      <c r="I4569" s="21">
        <f t="shared" ref="I4569:I4632" si="578">MIN(C4569,IF((J4568+H4569)&gt;0,ABS(H4569)+G4569,J4568+G4569))</f>
        <v>878.52473170673466</v>
      </c>
      <c r="J4569" s="27">
        <f t="shared" ref="J4569:J4632" si="579">G4569-I4569+J4568</f>
        <v>0</v>
      </c>
      <c r="K4569" s="32">
        <f t="shared" ref="K4569:K4632" si="580">IF(G4569&gt;C4569,C4569,G4569)</f>
        <v>878.52473170673466</v>
      </c>
    </row>
    <row r="4570" spans="2:11" x14ac:dyDescent="0.25">
      <c r="B4570" s="167">
        <v>187.791666666667</v>
      </c>
      <c r="C4570" s="21">
        <f t="shared" si="574"/>
        <v>2000</v>
      </c>
      <c r="D4570" s="110">
        <f t="shared" si="575"/>
        <v>0.23291980820989969</v>
      </c>
      <c r="E4570" s="25">
        <f t="shared" si="576"/>
        <v>0.76708019179010034</v>
      </c>
      <c r="F4570" s="112">
        <v>261.35000000000002</v>
      </c>
      <c r="G4570" s="21">
        <f t="shared" si="573"/>
        <v>691.63610757464562</v>
      </c>
      <c r="H4570" s="26">
        <f t="shared" si="577"/>
        <v>-1308.3638924253544</v>
      </c>
      <c r="I4570" s="21">
        <f t="shared" si="578"/>
        <v>691.63610757464562</v>
      </c>
      <c r="J4570" s="27">
        <f t="shared" si="579"/>
        <v>0</v>
      </c>
      <c r="K4570" s="32">
        <f t="shared" si="580"/>
        <v>691.63610757464562</v>
      </c>
    </row>
    <row r="4571" spans="2:11" x14ac:dyDescent="0.25">
      <c r="B4571" s="167">
        <v>187.833333333333</v>
      </c>
      <c r="C4571" s="21">
        <f t="shared" si="574"/>
        <v>2000</v>
      </c>
      <c r="D4571" s="110">
        <f t="shared" si="575"/>
        <v>0.2896547421706504</v>
      </c>
      <c r="E4571" s="25">
        <f t="shared" si="576"/>
        <v>0.71034525782934965</v>
      </c>
      <c r="F4571" s="112">
        <v>325.01</v>
      </c>
      <c r="G4571" s="21">
        <f t="shared" si="573"/>
        <v>860.10580188572999</v>
      </c>
      <c r="H4571" s="26">
        <f t="shared" si="577"/>
        <v>-1139.89419811427</v>
      </c>
      <c r="I4571" s="21">
        <f t="shared" si="578"/>
        <v>860.10580188572999</v>
      </c>
      <c r="J4571" s="27">
        <f t="shared" si="579"/>
        <v>0</v>
      </c>
      <c r="K4571" s="32">
        <f t="shared" si="580"/>
        <v>860.10580188572999</v>
      </c>
    </row>
    <row r="4572" spans="2:11" x14ac:dyDescent="0.25">
      <c r="B4572" s="167">
        <v>187.875</v>
      </c>
      <c r="C4572" s="21">
        <f t="shared" si="574"/>
        <v>2000</v>
      </c>
      <c r="D4572" s="110">
        <f t="shared" si="575"/>
        <v>0.16739746537618311</v>
      </c>
      <c r="E4572" s="25">
        <f t="shared" si="576"/>
        <v>0.83260253462381684</v>
      </c>
      <c r="F4572" s="112">
        <v>187.83</v>
      </c>
      <c r="G4572" s="21">
        <f t="shared" si="573"/>
        <v>497.07292935047138</v>
      </c>
      <c r="H4572" s="26">
        <f t="shared" si="577"/>
        <v>-1502.9270706495286</v>
      </c>
      <c r="I4572" s="21">
        <f t="shared" si="578"/>
        <v>497.07292935047138</v>
      </c>
      <c r="J4572" s="27">
        <f t="shared" si="579"/>
        <v>0</v>
      </c>
      <c r="K4572" s="32">
        <f t="shared" si="580"/>
        <v>497.07292935047138</v>
      </c>
    </row>
    <row r="4573" spans="2:11" x14ac:dyDescent="0.25">
      <c r="B4573" s="167">
        <v>187.916666666667</v>
      </c>
      <c r="C4573" s="21">
        <f t="shared" si="574"/>
        <v>2000</v>
      </c>
      <c r="D4573" s="110">
        <f t="shared" si="575"/>
        <v>1.5498279949378822E-2</v>
      </c>
      <c r="E4573" s="25">
        <f t="shared" si="576"/>
        <v>0.9845017200506212</v>
      </c>
      <c r="F4573" s="112">
        <v>17.39</v>
      </c>
      <c r="G4573" s="21">
        <f t="shared" si="573"/>
        <v>46.020860572883436</v>
      </c>
      <c r="H4573" s="26">
        <f t="shared" si="577"/>
        <v>-1953.9791394271165</v>
      </c>
      <c r="I4573" s="21">
        <f t="shared" si="578"/>
        <v>46.020860572883436</v>
      </c>
      <c r="J4573" s="27">
        <f t="shared" si="579"/>
        <v>0</v>
      </c>
      <c r="K4573" s="32">
        <f t="shared" si="580"/>
        <v>46.020860572883436</v>
      </c>
    </row>
    <row r="4574" spans="2:11" x14ac:dyDescent="0.25">
      <c r="B4574" s="167">
        <v>187.958333333333</v>
      </c>
      <c r="C4574" s="21">
        <f t="shared" si="574"/>
        <v>2000</v>
      </c>
      <c r="D4574" s="110">
        <f t="shared" si="575"/>
        <v>0</v>
      </c>
      <c r="E4574" s="25">
        <f t="shared" si="576"/>
        <v>1</v>
      </c>
      <c r="F4574" s="112">
        <v>0</v>
      </c>
      <c r="G4574" s="21">
        <f t="shared" si="573"/>
        <v>0</v>
      </c>
      <c r="H4574" s="26">
        <f t="shared" si="577"/>
        <v>-2000</v>
      </c>
      <c r="I4574" s="21">
        <f t="shared" si="578"/>
        <v>0</v>
      </c>
      <c r="J4574" s="27">
        <f t="shared" si="579"/>
        <v>0</v>
      </c>
      <c r="K4574" s="32">
        <f t="shared" si="580"/>
        <v>0</v>
      </c>
    </row>
    <row r="4575" spans="2:11" x14ac:dyDescent="0.25">
      <c r="B4575" s="167">
        <v>188</v>
      </c>
      <c r="C4575" s="21">
        <f t="shared" si="574"/>
        <v>2000</v>
      </c>
      <c r="D4575" s="110">
        <f t="shared" si="575"/>
        <v>0</v>
      </c>
      <c r="E4575" s="25">
        <f t="shared" si="576"/>
        <v>1</v>
      </c>
      <c r="F4575" s="112">
        <v>0</v>
      </c>
      <c r="G4575" s="21">
        <f t="shared" si="573"/>
        <v>0</v>
      </c>
      <c r="H4575" s="26">
        <f t="shared" si="577"/>
        <v>-2000</v>
      </c>
      <c r="I4575" s="21">
        <f t="shared" si="578"/>
        <v>0</v>
      </c>
      <c r="J4575" s="27">
        <f t="shared" si="579"/>
        <v>0</v>
      </c>
      <c r="K4575" s="32">
        <f t="shared" si="580"/>
        <v>0</v>
      </c>
    </row>
    <row r="4576" spans="2:11" x14ac:dyDescent="0.25">
      <c r="B4576" s="167">
        <v>188.041666666667</v>
      </c>
      <c r="C4576" s="21">
        <f t="shared" si="574"/>
        <v>2000</v>
      </c>
      <c r="D4576" s="110">
        <f t="shared" si="575"/>
        <v>0</v>
      </c>
      <c r="E4576" s="25">
        <f t="shared" si="576"/>
        <v>1</v>
      </c>
      <c r="F4576" s="112">
        <v>0</v>
      </c>
      <c r="G4576" s="21">
        <f t="shared" si="573"/>
        <v>0</v>
      </c>
      <c r="H4576" s="26">
        <f t="shared" si="577"/>
        <v>-2000</v>
      </c>
      <c r="I4576" s="21">
        <f t="shared" si="578"/>
        <v>0</v>
      </c>
      <c r="J4576" s="27">
        <f t="shared" si="579"/>
        <v>0</v>
      </c>
      <c r="K4576" s="32">
        <f t="shared" si="580"/>
        <v>0</v>
      </c>
    </row>
    <row r="4577" spans="2:11" x14ac:dyDescent="0.25">
      <c r="B4577" s="167">
        <v>188.083333333333</v>
      </c>
      <c r="C4577" s="21">
        <f t="shared" si="574"/>
        <v>2000</v>
      </c>
      <c r="D4577" s="110">
        <f t="shared" si="575"/>
        <v>0</v>
      </c>
      <c r="E4577" s="25">
        <f t="shared" si="576"/>
        <v>1</v>
      </c>
      <c r="F4577" s="112">
        <v>0</v>
      </c>
      <c r="G4577" s="21">
        <f t="shared" si="573"/>
        <v>0</v>
      </c>
      <c r="H4577" s="26">
        <f t="shared" si="577"/>
        <v>-2000</v>
      </c>
      <c r="I4577" s="21">
        <f t="shared" si="578"/>
        <v>0</v>
      </c>
      <c r="J4577" s="27">
        <f t="shared" si="579"/>
        <v>0</v>
      </c>
      <c r="K4577" s="32">
        <f t="shared" si="580"/>
        <v>0</v>
      </c>
    </row>
    <row r="4578" spans="2:11" x14ac:dyDescent="0.25">
      <c r="B4578" s="167">
        <v>188.125</v>
      </c>
      <c r="C4578" s="21">
        <f t="shared" si="574"/>
        <v>2000</v>
      </c>
      <c r="D4578" s="110">
        <f t="shared" si="575"/>
        <v>0</v>
      </c>
      <c r="E4578" s="25">
        <f t="shared" si="576"/>
        <v>1</v>
      </c>
      <c r="F4578" s="112">
        <v>0</v>
      </c>
      <c r="G4578" s="21">
        <f t="shared" si="573"/>
        <v>0</v>
      </c>
      <c r="H4578" s="26">
        <f t="shared" si="577"/>
        <v>-2000</v>
      </c>
      <c r="I4578" s="21">
        <f t="shared" si="578"/>
        <v>0</v>
      </c>
      <c r="J4578" s="27">
        <f t="shared" si="579"/>
        <v>0</v>
      </c>
      <c r="K4578" s="32">
        <f t="shared" si="580"/>
        <v>0</v>
      </c>
    </row>
    <row r="4579" spans="2:11" x14ac:dyDescent="0.25">
      <c r="B4579" s="167">
        <v>188.166666666667</v>
      </c>
      <c r="C4579" s="21">
        <f t="shared" si="574"/>
        <v>2000</v>
      </c>
      <c r="D4579" s="110">
        <f t="shared" si="575"/>
        <v>0</v>
      </c>
      <c r="E4579" s="25">
        <f t="shared" si="576"/>
        <v>1</v>
      </c>
      <c r="F4579" s="112">
        <v>0</v>
      </c>
      <c r="G4579" s="21">
        <f t="shared" si="573"/>
        <v>0</v>
      </c>
      <c r="H4579" s="26">
        <f t="shared" si="577"/>
        <v>-2000</v>
      </c>
      <c r="I4579" s="21">
        <f t="shared" si="578"/>
        <v>0</v>
      </c>
      <c r="J4579" s="27">
        <f t="shared" si="579"/>
        <v>0</v>
      </c>
      <c r="K4579" s="32">
        <f t="shared" si="580"/>
        <v>0</v>
      </c>
    </row>
    <row r="4580" spans="2:11" x14ac:dyDescent="0.25">
      <c r="B4580" s="167">
        <v>188.208333333333</v>
      </c>
      <c r="C4580" s="21">
        <f t="shared" si="574"/>
        <v>2000</v>
      </c>
      <c r="D4580" s="110">
        <f t="shared" si="575"/>
        <v>0</v>
      </c>
      <c r="E4580" s="25">
        <f t="shared" si="576"/>
        <v>1</v>
      </c>
      <c r="F4580" s="112">
        <v>0</v>
      </c>
      <c r="G4580" s="21">
        <f t="shared" si="573"/>
        <v>0</v>
      </c>
      <c r="H4580" s="26">
        <f t="shared" si="577"/>
        <v>-2000</v>
      </c>
      <c r="I4580" s="21">
        <f t="shared" si="578"/>
        <v>0</v>
      </c>
      <c r="J4580" s="27">
        <f t="shared" si="579"/>
        <v>0</v>
      </c>
      <c r="K4580" s="32">
        <f t="shared" si="580"/>
        <v>0</v>
      </c>
    </row>
    <row r="4581" spans="2:11" x14ac:dyDescent="0.25">
      <c r="B4581" s="167">
        <v>188.25</v>
      </c>
      <c r="C4581" s="21">
        <f t="shared" si="574"/>
        <v>2000</v>
      </c>
      <c r="D4581" s="110">
        <f t="shared" si="575"/>
        <v>0</v>
      </c>
      <c r="E4581" s="25">
        <f t="shared" si="576"/>
        <v>1</v>
      </c>
      <c r="F4581" s="112">
        <v>0</v>
      </c>
      <c r="G4581" s="21">
        <f t="shared" si="573"/>
        <v>0</v>
      </c>
      <c r="H4581" s="26">
        <f t="shared" si="577"/>
        <v>-2000</v>
      </c>
      <c r="I4581" s="21">
        <f t="shared" si="578"/>
        <v>0</v>
      </c>
      <c r="J4581" s="27">
        <f t="shared" si="579"/>
        <v>0</v>
      </c>
      <c r="K4581" s="32">
        <f t="shared" si="580"/>
        <v>0</v>
      </c>
    </row>
    <row r="4582" spans="2:11" x14ac:dyDescent="0.25">
      <c r="B4582" s="167">
        <v>188.291666666667</v>
      </c>
      <c r="C4582" s="21">
        <f t="shared" si="574"/>
        <v>2000</v>
      </c>
      <c r="D4582" s="110">
        <f t="shared" si="575"/>
        <v>0</v>
      </c>
      <c r="E4582" s="25">
        <f t="shared" si="576"/>
        <v>1</v>
      </c>
      <c r="F4582" s="112">
        <v>0</v>
      </c>
      <c r="G4582" s="21">
        <f t="shared" si="573"/>
        <v>0</v>
      </c>
      <c r="H4582" s="26">
        <f t="shared" si="577"/>
        <v>-2000</v>
      </c>
      <c r="I4582" s="21">
        <f t="shared" si="578"/>
        <v>0</v>
      </c>
      <c r="J4582" s="27">
        <f t="shared" si="579"/>
        <v>0</v>
      </c>
      <c r="K4582" s="32">
        <f t="shared" si="580"/>
        <v>0</v>
      </c>
    </row>
    <row r="4583" spans="2:11" x14ac:dyDescent="0.25">
      <c r="B4583" s="167">
        <v>188.333333333333</v>
      </c>
      <c r="C4583" s="21">
        <f t="shared" si="574"/>
        <v>2000</v>
      </c>
      <c r="D4583" s="110">
        <f t="shared" si="575"/>
        <v>0</v>
      </c>
      <c r="E4583" s="25">
        <f t="shared" si="576"/>
        <v>1</v>
      </c>
      <c r="F4583" s="112">
        <v>0</v>
      </c>
      <c r="G4583" s="21">
        <f t="shared" si="573"/>
        <v>0</v>
      </c>
      <c r="H4583" s="26">
        <f t="shared" si="577"/>
        <v>-2000</v>
      </c>
      <c r="I4583" s="21">
        <f t="shared" si="578"/>
        <v>0</v>
      </c>
      <c r="J4583" s="27">
        <f t="shared" si="579"/>
        <v>0</v>
      </c>
      <c r="K4583" s="32">
        <f t="shared" si="580"/>
        <v>0</v>
      </c>
    </row>
    <row r="4584" spans="2:11" x14ac:dyDescent="0.25">
      <c r="B4584" s="167">
        <v>188.375</v>
      </c>
      <c r="C4584" s="21">
        <f t="shared" si="574"/>
        <v>2000</v>
      </c>
      <c r="D4584" s="110">
        <f t="shared" si="575"/>
        <v>0</v>
      </c>
      <c r="E4584" s="25">
        <f t="shared" si="576"/>
        <v>1</v>
      </c>
      <c r="F4584" s="112">
        <v>0</v>
      </c>
      <c r="G4584" s="21">
        <f t="shared" si="573"/>
        <v>0</v>
      </c>
      <c r="H4584" s="26">
        <f t="shared" si="577"/>
        <v>-2000</v>
      </c>
      <c r="I4584" s="21">
        <f t="shared" si="578"/>
        <v>0</v>
      </c>
      <c r="J4584" s="27">
        <f t="shared" si="579"/>
        <v>0</v>
      </c>
      <c r="K4584" s="32">
        <f t="shared" si="580"/>
        <v>0</v>
      </c>
    </row>
    <row r="4585" spans="2:11" x14ac:dyDescent="0.25">
      <c r="B4585" s="167">
        <v>188.416666666667</v>
      </c>
      <c r="C4585" s="21">
        <f t="shared" si="574"/>
        <v>2000</v>
      </c>
      <c r="D4585" s="110">
        <f t="shared" si="575"/>
        <v>0</v>
      </c>
      <c r="E4585" s="25">
        <f t="shared" si="576"/>
        <v>1</v>
      </c>
      <c r="F4585" s="112">
        <v>0</v>
      </c>
      <c r="G4585" s="21">
        <f t="shared" si="573"/>
        <v>0</v>
      </c>
      <c r="H4585" s="26">
        <f t="shared" si="577"/>
        <v>-2000</v>
      </c>
      <c r="I4585" s="21">
        <f t="shared" si="578"/>
        <v>0</v>
      </c>
      <c r="J4585" s="27">
        <f t="shared" si="579"/>
        <v>0</v>
      </c>
      <c r="K4585" s="32">
        <f t="shared" si="580"/>
        <v>0</v>
      </c>
    </row>
    <row r="4586" spans="2:11" x14ac:dyDescent="0.25">
      <c r="B4586" s="167">
        <v>188.458333333333</v>
      </c>
      <c r="C4586" s="21">
        <f t="shared" si="574"/>
        <v>2000</v>
      </c>
      <c r="D4586" s="110">
        <f t="shared" si="575"/>
        <v>2.2449779869169208E-2</v>
      </c>
      <c r="E4586" s="25">
        <f t="shared" si="576"/>
        <v>0.97755022013083082</v>
      </c>
      <c r="F4586" s="112">
        <v>25.19</v>
      </c>
      <c r="G4586" s="21">
        <f t="shared" si="573"/>
        <v>66.662764682629884</v>
      </c>
      <c r="H4586" s="26">
        <f t="shared" si="577"/>
        <v>-1933.3372353173702</v>
      </c>
      <c r="I4586" s="21">
        <f t="shared" si="578"/>
        <v>66.662764682629884</v>
      </c>
      <c r="J4586" s="27">
        <f t="shared" si="579"/>
        <v>0</v>
      </c>
      <c r="K4586" s="32">
        <f t="shared" si="580"/>
        <v>66.662764682629884</v>
      </c>
    </row>
    <row r="4587" spans="2:11" x14ac:dyDescent="0.25">
      <c r="B4587" s="167">
        <v>188.5</v>
      </c>
      <c r="C4587" s="21">
        <f t="shared" si="574"/>
        <v>2000</v>
      </c>
      <c r="D4587" s="110">
        <f t="shared" si="575"/>
        <v>0.19344776571662836</v>
      </c>
      <c r="E4587" s="25">
        <f t="shared" si="576"/>
        <v>0.80655223428337164</v>
      </c>
      <c r="F4587" s="112">
        <v>217.06</v>
      </c>
      <c r="G4587" s="21">
        <f t="shared" si="573"/>
        <v>574.42714180276482</v>
      </c>
      <c r="H4587" s="26">
        <f t="shared" si="577"/>
        <v>-1425.5728581972353</v>
      </c>
      <c r="I4587" s="21">
        <f t="shared" si="578"/>
        <v>574.42714180276482</v>
      </c>
      <c r="J4587" s="27">
        <f t="shared" si="579"/>
        <v>0</v>
      </c>
      <c r="K4587" s="32">
        <f t="shared" si="580"/>
        <v>574.42714180276482</v>
      </c>
    </row>
    <row r="4588" spans="2:11" x14ac:dyDescent="0.25">
      <c r="B4588" s="167">
        <v>188.541666666667</v>
      </c>
      <c r="C4588" s="21">
        <f t="shared" si="574"/>
        <v>2000</v>
      </c>
      <c r="D4588" s="110">
        <f t="shared" si="575"/>
        <v>0.21576386289503235</v>
      </c>
      <c r="E4588" s="25">
        <f t="shared" si="576"/>
        <v>0.78423613710496765</v>
      </c>
      <c r="F4588" s="112">
        <v>242.1</v>
      </c>
      <c r="G4588" s="21">
        <f t="shared" si="573"/>
        <v>640.69294679097629</v>
      </c>
      <c r="H4588" s="26">
        <f t="shared" si="577"/>
        <v>-1359.3070532090237</v>
      </c>
      <c r="I4588" s="21">
        <f t="shared" si="578"/>
        <v>640.69294679097629</v>
      </c>
      <c r="J4588" s="27">
        <f t="shared" si="579"/>
        <v>0</v>
      </c>
      <c r="K4588" s="32">
        <f t="shared" si="580"/>
        <v>640.69294679097629</v>
      </c>
    </row>
    <row r="4589" spans="2:11" x14ac:dyDescent="0.25">
      <c r="B4589" s="167">
        <v>188.583333333333</v>
      </c>
      <c r="C4589" s="21">
        <f t="shared" si="574"/>
        <v>2000</v>
      </c>
      <c r="D4589" s="110">
        <f t="shared" si="575"/>
        <v>0.28381726467390334</v>
      </c>
      <c r="E4589" s="25">
        <f t="shared" si="576"/>
        <v>0.71618273532609666</v>
      </c>
      <c r="F4589" s="112">
        <v>318.45999999999998</v>
      </c>
      <c r="G4589" s="21">
        <f t="shared" si="573"/>
        <v>842.77189522946844</v>
      </c>
      <c r="H4589" s="26">
        <f t="shared" si="577"/>
        <v>-1157.2281047705314</v>
      </c>
      <c r="I4589" s="21">
        <f t="shared" si="578"/>
        <v>842.77189522946844</v>
      </c>
      <c r="J4589" s="27">
        <f t="shared" si="579"/>
        <v>0</v>
      </c>
      <c r="K4589" s="32">
        <f t="shared" si="580"/>
        <v>842.77189522946844</v>
      </c>
    </row>
    <row r="4590" spans="2:11" x14ac:dyDescent="0.25">
      <c r="B4590" s="167">
        <v>188.625</v>
      </c>
      <c r="C4590" s="21">
        <f t="shared" si="574"/>
        <v>2000</v>
      </c>
      <c r="D4590" s="110">
        <f t="shared" si="575"/>
        <v>0.29007361460171471</v>
      </c>
      <c r="E4590" s="25">
        <f t="shared" si="576"/>
        <v>0.70992638539828534</v>
      </c>
      <c r="F4590" s="112">
        <v>325.48</v>
      </c>
      <c r="G4590" s="21">
        <f t="shared" si="573"/>
        <v>861.3496089282404</v>
      </c>
      <c r="H4590" s="26">
        <f t="shared" si="577"/>
        <v>-1138.6503910717597</v>
      </c>
      <c r="I4590" s="21">
        <f t="shared" si="578"/>
        <v>861.3496089282404</v>
      </c>
      <c r="J4590" s="27">
        <f t="shared" si="579"/>
        <v>0</v>
      </c>
      <c r="K4590" s="32">
        <f t="shared" si="580"/>
        <v>861.3496089282404</v>
      </c>
    </row>
    <row r="4591" spans="2:11" x14ac:dyDescent="0.25">
      <c r="B4591" s="167">
        <v>188.666666666667</v>
      </c>
      <c r="C4591" s="21">
        <f t="shared" si="574"/>
        <v>2000</v>
      </c>
      <c r="D4591" s="110">
        <f t="shared" si="575"/>
        <v>0.3812184731654279</v>
      </c>
      <c r="E4591" s="25">
        <f t="shared" si="576"/>
        <v>0.6187815268345721</v>
      </c>
      <c r="F4591" s="112">
        <v>427.75</v>
      </c>
      <c r="G4591" s="21">
        <f t="shared" si="573"/>
        <v>1131.9967285825701</v>
      </c>
      <c r="H4591" s="26">
        <f t="shared" si="577"/>
        <v>-868.00327141742991</v>
      </c>
      <c r="I4591" s="21">
        <f t="shared" si="578"/>
        <v>1131.9967285825701</v>
      </c>
      <c r="J4591" s="27">
        <f t="shared" si="579"/>
        <v>0</v>
      </c>
      <c r="K4591" s="32">
        <f t="shared" si="580"/>
        <v>1131.9967285825701</v>
      </c>
    </row>
    <row r="4592" spans="2:11" x14ac:dyDescent="0.25">
      <c r="B4592" s="167">
        <v>188.708333333333</v>
      </c>
      <c r="C4592" s="21">
        <f t="shared" si="574"/>
        <v>2000</v>
      </c>
      <c r="D4592" s="110">
        <f t="shared" si="575"/>
        <v>0.42428212395059089</v>
      </c>
      <c r="E4592" s="25">
        <f t="shared" si="576"/>
        <v>0.57571787604940905</v>
      </c>
      <c r="F4592" s="112">
        <v>476.07</v>
      </c>
      <c r="G4592" s="21">
        <f t="shared" si="573"/>
        <v>1259.8706781444862</v>
      </c>
      <c r="H4592" s="26">
        <f t="shared" si="577"/>
        <v>-740.12932185551381</v>
      </c>
      <c r="I4592" s="21">
        <f t="shared" si="578"/>
        <v>1259.8706781444862</v>
      </c>
      <c r="J4592" s="27">
        <f t="shared" si="579"/>
        <v>0</v>
      </c>
      <c r="K4592" s="32">
        <f t="shared" si="580"/>
        <v>1259.8706781444862</v>
      </c>
    </row>
    <row r="4593" spans="2:11" x14ac:dyDescent="0.25">
      <c r="B4593" s="167">
        <v>188.75</v>
      </c>
      <c r="C4593" s="21">
        <f t="shared" si="574"/>
        <v>2000</v>
      </c>
      <c r="D4593" s="110">
        <f t="shared" si="575"/>
        <v>0.25433577527048468</v>
      </c>
      <c r="E4593" s="25">
        <f t="shared" si="576"/>
        <v>0.74566422472951532</v>
      </c>
      <c r="F4593" s="112">
        <v>285.38</v>
      </c>
      <c r="G4593" s="21">
        <f t="shared" si="573"/>
        <v>755.2290506204414</v>
      </c>
      <c r="H4593" s="26">
        <f t="shared" si="577"/>
        <v>-1244.7709493795587</v>
      </c>
      <c r="I4593" s="21">
        <f t="shared" si="578"/>
        <v>755.2290506204414</v>
      </c>
      <c r="J4593" s="27">
        <f t="shared" si="579"/>
        <v>0</v>
      </c>
      <c r="K4593" s="32">
        <f t="shared" si="580"/>
        <v>755.2290506204414</v>
      </c>
    </row>
    <row r="4594" spans="2:11" x14ac:dyDescent="0.25">
      <c r="B4594" s="167">
        <v>188.791666666667</v>
      </c>
      <c r="C4594" s="21">
        <f t="shared" si="574"/>
        <v>2000</v>
      </c>
      <c r="D4594" s="110">
        <f t="shared" si="575"/>
        <v>0.31232732652442829</v>
      </c>
      <c r="E4594" s="25">
        <f t="shared" si="576"/>
        <v>0.68767267347557171</v>
      </c>
      <c r="F4594" s="112">
        <v>350.45</v>
      </c>
      <c r="G4594" s="21">
        <f t="shared" si="573"/>
        <v>927.43016605905689</v>
      </c>
      <c r="H4594" s="26">
        <f t="shared" si="577"/>
        <v>-1072.5698339409432</v>
      </c>
      <c r="I4594" s="21">
        <f t="shared" si="578"/>
        <v>927.43016605905689</v>
      </c>
      <c r="J4594" s="27">
        <f t="shared" si="579"/>
        <v>0</v>
      </c>
      <c r="K4594" s="32">
        <f t="shared" si="580"/>
        <v>927.43016605905689</v>
      </c>
    </row>
    <row r="4595" spans="2:11" x14ac:dyDescent="0.25">
      <c r="B4595" s="167">
        <v>188.833333333333</v>
      </c>
      <c r="C4595" s="21">
        <f t="shared" si="574"/>
        <v>2000</v>
      </c>
      <c r="D4595" s="110">
        <f t="shared" si="575"/>
        <v>0.18021317933087358</v>
      </c>
      <c r="E4595" s="25">
        <f t="shared" si="576"/>
        <v>0.81978682066912645</v>
      </c>
      <c r="F4595" s="112">
        <v>202.21</v>
      </c>
      <c r="G4595" s="21">
        <f t="shared" si="573"/>
        <v>535.12813205536281</v>
      </c>
      <c r="H4595" s="26">
        <f t="shared" si="577"/>
        <v>-1464.8718679446372</v>
      </c>
      <c r="I4595" s="21">
        <f t="shared" si="578"/>
        <v>535.12813205536281</v>
      </c>
      <c r="J4595" s="27">
        <f t="shared" si="579"/>
        <v>0</v>
      </c>
      <c r="K4595" s="32">
        <f t="shared" si="580"/>
        <v>535.12813205536281</v>
      </c>
    </row>
    <row r="4596" spans="2:11" x14ac:dyDescent="0.25">
      <c r="B4596" s="167">
        <v>188.875</v>
      </c>
      <c r="C4596" s="21">
        <f t="shared" si="574"/>
        <v>2000</v>
      </c>
      <c r="D4596" s="110">
        <f t="shared" si="575"/>
        <v>0.25673315152487391</v>
      </c>
      <c r="E4596" s="25">
        <f t="shared" si="576"/>
        <v>0.74326684847512614</v>
      </c>
      <c r="F4596" s="112">
        <v>288.07</v>
      </c>
      <c r="G4596" s="21">
        <f t="shared" si="573"/>
        <v>762.34786114034114</v>
      </c>
      <c r="H4596" s="26">
        <f t="shared" si="577"/>
        <v>-1237.6521388596589</v>
      </c>
      <c r="I4596" s="21">
        <f t="shared" si="578"/>
        <v>762.34786114034114</v>
      </c>
      <c r="J4596" s="27">
        <f t="shared" si="579"/>
        <v>0</v>
      </c>
      <c r="K4596" s="32">
        <f t="shared" si="580"/>
        <v>762.34786114034114</v>
      </c>
    </row>
    <row r="4597" spans="2:11" x14ac:dyDescent="0.25">
      <c r="B4597" s="167">
        <v>188.916666666667</v>
      </c>
      <c r="C4597" s="21">
        <f t="shared" si="574"/>
        <v>2000</v>
      </c>
      <c r="D4597" s="110">
        <f t="shared" si="575"/>
        <v>1.5275475464770157E-2</v>
      </c>
      <c r="E4597" s="25">
        <f t="shared" si="576"/>
        <v>0.98472452453522985</v>
      </c>
      <c r="F4597" s="112">
        <v>17.14</v>
      </c>
      <c r="G4597" s="21">
        <f t="shared" si="573"/>
        <v>45.359261082186435</v>
      </c>
      <c r="H4597" s="26">
        <f t="shared" si="577"/>
        <v>-1954.6407389178135</v>
      </c>
      <c r="I4597" s="21">
        <f t="shared" si="578"/>
        <v>45.359261082186435</v>
      </c>
      <c r="J4597" s="27">
        <f t="shared" si="579"/>
        <v>0</v>
      </c>
      <c r="K4597" s="32">
        <f t="shared" si="580"/>
        <v>45.359261082186435</v>
      </c>
    </row>
    <row r="4598" spans="2:11" x14ac:dyDescent="0.25">
      <c r="B4598" s="167">
        <v>188.958333333333</v>
      </c>
      <c r="C4598" s="21">
        <f t="shared" si="574"/>
        <v>2000</v>
      </c>
      <c r="D4598" s="110">
        <f t="shared" si="575"/>
        <v>0</v>
      </c>
      <c r="E4598" s="25">
        <f t="shared" si="576"/>
        <v>1</v>
      </c>
      <c r="F4598" s="112">
        <v>0</v>
      </c>
      <c r="G4598" s="21">
        <f t="shared" si="573"/>
        <v>0</v>
      </c>
      <c r="H4598" s="26">
        <f t="shared" si="577"/>
        <v>-2000</v>
      </c>
      <c r="I4598" s="21">
        <f t="shared" si="578"/>
        <v>0</v>
      </c>
      <c r="J4598" s="27">
        <f t="shared" si="579"/>
        <v>0</v>
      </c>
      <c r="K4598" s="32">
        <f t="shared" si="580"/>
        <v>0</v>
      </c>
    </row>
    <row r="4599" spans="2:11" x14ac:dyDescent="0.25">
      <c r="B4599" s="167">
        <v>189</v>
      </c>
      <c r="C4599" s="21">
        <f t="shared" si="574"/>
        <v>2000</v>
      </c>
      <c r="D4599" s="110">
        <f t="shared" si="575"/>
        <v>0</v>
      </c>
      <c r="E4599" s="25">
        <f t="shared" si="576"/>
        <v>1</v>
      </c>
      <c r="F4599" s="112">
        <v>0</v>
      </c>
      <c r="G4599" s="21">
        <f t="shared" si="573"/>
        <v>0</v>
      </c>
      <c r="H4599" s="26">
        <f t="shared" si="577"/>
        <v>-2000</v>
      </c>
      <c r="I4599" s="21">
        <f t="shared" si="578"/>
        <v>0</v>
      </c>
      <c r="J4599" s="27">
        <f t="shared" si="579"/>
        <v>0</v>
      </c>
      <c r="K4599" s="32">
        <f t="shared" si="580"/>
        <v>0</v>
      </c>
    </row>
    <row r="4600" spans="2:11" x14ac:dyDescent="0.25">
      <c r="B4600" s="167">
        <v>189.041666666667</v>
      </c>
      <c r="C4600" s="21">
        <f t="shared" si="574"/>
        <v>2000</v>
      </c>
      <c r="D4600" s="110">
        <f t="shared" si="575"/>
        <v>0</v>
      </c>
      <c r="E4600" s="25">
        <f t="shared" si="576"/>
        <v>1</v>
      </c>
      <c r="F4600" s="112">
        <v>0</v>
      </c>
      <c r="G4600" s="21">
        <f t="shared" si="573"/>
        <v>0</v>
      </c>
      <c r="H4600" s="26">
        <f t="shared" si="577"/>
        <v>-2000</v>
      </c>
      <c r="I4600" s="21">
        <f t="shared" si="578"/>
        <v>0</v>
      </c>
      <c r="J4600" s="27">
        <f t="shared" si="579"/>
        <v>0</v>
      </c>
      <c r="K4600" s="32">
        <f t="shared" si="580"/>
        <v>0</v>
      </c>
    </row>
    <row r="4601" spans="2:11" x14ac:dyDescent="0.25">
      <c r="B4601" s="167">
        <v>189.083333333333</v>
      </c>
      <c r="C4601" s="21">
        <f t="shared" si="574"/>
        <v>2000</v>
      </c>
      <c r="D4601" s="110">
        <f t="shared" si="575"/>
        <v>0</v>
      </c>
      <c r="E4601" s="25">
        <f t="shared" si="576"/>
        <v>1</v>
      </c>
      <c r="F4601" s="112">
        <v>0</v>
      </c>
      <c r="G4601" s="21">
        <f t="shared" si="573"/>
        <v>0</v>
      </c>
      <c r="H4601" s="26">
        <f t="shared" si="577"/>
        <v>-2000</v>
      </c>
      <c r="I4601" s="21">
        <f t="shared" si="578"/>
        <v>0</v>
      </c>
      <c r="J4601" s="27">
        <f t="shared" si="579"/>
        <v>0</v>
      </c>
      <c r="K4601" s="32">
        <f t="shared" si="580"/>
        <v>0</v>
      </c>
    </row>
    <row r="4602" spans="2:11" x14ac:dyDescent="0.25">
      <c r="B4602" s="167">
        <v>189.125</v>
      </c>
      <c r="C4602" s="21">
        <f t="shared" si="574"/>
        <v>2000</v>
      </c>
      <c r="D4602" s="110">
        <f t="shared" si="575"/>
        <v>0</v>
      </c>
      <c r="E4602" s="25">
        <f t="shared" si="576"/>
        <v>1</v>
      </c>
      <c r="F4602" s="112">
        <v>0</v>
      </c>
      <c r="G4602" s="21">
        <f t="shared" si="573"/>
        <v>0</v>
      </c>
      <c r="H4602" s="26">
        <f t="shared" si="577"/>
        <v>-2000</v>
      </c>
      <c r="I4602" s="21">
        <f t="shared" si="578"/>
        <v>0</v>
      </c>
      <c r="J4602" s="27">
        <f t="shared" si="579"/>
        <v>0</v>
      </c>
      <c r="K4602" s="32">
        <f t="shared" si="580"/>
        <v>0</v>
      </c>
    </row>
    <row r="4603" spans="2:11" x14ac:dyDescent="0.25">
      <c r="B4603" s="167">
        <v>189.166666666667</v>
      </c>
      <c r="C4603" s="21">
        <f t="shared" si="574"/>
        <v>2000</v>
      </c>
      <c r="D4603" s="110">
        <f t="shared" si="575"/>
        <v>0</v>
      </c>
      <c r="E4603" s="25">
        <f t="shared" si="576"/>
        <v>1</v>
      </c>
      <c r="F4603" s="112">
        <v>0</v>
      </c>
      <c r="G4603" s="21">
        <f t="shared" si="573"/>
        <v>0</v>
      </c>
      <c r="H4603" s="26">
        <f t="shared" si="577"/>
        <v>-2000</v>
      </c>
      <c r="I4603" s="21">
        <f t="shared" si="578"/>
        <v>0</v>
      </c>
      <c r="J4603" s="27">
        <f t="shared" si="579"/>
        <v>0</v>
      </c>
      <c r="K4603" s="32">
        <f t="shared" si="580"/>
        <v>0</v>
      </c>
    </row>
    <row r="4604" spans="2:11" x14ac:dyDescent="0.25">
      <c r="B4604" s="167">
        <v>189.208333333333</v>
      </c>
      <c r="C4604" s="21">
        <f t="shared" si="574"/>
        <v>2000</v>
      </c>
      <c r="D4604" s="110">
        <f t="shared" si="575"/>
        <v>0</v>
      </c>
      <c r="E4604" s="25">
        <f t="shared" si="576"/>
        <v>1</v>
      </c>
      <c r="F4604" s="112">
        <v>0</v>
      </c>
      <c r="G4604" s="21">
        <f t="shared" si="573"/>
        <v>0</v>
      </c>
      <c r="H4604" s="26">
        <f t="shared" si="577"/>
        <v>-2000</v>
      </c>
      <c r="I4604" s="21">
        <f t="shared" si="578"/>
        <v>0</v>
      </c>
      <c r="J4604" s="27">
        <f t="shared" si="579"/>
        <v>0</v>
      </c>
      <c r="K4604" s="32">
        <f t="shared" si="580"/>
        <v>0</v>
      </c>
    </row>
    <row r="4605" spans="2:11" x14ac:dyDescent="0.25">
      <c r="B4605" s="167">
        <v>189.25</v>
      </c>
      <c r="C4605" s="21">
        <f t="shared" si="574"/>
        <v>2000</v>
      </c>
      <c r="D4605" s="110">
        <f t="shared" si="575"/>
        <v>0</v>
      </c>
      <c r="E4605" s="25">
        <f t="shared" si="576"/>
        <v>1</v>
      </c>
      <c r="F4605" s="112">
        <v>0</v>
      </c>
      <c r="G4605" s="21">
        <f t="shared" si="573"/>
        <v>0</v>
      </c>
      <c r="H4605" s="26">
        <f t="shared" si="577"/>
        <v>-2000</v>
      </c>
      <c r="I4605" s="21">
        <f t="shared" si="578"/>
        <v>0</v>
      </c>
      <c r="J4605" s="27">
        <f t="shared" si="579"/>
        <v>0</v>
      </c>
      <c r="K4605" s="32">
        <f t="shared" si="580"/>
        <v>0</v>
      </c>
    </row>
    <row r="4606" spans="2:11" x14ac:dyDescent="0.25">
      <c r="B4606" s="167">
        <v>189.291666666667</v>
      </c>
      <c r="C4606" s="21">
        <f t="shared" si="574"/>
        <v>2000</v>
      </c>
      <c r="D4606" s="110">
        <f t="shared" si="575"/>
        <v>0</v>
      </c>
      <c r="E4606" s="25">
        <f t="shared" si="576"/>
        <v>1</v>
      </c>
      <c r="F4606" s="112">
        <v>0</v>
      </c>
      <c r="G4606" s="21">
        <f t="shared" si="573"/>
        <v>0</v>
      </c>
      <c r="H4606" s="26">
        <f t="shared" si="577"/>
        <v>-2000</v>
      </c>
      <c r="I4606" s="21">
        <f t="shared" si="578"/>
        <v>0</v>
      </c>
      <c r="J4606" s="27">
        <f t="shared" si="579"/>
        <v>0</v>
      </c>
      <c r="K4606" s="32">
        <f t="shared" si="580"/>
        <v>0</v>
      </c>
    </row>
    <row r="4607" spans="2:11" x14ac:dyDescent="0.25">
      <c r="B4607" s="167">
        <v>189.333333333333</v>
      </c>
      <c r="C4607" s="21">
        <f t="shared" si="574"/>
        <v>2000</v>
      </c>
      <c r="D4607" s="110">
        <f t="shared" si="575"/>
        <v>0</v>
      </c>
      <c r="E4607" s="25">
        <f t="shared" si="576"/>
        <v>1</v>
      </c>
      <c r="F4607" s="112">
        <v>0</v>
      </c>
      <c r="G4607" s="21">
        <f t="shared" si="573"/>
        <v>0</v>
      </c>
      <c r="H4607" s="26">
        <f t="shared" si="577"/>
        <v>-2000</v>
      </c>
      <c r="I4607" s="21">
        <f t="shared" si="578"/>
        <v>0</v>
      </c>
      <c r="J4607" s="27">
        <f t="shared" si="579"/>
        <v>0</v>
      </c>
      <c r="K4607" s="32">
        <f t="shared" si="580"/>
        <v>0</v>
      </c>
    </row>
    <row r="4608" spans="2:11" x14ac:dyDescent="0.25">
      <c r="B4608" s="167">
        <v>189.375</v>
      </c>
      <c r="C4608" s="21">
        <f t="shared" si="574"/>
        <v>2000</v>
      </c>
      <c r="D4608" s="110">
        <f t="shared" si="575"/>
        <v>0</v>
      </c>
      <c r="E4608" s="25">
        <f t="shared" si="576"/>
        <v>1</v>
      </c>
      <c r="F4608" s="112">
        <v>0</v>
      </c>
      <c r="G4608" s="21">
        <f t="shared" si="573"/>
        <v>0</v>
      </c>
      <c r="H4608" s="26">
        <f t="shared" si="577"/>
        <v>-2000</v>
      </c>
      <c r="I4608" s="21">
        <f t="shared" si="578"/>
        <v>0</v>
      </c>
      <c r="J4608" s="27">
        <f t="shared" si="579"/>
        <v>0</v>
      </c>
      <c r="K4608" s="32">
        <f t="shared" si="580"/>
        <v>0</v>
      </c>
    </row>
    <row r="4609" spans="2:11" x14ac:dyDescent="0.25">
      <c r="B4609" s="167">
        <v>189.416666666667</v>
      </c>
      <c r="C4609" s="21">
        <f t="shared" si="574"/>
        <v>2000</v>
      </c>
      <c r="D4609" s="110">
        <f t="shared" si="575"/>
        <v>0</v>
      </c>
      <c r="E4609" s="25">
        <f t="shared" si="576"/>
        <v>1</v>
      </c>
      <c r="F4609" s="112">
        <v>0</v>
      </c>
      <c r="G4609" s="21">
        <f t="shared" si="573"/>
        <v>0</v>
      </c>
      <c r="H4609" s="26">
        <f t="shared" si="577"/>
        <v>-2000</v>
      </c>
      <c r="I4609" s="21">
        <f t="shared" si="578"/>
        <v>0</v>
      </c>
      <c r="J4609" s="27">
        <f t="shared" si="579"/>
        <v>0</v>
      </c>
      <c r="K4609" s="32">
        <f t="shared" si="580"/>
        <v>0</v>
      </c>
    </row>
    <row r="4610" spans="2:11" x14ac:dyDescent="0.25">
      <c r="B4610" s="167">
        <v>189.458333333333</v>
      </c>
      <c r="C4610" s="21">
        <f t="shared" si="574"/>
        <v>2000</v>
      </c>
      <c r="D4610" s="110">
        <f t="shared" si="575"/>
        <v>1.8180845944067162E-2</v>
      </c>
      <c r="E4610" s="25">
        <f t="shared" si="576"/>
        <v>0.98181915405593279</v>
      </c>
      <c r="F4610" s="112">
        <v>20.399999999999999</v>
      </c>
      <c r="G4610" s="21">
        <f t="shared" si="573"/>
        <v>53.986518440875336</v>
      </c>
      <c r="H4610" s="26">
        <f t="shared" si="577"/>
        <v>-1946.0134815591246</v>
      </c>
      <c r="I4610" s="21">
        <f t="shared" si="578"/>
        <v>53.986518440875336</v>
      </c>
      <c r="J4610" s="27">
        <f t="shared" si="579"/>
        <v>0</v>
      </c>
      <c r="K4610" s="32">
        <f t="shared" si="580"/>
        <v>53.986518440875336</v>
      </c>
    </row>
    <row r="4611" spans="2:11" x14ac:dyDescent="0.25">
      <c r="B4611" s="167">
        <v>189.5</v>
      </c>
      <c r="C4611" s="21">
        <f t="shared" si="574"/>
        <v>2000</v>
      </c>
      <c r="D4611" s="110">
        <f t="shared" si="575"/>
        <v>0.33458103844714188</v>
      </c>
      <c r="E4611" s="25">
        <f t="shared" si="576"/>
        <v>0.66541896155285807</v>
      </c>
      <c r="F4611" s="112">
        <v>375.42</v>
      </c>
      <c r="G4611" s="21">
        <f t="shared" si="573"/>
        <v>993.5107231898736</v>
      </c>
      <c r="H4611" s="26">
        <f t="shared" si="577"/>
        <v>-1006.4892768101264</v>
      </c>
      <c r="I4611" s="21">
        <f t="shared" si="578"/>
        <v>993.5107231898736</v>
      </c>
      <c r="J4611" s="27">
        <f t="shared" si="579"/>
        <v>0</v>
      </c>
      <c r="K4611" s="32">
        <f t="shared" si="580"/>
        <v>993.5107231898736</v>
      </c>
    </row>
    <row r="4612" spans="2:11" x14ac:dyDescent="0.25">
      <c r="B4612" s="167">
        <v>189.541666666667</v>
      </c>
      <c r="C4612" s="21">
        <f t="shared" si="574"/>
        <v>2000</v>
      </c>
      <c r="D4612" s="110">
        <f t="shared" si="575"/>
        <v>0.49696985900932217</v>
      </c>
      <c r="E4612" s="25">
        <f t="shared" si="576"/>
        <v>0.50303014099067789</v>
      </c>
      <c r="F4612" s="112">
        <v>557.63</v>
      </c>
      <c r="G4612" s="21">
        <f t="shared" si="573"/>
        <v>1475.7108959894761</v>
      </c>
      <c r="H4612" s="26">
        <f t="shared" si="577"/>
        <v>-524.28910401052394</v>
      </c>
      <c r="I4612" s="21">
        <f t="shared" si="578"/>
        <v>1475.7108959894761</v>
      </c>
      <c r="J4612" s="27">
        <f t="shared" si="579"/>
        <v>0</v>
      </c>
      <c r="K4612" s="32">
        <f t="shared" si="580"/>
        <v>1475.7108959894761</v>
      </c>
    </row>
    <row r="4613" spans="2:11" x14ac:dyDescent="0.25">
      <c r="B4613" s="167">
        <v>189.583333333333</v>
      </c>
      <c r="C4613" s="21">
        <f t="shared" si="574"/>
        <v>2000</v>
      </c>
      <c r="D4613" s="110">
        <f t="shared" si="575"/>
        <v>0.54124556619075626</v>
      </c>
      <c r="E4613" s="25">
        <f t="shared" si="576"/>
        <v>0.45875443380924374</v>
      </c>
      <c r="F4613" s="112">
        <v>607.30999999999995</v>
      </c>
      <c r="G4613" s="21">
        <f t="shared" si="573"/>
        <v>1607.183946780784</v>
      </c>
      <c r="H4613" s="26">
        <f t="shared" si="577"/>
        <v>-392.81605321921597</v>
      </c>
      <c r="I4613" s="21">
        <f t="shared" si="578"/>
        <v>1607.183946780784</v>
      </c>
      <c r="J4613" s="27">
        <f t="shared" si="579"/>
        <v>0</v>
      </c>
      <c r="K4613" s="32">
        <f t="shared" si="580"/>
        <v>1607.183946780784</v>
      </c>
    </row>
    <row r="4614" spans="2:11" x14ac:dyDescent="0.25">
      <c r="B4614" s="167">
        <v>189.625</v>
      </c>
      <c r="C4614" s="21">
        <f t="shared" si="574"/>
        <v>2000</v>
      </c>
      <c r="D4614" s="110">
        <f t="shared" si="575"/>
        <v>0.51741439851701343</v>
      </c>
      <c r="E4614" s="25">
        <f t="shared" si="576"/>
        <v>0.48258560148298657</v>
      </c>
      <c r="F4614" s="112">
        <v>580.57000000000005</v>
      </c>
      <c r="G4614" s="21">
        <f t="shared" si="573"/>
        <v>1536.4192652558331</v>
      </c>
      <c r="H4614" s="26">
        <f t="shared" si="577"/>
        <v>-463.58073474416688</v>
      </c>
      <c r="I4614" s="21">
        <f t="shared" si="578"/>
        <v>1536.4192652558331</v>
      </c>
      <c r="J4614" s="27">
        <f t="shared" si="579"/>
        <v>0</v>
      </c>
      <c r="K4614" s="32">
        <f t="shared" si="580"/>
        <v>1536.4192652558331</v>
      </c>
    </row>
    <row r="4615" spans="2:11" x14ac:dyDescent="0.25">
      <c r="B4615" s="167">
        <v>189.666666666667</v>
      </c>
      <c r="C4615" s="21">
        <f t="shared" si="574"/>
        <v>2000</v>
      </c>
      <c r="D4615" s="110">
        <f t="shared" si="575"/>
        <v>0.65033064185515932</v>
      </c>
      <c r="E4615" s="25">
        <f t="shared" si="576"/>
        <v>0.34966935814484068</v>
      </c>
      <c r="F4615" s="112">
        <v>729.71</v>
      </c>
      <c r="G4615" s="21">
        <f t="shared" si="573"/>
        <v>1931.1030574260367</v>
      </c>
      <c r="H4615" s="26">
        <f t="shared" si="577"/>
        <v>-68.896942573963315</v>
      </c>
      <c r="I4615" s="21">
        <f t="shared" si="578"/>
        <v>1931.1030574260367</v>
      </c>
      <c r="J4615" s="27">
        <f t="shared" si="579"/>
        <v>0</v>
      </c>
      <c r="K4615" s="32">
        <f t="shared" si="580"/>
        <v>1931.1030574260367</v>
      </c>
    </row>
    <row r="4616" spans="2:11" x14ac:dyDescent="0.25">
      <c r="B4616" s="167">
        <v>189.708333333333</v>
      </c>
      <c r="C4616" s="21">
        <f t="shared" si="574"/>
        <v>2000</v>
      </c>
      <c r="D4616" s="110">
        <f t="shared" si="575"/>
        <v>0.74554836639751887</v>
      </c>
      <c r="E4616" s="25">
        <f t="shared" si="576"/>
        <v>0.25445163360248113</v>
      </c>
      <c r="F4616" s="112">
        <v>836.55</v>
      </c>
      <c r="G4616" s="21">
        <f t="shared" si="573"/>
        <v>2213.8442157703066</v>
      </c>
      <c r="H4616" s="26">
        <f t="shared" si="577"/>
        <v>213.84421577030662</v>
      </c>
      <c r="I4616" s="21">
        <f t="shared" si="578"/>
        <v>2000</v>
      </c>
      <c r="J4616" s="27">
        <f t="shared" si="579"/>
        <v>213.84421577030662</v>
      </c>
      <c r="K4616" s="32">
        <f t="shared" si="580"/>
        <v>2000</v>
      </c>
    </row>
    <row r="4617" spans="2:11" x14ac:dyDescent="0.25">
      <c r="B4617" s="167">
        <v>189.75</v>
      </c>
      <c r="C4617" s="21">
        <f t="shared" si="574"/>
        <v>2000</v>
      </c>
      <c r="D4617" s="110">
        <f t="shared" si="575"/>
        <v>0.60253462381690825</v>
      </c>
      <c r="E4617" s="25">
        <f t="shared" si="576"/>
        <v>0.39746537618309175</v>
      </c>
      <c r="F4617" s="112">
        <v>676.08</v>
      </c>
      <c r="G4617" s="21">
        <f t="shared" si="573"/>
        <v>1789.1767346817157</v>
      </c>
      <c r="H4617" s="26">
        <f t="shared" si="577"/>
        <v>-210.82326531828426</v>
      </c>
      <c r="I4617" s="21">
        <f t="shared" si="578"/>
        <v>2000</v>
      </c>
      <c r="J4617" s="27">
        <f t="shared" si="579"/>
        <v>3.0209504520223618</v>
      </c>
      <c r="K4617" s="32">
        <f t="shared" si="580"/>
        <v>1789.1767346817157</v>
      </c>
    </row>
    <row r="4618" spans="2:11" x14ac:dyDescent="0.25">
      <c r="B4618" s="167">
        <v>189.791666666667</v>
      </c>
      <c r="C4618" s="21">
        <f t="shared" si="574"/>
        <v>2000</v>
      </c>
      <c r="D4618" s="110">
        <f t="shared" si="575"/>
        <v>0.57263426198242517</v>
      </c>
      <c r="E4618" s="25">
        <f t="shared" si="576"/>
        <v>0.42736573801757483</v>
      </c>
      <c r="F4618" s="112">
        <v>642.53</v>
      </c>
      <c r="G4618" s="21">
        <f t="shared" si="573"/>
        <v>1700.3900830301777</v>
      </c>
      <c r="H4618" s="26">
        <f t="shared" si="577"/>
        <v>-299.60991696982228</v>
      </c>
      <c r="I4618" s="21">
        <f t="shared" si="578"/>
        <v>1703.4110334822001</v>
      </c>
      <c r="J4618" s="27">
        <f t="shared" si="579"/>
        <v>0</v>
      </c>
      <c r="K4618" s="32">
        <f t="shared" si="580"/>
        <v>1700.3900830301777</v>
      </c>
    </row>
    <row r="4619" spans="2:11" x14ac:dyDescent="0.25">
      <c r="B4619" s="167">
        <v>189.833333333333</v>
      </c>
      <c r="C4619" s="21">
        <f t="shared" si="574"/>
        <v>2000</v>
      </c>
      <c r="D4619" s="110">
        <f t="shared" si="575"/>
        <v>0.50938452489171704</v>
      </c>
      <c r="E4619" s="25">
        <f t="shared" si="576"/>
        <v>0.49061547510828296</v>
      </c>
      <c r="F4619" s="112">
        <v>571.55999999999995</v>
      </c>
      <c r="G4619" s="21">
        <f t="shared" si="573"/>
        <v>1512.575219611113</v>
      </c>
      <c r="H4619" s="26">
        <f t="shared" si="577"/>
        <v>-487.42478038888703</v>
      </c>
      <c r="I4619" s="21">
        <f t="shared" si="578"/>
        <v>1512.575219611113</v>
      </c>
      <c r="J4619" s="27">
        <f t="shared" si="579"/>
        <v>0</v>
      </c>
      <c r="K4619" s="32">
        <f t="shared" si="580"/>
        <v>1512.575219611113</v>
      </c>
    </row>
    <row r="4620" spans="2:11" x14ac:dyDescent="0.25">
      <c r="B4620" s="167">
        <v>189.875</v>
      </c>
      <c r="C4620" s="21">
        <f t="shared" si="574"/>
        <v>2000</v>
      </c>
      <c r="D4620" s="110">
        <f t="shared" si="575"/>
        <v>0.33999073133344032</v>
      </c>
      <c r="E4620" s="25">
        <f t="shared" si="576"/>
        <v>0.66000926866655973</v>
      </c>
      <c r="F4620" s="112">
        <v>381.49</v>
      </c>
      <c r="G4620" s="21">
        <f t="shared" si="573"/>
        <v>1009.5743588239966</v>
      </c>
      <c r="H4620" s="26">
        <f t="shared" si="577"/>
        <v>-990.42564117600341</v>
      </c>
      <c r="I4620" s="21">
        <f t="shared" si="578"/>
        <v>1009.5743588239966</v>
      </c>
      <c r="J4620" s="27">
        <f t="shared" si="579"/>
        <v>0</v>
      </c>
      <c r="K4620" s="32">
        <f t="shared" si="580"/>
        <v>1009.5743588239966</v>
      </c>
    </row>
    <row r="4621" spans="2:11" x14ac:dyDescent="0.25">
      <c r="B4621" s="167">
        <v>189.916666666667</v>
      </c>
      <c r="C4621" s="21">
        <f t="shared" si="574"/>
        <v>2000</v>
      </c>
      <c r="D4621" s="110">
        <f t="shared" si="575"/>
        <v>1.7895656203768068E-2</v>
      </c>
      <c r="E4621" s="25">
        <f t="shared" si="576"/>
        <v>0.9821043437962319</v>
      </c>
      <c r="F4621" s="112">
        <v>20.079999999999998</v>
      </c>
      <c r="G4621" s="21">
        <f t="shared" si="573"/>
        <v>53.139671092783168</v>
      </c>
      <c r="H4621" s="26">
        <f t="shared" si="577"/>
        <v>-1946.8603289072169</v>
      </c>
      <c r="I4621" s="21">
        <f t="shared" si="578"/>
        <v>53.139671092783168</v>
      </c>
      <c r="J4621" s="27">
        <f t="shared" si="579"/>
        <v>0</v>
      </c>
      <c r="K4621" s="32">
        <f t="shared" si="580"/>
        <v>53.139671092783168</v>
      </c>
    </row>
    <row r="4622" spans="2:11" x14ac:dyDescent="0.25">
      <c r="B4622" s="167">
        <v>189.958333333333</v>
      </c>
      <c r="C4622" s="21">
        <f t="shared" si="574"/>
        <v>2000</v>
      </c>
      <c r="D4622" s="110">
        <f t="shared" si="575"/>
        <v>0</v>
      </c>
      <c r="E4622" s="25">
        <f t="shared" si="576"/>
        <v>1</v>
      </c>
      <c r="F4622" s="112">
        <v>0</v>
      </c>
      <c r="G4622" s="21">
        <f t="shared" si="573"/>
        <v>0</v>
      </c>
      <c r="H4622" s="26">
        <f t="shared" si="577"/>
        <v>-2000</v>
      </c>
      <c r="I4622" s="21">
        <f t="shared" si="578"/>
        <v>0</v>
      </c>
      <c r="J4622" s="27">
        <f t="shared" si="579"/>
        <v>0</v>
      </c>
      <c r="K4622" s="32">
        <f t="shared" si="580"/>
        <v>0</v>
      </c>
    </row>
    <row r="4623" spans="2:11" x14ac:dyDescent="0.25">
      <c r="B4623" s="167">
        <v>190</v>
      </c>
      <c r="C4623" s="21">
        <f t="shared" si="574"/>
        <v>2000</v>
      </c>
      <c r="D4623" s="110">
        <f t="shared" si="575"/>
        <v>0</v>
      </c>
      <c r="E4623" s="25">
        <f t="shared" si="576"/>
        <v>1</v>
      </c>
      <c r="F4623" s="112">
        <v>0</v>
      </c>
      <c r="G4623" s="21">
        <f t="shared" si="573"/>
        <v>0</v>
      </c>
      <c r="H4623" s="26">
        <f t="shared" si="577"/>
        <v>-2000</v>
      </c>
      <c r="I4623" s="21">
        <f t="shared" si="578"/>
        <v>0</v>
      </c>
      <c r="J4623" s="27">
        <f t="shared" si="579"/>
        <v>0</v>
      </c>
      <c r="K4623" s="32">
        <f t="shared" si="580"/>
        <v>0</v>
      </c>
    </row>
    <row r="4624" spans="2:11" x14ac:dyDescent="0.25">
      <c r="B4624" s="167">
        <v>190.041666666667</v>
      </c>
      <c r="C4624" s="21">
        <f t="shared" si="574"/>
        <v>2000</v>
      </c>
      <c r="D4624" s="110">
        <f t="shared" si="575"/>
        <v>0</v>
      </c>
      <c r="E4624" s="25">
        <f t="shared" si="576"/>
        <v>1</v>
      </c>
      <c r="F4624" s="112">
        <v>0</v>
      </c>
      <c r="G4624" s="21">
        <f t="shared" si="573"/>
        <v>0</v>
      </c>
      <c r="H4624" s="26">
        <f t="shared" si="577"/>
        <v>-2000</v>
      </c>
      <c r="I4624" s="21">
        <f t="shared" si="578"/>
        <v>0</v>
      </c>
      <c r="J4624" s="27">
        <f t="shared" si="579"/>
        <v>0</v>
      </c>
      <c r="K4624" s="32">
        <f t="shared" si="580"/>
        <v>0</v>
      </c>
    </row>
    <row r="4625" spans="2:11" x14ac:dyDescent="0.25">
      <c r="B4625" s="167">
        <v>190.083333333333</v>
      </c>
      <c r="C4625" s="21">
        <f t="shared" si="574"/>
        <v>2000</v>
      </c>
      <c r="D4625" s="110">
        <f t="shared" si="575"/>
        <v>0</v>
      </c>
      <c r="E4625" s="25">
        <f t="shared" si="576"/>
        <v>1</v>
      </c>
      <c r="F4625" s="112">
        <v>0</v>
      </c>
      <c r="G4625" s="21">
        <f t="shared" si="573"/>
        <v>0</v>
      </c>
      <c r="H4625" s="26">
        <f t="shared" si="577"/>
        <v>-2000</v>
      </c>
      <c r="I4625" s="21">
        <f t="shared" si="578"/>
        <v>0</v>
      </c>
      <c r="J4625" s="27">
        <f t="shared" si="579"/>
        <v>0</v>
      </c>
      <c r="K4625" s="32">
        <f t="shared" si="580"/>
        <v>0</v>
      </c>
    </row>
    <row r="4626" spans="2:11" x14ac:dyDescent="0.25">
      <c r="B4626" s="167">
        <v>190.125</v>
      </c>
      <c r="C4626" s="21">
        <f t="shared" si="574"/>
        <v>2000</v>
      </c>
      <c r="D4626" s="110">
        <f t="shared" si="575"/>
        <v>0</v>
      </c>
      <c r="E4626" s="25">
        <f t="shared" si="576"/>
        <v>1</v>
      </c>
      <c r="F4626" s="112">
        <v>0</v>
      </c>
      <c r="G4626" s="21">
        <f t="shared" si="573"/>
        <v>0</v>
      </c>
      <c r="H4626" s="26">
        <f t="shared" si="577"/>
        <v>-2000</v>
      </c>
      <c r="I4626" s="21">
        <f t="shared" si="578"/>
        <v>0</v>
      </c>
      <c r="J4626" s="27">
        <f t="shared" si="579"/>
        <v>0</v>
      </c>
      <c r="K4626" s="32">
        <f t="shared" si="580"/>
        <v>0</v>
      </c>
    </row>
    <row r="4627" spans="2:11" x14ac:dyDescent="0.25">
      <c r="B4627" s="167">
        <v>190.166666666667</v>
      </c>
      <c r="C4627" s="21">
        <f t="shared" si="574"/>
        <v>2000</v>
      </c>
      <c r="D4627" s="110">
        <f t="shared" si="575"/>
        <v>0</v>
      </c>
      <c r="E4627" s="25">
        <f t="shared" si="576"/>
        <v>1</v>
      </c>
      <c r="F4627" s="112">
        <v>0</v>
      </c>
      <c r="G4627" s="21">
        <f t="shared" si="573"/>
        <v>0</v>
      </c>
      <c r="H4627" s="26">
        <f t="shared" si="577"/>
        <v>-2000</v>
      </c>
      <c r="I4627" s="21">
        <f t="shared" si="578"/>
        <v>0</v>
      </c>
      <c r="J4627" s="27">
        <f t="shared" si="579"/>
        <v>0</v>
      </c>
      <c r="K4627" s="32">
        <f t="shared" si="580"/>
        <v>0</v>
      </c>
    </row>
    <row r="4628" spans="2:11" x14ac:dyDescent="0.25">
      <c r="B4628" s="167">
        <v>190.208333333333</v>
      </c>
      <c r="C4628" s="21">
        <f t="shared" si="574"/>
        <v>2000</v>
      </c>
      <c r="D4628" s="110">
        <f t="shared" si="575"/>
        <v>0</v>
      </c>
      <c r="E4628" s="25">
        <f t="shared" si="576"/>
        <v>1</v>
      </c>
      <c r="F4628" s="112">
        <v>0</v>
      </c>
      <c r="G4628" s="21">
        <f t="shared" si="573"/>
        <v>0</v>
      </c>
      <c r="H4628" s="26">
        <f t="shared" si="577"/>
        <v>-2000</v>
      </c>
      <c r="I4628" s="21">
        <f t="shared" si="578"/>
        <v>0</v>
      </c>
      <c r="J4628" s="27">
        <f t="shared" si="579"/>
        <v>0</v>
      </c>
      <c r="K4628" s="32">
        <f t="shared" si="580"/>
        <v>0</v>
      </c>
    </row>
    <row r="4629" spans="2:11" x14ac:dyDescent="0.25">
      <c r="B4629" s="167">
        <v>190.25</v>
      </c>
      <c r="C4629" s="21">
        <f t="shared" si="574"/>
        <v>2000</v>
      </c>
      <c r="D4629" s="110">
        <f t="shared" si="575"/>
        <v>0</v>
      </c>
      <c r="E4629" s="25">
        <f t="shared" si="576"/>
        <v>1</v>
      </c>
      <c r="F4629" s="112">
        <v>0</v>
      </c>
      <c r="G4629" s="21">
        <f t="shared" si="573"/>
        <v>0</v>
      </c>
      <c r="H4629" s="26">
        <f t="shared" si="577"/>
        <v>-2000</v>
      </c>
      <c r="I4629" s="21">
        <f t="shared" si="578"/>
        <v>0</v>
      </c>
      <c r="J4629" s="27">
        <f t="shared" si="579"/>
        <v>0</v>
      </c>
      <c r="K4629" s="32">
        <f t="shared" si="580"/>
        <v>0</v>
      </c>
    </row>
    <row r="4630" spans="2:11" x14ac:dyDescent="0.25">
      <c r="B4630" s="167">
        <v>190.291666666667</v>
      </c>
      <c r="C4630" s="21">
        <f t="shared" si="574"/>
        <v>2000</v>
      </c>
      <c r="D4630" s="110">
        <f t="shared" si="575"/>
        <v>0</v>
      </c>
      <c r="E4630" s="25">
        <f t="shared" si="576"/>
        <v>1</v>
      </c>
      <c r="F4630" s="112">
        <v>0</v>
      </c>
      <c r="G4630" s="21">
        <f t="shared" si="573"/>
        <v>0</v>
      </c>
      <c r="H4630" s="26">
        <f t="shared" si="577"/>
        <v>-2000</v>
      </c>
      <c r="I4630" s="21">
        <f t="shared" si="578"/>
        <v>0</v>
      </c>
      <c r="J4630" s="27">
        <f t="shared" si="579"/>
        <v>0</v>
      </c>
      <c r="K4630" s="32">
        <f t="shared" si="580"/>
        <v>0</v>
      </c>
    </row>
    <row r="4631" spans="2:11" x14ac:dyDescent="0.25">
      <c r="B4631" s="167">
        <v>190.333333333333</v>
      </c>
      <c r="C4631" s="21">
        <f t="shared" si="574"/>
        <v>2000</v>
      </c>
      <c r="D4631" s="110">
        <f t="shared" si="575"/>
        <v>0</v>
      </c>
      <c r="E4631" s="25">
        <f t="shared" si="576"/>
        <v>1</v>
      </c>
      <c r="F4631" s="112">
        <v>0</v>
      </c>
      <c r="G4631" s="21">
        <f t="shared" si="573"/>
        <v>0</v>
      </c>
      <c r="H4631" s="26">
        <f t="shared" si="577"/>
        <v>-2000</v>
      </c>
      <c r="I4631" s="21">
        <f t="shared" si="578"/>
        <v>0</v>
      </c>
      <c r="J4631" s="27">
        <f t="shared" si="579"/>
        <v>0</v>
      </c>
      <c r="K4631" s="32">
        <f t="shared" si="580"/>
        <v>0</v>
      </c>
    </row>
    <row r="4632" spans="2:11" x14ac:dyDescent="0.25">
      <c r="B4632" s="167">
        <v>190.375</v>
      </c>
      <c r="C4632" s="21">
        <f t="shared" si="574"/>
        <v>2000</v>
      </c>
      <c r="D4632" s="110">
        <f t="shared" si="575"/>
        <v>0</v>
      </c>
      <c r="E4632" s="25">
        <f t="shared" si="576"/>
        <v>1</v>
      </c>
      <c r="F4632" s="112">
        <v>0</v>
      </c>
      <c r="G4632" s="21">
        <f t="shared" ref="G4632:G4695" si="581">($C$9*(F4632/1000)*$C$8)/($C$7)</f>
        <v>0</v>
      </c>
      <c r="H4632" s="26">
        <f t="shared" si="577"/>
        <v>-2000</v>
      </c>
      <c r="I4632" s="21">
        <f t="shared" si="578"/>
        <v>0</v>
      </c>
      <c r="J4632" s="27">
        <f t="shared" si="579"/>
        <v>0</v>
      </c>
      <c r="K4632" s="32">
        <f t="shared" si="580"/>
        <v>0</v>
      </c>
    </row>
    <row r="4633" spans="2:11" x14ac:dyDescent="0.25">
      <c r="B4633" s="167">
        <v>190.416666666667</v>
      </c>
      <c r="C4633" s="21">
        <f t="shared" ref="C4633:C4696" si="582">$C$2</f>
        <v>2000</v>
      </c>
      <c r="D4633" s="110">
        <f t="shared" ref="D4633:D4696" si="583">F4633/$C$3</f>
        <v>0</v>
      </c>
      <c r="E4633" s="25">
        <f t="shared" ref="E4633:E4696" si="584">100%-D4633</f>
        <v>1</v>
      </c>
      <c r="F4633" s="112">
        <v>0</v>
      </c>
      <c r="G4633" s="21">
        <f t="shared" si="581"/>
        <v>0</v>
      </c>
      <c r="H4633" s="26">
        <f t="shared" ref="H4633:H4696" si="585">G4633-C4633</f>
        <v>-2000</v>
      </c>
      <c r="I4633" s="21">
        <f t="shared" ref="I4633:I4696" si="586">MIN(C4633,IF((J4632+H4633)&gt;0,ABS(H4633)+G4633,J4632+G4633))</f>
        <v>0</v>
      </c>
      <c r="J4633" s="27">
        <f t="shared" ref="J4633:J4696" si="587">G4633-I4633+J4632</f>
        <v>0</v>
      </c>
      <c r="K4633" s="32">
        <f t="shared" ref="K4633:K4696" si="588">IF(G4633&gt;C4633,C4633,G4633)</f>
        <v>0</v>
      </c>
    </row>
    <row r="4634" spans="2:11" x14ac:dyDescent="0.25">
      <c r="B4634" s="167">
        <v>190.458333333333</v>
      </c>
      <c r="C4634" s="21">
        <f t="shared" si="582"/>
        <v>2000</v>
      </c>
      <c r="D4634" s="110">
        <f t="shared" si="583"/>
        <v>2.4526317665721976E-2</v>
      </c>
      <c r="E4634" s="25">
        <f t="shared" si="584"/>
        <v>0.975473682334278</v>
      </c>
      <c r="F4634" s="112">
        <v>27.52</v>
      </c>
      <c r="G4634" s="21">
        <f t="shared" si="581"/>
        <v>72.828871935925946</v>
      </c>
      <c r="H4634" s="26">
        <f t="shared" si="585"/>
        <v>-1927.1711280640741</v>
      </c>
      <c r="I4634" s="21">
        <f t="shared" si="586"/>
        <v>72.828871935925946</v>
      </c>
      <c r="J4634" s="27">
        <f t="shared" si="587"/>
        <v>0</v>
      </c>
      <c r="K4634" s="32">
        <f t="shared" si="588"/>
        <v>72.828871935925946</v>
      </c>
    </row>
    <row r="4635" spans="2:11" x14ac:dyDescent="0.25">
      <c r="B4635" s="167">
        <v>190.5</v>
      </c>
      <c r="C4635" s="21">
        <f t="shared" si="582"/>
        <v>2000</v>
      </c>
      <c r="D4635" s="110">
        <f t="shared" si="583"/>
        <v>0.50900130117819009</v>
      </c>
      <c r="E4635" s="25">
        <f t="shared" si="584"/>
        <v>0.49099869882180991</v>
      </c>
      <c r="F4635" s="112">
        <v>571.13</v>
      </c>
      <c r="G4635" s="21">
        <f t="shared" si="581"/>
        <v>1511.4372684871141</v>
      </c>
      <c r="H4635" s="26">
        <f t="shared" si="585"/>
        <v>-488.56273151288588</v>
      </c>
      <c r="I4635" s="21">
        <f t="shared" si="586"/>
        <v>1511.4372684871141</v>
      </c>
      <c r="J4635" s="27">
        <f t="shared" si="587"/>
        <v>0</v>
      </c>
      <c r="K4635" s="32">
        <f t="shared" si="588"/>
        <v>1511.4372684871141</v>
      </c>
    </row>
    <row r="4636" spans="2:11" x14ac:dyDescent="0.25">
      <c r="B4636" s="167">
        <v>190.541666666667</v>
      </c>
      <c r="C4636" s="21">
        <f t="shared" si="582"/>
        <v>2000</v>
      </c>
      <c r="D4636" s="110">
        <f t="shared" si="583"/>
        <v>0.62516264727376436</v>
      </c>
      <c r="E4636" s="25">
        <f t="shared" si="584"/>
        <v>0.37483735272623564</v>
      </c>
      <c r="F4636" s="112">
        <v>701.47</v>
      </c>
      <c r="G4636" s="21">
        <f t="shared" si="581"/>
        <v>1856.368778956903</v>
      </c>
      <c r="H4636" s="26">
        <f t="shared" si="585"/>
        <v>-143.63122104309696</v>
      </c>
      <c r="I4636" s="21">
        <f t="shared" si="586"/>
        <v>1856.368778956903</v>
      </c>
      <c r="J4636" s="27">
        <f t="shared" si="587"/>
        <v>0</v>
      </c>
      <c r="K4636" s="32">
        <f t="shared" si="588"/>
        <v>1856.368778956903</v>
      </c>
    </row>
    <row r="4637" spans="2:11" x14ac:dyDescent="0.25">
      <c r="B4637" s="167">
        <v>190.583333333333</v>
      </c>
      <c r="C4637" s="21">
        <f t="shared" si="582"/>
        <v>2000</v>
      </c>
      <c r="D4637" s="110">
        <f t="shared" si="583"/>
        <v>0.69666506247437754</v>
      </c>
      <c r="E4637" s="25">
        <f t="shared" si="584"/>
        <v>0.30333493752562246</v>
      </c>
      <c r="F4637" s="112">
        <v>781.7</v>
      </c>
      <c r="G4637" s="21">
        <f t="shared" si="581"/>
        <v>2068.6892875113849</v>
      </c>
      <c r="H4637" s="26">
        <f t="shared" si="585"/>
        <v>68.689287511384919</v>
      </c>
      <c r="I4637" s="21">
        <f t="shared" si="586"/>
        <v>2000</v>
      </c>
      <c r="J4637" s="27">
        <f t="shared" si="587"/>
        <v>68.689287511384919</v>
      </c>
      <c r="K4637" s="32">
        <f t="shared" si="588"/>
        <v>2000</v>
      </c>
    </row>
    <row r="4638" spans="2:11" x14ac:dyDescent="0.25">
      <c r="B4638" s="167">
        <v>190.625</v>
      </c>
      <c r="C4638" s="21">
        <f t="shared" si="582"/>
        <v>2000</v>
      </c>
      <c r="D4638" s="110">
        <f t="shared" si="583"/>
        <v>0.73340997807603869</v>
      </c>
      <c r="E4638" s="25">
        <f t="shared" si="584"/>
        <v>0.26659002192396131</v>
      </c>
      <c r="F4638" s="112">
        <v>822.93</v>
      </c>
      <c r="G4638" s="21">
        <f t="shared" si="581"/>
        <v>2177.8002755171342</v>
      </c>
      <c r="H4638" s="26">
        <f t="shared" si="585"/>
        <v>177.8002755171342</v>
      </c>
      <c r="I4638" s="21">
        <f t="shared" si="586"/>
        <v>2000</v>
      </c>
      <c r="J4638" s="27">
        <f t="shared" si="587"/>
        <v>246.48956302851911</v>
      </c>
      <c r="K4638" s="32">
        <f t="shared" si="588"/>
        <v>2000</v>
      </c>
    </row>
    <row r="4639" spans="2:11" x14ac:dyDescent="0.25">
      <c r="B4639" s="167">
        <v>190.666666666667</v>
      </c>
      <c r="C4639" s="21">
        <f t="shared" si="582"/>
        <v>2000</v>
      </c>
      <c r="D4639" s="110">
        <f t="shared" si="583"/>
        <v>0.5993886244942338</v>
      </c>
      <c r="E4639" s="25">
        <f t="shared" si="584"/>
        <v>0.4006113755057662</v>
      </c>
      <c r="F4639" s="112">
        <v>672.55</v>
      </c>
      <c r="G4639" s="21">
        <f t="shared" si="581"/>
        <v>1779.8349498730738</v>
      </c>
      <c r="H4639" s="26">
        <f t="shared" si="585"/>
        <v>-220.16505012692619</v>
      </c>
      <c r="I4639" s="21">
        <f t="shared" si="586"/>
        <v>2000</v>
      </c>
      <c r="J4639" s="27">
        <f t="shared" si="587"/>
        <v>26.324512901592925</v>
      </c>
      <c r="K4639" s="32">
        <f t="shared" si="588"/>
        <v>1779.8349498730738</v>
      </c>
    </row>
    <row r="4640" spans="2:11" x14ac:dyDescent="0.25">
      <c r="B4640" s="167">
        <v>190.708333333333</v>
      </c>
      <c r="C4640" s="21">
        <f t="shared" si="582"/>
        <v>2000</v>
      </c>
      <c r="D4640" s="110">
        <f t="shared" si="583"/>
        <v>0.64243445092062823</v>
      </c>
      <c r="E4640" s="25">
        <f t="shared" si="584"/>
        <v>0.35756554907937177</v>
      </c>
      <c r="F4640" s="112">
        <v>720.85</v>
      </c>
      <c r="G4640" s="21">
        <f t="shared" si="581"/>
        <v>1907.6559714757345</v>
      </c>
      <c r="H4640" s="26">
        <f t="shared" si="585"/>
        <v>-92.344028524265468</v>
      </c>
      <c r="I4640" s="21">
        <f t="shared" si="586"/>
        <v>1933.9804843773275</v>
      </c>
      <c r="J4640" s="27">
        <f t="shared" si="587"/>
        <v>0</v>
      </c>
      <c r="K4640" s="32">
        <f t="shared" si="588"/>
        <v>1907.6559714757345</v>
      </c>
    </row>
    <row r="4641" spans="2:11" x14ac:dyDescent="0.25">
      <c r="B4641" s="167">
        <v>190.75</v>
      </c>
      <c r="C4641" s="21">
        <f t="shared" si="582"/>
        <v>2000</v>
      </c>
      <c r="D4641" s="110">
        <f t="shared" si="583"/>
        <v>0.71357146676648309</v>
      </c>
      <c r="E4641" s="25">
        <f t="shared" si="584"/>
        <v>0.28642853323351691</v>
      </c>
      <c r="F4641" s="112">
        <v>800.67</v>
      </c>
      <c r="G4641" s="21">
        <f t="shared" si="581"/>
        <v>2118.8914568654732</v>
      </c>
      <c r="H4641" s="26">
        <f t="shared" si="585"/>
        <v>118.89145686547317</v>
      </c>
      <c r="I4641" s="21">
        <f t="shared" si="586"/>
        <v>2000</v>
      </c>
      <c r="J4641" s="27">
        <f t="shared" si="587"/>
        <v>118.89145686547317</v>
      </c>
      <c r="K4641" s="32">
        <f t="shared" si="588"/>
        <v>2000</v>
      </c>
    </row>
    <row r="4642" spans="2:11" x14ac:dyDescent="0.25">
      <c r="B4642" s="167">
        <v>190.791666666667</v>
      </c>
      <c r="C4642" s="21">
        <f t="shared" si="582"/>
        <v>2000</v>
      </c>
      <c r="D4642" s="110">
        <f t="shared" si="583"/>
        <v>0.60433488405254621</v>
      </c>
      <c r="E4642" s="25">
        <f t="shared" si="584"/>
        <v>0.39566511594745379</v>
      </c>
      <c r="F4642" s="112">
        <v>678.1</v>
      </c>
      <c r="G4642" s="21">
        <f t="shared" si="581"/>
        <v>1794.5224585665474</v>
      </c>
      <c r="H4642" s="26">
        <f t="shared" si="585"/>
        <v>-205.47754143345264</v>
      </c>
      <c r="I4642" s="21">
        <f t="shared" si="586"/>
        <v>1913.4139154320205</v>
      </c>
      <c r="J4642" s="27">
        <f t="shared" si="587"/>
        <v>0</v>
      </c>
      <c r="K4642" s="32">
        <f t="shared" si="588"/>
        <v>1794.5224585665474</v>
      </c>
    </row>
    <row r="4643" spans="2:11" x14ac:dyDescent="0.25">
      <c r="B4643" s="167">
        <v>190.833333333333</v>
      </c>
      <c r="C4643" s="21">
        <f t="shared" si="582"/>
        <v>2000</v>
      </c>
      <c r="D4643" s="110">
        <f t="shared" si="583"/>
        <v>0.59150134573908708</v>
      </c>
      <c r="E4643" s="25">
        <f t="shared" si="584"/>
        <v>0.40849865426091292</v>
      </c>
      <c r="F4643" s="112">
        <v>663.7</v>
      </c>
      <c r="G4643" s="21">
        <f t="shared" si="581"/>
        <v>1756.4143279024001</v>
      </c>
      <c r="H4643" s="26">
        <f t="shared" si="585"/>
        <v>-243.58567209759985</v>
      </c>
      <c r="I4643" s="21">
        <f t="shared" si="586"/>
        <v>1756.4143279024001</v>
      </c>
      <c r="J4643" s="27">
        <f t="shared" si="587"/>
        <v>0</v>
      </c>
      <c r="K4643" s="32">
        <f t="shared" si="588"/>
        <v>1756.4143279024001</v>
      </c>
    </row>
    <row r="4644" spans="2:11" x14ac:dyDescent="0.25">
      <c r="B4644" s="167">
        <v>190.875</v>
      </c>
      <c r="C4644" s="21">
        <f t="shared" si="582"/>
        <v>2000</v>
      </c>
      <c r="D4644" s="110">
        <f t="shared" si="583"/>
        <v>0.43182182770974814</v>
      </c>
      <c r="E4644" s="25">
        <f t="shared" si="584"/>
        <v>0.56817817229025191</v>
      </c>
      <c r="F4644" s="112">
        <v>484.53</v>
      </c>
      <c r="G4644" s="21">
        <f t="shared" si="581"/>
        <v>1282.2592049096729</v>
      </c>
      <c r="H4644" s="26">
        <f t="shared" si="585"/>
        <v>-717.74079509032708</v>
      </c>
      <c r="I4644" s="21">
        <f t="shared" si="586"/>
        <v>1282.2592049096729</v>
      </c>
      <c r="J4644" s="27">
        <f t="shared" si="587"/>
        <v>0</v>
      </c>
      <c r="K4644" s="32">
        <f t="shared" si="588"/>
        <v>1282.2592049096729</v>
      </c>
    </row>
    <row r="4645" spans="2:11" x14ac:dyDescent="0.25">
      <c r="B4645" s="167">
        <v>190.916666666667</v>
      </c>
      <c r="C4645" s="21">
        <f t="shared" si="582"/>
        <v>2000</v>
      </c>
      <c r="D4645" s="110">
        <f t="shared" si="583"/>
        <v>0.26404113862003814</v>
      </c>
      <c r="E4645" s="25">
        <f t="shared" si="584"/>
        <v>0.73595886137996192</v>
      </c>
      <c r="F4645" s="112">
        <v>296.27</v>
      </c>
      <c r="G4645" s="21">
        <f t="shared" si="581"/>
        <v>784.04832443520263</v>
      </c>
      <c r="H4645" s="26">
        <f t="shared" si="585"/>
        <v>-1215.9516755647974</v>
      </c>
      <c r="I4645" s="21">
        <f t="shared" si="586"/>
        <v>784.04832443520263</v>
      </c>
      <c r="J4645" s="27">
        <f t="shared" si="587"/>
        <v>0</v>
      </c>
      <c r="K4645" s="32">
        <f t="shared" si="588"/>
        <v>784.04832443520263</v>
      </c>
    </row>
    <row r="4646" spans="2:11" x14ac:dyDescent="0.25">
      <c r="B4646" s="167">
        <v>190.958333333333</v>
      </c>
      <c r="C4646" s="21">
        <f t="shared" si="582"/>
        <v>2000</v>
      </c>
      <c r="D4646" s="110">
        <f t="shared" si="583"/>
        <v>0</v>
      </c>
      <c r="E4646" s="25">
        <f t="shared" si="584"/>
        <v>1</v>
      </c>
      <c r="F4646" s="112">
        <v>0</v>
      </c>
      <c r="G4646" s="21">
        <f t="shared" si="581"/>
        <v>0</v>
      </c>
      <c r="H4646" s="26">
        <f t="shared" si="585"/>
        <v>-2000</v>
      </c>
      <c r="I4646" s="21">
        <f t="shared" si="586"/>
        <v>0</v>
      </c>
      <c r="J4646" s="27">
        <f t="shared" si="587"/>
        <v>0</v>
      </c>
      <c r="K4646" s="32">
        <f t="shared" si="588"/>
        <v>0</v>
      </c>
    </row>
    <row r="4647" spans="2:11" x14ac:dyDescent="0.25">
      <c r="B4647" s="167">
        <v>191</v>
      </c>
      <c r="C4647" s="21">
        <f t="shared" si="582"/>
        <v>2000</v>
      </c>
      <c r="D4647" s="110">
        <f t="shared" si="583"/>
        <v>0</v>
      </c>
      <c r="E4647" s="25">
        <f t="shared" si="584"/>
        <v>1</v>
      </c>
      <c r="F4647" s="112">
        <v>0</v>
      </c>
      <c r="G4647" s="21">
        <f t="shared" si="581"/>
        <v>0</v>
      </c>
      <c r="H4647" s="26">
        <f t="shared" si="585"/>
        <v>-2000</v>
      </c>
      <c r="I4647" s="21">
        <f t="shared" si="586"/>
        <v>0</v>
      </c>
      <c r="J4647" s="27">
        <f t="shared" si="587"/>
        <v>0</v>
      </c>
      <c r="K4647" s="32">
        <f t="shared" si="588"/>
        <v>0</v>
      </c>
    </row>
    <row r="4648" spans="2:11" x14ac:dyDescent="0.25">
      <c r="B4648" s="167">
        <v>191.041666666667</v>
      </c>
      <c r="C4648" s="21">
        <f t="shared" si="582"/>
        <v>2000</v>
      </c>
      <c r="D4648" s="110">
        <f t="shared" si="583"/>
        <v>0</v>
      </c>
      <c r="E4648" s="25">
        <f t="shared" si="584"/>
        <v>1</v>
      </c>
      <c r="F4648" s="112">
        <v>0</v>
      </c>
      <c r="G4648" s="21">
        <f t="shared" si="581"/>
        <v>0</v>
      </c>
      <c r="H4648" s="26">
        <f t="shared" si="585"/>
        <v>-2000</v>
      </c>
      <c r="I4648" s="21">
        <f t="shared" si="586"/>
        <v>0</v>
      </c>
      <c r="J4648" s="27">
        <f t="shared" si="587"/>
        <v>0</v>
      </c>
      <c r="K4648" s="32">
        <f t="shared" si="588"/>
        <v>0</v>
      </c>
    </row>
    <row r="4649" spans="2:11" x14ac:dyDescent="0.25">
      <c r="B4649" s="167">
        <v>191.083333333333</v>
      </c>
      <c r="C4649" s="21">
        <f t="shared" si="582"/>
        <v>2000</v>
      </c>
      <c r="D4649" s="110">
        <f t="shared" si="583"/>
        <v>0</v>
      </c>
      <c r="E4649" s="25">
        <f t="shared" si="584"/>
        <v>1</v>
      </c>
      <c r="F4649" s="112">
        <v>0</v>
      </c>
      <c r="G4649" s="21">
        <f t="shared" si="581"/>
        <v>0</v>
      </c>
      <c r="H4649" s="26">
        <f t="shared" si="585"/>
        <v>-2000</v>
      </c>
      <c r="I4649" s="21">
        <f t="shared" si="586"/>
        <v>0</v>
      </c>
      <c r="J4649" s="27">
        <f t="shared" si="587"/>
        <v>0</v>
      </c>
      <c r="K4649" s="32">
        <f t="shared" si="588"/>
        <v>0</v>
      </c>
    </row>
    <row r="4650" spans="2:11" x14ac:dyDescent="0.25">
      <c r="B4650" s="167">
        <v>191.125</v>
      </c>
      <c r="C4650" s="21">
        <f t="shared" si="582"/>
        <v>2000</v>
      </c>
      <c r="D4650" s="110">
        <f t="shared" si="583"/>
        <v>0</v>
      </c>
      <c r="E4650" s="25">
        <f t="shared" si="584"/>
        <v>1</v>
      </c>
      <c r="F4650" s="112">
        <v>0</v>
      </c>
      <c r="G4650" s="21">
        <f t="shared" si="581"/>
        <v>0</v>
      </c>
      <c r="H4650" s="26">
        <f t="shared" si="585"/>
        <v>-2000</v>
      </c>
      <c r="I4650" s="21">
        <f t="shared" si="586"/>
        <v>0</v>
      </c>
      <c r="J4650" s="27">
        <f t="shared" si="587"/>
        <v>0</v>
      </c>
      <c r="K4650" s="32">
        <f t="shared" si="588"/>
        <v>0</v>
      </c>
    </row>
    <row r="4651" spans="2:11" x14ac:dyDescent="0.25">
      <c r="B4651" s="167">
        <v>191.166666666667</v>
      </c>
      <c r="C4651" s="21">
        <f t="shared" si="582"/>
        <v>2000</v>
      </c>
      <c r="D4651" s="110">
        <f t="shared" si="583"/>
        <v>0</v>
      </c>
      <c r="E4651" s="25">
        <f t="shared" si="584"/>
        <v>1</v>
      </c>
      <c r="F4651" s="112">
        <v>0</v>
      </c>
      <c r="G4651" s="21">
        <f t="shared" si="581"/>
        <v>0</v>
      </c>
      <c r="H4651" s="26">
        <f t="shared" si="585"/>
        <v>-2000</v>
      </c>
      <c r="I4651" s="21">
        <f t="shared" si="586"/>
        <v>0</v>
      </c>
      <c r="J4651" s="27">
        <f t="shared" si="587"/>
        <v>0</v>
      </c>
      <c r="K4651" s="32">
        <f t="shared" si="588"/>
        <v>0</v>
      </c>
    </row>
    <row r="4652" spans="2:11" x14ac:dyDescent="0.25">
      <c r="B4652" s="167">
        <v>191.208333333333</v>
      </c>
      <c r="C4652" s="21">
        <f t="shared" si="582"/>
        <v>2000</v>
      </c>
      <c r="D4652" s="110">
        <f t="shared" si="583"/>
        <v>0</v>
      </c>
      <c r="E4652" s="25">
        <f t="shared" si="584"/>
        <v>1</v>
      </c>
      <c r="F4652" s="112">
        <v>0</v>
      </c>
      <c r="G4652" s="21">
        <f t="shared" si="581"/>
        <v>0</v>
      </c>
      <c r="H4652" s="26">
        <f t="shared" si="585"/>
        <v>-2000</v>
      </c>
      <c r="I4652" s="21">
        <f t="shared" si="586"/>
        <v>0</v>
      </c>
      <c r="J4652" s="27">
        <f t="shared" si="587"/>
        <v>0</v>
      </c>
      <c r="K4652" s="32">
        <f t="shared" si="588"/>
        <v>0</v>
      </c>
    </row>
    <row r="4653" spans="2:11" x14ac:dyDescent="0.25">
      <c r="B4653" s="167">
        <v>191.25</v>
      </c>
      <c r="C4653" s="21">
        <f t="shared" si="582"/>
        <v>2000</v>
      </c>
      <c r="D4653" s="110">
        <f t="shared" si="583"/>
        <v>0</v>
      </c>
      <c r="E4653" s="25">
        <f t="shared" si="584"/>
        <v>1</v>
      </c>
      <c r="F4653" s="112">
        <v>0</v>
      </c>
      <c r="G4653" s="21">
        <f t="shared" si="581"/>
        <v>0</v>
      </c>
      <c r="H4653" s="26">
        <f t="shared" si="585"/>
        <v>-2000</v>
      </c>
      <c r="I4653" s="21">
        <f t="shared" si="586"/>
        <v>0</v>
      </c>
      <c r="J4653" s="27">
        <f t="shared" si="587"/>
        <v>0</v>
      </c>
      <c r="K4653" s="32">
        <f t="shared" si="588"/>
        <v>0</v>
      </c>
    </row>
    <row r="4654" spans="2:11" x14ac:dyDescent="0.25">
      <c r="B4654" s="167">
        <v>191.291666666667</v>
      </c>
      <c r="C4654" s="21">
        <f t="shared" si="582"/>
        <v>2000</v>
      </c>
      <c r="D4654" s="110">
        <f t="shared" si="583"/>
        <v>0</v>
      </c>
      <c r="E4654" s="25">
        <f t="shared" si="584"/>
        <v>1</v>
      </c>
      <c r="F4654" s="112">
        <v>0</v>
      </c>
      <c r="G4654" s="21">
        <f t="shared" si="581"/>
        <v>0</v>
      </c>
      <c r="H4654" s="26">
        <f t="shared" si="585"/>
        <v>-2000</v>
      </c>
      <c r="I4654" s="21">
        <f t="shared" si="586"/>
        <v>0</v>
      </c>
      <c r="J4654" s="27">
        <f t="shared" si="587"/>
        <v>0</v>
      </c>
      <c r="K4654" s="32">
        <f t="shared" si="588"/>
        <v>0</v>
      </c>
    </row>
    <row r="4655" spans="2:11" x14ac:dyDescent="0.25">
      <c r="B4655" s="167">
        <v>191.333333333333</v>
      </c>
      <c r="C4655" s="21">
        <f t="shared" si="582"/>
        <v>2000</v>
      </c>
      <c r="D4655" s="110">
        <f t="shared" si="583"/>
        <v>0</v>
      </c>
      <c r="E4655" s="25">
        <f t="shared" si="584"/>
        <v>1</v>
      </c>
      <c r="F4655" s="112">
        <v>0</v>
      </c>
      <c r="G4655" s="21">
        <f t="shared" si="581"/>
        <v>0</v>
      </c>
      <c r="H4655" s="26">
        <f t="shared" si="585"/>
        <v>-2000</v>
      </c>
      <c r="I4655" s="21">
        <f t="shared" si="586"/>
        <v>0</v>
      </c>
      <c r="J4655" s="27">
        <f t="shared" si="587"/>
        <v>0</v>
      </c>
      <c r="K4655" s="32">
        <f t="shared" si="588"/>
        <v>0</v>
      </c>
    </row>
    <row r="4656" spans="2:11" x14ac:dyDescent="0.25">
      <c r="B4656" s="167">
        <v>191.375</v>
      </c>
      <c r="C4656" s="21">
        <f t="shared" si="582"/>
        <v>2000</v>
      </c>
      <c r="D4656" s="110">
        <f t="shared" si="583"/>
        <v>0</v>
      </c>
      <c r="E4656" s="25">
        <f t="shared" si="584"/>
        <v>1</v>
      </c>
      <c r="F4656" s="112">
        <v>0</v>
      </c>
      <c r="G4656" s="21">
        <f t="shared" si="581"/>
        <v>0</v>
      </c>
      <c r="H4656" s="26">
        <f t="shared" si="585"/>
        <v>-2000</v>
      </c>
      <c r="I4656" s="21">
        <f t="shared" si="586"/>
        <v>0</v>
      </c>
      <c r="J4656" s="27">
        <f t="shared" si="587"/>
        <v>0</v>
      </c>
      <c r="K4656" s="32">
        <f t="shared" si="588"/>
        <v>0</v>
      </c>
    </row>
    <row r="4657" spans="2:11" x14ac:dyDescent="0.25">
      <c r="B4657" s="167">
        <v>191.416666666667</v>
      </c>
      <c r="C4657" s="21">
        <f t="shared" si="582"/>
        <v>2000</v>
      </c>
      <c r="D4657" s="110">
        <f t="shared" si="583"/>
        <v>0</v>
      </c>
      <c r="E4657" s="25">
        <f t="shared" si="584"/>
        <v>1</v>
      </c>
      <c r="F4657" s="112">
        <v>0</v>
      </c>
      <c r="G4657" s="21">
        <f t="shared" si="581"/>
        <v>0</v>
      </c>
      <c r="H4657" s="26">
        <f t="shared" si="585"/>
        <v>-2000</v>
      </c>
      <c r="I4657" s="21">
        <f t="shared" si="586"/>
        <v>0</v>
      </c>
      <c r="J4657" s="27">
        <f t="shared" si="587"/>
        <v>0</v>
      </c>
      <c r="K4657" s="32">
        <f t="shared" si="588"/>
        <v>0</v>
      </c>
    </row>
    <row r="4658" spans="2:11" x14ac:dyDescent="0.25">
      <c r="B4658" s="167">
        <v>191.458333333333</v>
      </c>
      <c r="C4658" s="21">
        <f t="shared" si="582"/>
        <v>2000</v>
      </c>
      <c r="D4658" s="110">
        <f t="shared" si="583"/>
        <v>1.348412740851648E-2</v>
      </c>
      <c r="E4658" s="25">
        <f t="shared" si="584"/>
        <v>0.98651587259148354</v>
      </c>
      <c r="F4658" s="112">
        <v>15.13</v>
      </c>
      <c r="G4658" s="21">
        <f t="shared" si="581"/>
        <v>40.04000117698255</v>
      </c>
      <c r="H4658" s="26">
        <f t="shared" si="585"/>
        <v>-1959.9599988230175</v>
      </c>
      <c r="I4658" s="21">
        <f t="shared" si="586"/>
        <v>40.04000117698255</v>
      </c>
      <c r="J4658" s="27">
        <f t="shared" si="587"/>
        <v>0</v>
      </c>
      <c r="K4658" s="32">
        <f t="shared" si="588"/>
        <v>40.04000117698255</v>
      </c>
    </row>
    <row r="4659" spans="2:11" x14ac:dyDescent="0.25">
      <c r="B4659" s="167">
        <v>191.5</v>
      </c>
      <c r="C4659" s="21">
        <f t="shared" si="582"/>
        <v>2000</v>
      </c>
      <c r="D4659" s="110">
        <f t="shared" si="583"/>
        <v>0.33305705577241856</v>
      </c>
      <c r="E4659" s="25">
        <f t="shared" si="584"/>
        <v>0.66694294422758138</v>
      </c>
      <c r="F4659" s="112">
        <v>373.71</v>
      </c>
      <c r="G4659" s="21">
        <f t="shared" si="581"/>
        <v>988.98538267350602</v>
      </c>
      <c r="H4659" s="26">
        <f t="shared" si="585"/>
        <v>-1011.014617326494</v>
      </c>
      <c r="I4659" s="21">
        <f t="shared" si="586"/>
        <v>988.98538267350602</v>
      </c>
      <c r="J4659" s="27">
        <f t="shared" si="587"/>
        <v>0</v>
      </c>
      <c r="K4659" s="32">
        <f t="shared" si="588"/>
        <v>988.98538267350602</v>
      </c>
    </row>
    <row r="4660" spans="2:11" x14ac:dyDescent="0.25">
      <c r="B4660" s="167">
        <v>191.541666666667</v>
      </c>
      <c r="C4660" s="21">
        <f t="shared" si="582"/>
        <v>2000</v>
      </c>
      <c r="D4660" s="110">
        <f t="shared" si="583"/>
        <v>0.5234479439602161</v>
      </c>
      <c r="E4660" s="25">
        <f t="shared" si="584"/>
        <v>0.4765520560397839</v>
      </c>
      <c r="F4660" s="112">
        <v>587.34</v>
      </c>
      <c r="G4660" s="21">
        <f t="shared" si="581"/>
        <v>1554.3353794639081</v>
      </c>
      <c r="H4660" s="26">
        <f t="shared" si="585"/>
        <v>-445.66462053609189</v>
      </c>
      <c r="I4660" s="21">
        <f t="shared" si="586"/>
        <v>1554.3353794639081</v>
      </c>
      <c r="J4660" s="27">
        <f t="shared" si="587"/>
        <v>0</v>
      </c>
      <c r="K4660" s="32">
        <f t="shared" si="588"/>
        <v>1554.3353794639081</v>
      </c>
    </row>
    <row r="4661" spans="2:11" x14ac:dyDescent="0.25">
      <c r="B4661" s="167">
        <v>191.583333333333</v>
      </c>
      <c r="C4661" s="21">
        <f t="shared" si="582"/>
        <v>2000</v>
      </c>
      <c r="D4661" s="110">
        <f t="shared" si="583"/>
        <v>0.45158904158422902</v>
      </c>
      <c r="E4661" s="25">
        <f t="shared" si="584"/>
        <v>0.54841095841577103</v>
      </c>
      <c r="F4661" s="112">
        <v>506.71</v>
      </c>
      <c r="G4661" s="21">
        <f t="shared" si="581"/>
        <v>1340.9563117243108</v>
      </c>
      <c r="H4661" s="26">
        <f t="shared" si="585"/>
        <v>-659.04368827568919</v>
      </c>
      <c r="I4661" s="21">
        <f t="shared" si="586"/>
        <v>1340.9563117243108</v>
      </c>
      <c r="J4661" s="27">
        <f t="shared" si="587"/>
        <v>0</v>
      </c>
      <c r="K4661" s="32">
        <f t="shared" si="588"/>
        <v>1340.9563117243108</v>
      </c>
    </row>
    <row r="4662" spans="2:11" x14ac:dyDescent="0.25">
      <c r="B4662" s="167">
        <v>191.625</v>
      </c>
      <c r="C4662" s="21">
        <f t="shared" si="582"/>
        <v>2000</v>
      </c>
      <c r="D4662" s="110">
        <f t="shared" si="583"/>
        <v>0.44355916795893269</v>
      </c>
      <c r="E4662" s="25">
        <f t="shared" si="584"/>
        <v>0.55644083204106731</v>
      </c>
      <c r="F4662" s="112">
        <v>497.7</v>
      </c>
      <c r="G4662" s="21">
        <f t="shared" si="581"/>
        <v>1317.1122660795909</v>
      </c>
      <c r="H4662" s="26">
        <f t="shared" si="585"/>
        <v>-682.88773392040912</v>
      </c>
      <c r="I4662" s="21">
        <f t="shared" si="586"/>
        <v>1317.1122660795909</v>
      </c>
      <c r="J4662" s="27">
        <f t="shared" si="587"/>
        <v>0</v>
      </c>
      <c r="K4662" s="32">
        <f t="shared" si="588"/>
        <v>1317.1122660795909</v>
      </c>
    </row>
    <row r="4663" spans="2:11" x14ac:dyDescent="0.25">
      <c r="B4663" s="167">
        <v>191.666666666667</v>
      </c>
      <c r="C4663" s="21">
        <f t="shared" si="582"/>
        <v>2000</v>
      </c>
      <c r="D4663" s="110">
        <f t="shared" si="583"/>
        <v>0.43512824626134078</v>
      </c>
      <c r="E4663" s="25">
        <f t="shared" si="584"/>
        <v>0.56487175373865917</v>
      </c>
      <c r="F4663" s="112">
        <v>488.24</v>
      </c>
      <c r="G4663" s="21">
        <f t="shared" si="581"/>
        <v>1292.0773413516163</v>
      </c>
      <c r="H4663" s="26">
        <f t="shared" si="585"/>
        <v>-707.92265864838373</v>
      </c>
      <c r="I4663" s="21">
        <f t="shared" si="586"/>
        <v>1292.0773413516163</v>
      </c>
      <c r="J4663" s="27">
        <f t="shared" si="587"/>
        <v>0</v>
      </c>
      <c r="K4663" s="32">
        <f t="shared" si="588"/>
        <v>1292.0773413516163</v>
      </c>
    </row>
    <row r="4664" spans="2:11" x14ac:dyDescent="0.25">
      <c r="B4664" s="167">
        <v>191.708333333333</v>
      </c>
      <c r="C4664" s="21">
        <f t="shared" si="582"/>
        <v>2000</v>
      </c>
      <c r="D4664" s="110">
        <f t="shared" si="583"/>
        <v>0.52915173876619792</v>
      </c>
      <c r="E4664" s="25">
        <f t="shared" si="584"/>
        <v>0.47084826123380208</v>
      </c>
      <c r="F4664" s="112">
        <v>593.74</v>
      </c>
      <c r="G4664" s="21">
        <f t="shared" si="581"/>
        <v>1571.2723264257513</v>
      </c>
      <c r="H4664" s="26">
        <f t="shared" si="585"/>
        <v>-428.72767357424868</v>
      </c>
      <c r="I4664" s="21">
        <f t="shared" si="586"/>
        <v>1571.2723264257513</v>
      </c>
      <c r="J4664" s="27">
        <f t="shared" si="587"/>
        <v>0</v>
      </c>
      <c r="K4664" s="32">
        <f t="shared" si="588"/>
        <v>1571.2723264257513</v>
      </c>
    </row>
    <row r="4665" spans="2:11" x14ac:dyDescent="0.25">
      <c r="B4665" s="167">
        <v>191.75</v>
      </c>
      <c r="C4665" s="21">
        <f t="shared" si="582"/>
        <v>2000</v>
      </c>
      <c r="D4665" s="110">
        <f t="shared" si="583"/>
        <v>0.25043224070014081</v>
      </c>
      <c r="E4665" s="25">
        <f t="shared" si="584"/>
        <v>0.74956775929985919</v>
      </c>
      <c r="F4665" s="112">
        <v>281</v>
      </c>
      <c r="G4665" s="21">
        <f t="shared" si="581"/>
        <v>743.63782754342992</v>
      </c>
      <c r="H4665" s="26">
        <f t="shared" si="585"/>
        <v>-1256.3621724565701</v>
      </c>
      <c r="I4665" s="21">
        <f t="shared" si="586"/>
        <v>743.63782754342992</v>
      </c>
      <c r="J4665" s="27">
        <f t="shared" si="587"/>
        <v>0</v>
      </c>
      <c r="K4665" s="32">
        <f t="shared" si="588"/>
        <v>743.63782754342992</v>
      </c>
    </row>
    <row r="4666" spans="2:11" x14ac:dyDescent="0.25">
      <c r="B4666" s="167">
        <v>191.791666666667</v>
      </c>
      <c r="C4666" s="21">
        <f t="shared" si="582"/>
        <v>2000</v>
      </c>
      <c r="D4666" s="110">
        <f t="shared" si="583"/>
        <v>0.25922856175249098</v>
      </c>
      <c r="E4666" s="25">
        <f t="shared" si="584"/>
        <v>0.74077143824750902</v>
      </c>
      <c r="F4666" s="112">
        <v>290.87</v>
      </c>
      <c r="G4666" s="21">
        <f t="shared" si="581"/>
        <v>769.75777543614754</v>
      </c>
      <c r="H4666" s="26">
        <f t="shared" si="585"/>
        <v>-1230.2422245638525</v>
      </c>
      <c r="I4666" s="21">
        <f t="shared" si="586"/>
        <v>769.75777543614754</v>
      </c>
      <c r="J4666" s="27">
        <f t="shared" si="587"/>
        <v>0</v>
      </c>
      <c r="K4666" s="32">
        <f t="shared" si="588"/>
        <v>769.75777543614754</v>
      </c>
    </row>
    <row r="4667" spans="2:11" x14ac:dyDescent="0.25">
      <c r="B4667" s="167">
        <v>191.833333333333</v>
      </c>
      <c r="C4667" s="21">
        <f t="shared" si="582"/>
        <v>2000</v>
      </c>
      <c r="D4667" s="110">
        <f t="shared" si="583"/>
        <v>0.26975384560540439</v>
      </c>
      <c r="E4667" s="25">
        <f t="shared" si="584"/>
        <v>0.73024615439459561</v>
      </c>
      <c r="F4667" s="112">
        <v>302.68</v>
      </c>
      <c r="G4667" s="21">
        <f t="shared" si="581"/>
        <v>801.01173537667387</v>
      </c>
      <c r="H4667" s="26">
        <f t="shared" si="585"/>
        <v>-1198.9882646233261</v>
      </c>
      <c r="I4667" s="21">
        <f t="shared" si="586"/>
        <v>801.01173537667387</v>
      </c>
      <c r="J4667" s="27">
        <f t="shared" si="587"/>
        <v>0</v>
      </c>
      <c r="K4667" s="32">
        <f t="shared" si="588"/>
        <v>801.01173537667387</v>
      </c>
    </row>
    <row r="4668" spans="2:11" x14ac:dyDescent="0.25">
      <c r="B4668" s="167">
        <v>191.875</v>
      </c>
      <c r="C4668" s="21">
        <f t="shared" si="582"/>
        <v>2000</v>
      </c>
      <c r="D4668" s="110">
        <f t="shared" si="583"/>
        <v>0.16183626544035079</v>
      </c>
      <c r="E4668" s="25">
        <f t="shared" si="584"/>
        <v>0.83816373455964921</v>
      </c>
      <c r="F4668" s="112">
        <v>181.59</v>
      </c>
      <c r="G4668" s="21">
        <f t="shared" si="581"/>
        <v>480.5594060626741</v>
      </c>
      <c r="H4668" s="26">
        <f t="shared" si="585"/>
        <v>-1519.440593937326</v>
      </c>
      <c r="I4668" s="21">
        <f t="shared" si="586"/>
        <v>480.5594060626741</v>
      </c>
      <c r="J4668" s="27">
        <f t="shared" si="587"/>
        <v>0</v>
      </c>
      <c r="K4668" s="32">
        <f t="shared" si="588"/>
        <v>480.5594060626741</v>
      </c>
    </row>
    <row r="4669" spans="2:11" x14ac:dyDescent="0.25">
      <c r="B4669" s="167">
        <v>191.916666666667</v>
      </c>
      <c r="C4669" s="21">
        <f t="shared" si="582"/>
        <v>2000</v>
      </c>
      <c r="D4669" s="110">
        <f t="shared" si="583"/>
        <v>5.5620911537707429E-2</v>
      </c>
      <c r="E4669" s="25">
        <f t="shared" si="584"/>
        <v>0.94437908846229257</v>
      </c>
      <c r="F4669" s="112">
        <v>62.41</v>
      </c>
      <c r="G4669" s="21">
        <f t="shared" si="581"/>
        <v>165.16169685759948</v>
      </c>
      <c r="H4669" s="26">
        <f t="shared" si="585"/>
        <v>-1834.8383031424005</v>
      </c>
      <c r="I4669" s="21">
        <f t="shared" si="586"/>
        <v>165.16169685759948</v>
      </c>
      <c r="J4669" s="27">
        <f t="shared" si="587"/>
        <v>0</v>
      </c>
      <c r="K4669" s="32">
        <f t="shared" si="588"/>
        <v>165.16169685759948</v>
      </c>
    </row>
    <row r="4670" spans="2:11" x14ac:dyDescent="0.25">
      <c r="B4670" s="167">
        <v>191.958333333333</v>
      </c>
      <c r="C4670" s="21">
        <f t="shared" si="582"/>
        <v>2000</v>
      </c>
      <c r="D4670" s="110">
        <f t="shared" si="583"/>
        <v>0</v>
      </c>
      <c r="E4670" s="25">
        <f t="shared" si="584"/>
        <v>1</v>
      </c>
      <c r="F4670" s="112">
        <v>0</v>
      </c>
      <c r="G4670" s="21">
        <f t="shared" si="581"/>
        <v>0</v>
      </c>
      <c r="H4670" s="26">
        <f t="shared" si="585"/>
        <v>-2000</v>
      </c>
      <c r="I4670" s="21">
        <f t="shared" si="586"/>
        <v>0</v>
      </c>
      <c r="J4670" s="27">
        <f t="shared" si="587"/>
        <v>0</v>
      </c>
      <c r="K4670" s="32">
        <f t="shared" si="588"/>
        <v>0</v>
      </c>
    </row>
    <row r="4671" spans="2:11" x14ac:dyDescent="0.25">
      <c r="B4671" s="167">
        <v>192</v>
      </c>
      <c r="C4671" s="21">
        <f t="shared" si="582"/>
        <v>2000</v>
      </c>
      <c r="D4671" s="110">
        <f t="shared" si="583"/>
        <v>0</v>
      </c>
      <c r="E4671" s="25">
        <f t="shared" si="584"/>
        <v>1</v>
      </c>
      <c r="F4671" s="112">
        <v>0</v>
      </c>
      <c r="G4671" s="21">
        <f t="shared" si="581"/>
        <v>0</v>
      </c>
      <c r="H4671" s="26">
        <f t="shared" si="585"/>
        <v>-2000</v>
      </c>
      <c r="I4671" s="21">
        <f t="shared" si="586"/>
        <v>0</v>
      </c>
      <c r="J4671" s="27">
        <f t="shared" si="587"/>
        <v>0</v>
      </c>
      <c r="K4671" s="32">
        <f t="shared" si="588"/>
        <v>0</v>
      </c>
    </row>
    <row r="4672" spans="2:11" x14ac:dyDescent="0.25">
      <c r="B4672" s="167">
        <v>192.041666666667</v>
      </c>
      <c r="C4672" s="21">
        <f t="shared" si="582"/>
        <v>2000</v>
      </c>
      <c r="D4672" s="110">
        <f t="shared" si="583"/>
        <v>0</v>
      </c>
      <c r="E4672" s="25">
        <f t="shared" si="584"/>
        <v>1</v>
      </c>
      <c r="F4672" s="112">
        <v>0</v>
      </c>
      <c r="G4672" s="21">
        <f t="shared" si="581"/>
        <v>0</v>
      </c>
      <c r="H4672" s="26">
        <f t="shared" si="585"/>
        <v>-2000</v>
      </c>
      <c r="I4672" s="21">
        <f t="shared" si="586"/>
        <v>0</v>
      </c>
      <c r="J4672" s="27">
        <f t="shared" si="587"/>
        <v>0</v>
      </c>
      <c r="K4672" s="32">
        <f t="shared" si="588"/>
        <v>0</v>
      </c>
    </row>
    <row r="4673" spans="2:11" x14ac:dyDescent="0.25">
      <c r="B4673" s="167">
        <v>192.083333333333</v>
      </c>
      <c r="C4673" s="21">
        <f t="shared" si="582"/>
        <v>2000</v>
      </c>
      <c r="D4673" s="110">
        <f t="shared" si="583"/>
        <v>0</v>
      </c>
      <c r="E4673" s="25">
        <f t="shared" si="584"/>
        <v>1</v>
      </c>
      <c r="F4673" s="112">
        <v>0</v>
      </c>
      <c r="G4673" s="21">
        <f t="shared" si="581"/>
        <v>0</v>
      </c>
      <c r="H4673" s="26">
        <f t="shared" si="585"/>
        <v>-2000</v>
      </c>
      <c r="I4673" s="21">
        <f t="shared" si="586"/>
        <v>0</v>
      </c>
      <c r="J4673" s="27">
        <f t="shared" si="587"/>
        <v>0</v>
      </c>
      <c r="K4673" s="32">
        <f t="shared" si="588"/>
        <v>0</v>
      </c>
    </row>
    <row r="4674" spans="2:11" x14ac:dyDescent="0.25">
      <c r="B4674" s="167">
        <v>192.125</v>
      </c>
      <c r="C4674" s="21">
        <f t="shared" si="582"/>
        <v>2000</v>
      </c>
      <c r="D4674" s="110">
        <f t="shared" si="583"/>
        <v>0</v>
      </c>
      <c r="E4674" s="25">
        <f t="shared" si="584"/>
        <v>1</v>
      </c>
      <c r="F4674" s="112">
        <v>0</v>
      </c>
      <c r="G4674" s="21">
        <f t="shared" si="581"/>
        <v>0</v>
      </c>
      <c r="H4674" s="26">
        <f t="shared" si="585"/>
        <v>-2000</v>
      </c>
      <c r="I4674" s="21">
        <f t="shared" si="586"/>
        <v>0</v>
      </c>
      <c r="J4674" s="27">
        <f t="shared" si="587"/>
        <v>0</v>
      </c>
      <c r="K4674" s="32">
        <f t="shared" si="588"/>
        <v>0</v>
      </c>
    </row>
    <row r="4675" spans="2:11" x14ac:dyDescent="0.25">
      <c r="B4675" s="167">
        <v>192.166666666667</v>
      </c>
      <c r="C4675" s="21">
        <f t="shared" si="582"/>
        <v>2000</v>
      </c>
      <c r="D4675" s="110">
        <f t="shared" si="583"/>
        <v>0</v>
      </c>
      <c r="E4675" s="25">
        <f t="shared" si="584"/>
        <v>1</v>
      </c>
      <c r="F4675" s="112">
        <v>0</v>
      </c>
      <c r="G4675" s="21">
        <f t="shared" si="581"/>
        <v>0</v>
      </c>
      <c r="H4675" s="26">
        <f t="shared" si="585"/>
        <v>-2000</v>
      </c>
      <c r="I4675" s="21">
        <f t="shared" si="586"/>
        <v>0</v>
      </c>
      <c r="J4675" s="27">
        <f t="shared" si="587"/>
        <v>0</v>
      </c>
      <c r="K4675" s="32">
        <f t="shared" si="588"/>
        <v>0</v>
      </c>
    </row>
    <row r="4676" spans="2:11" x14ac:dyDescent="0.25">
      <c r="B4676" s="167">
        <v>192.208333333333</v>
      </c>
      <c r="C4676" s="21">
        <f t="shared" si="582"/>
        <v>2000</v>
      </c>
      <c r="D4676" s="110">
        <f t="shared" si="583"/>
        <v>0</v>
      </c>
      <c r="E4676" s="25">
        <f t="shared" si="584"/>
        <v>1</v>
      </c>
      <c r="F4676" s="112">
        <v>0</v>
      </c>
      <c r="G4676" s="21">
        <f t="shared" si="581"/>
        <v>0</v>
      </c>
      <c r="H4676" s="26">
        <f t="shared" si="585"/>
        <v>-2000</v>
      </c>
      <c r="I4676" s="21">
        <f t="shared" si="586"/>
        <v>0</v>
      </c>
      <c r="J4676" s="27">
        <f t="shared" si="587"/>
        <v>0</v>
      </c>
      <c r="K4676" s="32">
        <f t="shared" si="588"/>
        <v>0</v>
      </c>
    </row>
    <row r="4677" spans="2:11" x14ac:dyDescent="0.25">
      <c r="B4677" s="167">
        <v>192.25</v>
      </c>
      <c r="C4677" s="21">
        <f t="shared" si="582"/>
        <v>2000</v>
      </c>
      <c r="D4677" s="110">
        <f t="shared" si="583"/>
        <v>0</v>
      </c>
      <c r="E4677" s="25">
        <f t="shared" si="584"/>
        <v>1</v>
      </c>
      <c r="F4677" s="112">
        <v>0</v>
      </c>
      <c r="G4677" s="21">
        <f t="shared" si="581"/>
        <v>0</v>
      </c>
      <c r="H4677" s="26">
        <f t="shared" si="585"/>
        <v>-2000</v>
      </c>
      <c r="I4677" s="21">
        <f t="shared" si="586"/>
        <v>0</v>
      </c>
      <c r="J4677" s="27">
        <f t="shared" si="587"/>
        <v>0</v>
      </c>
      <c r="K4677" s="32">
        <f t="shared" si="588"/>
        <v>0</v>
      </c>
    </row>
    <row r="4678" spans="2:11" x14ac:dyDescent="0.25">
      <c r="B4678" s="167">
        <v>192.291666666667</v>
      </c>
      <c r="C4678" s="21">
        <f t="shared" si="582"/>
        <v>2000</v>
      </c>
      <c r="D4678" s="110">
        <f t="shared" si="583"/>
        <v>0</v>
      </c>
      <c r="E4678" s="25">
        <f t="shared" si="584"/>
        <v>1</v>
      </c>
      <c r="F4678" s="112">
        <v>0</v>
      </c>
      <c r="G4678" s="21">
        <f t="shared" si="581"/>
        <v>0</v>
      </c>
      <c r="H4678" s="26">
        <f t="shared" si="585"/>
        <v>-2000</v>
      </c>
      <c r="I4678" s="21">
        <f t="shared" si="586"/>
        <v>0</v>
      </c>
      <c r="J4678" s="27">
        <f t="shared" si="587"/>
        <v>0</v>
      </c>
      <c r="K4678" s="32">
        <f t="shared" si="588"/>
        <v>0</v>
      </c>
    </row>
    <row r="4679" spans="2:11" x14ac:dyDescent="0.25">
      <c r="B4679" s="167">
        <v>192.333333333333</v>
      </c>
      <c r="C4679" s="21">
        <f t="shared" si="582"/>
        <v>2000</v>
      </c>
      <c r="D4679" s="110">
        <f t="shared" si="583"/>
        <v>0</v>
      </c>
      <c r="E4679" s="25">
        <f t="shared" si="584"/>
        <v>1</v>
      </c>
      <c r="F4679" s="112">
        <v>0</v>
      </c>
      <c r="G4679" s="21">
        <f t="shared" si="581"/>
        <v>0</v>
      </c>
      <c r="H4679" s="26">
        <f t="shared" si="585"/>
        <v>-2000</v>
      </c>
      <c r="I4679" s="21">
        <f t="shared" si="586"/>
        <v>0</v>
      </c>
      <c r="J4679" s="27">
        <f t="shared" si="587"/>
        <v>0</v>
      </c>
      <c r="K4679" s="32">
        <f t="shared" si="588"/>
        <v>0</v>
      </c>
    </row>
    <row r="4680" spans="2:11" x14ac:dyDescent="0.25">
      <c r="B4680" s="167">
        <v>192.375</v>
      </c>
      <c r="C4680" s="21">
        <f t="shared" si="582"/>
        <v>2000</v>
      </c>
      <c r="D4680" s="110">
        <f t="shared" si="583"/>
        <v>0</v>
      </c>
      <c r="E4680" s="25">
        <f t="shared" si="584"/>
        <v>1</v>
      </c>
      <c r="F4680" s="112">
        <v>0</v>
      </c>
      <c r="G4680" s="21">
        <f t="shared" si="581"/>
        <v>0</v>
      </c>
      <c r="H4680" s="26">
        <f t="shared" si="585"/>
        <v>-2000</v>
      </c>
      <c r="I4680" s="21">
        <f t="shared" si="586"/>
        <v>0</v>
      </c>
      <c r="J4680" s="27">
        <f t="shared" si="587"/>
        <v>0</v>
      </c>
      <c r="K4680" s="32">
        <f t="shared" si="588"/>
        <v>0</v>
      </c>
    </row>
    <row r="4681" spans="2:11" x14ac:dyDescent="0.25">
      <c r="B4681" s="167">
        <v>192.416666666667</v>
      </c>
      <c r="C4681" s="21">
        <f t="shared" si="582"/>
        <v>2000</v>
      </c>
      <c r="D4681" s="110">
        <f t="shared" si="583"/>
        <v>0</v>
      </c>
      <c r="E4681" s="25">
        <f t="shared" si="584"/>
        <v>1</v>
      </c>
      <c r="F4681" s="112">
        <v>0</v>
      </c>
      <c r="G4681" s="21">
        <f t="shared" si="581"/>
        <v>0</v>
      </c>
      <c r="H4681" s="26">
        <f t="shared" si="585"/>
        <v>-2000</v>
      </c>
      <c r="I4681" s="21">
        <f t="shared" si="586"/>
        <v>0</v>
      </c>
      <c r="J4681" s="27">
        <f t="shared" si="587"/>
        <v>0</v>
      </c>
      <c r="K4681" s="32">
        <f t="shared" si="588"/>
        <v>0</v>
      </c>
    </row>
    <row r="4682" spans="2:11" x14ac:dyDescent="0.25">
      <c r="B4682" s="167">
        <v>192.458333333333</v>
      </c>
      <c r="C4682" s="21">
        <f t="shared" si="582"/>
        <v>2000</v>
      </c>
      <c r="D4682" s="110">
        <f t="shared" si="583"/>
        <v>1.8368001711138442E-2</v>
      </c>
      <c r="E4682" s="25">
        <f t="shared" si="584"/>
        <v>0.98163199828886161</v>
      </c>
      <c r="F4682" s="112">
        <v>20.61</v>
      </c>
      <c r="G4682" s="21">
        <f t="shared" si="581"/>
        <v>54.542262013060814</v>
      </c>
      <c r="H4682" s="26">
        <f t="shared" si="585"/>
        <v>-1945.4577379869393</v>
      </c>
      <c r="I4682" s="21">
        <f t="shared" si="586"/>
        <v>54.542262013060814</v>
      </c>
      <c r="J4682" s="27">
        <f t="shared" si="587"/>
        <v>0</v>
      </c>
      <c r="K4682" s="32">
        <f t="shared" si="588"/>
        <v>54.542262013060814</v>
      </c>
    </row>
    <row r="4683" spans="2:11" x14ac:dyDescent="0.25">
      <c r="B4683" s="167">
        <v>192.5</v>
      </c>
      <c r="C4683" s="21">
        <f t="shared" si="582"/>
        <v>2000</v>
      </c>
      <c r="D4683" s="110">
        <f t="shared" si="583"/>
        <v>0.38283157763399461</v>
      </c>
      <c r="E4683" s="25">
        <f t="shared" si="584"/>
        <v>0.61716842236600544</v>
      </c>
      <c r="F4683" s="112">
        <v>429.56</v>
      </c>
      <c r="G4683" s="21">
        <f t="shared" si="581"/>
        <v>1136.7867088952162</v>
      </c>
      <c r="H4683" s="26">
        <f t="shared" si="585"/>
        <v>-863.21329110478382</v>
      </c>
      <c r="I4683" s="21">
        <f t="shared" si="586"/>
        <v>1136.7867088952162</v>
      </c>
      <c r="J4683" s="27">
        <f t="shared" si="587"/>
        <v>0</v>
      </c>
      <c r="K4683" s="32">
        <f t="shared" si="588"/>
        <v>1136.7867088952162</v>
      </c>
    </row>
    <row r="4684" spans="2:11" x14ac:dyDescent="0.25">
      <c r="B4684" s="167">
        <v>192.541666666667</v>
      </c>
      <c r="C4684" s="21">
        <f t="shared" si="582"/>
        <v>2000</v>
      </c>
      <c r="D4684" s="110">
        <f t="shared" si="583"/>
        <v>0.49283460777498533</v>
      </c>
      <c r="E4684" s="25">
        <f t="shared" si="584"/>
        <v>0.50716539222501467</v>
      </c>
      <c r="F4684" s="112">
        <v>552.99</v>
      </c>
      <c r="G4684" s="21">
        <f t="shared" si="581"/>
        <v>1463.4316094421399</v>
      </c>
      <c r="H4684" s="26">
        <f t="shared" si="585"/>
        <v>-536.56839055786008</v>
      </c>
      <c r="I4684" s="21">
        <f t="shared" si="586"/>
        <v>1463.4316094421399</v>
      </c>
      <c r="J4684" s="27">
        <f t="shared" si="587"/>
        <v>0</v>
      </c>
      <c r="K4684" s="32">
        <f t="shared" si="588"/>
        <v>1463.4316094421399</v>
      </c>
    </row>
    <row r="4685" spans="2:11" x14ac:dyDescent="0.25">
      <c r="B4685" s="167">
        <v>192.583333333333</v>
      </c>
      <c r="C4685" s="21">
        <f t="shared" si="582"/>
        <v>2000</v>
      </c>
      <c r="D4685" s="110">
        <f t="shared" si="583"/>
        <v>0.67220113006434601</v>
      </c>
      <c r="E4685" s="25">
        <f t="shared" si="584"/>
        <v>0.32779886993565399</v>
      </c>
      <c r="F4685" s="112">
        <v>754.25</v>
      </c>
      <c r="G4685" s="21">
        <f t="shared" si="581"/>
        <v>1996.0456634328539</v>
      </c>
      <c r="H4685" s="26">
        <f t="shared" si="585"/>
        <v>-3.9543365671461288</v>
      </c>
      <c r="I4685" s="21">
        <f t="shared" si="586"/>
        <v>1996.0456634328539</v>
      </c>
      <c r="J4685" s="27">
        <f t="shared" si="587"/>
        <v>0</v>
      </c>
      <c r="K4685" s="32">
        <f t="shared" si="588"/>
        <v>1996.0456634328539</v>
      </c>
    </row>
    <row r="4686" spans="2:11" x14ac:dyDescent="0.25">
      <c r="B4686" s="167">
        <v>192.625</v>
      </c>
      <c r="C4686" s="21">
        <f t="shared" si="582"/>
        <v>2000</v>
      </c>
      <c r="D4686" s="110">
        <f t="shared" si="583"/>
        <v>0.64742527137586237</v>
      </c>
      <c r="E4686" s="25">
        <f t="shared" si="584"/>
        <v>0.35257472862413763</v>
      </c>
      <c r="F4686" s="112">
        <v>726.45</v>
      </c>
      <c r="G4686" s="21">
        <f t="shared" si="581"/>
        <v>1922.4758000673476</v>
      </c>
      <c r="H4686" s="26">
        <f t="shared" si="585"/>
        <v>-77.524199932652436</v>
      </c>
      <c r="I4686" s="21">
        <f t="shared" si="586"/>
        <v>1922.4758000673476</v>
      </c>
      <c r="J4686" s="27">
        <f t="shared" si="587"/>
        <v>0</v>
      </c>
      <c r="K4686" s="32">
        <f t="shared" si="588"/>
        <v>1922.4758000673476</v>
      </c>
    </row>
    <row r="4687" spans="2:11" x14ac:dyDescent="0.25">
      <c r="B4687" s="167">
        <v>192.666666666667</v>
      </c>
      <c r="C4687" s="21">
        <f t="shared" si="582"/>
        <v>2000</v>
      </c>
      <c r="D4687" s="110">
        <f t="shared" si="583"/>
        <v>0.77332762953852741</v>
      </c>
      <c r="E4687" s="25">
        <f t="shared" si="584"/>
        <v>0.22667237046147259</v>
      </c>
      <c r="F4687" s="112">
        <v>867.72</v>
      </c>
      <c r="G4687" s="21">
        <f t="shared" si="581"/>
        <v>2296.3324402704093</v>
      </c>
      <c r="H4687" s="26">
        <f t="shared" si="585"/>
        <v>296.33244027040928</v>
      </c>
      <c r="I4687" s="21">
        <f t="shared" si="586"/>
        <v>2000</v>
      </c>
      <c r="J4687" s="27">
        <f t="shared" si="587"/>
        <v>296.33244027040928</v>
      </c>
      <c r="K4687" s="32">
        <f t="shared" si="588"/>
        <v>2000</v>
      </c>
    </row>
    <row r="4688" spans="2:11" x14ac:dyDescent="0.25">
      <c r="B4688" s="167">
        <v>192.708333333333</v>
      </c>
      <c r="C4688" s="21">
        <f t="shared" si="582"/>
        <v>2000</v>
      </c>
      <c r="D4688" s="110">
        <f t="shared" si="583"/>
        <v>0.78767623834732559</v>
      </c>
      <c r="E4688" s="25">
        <f t="shared" si="584"/>
        <v>0.21232376165267441</v>
      </c>
      <c r="F4688" s="112">
        <v>883.82</v>
      </c>
      <c r="G4688" s="21">
        <f t="shared" si="581"/>
        <v>2338.9394474712963</v>
      </c>
      <c r="H4688" s="26">
        <f t="shared" si="585"/>
        <v>338.93944747129626</v>
      </c>
      <c r="I4688" s="21">
        <f t="shared" si="586"/>
        <v>2000</v>
      </c>
      <c r="J4688" s="27">
        <f t="shared" si="587"/>
        <v>635.27188774170554</v>
      </c>
      <c r="K4688" s="32">
        <f t="shared" si="588"/>
        <v>2000</v>
      </c>
    </row>
    <row r="4689" spans="2:11" x14ac:dyDescent="0.25">
      <c r="B4689" s="167">
        <v>192.75</v>
      </c>
      <c r="C4689" s="21">
        <f t="shared" si="582"/>
        <v>2000</v>
      </c>
      <c r="D4689" s="110">
        <f t="shared" si="583"/>
        <v>0.74551271767998151</v>
      </c>
      <c r="E4689" s="25">
        <f t="shared" si="584"/>
        <v>0.25448728232001849</v>
      </c>
      <c r="F4689" s="112">
        <v>836.51</v>
      </c>
      <c r="G4689" s="21">
        <f t="shared" si="581"/>
        <v>2213.7383598517954</v>
      </c>
      <c r="H4689" s="26">
        <f t="shared" si="585"/>
        <v>213.73835985179539</v>
      </c>
      <c r="I4689" s="21">
        <f t="shared" si="586"/>
        <v>2000</v>
      </c>
      <c r="J4689" s="27">
        <f t="shared" si="587"/>
        <v>849.01024759350094</v>
      </c>
      <c r="K4689" s="32">
        <f t="shared" si="588"/>
        <v>2000</v>
      </c>
    </row>
    <row r="4690" spans="2:11" x14ac:dyDescent="0.25">
      <c r="B4690" s="167">
        <v>192.791666666667</v>
      </c>
      <c r="C4690" s="21">
        <f t="shared" si="582"/>
        <v>2000</v>
      </c>
      <c r="D4690" s="110">
        <f t="shared" si="583"/>
        <v>0.71038090654688701</v>
      </c>
      <c r="E4690" s="25">
        <f t="shared" si="584"/>
        <v>0.28961909345311299</v>
      </c>
      <c r="F4690" s="112">
        <v>797.09</v>
      </c>
      <c r="G4690" s="21">
        <f t="shared" si="581"/>
        <v>2109.4173521586927</v>
      </c>
      <c r="H4690" s="26">
        <f t="shared" si="585"/>
        <v>109.41735215869267</v>
      </c>
      <c r="I4690" s="21">
        <f t="shared" si="586"/>
        <v>2000</v>
      </c>
      <c r="J4690" s="27">
        <f t="shared" si="587"/>
        <v>958.4275997521936</v>
      </c>
      <c r="K4690" s="32">
        <f t="shared" si="588"/>
        <v>2000</v>
      </c>
    </row>
    <row r="4691" spans="2:11" x14ac:dyDescent="0.25">
      <c r="B4691" s="167">
        <v>192.833333333333</v>
      </c>
      <c r="C4691" s="21">
        <f t="shared" si="582"/>
        <v>2000</v>
      </c>
      <c r="D4691" s="110">
        <f t="shared" si="583"/>
        <v>0.57700122988075497</v>
      </c>
      <c r="E4691" s="25">
        <f t="shared" si="584"/>
        <v>0.42299877011924503</v>
      </c>
      <c r="F4691" s="112">
        <v>647.42999999999995</v>
      </c>
      <c r="G4691" s="21">
        <f t="shared" si="581"/>
        <v>1713.3574330478391</v>
      </c>
      <c r="H4691" s="26">
        <f t="shared" si="585"/>
        <v>-286.64256695216091</v>
      </c>
      <c r="I4691" s="21">
        <f t="shared" si="586"/>
        <v>2000</v>
      </c>
      <c r="J4691" s="27">
        <f t="shared" si="587"/>
        <v>671.7850328000327</v>
      </c>
      <c r="K4691" s="32">
        <f t="shared" si="588"/>
        <v>1713.3574330478391</v>
      </c>
    </row>
    <row r="4692" spans="2:11" x14ac:dyDescent="0.25">
      <c r="B4692" s="167">
        <v>192.875</v>
      </c>
      <c r="C4692" s="21">
        <f t="shared" si="582"/>
        <v>2000</v>
      </c>
      <c r="D4692" s="110">
        <f t="shared" si="583"/>
        <v>0.42378304190506749</v>
      </c>
      <c r="E4692" s="25">
        <f t="shared" si="584"/>
        <v>0.57621695809493256</v>
      </c>
      <c r="F4692" s="112">
        <v>475.51</v>
      </c>
      <c r="G4692" s="21">
        <f t="shared" si="581"/>
        <v>1258.388695285325</v>
      </c>
      <c r="H4692" s="26">
        <f t="shared" si="585"/>
        <v>-741.61130471467504</v>
      </c>
      <c r="I4692" s="21">
        <f t="shared" si="586"/>
        <v>1930.1737280853577</v>
      </c>
      <c r="J4692" s="27">
        <f t="shared" si="587"/>
        <v>0</v>
      </c>
      <c r="K4692" s="32">
        <f t="shared" si="588"/>
        <v>1258.388695285325</v>
      </c>
    </row>
    <row r="4693" spans="2:11" x14ac:dyDescent="0.25">
      <c r="B4693" s="167">
        <v>192.916666666667</v>
      </c>
      <c r="C4693" s="21">
        <f t="shared" si="582"/>
        <v>2000</v>
      </c>
      <c r="D4693" s="110">
        <f t="shared" si="583"/>
        <v>0.13792488815214873</v>
      </c>
      <c r="E4693" s="25">
        <f t="shared" si="584"/>
        <v>0.86207511184785124</v>
      </c>
      <c r="F4693" s="112">
        <v>154.76</v>
      </c>
      <c r="G4693" s="21">
        <f t="shared" si="581"/>
        <v>409.55654872107186</v>
      </c>
      <c r="H4693" s="26">
        <f t="shared" si="585"/>
        <v>-1590.443451278928</v>
      </c>
      <c r="I4693" s="21">
        <f t="shared" si="586"/>
        <v>409.55654872107186</v>
      </c>
      <c r="J4693" s="27">
        <f t="shared" si="587"/>
        <v>0</v>
      </c>
      <c r="K4693" s="32">
        <f t="shared" si="588"/>
        <v>409.55654872107186</v>
      </c>
    </row>
    <row r="4694" spans="2:11" x14ac:dyDescent="0.25">
      <c r="B4694" s="167">
        <v>192.958333333333</v>
      </c>
      <c r="C4694" s="21">
        <f t="shared" si="582"/>
        <v>2000</v>
      </c>
      <c r="D4694" s="110">
        <f t="shared" si="583"/>
        <v>0</v>
      </c>
      <c r="E4694" s="25">
        <f t="shared" si="584"/>
        <v>1</v>
      </c>
      <c r="F4694" s="112">
        <v>0</v>
      </c>
      <c r="G4694" s="21">
        <f t="shared" si="581"/>
        <v>0</v>
      </c>
      <c r="H4694" s="26">
        <f t="shared" si="585"/>
        <v>-2000</v>
      </c>
      <c r="I4694" s="21">
        <f t="shared" si="586"/>
        <v>0</v>
      </c>
      <c r="J4694" s="27">
        <f t="shared" si="587"/>
        <v>0</v>
      </c>
      <c r="K4694" s="32">
        <f t="shared" si="588"/>
        <v>0</v>
      </c>
    </row>
    <row r="4695" spans="2:11" x14ac:dyDescent="0.25">
      <c r="B4695" s="167">
        <v>193</v>
      </c>
      <c r="C4695" s="21">
        <f t="shared" si="582"/>
        <v>2000</v>
      </c>
      <c r="D4695" s="110">
        <f t="shared" si="583"/>
        <v>0</v>
      </c>
      <c r="E4695" s="25">
        <f t="shared" si="584"/>
        <v>1</v>
      </c>
      <c r="F4695" s="112">
        <v>0</v>
      </c>
      <c r="G4695" s="21">
        <f t="shared" si="581"/>
        <v>0</v>
      </c>
      <c r="H4695" s="26">
        <f t="shared" si="585"/>
        <v>-2000</v>
      </c>
      <c r="I4695" s="21">
        <f t="shared" si="586"/>
        <v>0</v>
      </c>
      <c r="J4695" s="27">
        <f t="shared" si="587"/>
        <v>0</v>
      </c>
      <c r="K4695" s="32">
        <f t="shared" si="588"/>
        <v>0</v>
      </c>
    </row>
    <row r="4696" spans="2:11" x14ac:dyDescent="0.25">
      <c r="B4696" s="167">
        <v>193.041666666667</v>
      </c>
      <c r="C4696" s="21">
        <f t="shared" si="582"/>
        <v>2000</v>
      </c>
      <c r="D4696" s="110">
        <f t="shared" si="583"/>
        <v>0</v>
      </c>
      <c r="E4696" s="25">
        <f t="shared" si="584"/>
        <v>1</v>
      </c>
      <c r="F4696" s="112">
        <v>0</v>
      </c>
      <c r="G4696" s="21">
        <f t="shared" ref="G4696:G4759" si="589">($C$9*(F4696/1000)*$C$8)/($C$7)</f>
        <v>0</v>
      </c>
      <c r="H4696" s="26">
        <f t="shared" si="585"/>
        <v>-2000</v>
      </c>
      <c r="I4696" s="21">
        <f t="shared" si="586"/>
        <v>0</v>
      </c>
      <c r="J4696" s="27">
        <f t="shared" si="587"/>
        <v>0</v>
      </c>
      <c r="K4696" s="32">
        <f t="shared" si="588"/>
        <v>0</v>
      </c>
    </row>
    <row r="4697" spans="2:11" x14ac:dyDescent="0.25">
      <c r="B4697" s="167">
        <v>193.083333333333</v>
      </c>
      <c r="C4697" s="21">
        <f t="shared" ref="C4697:C4760" si="590">$C$2</f>
        <v>2000</v>
      </c>
      <c r="D4697" s="110">
        <f t="shared" ref="D4697:D4760" si="591">F4697/$C$3</f>
        <v>0</v>
      </c>
      <c r="E4697" s="25">
        <f t="shared" ref="E4697:E4760" si="592">100%-D4697</f>
        <v>1</v>
      </c>
      <c r="F4697" s="112">
        <v>0</v>
      </c>
      <c r="G4697" s="21">
        <f t="shared" si="589"/>
        <v>0</v>
      </c>
      <c r="H4697" s="26">
        <f t="shared" ref="H4697:H4760" si="593">G4697-C4697</f>
        <v>-2000</v>
      </c>
      <c r="I4697" s="21">
        <f t="shared" ref="I4697:I4760" si="594">MIN(C4697,IF((J4696+H4697)&gt;0,ABS(H4697)+G4697,J4696+G4697))</f>
        <v>0</v>
      </c>
      <c r="J4697" s="27">
        <f t="shared" ref="J4697:J4760" si="595">G4697-I4697+J4696</f>
        <v>0</v>
      </c>
      <c r="K4697" s="32">
        <f t="shared" ref="K4697:K4760" si="596">IF(G4697&gt;C4697,C4697,G4697)</f>
        <v>0</v>
      </c>
    </row>
    <row r="4698" spans="2:11" x14ac:dyDescent="0.25">
      <c r="B4698" s="167">
        <v>193.125</v>
      </c>
      <c r="C4698" s="21">
        <f t="shared" si="590"/>
        <v>2000</v>
      </c>
      <c r="D4698" s="110">
        <f t="shared" si="591"/>
        <v>0</v>
      </c>
      <c r="E4698" s="25">
        <f t="shared" si="592"/>
        <v>1</v>
      </c>
      <c r="F4698" s="112">
        <v>0</v>
      </c>
      <c r="G4698" s="21">
        <f t="shared" si="589"/>
        <v>0</v>
      </c>
      <c r="H4698" s="26">
        <f t="shared" si="593"/>
        <v>-2000</v>
      </c>
      <c r="I4698" s="21">
        <f t="shared" si="594"/>
        <v>0</v>
      </c>
      <c r="J4698" s="27">
        <f t="shared" si="595"/>
        <v>0</v>
      </c>
      <c r="K4698" s="32">
        <f t="shared" si="596"/>
        <v>0</v>
      </c>
    </row>
    <row r="4699" spans="2:11" x14ac:dyDescent="0.25">
      <c r="B4699" s="167">
        <v>193.166666666667</v>
      </c>
      <c r="C4699" s="21">
        <f t="shared" si="590"/>
        <v>2000</v>
      </c>
      <c r="D4699" s="110">
        <f t="shared" si="591"/>
        <v>0</v>
      </c>
      <c r="E4699" s="25">
        <f t="shared" si="592"/>
        <v>1</v>
      </c>
      <c r="F4699" s="112">
        <v>0</v>
      </c>
      <c r="G4699" s="21">
        <f t="shared" si="589"/>
        <v>0</v>
      </c>
      <c r="H4699" s="26">
        <f t="shared" si="593"/>
        <v>-2000</v>
      </c>
      <c r="I4699" s="21">
        <f t="shared" si="594"/>
        <v>0</v>
      </c>
      <c r="J4699" s="27">
        <f t="shared" si="595"/>
        <v>0</v>
      </c>
      <c r="K4699" s="32">
        <f t="shared" si="596"/>
        <v>0</v>
      </c>
    </row>
    <row r="4700" spans="2:11" x14ac:dyDescent="0.25">
      <c r="B4700" s="167">
        <v>193.208333333333</v>
      </c>
      <c r="C4700" s="21">
        <f t="shared" si="590"/>
        <v>2000</v>
      </c>
      <c r="D4700" s="110">
        <f t="shared" si="591"/>
        <v>0</v>
      </c>
      <c r="E4700" s="25">
        <f t="shared" si="592"/>
        <v>1</v>
      </c>
      <c r="F4700" s="112">
        <v>0</v>
      </c>
      <c r="G4700" s="21">
        <f t="shared" si="589"/>
        <v>0</v>
      </c>
      <c r="H4700" s="26">
        <f t="shared" si="593"/>
        <v>-2000</v>
      </c>
      <c r="I4700" s="21">
        <f t="shared" si="594"/>
        <v>0</v>
      </c>
      <c r="J4700" s="27">
        <f t="shared" si="595"/>
        <v>0</v>
      </c>
      <c r="K4700" s="32">
        <f t="shared" si="596"/>
        <v>0</v>
      </c>
    </row>
    <row r="4701" spans="2:11" x14ac:dyDescent="0.25">
      <c r="B4701" s="167">
        <v>193.25</v>
      </c>
      <c r="C4701" s="21">
        <f t="shared" si="590"/>
        <v>2000</v>
      </c>
      <c r="D4701" s="110">
        <f t="shared" si="591"/>
        <v>0</v>
      </c>
      <c r="E4701" s="25">
        <f t="shared" si="592"/>
        <v>1</v>
      </c>
      <c r="F4701" s="112">
        <v>0</v>
      </c>
      <c r="G4701" s="21">
        <f t="shared" si="589"/>
        <v>0</v>
      </c>
      <c r="H4701" s="26">
        <f t="shared" si="593"/>
        <v>-2000</v>
      </c>
      <c r="I4701" s="21">
        <f t="shared" si="594"/>
        <v>0</v>
      </c>
      <c r="J4701" s="27">
        <f t="shared" si="595"/>
        <v>0</v>
      </c>
      <c r="K4701" s="32">
        <f t="shared" si="596"/>
        <v>0</v>
      </c>
    </row>
    <row r="4702" spans="2:11" x14ac:dyDescent="0.25">
      <c r="B4702" s="167">
        <v>193.291666666667</v>
      </c>
      <c r="C4702" s="21">
        <f t="shared" si="590"/>
        <v>2000</v>
      </c>
      <c r="D4702" s="110">
        <f t="shared" si="591"/>
        <v>0</v>
      </c>
      <c r="E4702" s="25">
        <f t="shared" si="592"/>
        <v>1</v>
      </c>
      <c r="F4702" s="112">
        <v>0</v>
      </c>
      <c r="G4702" s="21">
        <f t="shared" si="589"/>
        <v>0</v>
      </c>
      <c r="H4702" s="26">
        <f t="shared" si="593"/>
        <v>-2000</v>
      </c>
      <c r="I4702" s="21">
        <f t="shared" si="594"/>
        <v>0</v>
      </c>
      <c r="J4702" s="27">
        <f t="shared" si="595"/>
        <v>0</v>
      </c>
      <c r="K4702" s="32">
        <f t="shared" si="596"/>
        <v>0</v>
      </c>
    </row>
    <row r="4703" spans="2:11" x14ac:dyDescent="0.25">
      <c r="B4703" s="167">
        <v>193.333333333333</v>
      </c>
      <c r="C4703" s="21">
        <f t="shared" si="590"/>
        <v>2000</v>
      </c>
      <c r="D4703" s="110">
        <f t="shared" si="591"/>
        <v>0</v>
      </c>
      <c r="E4703" s="25">
        <f t="shared" si="592"/>
        <v>1</v>
      </c>
      <c r="F4703" s="112">
        <v>0</v>
      </c>
      <c r="G4703" s="21">
        <f t="shared" si="589"/>
        <v>0</v>
      </c>
      <c r="H4703" s="26">
        <f t="shared" si="593"/>
        <v>-2000</v>
      </c>
      <c r="I4703" s="21">
        <f t="shared" si="594"/>
        <v>0</v>
      </c>
      <c r="J4703" s="27">
        <f t="shared" si="595"/>
        <v>0</v>
      </c>
      <c r="K4703" s="32">
        <f t="shared" si="596"/>
        <v>0</v>
      </c>
    </row>
    <row r="4704" spans="2:11" x14ac:dyDescent="0.25">
      <c r="B4704" s="167">
        <v>193.375</v>
      </c>
      <c r="C4704" s="21">
        <f t="shared" si="590"/>
        <v>2000</v>
      </c>
      <c r="D4704" s="110">
        <f t="shared" si="591"/>
        <v>0</v>
      </c>
      <c r="E4704" s="25">
        <f t="shared" si="592"/>
        <v>1</v>
      </c>
      <c r="F4704" s="112">
        <v>0</v>
      </c>
      <c r="G4704" s="21">
        <f t="shared" si="589"/>
        <v>0</v>
      </c>
      <c r="H4704" s="26">
        <f t="shared" si="593"/>
        <v>-2000</v>
      </c>
      <c r="I4704" s="21">
        <f t="shared" si="594"/>
        <v>0</v>
      </c>
      <c r="J4704" s="27">
        <f t="shared" si="595"/>
        <v>0</v>
      </c>
      <c r="K4704" s="32">
        <f t="shared" si="596"/>
        <v>0</v>
      </c>
    </row>
    <row r="4705" spans="2:11" x14ac:dyDescent="0.25">
      <c r="B4705" s="167">
        <v>193.416666666667</v>
      </c>
      <c r="C4705" s="21">
        <f t="shared" si="590"/>
        <v>2000</v>
      </c>
      <c r="D4705" s="110">
        <f t="shared" si="591"/>
        <v>0</v>
      </c>
      <c r="E4705" s="25">
        <f t="shared" si="592"/>
        <v>1</v>
      </c>
      <c r="F4705" s="112">
        <v>0</v>
      </c>
      <c r="G4705" s="21">
        <f t="shared" si="589"/>
        <v>0</v>
      </c>
      <c r="H4705" s="26">
        <f t="shared" si="593"/>
        <v>-2000</v>
      </c>
      <c r="I4705" s="21">
        <f t="shared" si="594"/>
        <v>0</v>
      </c>
      <c r="J4705" s="27">
        <f t="shared" si="595"/>
        <v>0</v>
      </c>
      <c r="K4705" s="32">
        <f t="shared" si="596"/>
        <v>0</v>
      </c>
    </row>
    <row r="4706" spans="2:11" x14ac:dyDescent="0.25">
      <c r="B4706" s="167">
        <v>193.458333333333</v>
      </c>
      <c r="C4706" s="21">
        <f t="shared" si="590"/>
        <v>2000</v>
      </c>
      <c r="D4706" s="110">
        <f t="shared" si="591"/>
        <v>1.7031174803486444E-2</v>
      </c>
      <c r="E4706" s="25">
        <f t="shared" si="592"/>
        <v>0.98296882519651352</v>
      </c>
      <c r="F4706" s="112">
        <v>19.11</v>
      </c>
      <c r="G4706" s="21">
        <f t="shared" si="589"/>
        <v>50.572665068878806</v>
      </c>
      <c r="H4706" s="26">
        <f t="shared" si="593"/>
        <v>-1949.4273349311211</v>
      </c>
      <c r="I4706" s="21">
        <f t="shared" si="594"/>
        <v>50.572665068878806</v>
      </c>
      <c r="J4706" s="27">
        <f t="shared" si="595"/>
        <v>0</v>
      </c>
      <c r="K4706" s="32">
        <f t="shared" si="596"/>
        <v>50.572665068878806</v>
      </c>
    </row>
    <row r="4707" spans="2:11" x14ac:dyDescent="0.25">
      <c r="B4707" s="167">
        <v>193.5</v>
      </c>
      <c r="C4707" s="21">
        <f t="shared" si="590"/>
        <v>2000</v>
      </c>
      <c r="D4707" s="110">
        <f t="shared" si="591"/>
        <v>0.29072420369677199</v>
      </c>
      <c r="E4707" s="25">
        <f t="shared" si="592"/>
        <v>0.70927579630322801</v>
      </c>
      <c r="F4707" s="112">
        <v>326.20999999999998</v>
      </c>
      <c r="G4707" s="21">
        <f t="shared" si="589"/>
        <v>863.2814794410757</v>
      </c>
      <c r="H4707" s="26">
        <f t="shared" si="593"/>
        <v>-1136.7185205589244</v>
      </c>
      <c r="I4707" s="21">
        <f t="shared" si="594"/>
        <v>863.2814794410757</v>
      </c>
      <c r="J4707" s="27">
        <f t="shared" si="595"/>
        <v>0</v>
      </c>
      <c r="K4707" s="32">
        <f t="shared" si="596"/>
        <v>863.2814794410757</v>
      </c>
    </row>
    <row r="4708" spans="2:11" x14ac:dyDescent="0.25">
      <c r="B4708" s="167">
        <v>193.541666666667</v>
      </c>
      <c r="C4708" s="21">
        <f t="shared" si="590"/>
        <v>2000</v>
      </c>
      <c r="D4708" s="110">
        <f t="shared" si="591"/>
        <v>0.26555620911537708</v>
      </c>
      <c r="E4708" s="25">
        <f t="shared" si="592"/>
        <v>0.73444379088462286</v>
      </c>
      <c r="F4708" s="112">
        <v>297.97000000000003</v>
      </c>
      <c r="G4708" s="21">
        <f t="shared" si="589"/>
        <v>788.5472009719424</v>
      </c>
      <c r="H4708" s="26">
        <f t="shared" si="593"/>
        <v>-1211.4527990280576</v>
      </c>
      <c r="I4708" s="21">
        <f t="shared" si="594"/>
        <v>788.5472009719424</v>
      </c>
      <c r="J4708" s="27">
        <f t="shared" si="595"/>
        <v>0</v>
      </c>
      <c r="K4708" s="32">
        <f t="shared" si="596"/>
        <v>788.5472009719424</v>
      </c>
    </row>
    <row r="4709" spans="2:11" x14ac:dyDescent="0.25">
      <c r="B4709" s="167">
        <v>193.583333333333</v>
      </c>
      <c r="C4709" s="21">
        <f t="shared" si="590"/>
        <v>2000</v>
      </c>
      <c r="D4709" s="110">
        <f t="shared" si="591"/>
        <v>0.57066467033848467</v>
      </c>
      <c r="E4709" s="25">
        <f t="shared" si="592"/>
        <v>0.42933532966151533</v>
      </c>
      <c r="F4709" s="112">
        <v>640.32000000000005</v>
      </c>
      <c r="G4709" s="21">
        <f t="shared" si="589"/>
        <v>1694.5415435324164</v>
      </c>
      <c r="H4709" s="26">
        <f t="shared" si="593"/>
        <v>-305.45845646758357</v>
      </c>
      <c r="I4709" s="21">
        <f t="shared" si="594"/>
        <v>1694.5415435324164</v>
      </c>
      <c r="J4709" s="27">
        <f t="shared" si="595"/>
        <v>0</v>
      </c>
      <c r="K4709" s="32">
        <f t="shared" si="596"/>
        <v>1694.5415435324164</v>
      </c>
    </row>
    <row r="4710" spans="2:11" x14ac:dyDescent="0.25">
      <c r="B4710" s="167">
        <v>193.625</v>
      </c>
      <c r="C4710" s="21">
        <f t="shared" si="590"/>
        <v>2000</v>
      </c>
      <c r="D4710" s="110">
        <f t="shared" si="591"/>
        <v>0.43290911359463846</v>
      </c>
      <c r="E4710" s="25">
        <f t="shared" si="592"/>
        <v>0.56709088640536154</v>
      </c>
      <c r="F4710" s="112">
        <v>485.75</v>
      </c>
      <c r="G4710" s="21">
        <f t="shared" si="589"/>
        <v>1285.4878104242744</v>
      </c>
      <c r="H4710" s="26">
        <f t="shared" si="593"/>
        <v>-714.51218957572564</v>
      </c>
      <c r="I4710" s="21">
        <f t="shared" si="594"/>
        <v>1285.4878104242744</v>
      </c>
      <c r="J4710" s="27">
        <f t="shared" si="595"/>
        <v>0</v>
      </c>
      <c r="K4710" s="32">
        <f t="shared" si="596"/>
        <v>1285.4878104242744</v>
      </c>
    </row>
    <row r="4711" spans="2:11" x14ac:dyDescent="0.25">
      <c r="B4711" s="167">
        <v>193.666666666667</v>
      </c>
      <c r="C4711" s="21">
        <f t="shared" si="590"/>
        <v>2000</v>
      </c>
      <c r="D4711" s="110">
        <f t="shared" si="591"/>
        <v>0.59544944120635268</v>
      </c>
      <c r="E4711" s="25">
        <f t="shared" si="592"/>
        <v>0.40455055879364732</v>
      </c>
      <c r="F4711" s="112">
        <v>668.13</v>
      </c>
      <c r="G4711" s="21">
        <f t="shared" si="589"/>
        <v>1768.1378708775508</v>
      </c>
      <c r="H4711" s="26">
        <f t="shared" si="593"/>
        <v>-231.86212912244923</v>
      </c>
      <c r="I4711" s="21">
        <f t="shared" si="594"/>
        <v>1768.1378708775508</v>
      </c>
      <c r="J4711" s="27">
        <f t="shared" si="595"/>
        <v>0</v>
      </c>
      <c r="K4711" s="32">
        <f t="shared" si="596"/>
        <v>1768.1378708775508</v>
      </c>
    </row>
    <row r="4712" spans="2:11" x14ac:dyDescent="0.25">
      <c r="B4712" s="167">
        <v>193.708333333333</v>
      </c>
      <c r="C4712" s="21">
        <f t="shared" si="590"/>
        <v>2000</v>
      </c>
      <c r="D4712" s="110">
        <f t="shared" si="591"/>
        <v>0.7127515462631232</v>
      </c>
      <c r="E4712" s="25">
        <f t="shared" si="592"/>
        <v>0.2872484537368768</v>
      </c>
      <c r="F4712" s="112">
        <v>799.75</v>
      </c>
      <c r="G4712" s="21">
        <f t="shared" si="589"/>
        <v>2116.4567707397082</v>
      </c>
      <c r="H4712" s="26">
        <f t="shared" si="593"/>
        <v>116.45677073970819</v>
      </c>
      <c r="I4712" s="21">
        <f t="shared" si="594"/>
        <v>2000</v>
      </c>
      <c r="J4712" s="27">
        <f t="shared" si="595"/>
        <v>116.45677073970819</v>
      </c>
      <c r="K4712" s="32">
        <f t="shared" si="596"/>
        <v>2000</v>
      </c>
    </row>
    <row r="4713" spans="2:11" x14ac:dyDescent="0.25">
      <c r="B4713" s="167">
        <v>193.75</v>
      </c>
      <c r="C4713" s="21">
        <f t="shared" si="590"/>
        <v>2000</v>
      </c>
      <c r="D4713" s="110">
        <f t="shared" si="591"/>
        <v>0.66368999875229495</v>
      </c>
      <c r="E4713" s="25">
        <f t="shared" si="592"/>
        <v>0.33631000124770505</v>
      </c>
      <c r="F4713" s="112">
        <v>744.7</v>
      </c>
      <c r="G4713" s="21">
        <f t="shared" si="589"/>
        <v>1970.7725628882285</v>
      </c>
      <c r="H4713" s="26">
        <f t="shared" si="593"/>
        <v>-29.227437111771451</v>
      </c>
      <c r="I4713" s="21">
        <f t="shared" si="594"/>
        <v>2000</v>
      </c>
      <c r="J4713" s="27">
        <f t="shared" si="595"/>
        <v>87.22933362793674</v>
      </c>
      <c r="K4713" s="32">
        <f t="shared" si="596"/>
        <v>1970.7725628882285</v>
      </c>
    </row>
    <row r="4714" spans="2:11" x14ac:dyDescent="0.25">
      <c r="B4714" s="167">
        <v>193.791666666667</v>
      </c>
      <c r="C4714" s="21">
        <f t="shared" si="590"/>
        <v>2000</v>
      </c>
      <c r="D4714" s="110">
        <f t="shared" si="591"/>
        <v>0.36673618166586458</v>
      </c>
      <c r="E4714" s="25">
        <f t="shared" si="592"/>
        <v>0.63326381833413548</v>
      </c>
      <c r="F4714" s="112">
        <v>411.5</v>
      </c>
      <c r="G4714" s="21">
        <f t="shared" si="589"/>
        <v>1088.9927616872646</v>
      </c>
      <c r="H4714" s="26">
        <f t="shared" si="593"/>
        <v>-911.00723831273535</v>
      </c>
      <c r="I4714" s="21">
        <f t="shared" si="594"/>
        <v>1176.2220953152014</v>
      </c>
      <c r="J4714" s="27">
        <f t="shared" si="595"/>
        <v>0</v>
      </c>
      <c r="K4714" s="32">
        <f t="shared" si="596"/>
        <v>1088.9927616872646</v>
      </c>
    </row>
    <row r="4715" spans="2:11" x14ac:dyDescent="0.25">
      <c r="B4715" s="167">
        <v>193.833333333333</v>
      </c>
      <c r="C4715" s="21">
        <f t="shared" si="590"/>
        <v>2000</v>
      </c>
      <c r="D4715" s="110">
        <f t="shared" si="591"/>
        <v>0.38796499295937831</v>
      </c>
      <c r="E4715" s="25">
        <f t="shared" si="592"/>
        <v>0.61203500704062175</v>
      </c>
      <c r="F4715" s="112">
        <v>435.32</v>
      </c>
      <c r="G4715" s="21">
        <f t="shared" si="589"/>
        <v>1152.029961160875</v>
      </c>
      <c r="H4715" s="26">
        <f t="shared" si="593"/>
        <v>-847.97003883912498</v>
      </c>
      <c r="I4715" s="21">
        <f t="shared" si="594"/>
        <v>1152.029961160875</v>
      </c>
      <c r="J4715" s="27">
        <f t="shared" si="595"/>
        <v>0</v>
      </c>
      <c r="K4715" s="32">
        <f t="shared" si="596"/>
        <v>1152.029961160875</v>
      </c>
    </row>
    <row r="4716" spans="2:11" x14ac:dyDescent="0.25">
      <c r="B4716" s="167">
        <v>193.875</v>
      </c>
      <c r="C4716" s="21">
        <f t="shared" si="590"/>
        <v>2000</v>
      </c>
      <c r="D4716" s="110">
        <f t="shared" si="591"/>
        <v>0.30670374133290557</v>
      </c>
      <c r="E4716" s="25">
        <f t="shared" si="592"/>
        <v>0.69329625866709443</v>
      </c>
      <c r="F4716" s="112">
        <v>344.14</v>
      </c>
      <c r="G4716" s="21">
        <f t="shared" si="589"/>
        <v>910.73139491386462</v>
      </c>
      <c r="H4716" s="26">
        <f t="shared" si="593"/>
        <v>-1089.2686050861353</v>
      </c>
      <c r="I4716" s="21">
        <f t="shared" si="594"/>
        <v>910.73139491386462</v>
      </c>
      <c r="J4716" s="27">
        <f t="shared" si="595"/>
        <v>0</v>
      </c>
      <c r="K4716" s="32">
        <f t="shared" si="596"/>
        <v>910.73139491386462</v>
      </c>
    </row>
    <row r="4717" spans="2:11" x14ac:dyDescent="0.25">
      <c r="B4717" s="167">
        <v>193.916666666667</v>
      </c>
      <c r="C4717" s="21">
        <f t="shared" si="590"/>
        <v>2000</v>
      </c>
      <c r="D4717" s="110">
        <f t="shared" si="591"/>
        <v>0.15116838671728786</v>
      </c>
      <c r="E4717" s="25">
        <f t="shared" si="592"/>
        <v>0.84883161328271217</v>
      </c>
      <c r="F4717" s="112">
        <v>169.62</v>
      </c>
      <c r="G4717" s="21">
        <f t="shared" si="589"/>
        <v>448.88202244810168</v>
      </c>
      <c r="H4717" s="26">
        <f t="shared" si="593"/>
        <v>-1551.1179775518983</v>
      </c>
      <c r="I4717" s="21">
        <f t="shared" si="594"/>
        <v>448.88202244810168</v>
      </c>
      <c r="J4717" s="27">
        <f t="shared" si="595"/>
        <v>0</v>
      </c>
      <c r="K4717" s="32">
        <f t="shared" si="596"/>
        <v>448.88202244810168</v>
      </c>
    </row>
    <row r="4718" spans="2:11" x14ac:dyDescent="0.25">
      <c r="B4718" s="167">
        <v>193.958333333333</v>
      </c>
      <c r="C4718" s="21">
        <f t="shared" si="590"/>
        <v>2000</v>
      </c>
      <c r="D4718" s="110">
        <f t="shared" si="591"/>
        <v>0</v>
      </c>
      <c r="E4718" s="25">
        <f t="shared" si="592"/>
        <v>1</v>
      </c>
      <c r="F4718" s="112">
        <v>0</v>
      </c>
      <c r="G4718" s="21">
        <f t="shared" si="589"/>
        <v>0</v>
      </c>
      <c r="H4718" s="26">
        <f t="shared" si="593"/>
        <v>-2000</v>
      </c>
      <c r="I4718" s="21">
        <f t="shared" si="594"/>
        <v>0</v>
      </c>
      <c r="J4718" s="27">
        <f t="shared" si="595"/>
        <v>0</v>
      </c>
      <c r="K4718" s="32">
        <f t="shared" si="596"/>
        <v>0</v>
      </c>
    </row>
    <row r="4719" spans="2:11" x14ac:dyDescent="0.25">
      <c r="B4719" s="167">
        <v>194</v>
      </c>
      <c r="C4719" s="21">
        <f t="shared" si="590"/>
        <v>2000</v>
      </c>
      <c r="D4719" s="110">
        <f t="shared" si="591"/>
        <v>0</v>
      </c>
      <c r="E4719" s="25">
        <f t="shared" si="592"/>
        <v>1</v>
      </c>
      <c r="F4719" s="112">
        <v>0</v>
      </c>
      <c r="G4719" s="21">
        <f t="shared" si="589"/>
        <v>0</v>
      </c>
      <c r="H4719" s="26">
        <f t="shared" si="593"/>
        <v>-2000</v>
      </c>
      <c r="I4719" s="21">
        <f t="shared" si="594"/>
        <v>0</v>
      </c>
      <c r="J4719" s="27">
        <f t="shared" si="595"/>
        <v>0</v>
      </c>
      <c r="K4719" s="32">
        <f t="shared" si="596"/>
        <v>0</v>
      </c>
    </row>
    <row r="4720" spans="2:11" x14ac:dyDescent="0.25">
      <c r="B4720" s="167">
        <v>194.041666666667</v>
      </c>
      <c r="C4720" s="21">
        <f t="shared" si="590"/>
        <v>2000</v>
      </c>
      <c r="D4720" s="110">
        <f t="shared" si="591"/>
        <v>0</v>
      </c>
      <c r="E4720" s="25">
        <f t="shared" si="592"/>
        <v>1</v>
      </c>
      <c r="F4720" s="112">
        <v>0</v>
      </c>
      <c r="G4720" s="21">
        <f t="shared" si="589"/>
        <v>0</v>
      </c>
      <c r="H4720" s="26">
        <f t="shared" si="593"/>
        <v>-2000</v>
      </c>
      <c r="I4720" s="21">
        <f t="shared" si="594"/>
        <v>0</v>
      </c>
      <c r="J4720" s="27">
        <f t="shared" si="595"/>
        <v>0</v>
      </c>
      <c r="K4720" s="32">
        <f t="shared" si="596"/>
        <v>0</v>
      </c>
    </row>
    <row r="4721" spans="2:11" x14ac:dyDescent="0.25">
      <c r="B4721" s="167">
        <v>194.083333333333</v>
      </c>
      <c r="C4721" s="21">
        <f t="shared" si="590"/>
        <v>2000</v>
      </c>
      <c r="D4721" s="110">
        <f t="shared" si="591"/>
        <v>0</v>
      </c>
      <c r="E4721" s="25">
        <f t="shared" si="592"/>
        <v>1</v>
      </c>
      <c r="F4721" s="112">
        <v>0</v>
      </c>
      <c r="G4721" s="21">
        <f t="shared" si="589"/>
        <v>0</v>
      </c>
      <c r="H4721" s="26">
        <f t="shared" si="593"/>
        <v>-2000</v>
      </c>
      <c r="I4721" s="21">
        <f t="shared" si="594"/>
        <v>0</v>
      </c>
      <c r="J4721" s="27">
        <f t="shared" si="595"/>
        <v>0</v>
      </c>
      <c r="K4721" s="32">
        <f t="shared" si="596"/>
        <v>0</v>
      </c>
    </row>
    <row r="4722" spans="2:11" x14ac:dyDescent="0.25">
      <c r="B4722" s="167">
        <v>194.125</v>
      </c>
      <c r="C4722" s="21">
        <f t="shared" si="590"/>
        <v>2000</v>
      </c>
      <c r="D4722" s="110">
        <f t="shared" si="591"/>
        <v>0</v>
      </c>
      <c r="E4722" s="25">
        <f t="shared" si="592"/>
        <v>1</v>
      </c>
      <c r="F4722" s="112">
        <v>0</v>
      </c>
      <c r="G4722" s="21">
        <f t="shared" si="589"/>
        <v>0</v>
      </c>
      <c r="H4722" s="26">
        <f t="shared" si="593"/>
        <v>-2000</v>
      </c>
      <c r="I4722" s="21">
        <f t="shared" si="594"/>
        <v>0</v>
      </c>
      <c r="J4722" s="27">
        <f t="shared" si="595"/>
        <v>0</v>
      </c>
      <c r="K4722" s="32">
        <f t="shared" si="596"/>
        <v>0</v>
      </c>
    </row>
    <row r="4723" spans="2:11" x14ac:dyDescent="0.25">
      <c r="B4723" s="167">
        <v>194.166666666667</v>
      </c>
      <c r="C4723" s="21">
        <f t="shared" si="590"/>
        <v>2000</v>
      </c>
      <c r="D4723" s="110">
        <f t="shared" si="591"/>
        <v>0</v>
      </c>
      <c r="E4723" s="25">
        <f t="shared" si="592"/>
        <v>1</v>
      </c>
      <c r="F4723" s="112">
        <v>0</v>
      </c>
      <c r="G4723" s="21">
        <f t="shared" si="589"/>
        <v>0</v>
      </c>
      <c r="H4723" s="26">
        <f t="shared" si="593"/>
        <v>-2000</v>
      </c>
      <c r="I4723" s="21">
        <f t="shared" si="594"/>
        <v>0</v>
      </c>
      <c r="J4723" s="27">
        <f t="shared" si="595"/>
        <v>0</v>
      </c>
      <c r="K4723" s="32">
        <f t="shared" si="596"/>
        <v>0</v>
      </c>
    </row>
    <row r="4724" spans="2:11" x14ac:dyDescent="0.25">
      <c r="B4724" s="167">
        <v>194.208333333333</v>
      </c>
      <c r="C4724" s="21">
        <f t="shared" si="590"/>
        <v>2000</v>
      </c>
      <c r="D4724" s="110">
        <f t="shared" si="591"/>
        <v>0</v>
      </c>
      <c r="E4724" s="25">
        <f t="shared" si="592"/>
        <v>1</v>
      </c>
      <c r="F4724" s="112">
        <v>0</v>
      </c>
      <c r="G4724" s="21">
        <f t="shared" si="589"/>
        <v>0</v>
      </c>
      <c r="H4724" s="26">
        <f t="shared" si="593"/>
        <v>-2000</v>
      </c>
      <c r="I4724" s="21">
        <f t="shared" si="594"/>
        <v>0</v>
      </c>
      <c r="J4724" s="27">
        <f t="shared" si="595"/>
        <v>0</v>
      </c>
      <c r="K4724" s="32">
        <f t="shared" si="596"/>
        <v>0</v>
      </c>
    </row>
    <row r="4725" spans="2:11" x14ac:dyDescent="0.25">
      <c r="B4725" s="167">
        <v>194.25</v>
      </c>
      <c r="C4725" s="21">
        <f t="shared" si="590"/>
        <v>2000</v>
      </c>
      <c r="D4725" s="110">
        <f t="shared" si="591"/>
        <v>0</v>
      </c>
      <c r="E4725" s="25">
        <f t="shared" si="592"/>
        <v>1</v>
      </c>
      <c r="F4725" s="112">
        <v>0</v>
      </c>
      <c r="G4725" s="21">
        <f t="shared" si="589"/>
        <v>0</v>
      </c>
      <c r="H4725" s="26">
        <f t="shared" si="593"/>
        <v>-2000</v>
      </c>
      <c r="I4725" s="21">
        <f t="shared" si="594"/>
        <v>0</v>
      </c>
      <c r="J4725" s="27">
        <f t="shared" si="595"/>
        <v>0</v>
      </c>
      <c r="K4725" s="32">
        <f t="shared" si="596"/>
        <v>0</v>
      </c>
    </row>
    <row r="4726" spans="2:11" x14ac:dyDescent="0.25">
      <c r="B4726" s="167">
        <v>194.291666666667</v>
      </c>
      <c r="C4726" s="21">
        <f t="shared" si="590"/>
        <v>2000</v>
      </c>
      <c r="D4726" s="110">
        <f t="shared" si="591"/>
        <v>0</v>
      </c>
      <c r="E4726" s="25">
        <f t="shared" si="592"/>
        <v>1</v>
      </c>
      <c r="F4726" s="112">
        <v>0</v>
      </c>
      <c r="G4726" s="21">
        <f t="shared" si="589"/>
        <v>0</v>
      </c>
      <c r="H4726" s="26">
        <f t="shared" si="593"/>
        <v>-2000</v>
      </c>
      <c r="I4726" s="21">
        <f t="shared" si="594"/>
        <v>0</v>
      </c>
      <c r="J4726" s="27">
        <f t="shared" si="595"/>
        <v>0</v>
      </c>
      <c r="K4726" s="32">
        <f t="shared" si="596"/>
        <v>0</v>
      </c>
    </row>
    <row r="4727" spans="2:11" x14ac:dyDescent="0.25">
      <c r="B4727" s="167">
        <v>194.333333333333</v>
      </c>
      <c r="C4727" s="21">
        <f t="shared" si="590"/>
        <v>2000</v>
      </c>
      <c r="D4727" s="110">
        <f t="shared" si="591"/>
        <v>0</v>
      </c>
      <c r="E4727" s="25">
        <f t="shared" si="592"/>
        <v>1</v>
      </c>
      <c r="F4727" s="112">
        <v>0</v>
      </c>
      <c r="G4727" s="21">
        <f t="shared" si="589"/>
        <v>0</v>
      </c>
      <c r="H4727" s="26">
        <f t="shared" si="593"/>
        <v>-2000</v>
      </c>
      <c r="I4727" s="21">
        <f t="shared" si="594"/>
        <v>0</v>
      </c>
      <c r="J4727" s="27">
        <f t="shared" si="595"/>
        <v>0</v>
      </c>
      <c r="K4727" s="32">
        <f t="shared" si="596"/>
        <v>0</v>
      </c>
    </row>
    <row r="4728" spans="2:11" x14ac:dyDescent="0.25">
      <c r="B4728" s="167">
        <v>194.375</v>
      </c>
      <c r="C4728" s="21">
        <f t="shared" si="590"/>
        <v>2000</v>
      </c>
      <c r="D4728" s="110">
        <f t="shared" si="591"/>
        <v>0</v>
      </c>
      <c r="E4728" s="25">
        <f t="shared" si="592"/>
        <v>1</v>
      </c>
      <c r="F4728" s="112">
        <v>0</v>
      </c>
      <c r="G4728" s="21">
        <f t="shared" si="589"/>
        <v>0</v>
      </c>
      <c r="H4728" s="26">
        <f t="shared" si="593"/>
        <v>-2000</v>
      </c>
      <c r="I4728" s="21">
        <f t="shared" si="594"/>
        <v>0</v>
      </c>
      <c r="J4728" s="27">
        <f t="shared" si="595"/>
        <v>0</v>
      </c>
      <c r="K4728" s="32">
        <f t="shared" si="596"/>
        <v>0</v>
      </c>
    </row>
    <row r="4729" spans="2:11" x14ac:dyDescent="0.25">
      <c r="B4729" s="167">
        <v>194.416666666667</v>
      </c>
      <c r="C4729" s="21">
        <f t="shared" si="590"/>
        <v>2000</v>
      </c>
      <c r="D4729" s="110">
        <f t="shared" si="591"/>
        <v>0</v>
      </c>
      <c r="E4729" s="25">
        <f t="shared" si="592"/>
        <v>1</v>
      </c>
      <c r="F4729" s="112">
        <v>0</v>
      </c>
      <c r="G4729" s="21">
        <f t="shared" si="589"/>
        <v>0</v>
      </c>
      <c r="H4729" s="26">
        <f t="shared" si="593"/>
        <v>-2000</v>
      </c>
      <c r="I4729" s="21">
        <f t="shared" si="594"/>
        <v>0</v>
      </c>
      <c r="J4729" s="27">
        <f t="shared" si="595"/>
        <v>0</v>
      </c>
      <c r="K4729" s="32">
        <f t="shared" si="596"/>
        <v>0</v>
      </c>
    </row>
    <row r="4730" spans="2:11" x14ac:dyDescent="0.25">
      <c r="B4730" s="167">
        <v>194.458333333333</v>
      </c>
      <c r="C4730" s="21">
        <f t="shared" si="590"/>
        <v>2000</v>
      </c>
      <c r="D4730" s="110">
        <f t="shared" si="591"/>
        <v>2.2120029231948383E-2</v>
      </c>
      <c r="E4730" s="25">
        <f t="shared" si="592"/>
        <v>0.97787997076805167</v>
      </c>
      <c r="F4730" s="112">
        <v>24.82</v>
      </c>
      <c r="G4730" s="21">
        <f t="shared" si="589"/>
        <v>65.68359743639833</v>
      </c>
      <c r="H4730" s="26">
        <f t="shared" si="593"/>
        <v>-1934.3164025636017</v>
      </c>
      <c r="I4730" s="21">
        <f t="shared" si="594"/>
        <v>65.68359743639833</v>
      </c>
      <c r="J4730" s="27">
        <f t="shared" si="595"/>
        <v>0</v>
      </c>
      <c r="K4730" s="32">
        <f t="shared" si="596"/>
        <v>65.68359743639833</v>
      </c>
    </row>
    <row r="4731" spans="2:11" x14ac:dyDescent="0.25">
      <c r="B4731" s="167">
        <v>194.5</v>
      </c>
      <c r="C4731" s="21">
        <f t="shared" si="590"/>
        <v>2000</v>
      </c>
      <c r="D4731" s="110">
        <f t="shared" si="591"/>
        <v>0.49320891930912786</v>
      </c>
      <c r="E4731" s="25">
        <f t="shared" si="592"/>
        <v>0.5067910806908722</v>
      </c>
      <c r="F4731" s="112">
        <v>553.41</v>
      </c>
      <c r="G4731" s="21">
        <f t="shared" si="589"/>
        <v>1464.5430965865107</v>
      </c>
      <c r="H4731" s="26">
        <f t="shared" si="593"/>
        <v>-535.45690341348927</v>
      </c>
      <c r="I4731" s="21">
        <f t="shared" si="594"/>
        <v>1464.5430965865107</v>
      </c>
      <c r="J4731" s="27">
        <f t="shared" si="595"/>
        <v>0</v>
      </c>
      <c r="K4731" s="32">
        <f t="shared" si="596"/>
        <v>1464.5430965865107</v>
      </c>
    </row>
    <row r="4732" spans="2:11" x14ac:dyDescent="0.25">
      <c r="B4732" s="167">
        <v>194.541666666667</v>
      </c>
      <c r="C4732" s="21">
        <f t="shared" si="590"/>
        <v>2000</v>
      </c>
      <c r="D4732" s="110">
        <f t="shared" si="591"/>
        <v>0.65515213090209079</v>
      </c>
      <c r="E4732" s="25">
        <f t="shared" si="592"/>
        <v>0.34484786909790921</v>
      </c>
      <c r="F4732" s="112">
        <v>735.12</v>
      </c>
      <c r="G4732" s="21">
        <f t="shared" si="589"/>
        <v>1945.4200704047196</v>
      </c>
      <c r="H4732" s="26">
        <f t="shared" si="593"/>
        <v>-54.579929595280419</v>
      </c>
      <c r="I4732" s="21">
        <f t="shared" si="594"/>
        <v>1945.4200704047196</v>
      </c>
      <c r="J4732" s="27">
        <f t="shared" si="595"/>
        <v>0</v>
      </c>
      <c r="K4732" s="32">
        <f t="shared" si="596"/>
        <v>1945.4200704047196</v>
      </c>
    </row>
    <row r="4733" spans="2:11" x14ac:dyDescent="0.25">
      <c r="B4733" s="167">
        <v>194.583333333333</v>
      </c>
      <c r="C4733" s="21">
        <f t="shared" si="590"/>
        <v>2000</v>
      </c>
      <c r="D4733" s="110">
        <f t="shared" si="591"/>
        <v>0.74268755681514365</v>
      </c>
      <c r="E4733" s="25">
        <f t="shared" si="592"/>
        <v>0.25731244318485635</v>
      </c>
      <c r="F4733" s="112">
        <v>833.34</v>
      </c>
      <c r="G4733" s="21">
        <f t="shared" si="589"/>
        <v>2205.3492783097577</v>
      </c>
      <c r="H4733" s="26">
        <f t="shared" si="593"/>
        <v>205.34927830975766</v>
      </c>
      <c r="I4733" s="21">
        <f t="shared" si="594"/>
        <v>2000</v>
      </c>
      <c r="J4733" s="27">
        <f t="shared" si="595"/>
        <v>205.34927830975766</v>
      </c>
      <c r="K4733" s="32">
        <f t="shared" si="596"/>
        <v>2000</v>
      </c>
    </row>
    <row r="4734" spans="2:11" x14ac:dyDescent="0.25">
      <c r="B4734" s="167">
        <v>194.625</v>
      </c>
      <c r="C4734" s="21">
        <f t="shared" si="590"/>
        <v>2000</v>
      </c>
      <c r="D4734" s="110">
        <f t="shared" si="591"/>
        <v>0.76536905334830585</v>
      </c>
      <c r="E4734" s="25">
        <f t="shared" si="592"/>
        <v>0.23463094665169415</v>
      </c>
      <c r="F4734" s="112">
        <v>858.79</v>
      </c>
      <c r="G4734" s="21">
        <f t="shared" si="589"/>
        <v>2272.700106462712</v>
      </c>
      <c r="H4734" s="26">
        <f t="shared" si="593"/>
        <v>272.70010646271203</v>
      </c>
      <c r="I4734" s="21">
        <f t="shared" si="594"/>
        <v>2000</v>
      </c>
      <c r="J4734" s="27">
        <f t="shared" si="595"/>
        <v>478.04938477246969</v>
      </c>
      <c r="K4734" s="32">
        <f t="shared" si="596"/>
        <v>2000</v>
      </c>
    </row>
    <row r="4735" spans="2:11" x14ac:dyDescent="0.25">
      <c r="B4735" s="167">
        <v>194.666666666667</v>
      </c>
      <c r="C4735" s="21">
        <f t="shared" si="590"/>
        <v>2000</v>
      </c>
      <c r="D4735" s="110">
        <f t="shared" si="591"/>
        <v>0.73210879988592414</v>
      </c>
      <c r="E4735" s="25">
        <f t="shared" si="592"/>
        <v>0.26789120011407586</v>
      </c>
      <c r="F4735" s="112">
        <v>821.47</v>
      </c>
      <c r="G4735" s="21">
        <f t="shared" si="589"/>
        <v>2173.936534491464</v>
      </c>
      <c r="H4735" s="26">
        <f t="shared" si="593"/>
        <v>173.93653449146404</v>
      </c>
      <c r="I4735" s="21">
        <f t="shared" si="594"/>
        <v>2000</v>
      </c>
      <c r="J4735" s="27">
        <f t="shared" si="595"/>
        <v>651.98591926393374</v>
      </c>
      <c r="K4735" s="32">
        <f t="shared" si="596"/>
        <v>2000</v>
      </c>
    </row>
    <row r="4736" spans="2:11" x14ac:dyDescent="0.25">
      <c r="B4736" s="167">
        <v>194.708333333333</v>
      </c>
      <c r="C4736" s="21">
        <f t="shared" si="590"/>
        <v>2000</v>
      </c>
      <c r="D4736" s="110">
        <f t="shared" si="591"/>
        <v>0.73201967809208068</v>
      </c>
      <c r="E4736" s="25">
        <f t="shared" si="592"/>
        <v>0.26798032190791932</v>
      </c>
      <c r="F4736" s="112">
        <v>821.37</v>
      </c>
      <c r="G4736" s="21">
        <f t="shared" si="589"/>
        <v>2173.6718946951851</v>
      </c>
      <c r="H4736" s="26">
        <f t="shared" si="593"/>
        <v>173.67189469518507</v>
      </c>
      <c r="I4736" s="21">
        <f t="shared" si="594"/>
        <v>2000</v>
      </c>
      <c r="J4736" s="27">
        <f t="shared" si="595"/>
        <v>825.65781395911881</v>
      </c>
      <c r="K4736" s="32">
        <f t="shared" si="596"/>
        <v>2000</v>
      </c>
    </row>
    <row r="4737" spans="2:11" x14ac:dyDescent="0.25">
      <c r="B4737" s="167">
        <v>194.75</v>
      </c>
      <c r="C4737" s="21">
        <f t="shared" si="590"/>
        <v>2000</v>
      </c>
      <c r="D4737" s="110">
        <f t="shared" si="591"/>
        <v>0.33838653904425792</v>
      </c>
      <c r="E4737" s="25">
        <f t="shared" si="592"/>
        <v>0.66161346095574203</v>
      </c>
      <c r="F4737" s="112">
        <v>379.69</v>
      </c>
      <c r="G4737" s="21">
        <f t="shared" si="589"/>
        <v>1004.8108424909782</v>
      </c>
      <c r="H4737" s="26">
        <f t="shared" si="593"/>
        <v>-995.18915750902181</v>
      </c>
      <c r="I4737" s="21">
        <f t="shared" si="594"/>
        <v>1830.4686564500971</v>
      </c>
      <c r="J4737" s="27">
        <f t="shared" si="595"/>
        <v>0</v>
      </c>
      <c r="K4737" s="32">
        <f t="shared" si="596"/>
        <v>1004.8108424909782</v>
      </c>
    </row>
    <row r="4738" spans="2:11" x14ac:dyDescent="0.25">
      <c r="B4738" s="167">
        <v>194.791666666667</v>
      </c>
      <c r="C4738" s="21">
        <f t="shared" si="590"/>
        <v>2000</v>
      </c>
      <c r="D4738" s="110">
        <f t="shared" si="591"/>
        <v>0.28839812487745758</v>
      </c>
      <c r="E4738" s="25">
        <f t="shared" si="592"/>
        <v>0.71160187512254236</v>
      </c>
      <c r="F4738" s="112">
        <v>323.60000000000002</v>
      </c>
      <c r="G4738" s="21">
        <f t="shared" si="589"/>
        <v>856.37438075819898</v>
      </c>
      <c r="H4738" s="26">
        <f t="shared" si="593"/>
        <v>-1143.6256192418009</v>
      </c>
      <c r="I4738" s="21">
        <f t="shared" si="594"/>
        <v>856.37438075819898</v>
      </c>
      <c r="J4738" s="27">
        <f t="shared" si="595"/>
        <v>0</v>
      </c>
      <c r="K4738" s="32">
        <f t="shared" si="596"/>
        <v>856.37438075819898</v>
      </c>
    </row>
    <row r="4739" spans="2:11" x14ac:dyDescent="0.25">
      <c r="B4739" s="167">
        <v>194.833333333333</v>
      </c>
      <c r="C4739" s="21">
        <f t="shared" si="590"/>
        <v>2000</v>
      </c>
      <c r="D4739" s="110">
        <f t="shared" si="591"/>
        <v>0.40972853501595285</v>
      </c>
      <c r="E4739" s="25">
        <f t="shared" si="592"/>
        <v>0.59027146498404715</v>
      </c>
      <c r="F4739" s="112">
        <v>459.74</v>
      </c>
      <c r="G4739" s="21">
        <f t="shared" si="589"/>
        <v>1216.6549994121581</v>
      </c>
      <c r="H4739" s="26">
        <f t="shared" si="593"/>
        <v>-783.34500058784192</v>
      </c>
      <c r="I4739" s="21">
        <f t="shared" si="594"/>
        <v>1216.6549994121581</v>
      </c>
      <c r="J4739" s="27">
        <f t="shared" si="595"/>
        <v>0</v>
      </c>
      <c r="K4739" s="32">
        <f t="shared" si="596"/>
        <v>1216.6549994121581</v>
      </c>
    </row>
    <row r="4740" spans="2:11" x14ac:dyDescent="0.25">
      <c r="B4740" s="167">
        <v>194.875</v>
      </c>
      <c r="C4740" s="21">
        <f t="shared" si="590"/>
        <v>2000</v>
      </c>
      <c r="D4740" s="110">
        <f t="shared" si="591"/>
        <v>0.5372885585441064</v>
      </c>
      <c r="E4740" s="25">
        <f t="shared" si="592"/>
        <v>0.4627114414558936</v>
      </c>
      <c r="F4740" s="112">
        <v>602.87</v>
      </c>
      <c r="G4740" s="21">
        <f t="shared" si="589"/>
        <v>1595.4339398260058</v>
      </c>
      <c r="H4740" s="26">
        <f t="shared" si="593"/>
        <v>-404.56606017399417</v>
      </c>
      <c r="I4740" s="21">
        <f t="shared" si="594"/>
        <v>1595.4339398260058</v>
      </c>
      <c r="J4740" s="27">
        <f t="shared" si="595"/>
        <v>0</v>
      </c>
      <c r="K4740" s="32">
        <f t="shared" si="596"/>
        <v>1595.4339398260058</v>
      </c>
    </row>
    <row r="4741" spans="2:11" x14ac:dyDescent="0.25">
      <c r="B4741" s="167">
        <v>194.916666666667</v>
      </c>
      <c r="C4741" s="21">
        <f t="shared" si="590"/>
        <v>2000</v>
      </c>
      <c r="D4741" s="110">
        <f t="shared" si="591"/>
        <v>0.21228811293513716</v>
      </c>
      <c r="E4741" s="25">
        <f t="shared" si="592"/>
        <v>0.78771188706486284</v>
      </c>
      <c r="F4741" s="112">
        <v>238.2</v>
      </c>
      <c r="G4741" s="21">
        <f t="shared" si="589"/>
        <v>630.37199473610326</v>
      </c>
      <c r="H4741" s="26">
        <f t="shared" si="593"/>
        <v>-1369.6280052638967</v>
      </c>
      <c r="I4741" s="21">
        <f t="shared" si="594"/>
        <v>630.37199473610326</v>
      </c>
      <c r="J4741" s="27">
        <f t="shared" si="595"/>
        <v>0</v>
      </c>
      <c r="K4741" s="32">
        <f t="shared" si="596"/>
        <v>630.37199473610326</v>
      </c>
    </row>
    <row r="4742" spans="2:11" x14ac:dyDescent="0.25">
      <c r="B4742" s="167">
        <v>194.958333333333</v>
      </c>
      <c r="C4742" s="21">
        <f t="shared" si="590"/>
        <v>2000</v>
      </c>
      <c r="D4742" s="110">
        <f t="shared" si="591"/>
        <v>0</v>
      </c>
      <c r="E4742" s="25">
        <f t="shared" si="592"/>
        <v>1</v>
      </c>
      <c r="F4742" s="112">
        <v>0</v>
      </c>
      <c r="G4742" s="21">
        <f t="shared" si="589"/>
        <v>0</v>
      </c>
      <c r="H4742" s="26">
        <f t="shared" si="593"/>
        <v>-2000</v>
      </c>
      <c r="I4742" s="21">
        <f t="shared" si="594"/>
        <v>0</v>
      </c>
      <c r="J4742" s="27">
        <f t="shared" si="595"/>
        <v>0</v>
      </c>
      <c r="K4742" s="32">
        <f t="shared" si="596"/>
        <v>0</v>
      </c>
    </row>
    <row r="4743" spans="2:11" x14ac:dyDescent="0.25">
      <c r="B4743" s="167">
        <v>195</v>
      </c>
      <c r="C4743" s="21">
        <f t="shared" si="590"/>
        <v>2000</v>
      </c>
      <c r="D4743" s="110">
        <f t="shared" si="591"/>
        <v>0</v>
      </c>
      <c r="E4743" s="25">
        <f t="shared" si="592"/>
        <v>1</v>
      </c>
      <c r="F4743" s="112">
        <v>0</v>
      </c>
      <c r="G4743" s="21">
        <f t="shared" si="589"/>
        <v>0</v>
      </c>
      <c r="H4743" s="26">
        <f t="shared" si="593"/>
        <v>-2000</v>
      </c>
      <c r="I4743" s="21">
        <f t="shared" si="594"/>
        <v>0</v>
      </c>
      <c r="J4743" s="27">
        <f t="shared" si="595"/>
        <v>0</v>
      </c>
      <c r="K4743" s="32">
        <f t="shared" si="596"/>
        <v>0</v>
      </c>
    </row>
    <row r="4744" spans="2:11" x14ac:dyDescent="0.25">
      <c r="B4744" s="167">
        <v>195.041666666667</v>
      </c>
      <c r="C4744" s="21">
        <f t="shared" si="590"/>
        <v>2000</v>
      </c>
      <c r="D4744" s="110">
        <f t="shared" si="591"/>
        <v>0</v>
      </c>
      <c r="E4744" s="25">
        <f t="shared" si="592"/>
        <v>1</v>
      </c>
      <c r="F4744" s="112">
        <v>0</v>
      </c>
      <c r="G4744" s="21">
        <f t="shared" si="589"/>
        <v>0</v>
      </c>
      <c r="H4744" s="26">
        <f t="shared" si="593"/>
        <v>-2000</v>
      </c>
      <c r="I4744" s="21">
        <f t="shared" si="594"/>
        <v>0</v>
      </c>
      <c r="J4744" s="27">
        <f t="shared" si="595"/>
        <v>0</v>
      </c>
      <c r="K4744" s="32">
        <f t="shared" si="596"/>
        <v>0</v>
      </c>
    </row>
    <row r="4745" spans="2:11" x14ac:dyDescent="0.25">
      <c r="B4745" s="167">
        <v>195.083333333333</v>
      </c>
      <c r="C4745" s="21">
        <f t="shared" si="590"/>
        <v>2000</v>
      </c>
      <c r="D4745" s="110">
        <f t="shared" si="591"/>
        <v>0</v>
      </c>
      <c r="E4745" s="25">
        <f t="shared" si="592"/>
        <v>1</v>
      </c>
      <c r="F4745" s="112">
        <v>0</v>
      </c>
      <c r="G4745" s="21">
        <f t="shared" si="589"/>
        <v>0</v>
      </c>
      <c r="H4745" s="26">
        <f t="shared" si="593"/>
        <v>-2000</v>
      </c>
      <c r="I4745" s="21">
        <f t="shared" si="594"/>
        <v>0</v>
      </c>
      <c r="J4745" s="27">
        <f t="shared" si="595"/>
        <v>0</v>
      </c>
      <c r="K4745" s="32">
        <f t="shared" si="596"/>
        <v>0</v>
      </c>
    </row>
    <row r="4746" spans="2:11" x14ac:dyDescent="0.25">
      <c r="B4746" s="167">
        <v>195.125</v>
      </c>
      <c r="C4746" s="21">
        <f t="shared" si="590"/>
        <v>2000</v>
      </c>
      <c r="D4746" s="110">
        <f t="shared" si="591"/>
        <v>0</v>
      </c>
      <c r="E4746" s="25">
        <f t="shared" si="592"/>
        <v>1</v>
      </c>
      <c r="F4746" s="112">
        <v>0</v>
      </c>
      <c r="G4746" s="21">
        <f t="shared" si="589"/>
        <v>0</v>
      </c>
      <c r="H4746" s="26">
        <f t="shared" si="593"/>
        <v>-2000</v>
      </c>
      <c r="I4746" s="21">
        <f t="shared" si="594"/>
        <v>0</v>
      </c>
      <c r="J4746" s="27">
        <f t="shared" si="595"/>
        <v>0</v>
      </c>
      <c r="K4746" s="32">
        <f t="shared" si="596"/>
        <v>0</v>
      </c>
    </row>
    <row r="4747" spans="2:11" x14ac:dyDescent="0.25">
      <c r="B4747" s="167">
        <v>195.166666666667</v>
      </c>
      <c r="C4747" s="21">
        <f t="shared" si="590"/>
        <v>2000</v>
      </c>
      <c r="D4747" s="110">
        <f t="shared" si="591"/>
        <v>0</v>
      </c>
      <c r="E4747" s="25">
        <f t="shared" si="592"/>
        <v>1</v>
      </c>
      <c r="F4747" s="112">
        <v>0</v>
      </c>
      <c r="G4747" s="21">
        <f t="shared" si="589"/>
        <v>0</v>
      </c>
      <c r="H4747" s="26">
        <f t="shared" si="593"/>
        <v>-2000</v>
      </c>
      <c r="I4747" s="21">
        <f t="shared" si="594"/>
        <v>0</v>
      </c>
      <c r="J4747" s="27">
        <f t="shared" si="595"/>
        <v>0</v>
      </c>
      <c r="K4747" s="32">
        <f t="shared" si="596"/>
        <v>0</v>
      </c>
    </row>
    <row r="4748" spans="2:11" x14ac:dyDescent="0.25">
      <c r="B4748" s="167">
        <v>195.208333333333</v>
      </c>
      <c r="C4748" s="21">
        <f t="shared" si="590"/>
        <v>2000</v>
      </c>
      <c r="D4748" s="110">
        <f t="shared" si="591"/>
        <v>0</v>
      </c>
      <c r="E4748" s="25">
        <f t="shared" si="592"/>
        <v>1</v>
      </c>
      <c r="F4748" s="112">
        <v>0</v>
      </c>
      <c r="G4748" s="21">
        <f t="shared" si="589"/>
        <v>0</v>
      </c>
      <c r="H4748" s="26">
        <f t="shared" si="593"/>
        <v>-2000</v>
      </c>
      <c r="I4748" s="21">
        <f t="shared" si="594"/>
        <v>0</v>
      </c>
      <c r="J4748" s="27">
        <f t="shared" si="595"/>
        <v>0</v>
      </c>
      <c r="K4748" s="32">
        <f t="shared" si="596"/>
        <v>0</v>
      </c>
    </row>
    <row r="4749" spans="2:11" x14ac:dyDescent="0.25">
      <c r="B4749" s="167">
        <v>195.25</v>
      </c>
      <c r="C4749" s="21">
        <f t="shared" si="590"/>
        <v>2000</v>
      </c>
      <c r="D4749" s="110">
        <f t="shared" si="591"/>
        <v>0</v>
      </c>
      <c r="E4749" s="25">
        <f t="shared" si="592"/>
        <v>1</v>
      </c>
      <c r="F4749" s="112">
        <v>0</v>
      </c>
      <c r="G4749" s="21">
        <f t="shared" si="589"/>
        <v>0</v>
      </c>
      <c r="H4749" s="26">
        <f t="shared" si="593"/>
        <v>-2000</v>
      </c>
      <c r="I4749" s="21">
        <f t="shared" si="594"/>
        <v>0</v>
      </c>
      <c r="J4749" s="27">
        <f t="shared" si="595"/>
        <v>0</v>
      </c>
      <c r="K4749" s="32">
        <f t="shared" si="596"/>
        <v>0</v>
      </c>
    </row>
    <row r="4750" spans="2:11" x14ac:dyDescent="0.25">
      <c r="B4750" s="167">
        <v>195.291666666667</v>
      </c>
      <c r="C4750" s="21">
        <f t="shared" si="590"/>
        <v>2000</v>
      </c>
      <c r="D4750" s="110">
        <f t="shared" si="591"/>
        <v>0</v>
      </c>
      <c r="E4750" s="25">
        <f t="shared" si="592"/>
        <v>1</v>
      </c>
      <c r="F4750" s="112">
        <v>0</v>
      </c>
      <c r="G4750" s="21">
        <f t="shared" si="589"/>
        <v>0</v>
      </c>
      <c r="H4750" s="26">
        <f t="shared" si="593"/>
        <v>-2000</v>
      </c>
      <c r="I4750" s="21">
        <f t="shared" si="594"/>
        <v>0</v>
      </c>
      <c r="J4750" s="27">
        <f t="shared" si="595"/>
        <v>0</v>
      </c>
      <c r="K4750" s="32">
        <f t="shared" si="596"/>
        <v>0</v>
      </c>
    </row>
    <row r="4751" spans="2:11" x14ac:dyDescent="0.25">
      <c r="B4751" s="167">
        <v>195.333333333333</v>
      </c>
      <c r="C4751" s="21">
        <f t="shared" si="590"/>
        <v>2000</v>
      </c>
      <c r="D4751" s="110">
        <f t="shared" si="591"/>
        <v>0</v>
      </c>
      <c r="E4751" s="25">
        <f t="shared" si="592"/>
        <v>1</v>
      </c>
      <c r="F4751" s="112">
        <v>0</v>
      </c>
      <c r="G4751" s="21">
        <f t="shared" si="589"/>
        <v>0</v>
      </c>
      <c r="H4751" s="26">
        <f t="shared" si="593"/>
        <v>-2000</v>
      </c>
      <c r="I4751" s="21">
        <f t="shared" si="594"/>
        <v>0</v>
      </c>
      <c r="J4751" s="27">
        <f t="shared" si="595"/>
        <v>0</v>
      </c>
      <c r="K4751" s="32">
        <f t="shared" si="596"/>
        <v>0</v>
      </c>
    </row>
    <row r="4752" spans="2:11" x14ac:dyDescent="0.25">
      <c r="B4752" s="167">
        <v>195.375</v>
      </c>
      <c r="C4752" s="21">
        <f t="shared" si="590"/>
        <v>2000</v>
      </c>
      <c r="D4752" s="110">
        <f t="shared" si="591"/>
        <v>0</v>
      </c>
      <c r="E4752" s="25">
        <f t="shared" si="592"/>
        <v>1</v>
      </c>
      <c r="F4752" s="112">
        <v>0</v>
      </c>
      <c r="G4752" s="21">
        <f t="shared" si="589"/>
        <v>0</v>
      </c>
      <c r="H4752" s="26">
        <f t="shared" si="593"/>
        <v>-2000</v>
      </c>
      <c r="I4752" s="21">
        <f t="shared" si="594"/>
        <v>0</v>
      </c>
      <c r="J4752" s="27">
        <f t="shared" si="595"/>
        <v>0</v>
      </c>
      <c r="K4752" s="32">
        <f t="shared" si="596"/>
        <v>0</v>
      </c>
    </row>
    <row r="4753" spans="2:11" x14ac:dyDescent="0.25">
      <c r="B4753" s="167">
        <v>195.416666666667</v>
      </c>
      <c r="C4753" s="21">
        <f t="shared" si="590"/>
        <v>2000</v>
      </c>
      <c r="D4753" s="110">
        <f t="shared" si="591"/>
        <v>0</v>
      </c>
      <c r="E4753" s="25">
        <f t="shared" si="592"/>
        <v>1</v>
      </c>
      <c r="F4753" s="112">
        <v>0</v>
      </c>
      <c r="G4753" s="21">
        <f t="shared" si="589"/>
        <v>0</v>
      </c>
      <c r="H4753" s="26">
        <f t="shared" si="593"/>
        <v>-2000</v>
      </c>
      <c r="I4753" s="21">
        <f t="shared" si="594"/>
        <v>0</v>
      </c>
      <c r="J4753" s="27">
        <f t="shared" si="595"/>
        <v>0</v>
      </c>
      <c r="K4753" s="32">
        <f t="shared" si="596"/>
        <v>0</v>
      </c>
    </row>
    <row r="4754" spans="2:11" x14ac:dyDescent="0.25">
      <c r="B4754" s="167">
        <v>195.458333333333</v>
      </c>
      <c r="C4754" s="21">
        <f t="shared" si="590"/>
        <v>2000</v>
      </c>
      <c r="D4754" s="110">
        <f t="shared" si="591"/>
        <v>1.3056342798067841E-2</v>
      </c>
      <c r="E4754" s="25">
        <f t="shared" si="592"/>
        <v>0.98694365720193211</v>
      </c>
      <c r="F4754" s="112">
        <v>14.65</v>
      </c>
      <c r="G4754" s="21">
        <f t="shared" si="589"/>
        <v>38.769730154844297</v>
      </c>
      <c r="H4754" s="26">
        <f t="shared" si="593"/>
        <v>-1961.2302698451558</v>
      </c>
      <c r="I4754" s="21">
        <f t="shared" si="594"/>
        <v>38.769730154844297</v>
      </c>
      <c r="J4754" s="27">
        <f t="shared" si="595"/>
        <v>0</v>
      </c>
      <c r="K4754" s="32">
        <f t="shared" si="596"/>
        <v>38.769730154844297</v>
      </c>
    </row>
    <row r="4755" spans="2:11" x14ac:dyDescent="0.25">
      <c r="B4755" s="167">
        <v>195.5</v>
      </c>
      <c r="C4755" s="21">
        <f t="shared" si="590"/>
        <v>2000</v>
      </c>
      <c r="D4755" s="110">
        <f t="shared" si="591"/>
        <v>0.40921162861166072</v>
      </c>
      <c r="E4755" s="25">
        <f t="shared" si="592"/>
        <v>0.59078837138833928</v>
      </c>
      <c r="F4755" s="112">
        <v>459.16</v>
      </c>
      <c r="G4755" s="21">
        <f t="shared" si="589"/>
        <v>1215.1200885937412</v>
      </c>
      <c r="H4755" s="26">
        <f t="shared" si="593"/>
        <v>-784.87991140625877</v>
      </c>
      <c r="I4755" s="21">
        <f t="shared" si="594"/>
        <v>1215.1200885937412</v>
      </c>
      <c r="J4755" s="27">
        <f t="shared" si="595"/>
        <v>0</v>
      </c>
      <c r="K4755" s="32">
        <f t="shared" si="596"/>
        <v>1215.1200885937412</v>
      </c>
    </row>
    <row r="4756" spans="2:11" x14ac:dyDescent="0.25">
      <c r="B4756" s="167">
        <v>195.541666666667</v>
      </c>
      <c r="C4756" s="21">
        <f t="shared" si="590"/>
        <v>2000</v>
      </c>
      <c r="D4756" s="110">
        <f t="shared" si="591"/>
        <v>0.53107676951321681</v>
      </c>
      <c r="E4756" s="25">
        <f t="shared" si="592"/>
        <v>0.46892323048678319</v>
      </c>
      <c r="F4756" s="112">
        <v>595.9</v>
      </c>
      <c r="G4756" s="21">
        <f t="shared" si="589"/>
        <v>1576.9885460253731</v>
      </c>
      <c r="H4756" s="26">
        <f t="shared" si="593"/>
        <v>-423.01145397462687</v>
      </c>
      <c r="I4756" s="21">
        <f t="shared" si="594"/>
        <v>1576.9885460253731</v>
      </c>
      <c r="J4756" s="27">
        <f t="shared" si="595"/>
        <v>0</v>
      </c>
      <c r="K4756" s="32">
        <f t="shared" si="596"/>
        <v>1576.9885460253731</v>
      </c>
    </row>
    <row r="4757" spans="2:11" x14ac:dyDescent="0.25">
      <c r="B4757" s="167">
        <v>195.583333333333</v>
      </c>
      <c r="C4757" s="21">
        <f t="shared" si="590"/>
        <v>2000</v>
      </c>
      <c r="D4757" s="110">
        <f t="shared" si="591"/>
        <v>0.60427249879685574</v>
      </c>
      <c r="E4757" s="25">
        <f t="shared" si="592"/>
        <v>0.39572750120314426</v>
      </c>
      <c r="F4757" s="112">
        <v>678.03</v>
      </c>
      <c r="G4757" s="21">
        <f t="shared" si="589"/>
        <v>1794.3372107091523</v>
      </c>
      <c r="H4757" s="26">
        <f t="shared" si="593"/>
        <v>-205.66278929084774</v>
      </c>
      <c r="I4757" s="21">
        <f t="shared" si="594"/>
        <v>1794.3372107091523</v>
      </c>
      <c r="J4757" s="27">
        <f t="shared" si="595"/>
        <v>0</v>
      </c>
      <c r="K4757" s="32">
        <f t="shared" si="596"/>
        <v>1794.3372107091523</v>
      </c>
    </row>
    <row r="4758" spans="2:11" x14ac:dyDescent="0.25">
      <c r="B4758" s="167">
        <v>195.625</v>
      </c>
      <c r="C4758" s="21">
        <f t="shared" si="590"/>
        <v>2000</v>
      </c>
      <c r="D4758" s="110">
        <f t="shared" si="591"/>
        <v>0.60830080387858043</v>
      </c>
      <c r="E4758" s="25">
        <f t="shared" si="592"/>
        <v>0.39169919612141957</v>
      </c>
      <c r="F4758" s="112">
        <v>682.55</v>
      </c>
      <c r="G4758" s="21">
        <f t="shared" si="589"/>
        <v>1806.298929500954</v>
      </c>
      <c r="H4758" s="26">
        <f t="shared" si="593"/>
        <v>-193.70107049904595</v>
      </c>
      <c r="I4758" s="21">
        <f t="shared" si="594"/>
        <v>1806.298929500954</v>
      </c>
      <c r="J4758" s="27">
        <f t="shared" si="595"/>
        <v>0</v>
      </c>
      <c r="K4758" s="32">
        <f t="shared" si="596"/>
        <v>1806.298929500954</v>
      </c>
    </row>
    <row r="4759" spans="2:11" x14ac:dyDescent="0.25">
      <c r="B4759" s="167">
        <v>195.666666666667</v>
      </c>
      <c r="C4759" s="21">
        <f t="shared" si="590"/>
        <v>2000</v>
      </c>
      <c r="D4759" s="110">
        <f t="shared" si="591"/>
        <v>0.60229399497353076</v>
      </c>
      <c r="E4759" s="25">
        <f t="shared" si="592"/>
        <v>0.39770600502646924</v>
      </c>
      <c r="F4759" s="112">
        <v>675.81</v>
      </c>
      <c r="G4759" s="21">
        <f t="shared" si="589"/>
        <v>1788.4622072317627</v>
      </c>
      <c r="H4759" s="26">
        <f t="shared" si="593"/>
        <v>-211.5377927682373</v>
      </c>
      <c r="I4759" s="21">
        <f t="shared" si="594"/>
        <v>1788.4622072317627</v>
      </c>
      <c r="J4759" s="27">
        <f t="shared" si="595"/>
        <v>0</v>
      </c>
      <c r="K4759" s="32">
        <f t="shared" si="596"/>
        <v>1788.4622072317627</v>
      </c>
    </row>
    <row r="4760" spans="2:11" x14ac:dyDescent="0.25">
      <c r="B4760" s="167">
        <v>195.708333333333</v>
      </c>
      <c r="C4760" s="21">
        <f t="shared" si="590"/>
        <v>2000</v>
      </c>
      <c r="D4760" s="110">
        <f t="shared" si="591"/>
        <v>0.65425200078427181</v>
      </c>
      <c r="E4760" s="25">
        <f t="shared" si="592"/>
        <v>0.34574799921572819</v>
      </c>
      <c r="F4760" s="112">
        <v>734.11</v>
      </c>
      <c r="G4760" s="21">
        <f t="shared" ref="G4760:G4823" si="597">($C$9*(F4760/1000)*$C$8)/($C$7)</f>
        <v>1942.7472084623039</v>
      </c>
      <c r="H4760" s="26">
        <f t="shared" si="593"/>
        <v>-57.252791537696112</v>
      </c>
      <c r="I4760" s="21">
        <f t="shared" si="594"/>
        <v>1942.7472084623039</v>
      </c>
      <c r="J4760" s="27">
        <f t="shared" si="595"/>
        <v>0</v>
      </c>
      <c r="K4760" s="32">
        <f t="shared" si="596"/>
        <v>1942.7472084623039</v>
      </c>
    </row>
    <row r="4761" spans="2:11" x14ac:dyDescent="0.25">
      <c r="B4761" s="167">
        <v>195.75</v>
      </c>
      <c r="C4761" s="21">
        <f t="shared" ref="C4761:C4824" si="598">$C$2</f>
        <v>2000</v>
      </c>
      <c r="D4761" s="110">
        <f t="shared" ref="D4761:D4824" si="599">F4761/$C$3</f>
        <v>0.63944887082687207</v>
      </c>
      <c r="E4761" s="25">
        <f t="shared" ref="E4761:E4824" si="600">100%-D4761</f>
        <v>0.36055112917312793</v>
      </c>
      <c r="F4761" s="112">
        <v>717.5</v>
      </c>
      <c r="G4761" s="21">
        <f t="shared" si="597"/>
        <v>1898.7905383003949</v>
      </c>
      <c r="H4761" s="26">
        <f t="shared" ref="H4761:H4824" si="601">G4761-C4761</f>
        <v>-101.20946169960507</v>
      </c>
      <c r="I4761" s="21">
        <f t="shared" ref="I4761:I4824" si="602">MIN(C4761,IF((J4760+H4761)&gt;0,ABS(H4761)+G4761,J4760+G4761))</f>
        <v>1898.7905383003949</v>
      </c>
      <c r="J4761" s="27">
        <f t="shared" ref="J4761:J4824" si="603">G4761-I4761+J4760</f>
        <v>0</v>
      </c>
      <c r="K4761" s="32">
        <f t="shared" ref="K4761:K4824" si="604">IF(G4761&gt;C4761,C4761,G4761)</f>
        <v>1898.7905383003949</v>
      </c>
    </row>
    <row r="4762" spans="2:11" x14ac:dyDescent="0.25">
      <c r="B4762" s="167">
        <v>195.791666666667</v>
      </c>
      <c r="C4762" s="21">
        <f t="shared" si="598"/>
        <v>2000</v>
      </c>
      <c r="D4762" s="110">
        <f t="shared" si="599"/>
        <v>0.65311124182307545</v>
      </c>
      <c r="E4762" s="25">
        <f t="shared" si="600"/>
        <v>0.34688875817692455</v>
      </c>
      <c r="F4762" s="112">
        <v>732.83</v>
      </c>
      <c r="G4762" s="21">
        <f t="shared" si="597"/>
        <v>1939.3598190699352</v>
      </c>
      <c r="H4762" s="26">
        <f t="shared" si="601"/>
        <v>-60.640180930064844</v>
      </c>
      <c r="I4762" s="21">
        <f t="shared" si="602"/>
        <v>1939.3598190699352</v>
      </c>
      <c r="J4762" s="27">
        <f t="shared" si="603"/>
        <v>0</v>
      </c>
      <c r="K4762" s="32">
        <f t="shared" si="604"/>
        <v>1939.3598190699352</v>
      </c>
    </row>
    <row r="4763" spans="2:11" x14ac:dyDescent="0.25">
      <c r="B4763" s="167">
        <v>195.833333333333</v>
      </c>
      <c r="C4763" s="21">
        <f t="shared" si="598"/>
        <v>2000</v>
      </c>
      <c r="D4763" s="110">
        <f t="shared" si="599"/>
        <v>0.56085236083631884</v>
      </c>
      <c r="E4763" s="25">
        <f t="shared" si="600"/>
        <v>0.43914763916368116</v>
      </c>
      <c r="F4763" s="112">
        <v>629.30999999999995</v>
      </c>
      <c r="G4763" s="21">
        <f t="shared" si="597"/>
        <v>1665.4047019621203</v>
      </c>
      <c r="H4763" s="26">
        <f t="shared" si="601"/>
        <v>-334.59529803787973</v>
      </c>
      <c r="I4763" s="21">
        <f t="shared" si="602"/>
        <v>1665.4047019621203</v>
      </c>
      <c r="J4763" s="27">
        <f t="shared" si="603"/>
        <v>0</v>
      </c>
      <c r="K4763" s="32">
        <f t="shared" si="604"/>
        <v>1665.4047019621203</v>
      </c>
    </row>
    <row r="4764" spans="2:11" x14ac:dyDescent="0.25">
      <c r="B4764" s="167">
        <v>195.875</v>
      </c>
      <c r="C4764" s="21">
        <f t="shared" si="598"/>
        <v>2000</v>
      </c>
      <c r="D4764" s="110">
        <f t="shared" si="599"/>
        <v>0.33789636917811883</v>
      </c>
      <c r="E4764" s="25">
        <f t="shared" si="600"/>
        <v>0.66210363082188117</v>
      </c>
      <c r="F4764" s="112">
        <v>379.14</v>
      </c>
      <c r="G4764" s="21">
        <f t="shared" si="597"/>
        <v>1003.3553236114448</v>
      </c>
      <c r="H4764" s="26">
        <f t="shared" si="601"/>
        <v>-996.64467638855524</v>
      </c>
      <c r="I4764" s="21">
        <f t="shared" si="602"/>
        <v>1003.3553236114448</v>
      </c>
      <c r="J4764" s="27">
        <f t="shared" si="603"/>
        <v>0</v>
      </c>
      <c r="K4764" s="32">
        <f t="shared" si="604"/>
        <v>1003.3553236114448</v>
      </c>
    </row>
    <row r="4765" spans="2:11" x14ac:dyDescent="0.25">
      <c r="B4765" s="167">
        <v>195.916666666667</v>
      </c>
      <c r="C4765" s="21">
        <f t="shared" si="598"/>
        <v>2000</v>
      </c>
      <c r="D4765" s="110">
        <f t="shared" si="599"/>
        <v>0.14561609896083988</v>
      </c>
      <c r="E4765" s="25">
        <f t="shared" si="600"/>
        <v>0.85438390103916007</v>
      </c>
      <c r="F4765" s="112">
        <v>163.38999999999999</v>
      </c>
      <c r="G4765" s="21">
        <f t="shared" si="597"/>
        <v>432.39496313993237</v>
      </c>
      <c r="H4765" s="26">
        <f t="shared" si="601"/>
        <v>-1567.6050368600677</v>
      </c>
      <c r="I4765" s="21">
        <f t="shared" si="602"/>
        <v>432.39496313993237</v>
      </c>
      <c r="J4765" s="27">
        <f t="shared" si="603"/>
        <v>0</v>
      </c>
      <c r="K4765" s="32">
        <f t="shared" si="604"/>
        <v>432.39496313993237</v>
      </c>
    </row>
    <row r="4766" spans="2:11" x14ac:dyDescent="0.25">
      <c r="B4766" s="167">
        <v>195.958333333333</v>
      </c>
      <c r="C4766" s="21">
        <f t="shared" si="598"/>
        <v>2000</v>
      </c>
      <c r="D4766" s="110">
        <f t="shared" si="599"/>
        <v>0</v>
      </c>
      <c r="E4766" s="25">
        <f t="shared" si="600"/>
        <v>1</v>
      </c>
      <c r="F4766" s="112">
        <v>0</v>
      </c>
      <c r="G4766" s="21">
        <f t="shared" si="597"/>
        <v>0</v>
      </c>
      <c r="H4766" s="26">
        <f t="shared" si="601"/>
        <v>-2000</v>
      </c>
      <c r="I4766" s="21">
        <f t="shared" si="602"/>
        <v>0</v>
      </c>
      <c r="J4766" s="27">
        <f t="shared" si="603"/>
        <v>0</v>
      </c>
      <c r="K4766" s="32">
        <f t="shared" si="604"/>
        <v>0</v>
      </c>
    </row>
    <row r="4767" spans="2:11" x14ac:dyDescent="0.25">
      <c r="B4767" s="167">
        <v>196</v>
      </c>
      <c r="C4767" s="21">
        <f t="shared" si="598"/>
        <v>2000</v>
      </c>
      <c r="D4767" s="110">
        <f t="shared" si="599"/>
        <v>0</v>
      </c>
      <c r="E4767" s="25">
        <f t="shared" si="600"/>
        <v>1</v>
      </c>
      <c r="F4767" s="112">
        <v>0</v>
      </c>
      <c r="G4767" s="21">
        <f t="shared" si="597"/>
        <v>0</v>
      </c>
      <c r="H4767" s="26">
        <f t="shared" si="601"/>
        <v>-2000</v>
      </c>
      <c r="I4767" s="21">
        <f t="shared" si="602"/>
        <v>0</v>
      </c>
      <c r="J4767" s="27">
        <f t="shared" si="603"/>
        <v>0</v>
      </c>
      <c r="K4767" s="32">
        <f t="shared" si="604"/>
        <v>0</v>
      </c>
    </row>
    <row r="4768" spans="2:11" x14ac:dyDescent="0.25">
      <c r="B4768" s="167">
        <v>196.041666666667</v>
      </c>
      <c r="C4768" s="21">
        <f t="shared" si="598"/>
        <v>2000</v>
      </c>
      <c r="D4768" s="110">
        <f t="shared" si="599"/>
        <v>0</v>
      </c>
      <c r="E4768" s="25">
        <f t="shared" si="600"/>
        <v>1</v>
      </c>
      <c r="F4768" s="112">
        <v>0</v>
      </c>
      <c r="G4768" s="21">
        <f t="shared" si="597"/>
        <v>0</v>
      </c>
      <c r="H4768" s="26">
        <f t="shared" si="601"/>
        <v>-2000</v>
      </c>
      <c r="I4768" s="21">
        <f t="shared" si="602"/>
        <v>0</v>
      </c>
      <c r="J4768" s="27">
        <f t="shared" si="603"/>
        <v>0</v>
      </c>
      <c r="K4768" s="32">
        <f t="shared" si="604"/>
        <v>0</v>
      </c>
    </row>
    <row r="4769" spans="2:11" x14ac:dyDescent="0.25">
      <c r="B4769" s="167">
        <v>196.083333333333</v>
      </c>
      <c r="C4769" s="21">
        <f t="shared" si="598"/>
        <v>2000</v>
      </c>
      <c r="D4769" s="110">
        <f t="shared" si="599"/>
        <v>0</v>
      </c>
      <c r="E4769" s="25">
        <f t="shared" si="600"/>
        <v>1</v>
      </c>
      <c r="F4769" s="112">
        <v>0</v>
      </c>
      <c r="G4769" s="21">
        <f t="shared" si="597"/>
        <v>0</v>
      </c>
      <c r="H4769" s="26">
        <f t="shared" si="601"/>
        <v>-2000</v>
      </c>
      <c r="I4769" s="21">
        <f t="shared" si="602"/>
        <v>0</v>
      </c>
      <c r="J4769" s="27">
        <f t="shared" si="603"/>
        <v>0</v>
      </c>
      <c r="K4769" s="32">
        <f t="shared" si="604"/>
        <v>0</v>
      </c>
    </row>
    <row r="4770" spans="2:11" x14ac:dyDescent="0.25">
      <c r="B4770" s="167">
        <v>196.125</v>
      </c>
      <c r="C4770" s="21">
        <f t="shared" si="598"/>
        <v>2000</v>
      </c>
      <c r="D4770" s="110">
        <f t="shared" si="599"/>
        <v>0</v>
      </c>
      <c r="E4770" s="25">
        <f t="shared" si="600"/>
        <v>1</v>
      </c>
      <c r="F4770" s="112">
        <v>0</v>
      </c>
      <c r="G4770" s="21">
        <f t="shared" si="597"/>
        <v>0</v>
      </c>
      <c r="H4770" s="26">
        <f t="shared" si="601"/>
        <v>-2000</v>
      </c>
      <c r="I4770" s="21">
        <f t="shared" si="602"/>
        <v>0</v>
      </c>
      <c r="J4770" s="27">
        <f t="shared" si="603"/>
        <v>0</v>
      </c>
      <c r="K4770" s="32">
        <f t="shared" si="604"/>
        <v>0</v>
      </c>
    </row>
    <row r="4771" spans="2:11" x14ac:dyDescent="0.25">
      <c r="B4771" s="167">
        <v>196.166666666667</v>
      </c>
      <c r="C4771" s="21">
        <f t="shared" si="598"/>
        <v>2000</v>
      </c>
      <c r="D4771" s="110">
        <f t="shared" si="599"/>
        <v>0</v>
      </c>
      <c r="E4771" s="25">
        <f t="shared" si="600"/>
        <v>1</v>
      </c>
      <c r="F4771" s="112">
        <v>0</v>
      </c>
      <c r="G4771" s="21">
        <f t="shared" si="597"/>
        <v>0</v>
      </c>
      <c r="H4771" s="26">
        <f t="shared" si="601"/>
        <v>-2000</v>
      </c>
      <c r="I4771" s="21">
        <f t="shared" si="602"/>
        <v>0</v>
      </c>
      <c r="J4771" s="27">
        <f t="shared" si="603"/>
        <v>0</v>
      </c>
      <c r="K4771" s="32">
        <f t="shared" si="604"/>
        <v>0</v>
      </c>
    </row>
    <row r="4772" spans="2:11" x14ac:dyDescent="0.25">
      <c r="B4772" s="167">
        <v>196.208333333333</v>
      </c>
      <c r="C4772" s="21">
        <f t="shared" si="598"/>
        <v>2000</v>
      </c>
      <c r="D4772" s="110">
        <f t="shared" si="599"/>
        <v>0</v>
      </c>
      <c r="E4772" s="25">
        <f t="shared" si="600"/>
        <v>1</v>
      </c>
      <c r="F4772" s="112">
        <v>0</v>
      </c>
      <c r="G4772" s="21">
        <f t="shared" si="597"/>
        <v>0</v>
      </c>
      <c r="H4772" s="26">
        <f t="shared" si="601"/>
        <v>-2000</v>
      </c>
      <c r="I4772" s="21">
        <f t="shared" si="602"/>
        <v>0</v>
      </c>
      <c r="J4772" s="27">
        <f t="shared" si="603"/>
        <v>0</v>
      </c>
      <c r="K4772" s="32">
        <f t="shared" si="604"/>
        <v>0</v>
      </c>
    </row>
    <row r="4773" spans="2:11" x14ac:dyDescent="0.25">
      <c r="B4773" s="167">
        <v>196.25</v>
      </c>
      <c r="C4773" s="21">
        <f t="shared" si="598"/>
        <v>2000</v>
      </c>
      <c r="D4773" s="110">
        <f t="shared" si="599"/>
        <v>0</v>
      </c>
      <c r="E4773" s="25">
        <f t="shared" si="600"/>
        <v>1</v>
      </c>
      <c r="F4773" s="112">
        <v>0</v>
      </c>
      <c r="G4773" s="21">
        <f t="shared" si="597"/>
        <v>0</v>
      </c>
      <c r="H4773" s="26">
        <f t="shared" si="601"/>
        <v>-2000</v>
      </c>
      <c r="I4773" s="21">
        <f t="shared" si="602"/>
        <v>0</v>
      </c>
      <c r="J4773" s="27">
        <f t="shared" si="603"/>
        <v>0</v>
      </c>
      <c r="K4773" s="32">
        <f t="shared" si="604"/>
        <v>0</v>
      </c>
    </row>
    <row r="4774" spans="2:11" x14ac:dyDescent="0.25">
      <c r="B4774" s="167">
        <v>196.291666666667</v>
      </c>
      <c r="C4774" s="21">
        <f t="shared" si="598"/>
        <v>2000</v>
      </c>
      <c r="D4774" s="110">
        <f t="shared" si="599"/>
        <v>0</v>
      </c>
      <c r="E4774" s="25">
        <f t="shared" si="600"/>
        <v>1</v>
      </c>
      <c r="F4774" s="112">
        <v>0</v>
      </c>
      <c r="G4774" s="21">
        <f t="shared" si="597"/>
        <v>0</v>
      </c>
      <c r="H4774" s="26">
        <f t="shared" si="601"/>
        <v>-2000</v>
      </c>
      <c r="I4774" s="21">
        <f t="shared" si="602"/>
        <v>0</v>
      </c>
      <c r="J4774" s="27">
        <f t="shared" si="603"/>
        <v>0</v>
      </c>
      <c r="K4774" s="32">
        <f t="shared" si="604"/>
        <v>0</v>
      </c>
    </row>
    <row r="4775" spans="2:11" x14ac:dyDescent="0.25">
      <c r="B4775" s="167">
        <v>196.333333333333</v>
      </c>
      <c r="C4775" s="21">
        <f t="shared" si="598"/>
        <v>2000</v>
      </c>
      <c r="D4775" s="110">
        <f t="shared" si="599"/>
        <v>0</v>
      </c>
      <c r="E4775" s="25">
        <f t="shared" si="600"/>
        <v>1</v>
      </c>
      <c r="F4775" s="112">
        <v>0</v>
      </c>
      <c r="G4775" s="21">
        <f t="shared" si="597"/>
        <v>0</v>
      </c>
      <c r="H4775" s="26">
        <f t="shared" si="601"/>
        <v>-2000</v>
      </c>
      <c r="I4775" s="21">
        <f t="shared" si="602"/>
        <v>0</v>
      </c>
      <c r="J4775" s="27">
        <f t="shared" si="603"/>
        <v>0</v>
      </c>
      <c r="K4775" s="32">
        <f t="shared" si="604"/>
        <v>0</v>
      </c>
    </row>
    <row r="4776" spans="2:11" x14ac:dyDescent="0.25">
      <c r="B4776" s="167">
        <v>196.375</v>
      </c>
      <c r="C4776" s="21">
        <f t="shared" si="598"/>
        <v>2000</v>
      </c>
      <c r="D4776" s="110">
        <f t="shared" si="599"/>
        <v>0</v>
      </c>
      <c r="E4776" s="25">
        <f t="shared" si="600"/>
        <v>1</v>
      </c>
      <c r="F4776" s="112">
        <v>0</v>
      </c>
      <c r="G4776" s="21">
        <f t="shared" si="597"/>
        <v>0</v>
      </c>
      <c r="H4776" s="26">
        <f t="shared" si="601"/>
        <v>-2000</v>
      </c>
      <c r="I4776" s="21">
        <f t="shared" si="602"/>
        <v>0</v>
      </c>
      <c r="J4776" s="27">
        <f t="shared" si="603"/>
        <v>0</v>
      </c>
      <c r="K4776" s="32">
        <f t="shared" si="604"/>
        <v>0</v>
      </c>
    </row>
    <row r="4777" spans="2:11" x14ac:dyDescent="0.25">
      <c r="B4777" s="167">
        <v>196.416666666667</v>
      </c>
      <c r="C4777" s="21">
        <f t="shared" si="598"/>
        <v>2000</v>
      </c>
      <c r="D4777" s="110">
        <f t="shared" si="599"/>
        <v>0</v>
      </c>
      <c r="E4777" s="25">
        <f t="shared" si="600"/>
        <v>1</v>
      </c>
      <c r="F4777" s="112">
        <v>0</v>
      </c>
      <c r="G4777" s="21">
        <f t="shared" si="597"/>
        <v>0</v>
      </c>
      <c r="H4777" s="26">
        <f t="shared" si="601"/>
        <v>-2000</v>
      </c>
      <c r="I4777" s="21">
        <f t="shared" si="602"/>
        <v>0</v>
      </c>
      <c r="J4777" s="27">
        <f t="shared" si="603"/>
        <v>0</v>
      </c>
      <c r="K4777" s="32">
        <f t="shared" si="604"/>
        <v>0</v>
      </c>
    </row>
    <row r="4778" spans="2:11" x14ac:dyDescent="0.25">
      <c r="B4778" s="167">
        <v>196.458333333333</v>
      </c>
      <c r="C4778" s="21">
        <f t="shared" si="598"/>
        <v>2000</v>
      </c>
      <c r="D4778" s="110">
        <f t="shared" si="599"/>
        <v>1.8546245298825374E-2</v>
      </c>
      <c r="E4778" s="25">
        <f t="shared" si="600"/>
        <v>0.98145375470117457</v>
      </c>
      <c r="F4778" s="112">
        <v>20.81</v>
      </c>
      <c r="G4778" s="21">
        <f t="shared" si="597"/>
        <v>55.071541605618414</v>
      </c>
      <c r="H4778" s="26">
        <f t="shared" si="601"/>
        <v>-1944.9284583943816</v>
      </c>
      <c r="I4778" s="21">
        <f t="shared" si="602"/>
        <v>55.071541605618414</v>
      </c>
      <c r="J4778" s="27">
        <f t="shared" si="603"/>
        <v>0</v>
      </c>
      <c r="K4778" s="32">
        <f t="shared" si="604"/>
        <v>55.071541605618414</v>
      </c>
    </row>
    <row r="4779" spans="2:11" x14ac:dyDescent="0.25">
      <c r="B4779" s="167">
        <v>196.5</v>
      </c>
      <c r="C4779" s="21">
        <f t="shared" si="598"/>
        <v>2000</v>
      </c>
      <c r="D4779" s="110">
        <f t="shared" si="599"/>
        <v>0.29970768051619345</v>
      </c>
      <c r="E4779" s="25">
        <f t="shared" si="600"/>
        <v>0.70029231948380655</v>
      </c>
      <c r="F4779" s="112">
        <v>336.29</v>
      </c>
      <c r="G4779" s="21">
        <f t="shared" si="597"/>
        <v>889.95717090597884</v>
      </c>
      <c r="H4779" s="26">
        <f t="shared" si="601"/>
        <v>-1110.0428290940213</v>
      </c>
      <c r="I4779" s="21">
        <f t="shared" si="602"/>
        <v>889.95717090597884</v>
      </c>
      <c r="J4779" s="27">
        <f t="shared" si="603"/>
        <v>0</v>
      </c>
      <c r="K4779" s="32">
        <f t="shared" si="604"/>
        <v>889.95717090597884</v>
      </c>
    </row>
    <row r="4780" spans="2:11" x14ac:dyDescent="0.25">
      <c r="B4780" s="167">
        <v>196.541666666667</v>
      </c>
      <c r="C4780" s="21">
        <f t="shared" si="598"/>
        <v>2000</v>
      </c>
      <c r="D4780" s="110">
        <f t="shared" si="599"/>
        <v>0.41686719070281447</v>
      </c>
      <c r="E4780" s="25">
        <f t="shared" si="600"/>
        <v>0.58313280929718547</v>
      </c>
      <c r="F4780" s="112">
        <v>467.75</v>
      </c>
      <c r="G4780" s="21">
        <f t="shared" si="597"/>
        <v>1237.8526470940901</v>
      </c>
      <c r="H4780" s="26">
        <f t="shared" si="601"/>
        <v>-762.14735290590988</v>
      </c>
      <c r="I4780" s="21">
        <f t="shared" si="602"/>
        <v>1237.8526470940901</v>
      </c>
      <c r="J4780" s="27">
        <f t="shared" si="603"/>
        <v>0</v>
      </c>
      <c r="K4780" s="32">
        <f t="shared" si="604"/>
        <v>1237.8526470940901</v>
      </c>
    </row>
    <row r="4781" spans="2:11" x14ac:dyDescent="0.25">
      <c r="B4781" s="167">
        <v>196.583333333333</v>
      </c>
      <c r="C4781" s="21">
        <f t="shared" si="598"/>
        <v>2000</v>
      </c>
      <c r="D4781" s="110">
        <f t="shared" si="599"/>
        <v>0.65707716164910968</v>
      </c>
      <c r="E4781" s="25">
        <f t="shared" si="600"/>
        <v>0.34292283835089032</v>
      </c>
      <c r="F4781" s="112">
        <v>737.28</v>
      </c>
      <c r="G4781" s="21">
        <f t="shared" si="597"/>
        <v>1951.1362900043414</v>
      </c>
      <c r="H4781" s="26">
        <f t="shared" si="601"/>
        <v>-48.86370999565861</v>
      </c>
      <c r="I4781" s="21">
        <f t="shared" si="602"/>
        <v>1951.1362900043414</v>
      </c>
      <c r="J4781" s="27">
        <f t="shared" si="603"/>
        <v>0</v>
      </c>
      <c r="K4781" s="32">
        <f t="shared" si="604"/>
        <v>1951.1362900043414</v>
      </c>
    </row>
    <row r="4782" spans="2:11" x14ac:dyDescent="0.25">
      <c r="B4782" s="167">
        <v>196.625</v>
      </c>
      <c r="C4782" s="21">
        <f t="shared" si="598"/>
        <v>2000</v>
      </c>
      <c r="D4782" s="110">
        <f t="shared" si="599"/>
        <v>0.65038411493146531</v>
      </c>
      <c r="E4782" s="25">
        <f t="shared" si="600"/>
        <v>0.34961588506853469</v>
      </c>
      <c r="F4782" s="112">
        <v>729.77</v>
      </c>
      <c r="G4782" s="21">
        <f t="shared" si="597"/>
        <v>1931.2618413038037</v>
      </c>
      <c r="H4782" s="26">
        <f t="shared" si="601"/>
        <v>-68.738158696196251</v>
      </c>
      <c r="I4782" s="21">
        <f t="shared" si="602"/>
        <v>1931.2618413038037</v>
      </c>
      <c r="J4782" s="27">
        <f t="shared" si="603"/>
        <v>0</v>
      </c>
      <c r="K4782" s="32">
        <f t="shared" si="604"/>
        <v>1931.2618413038037</v>
      </c>
    </row>
    <row r="4783" spans="2:11" x14ac:dyDescent="0.25">
      <c r="B4783" s="167">
        <v>196.666666666667</v>
      </c>
      <c r="C4783" s="21">
        <f t="shared" si="598"/>
        <v>2000</v>
      </c>
      <c r="D4783" s="110">
        <f t="shared" si="599"/>
        <v>0.39883785180828119</v>
      </c>
      <c r="E4783" s="25">
        <f t="shared" si="600"/>
        <v>0.60116214819171887</v>
      </c>
      <c r="F4783" s="112">
        <v>447.52</v>
      </c>
      <c r="G4783" s="21">
        <f t="shared" si="597"/>
        <v>1184.3160163068887</v>
      </c>
      <c r="H4783" s="26">
        <f t="shared" si="601"/>
        <v>-815.68398369311126</v>
      </c>
      <c r="I4783" s="21">
        <f t="shared" si="602"/>
        <v>1184.3160163068887</v>
      </c>
      <c r="J4783" s="27">
        <f t="shared" si="603"/>
        <v>0</v>
      </c>
      <c r="K4783" s="32">
        <f t="shared" si="604"/>
        <v>1184.3160163068887</v>
      </c>
    </row>
    <row r="4784" spans="2:11" x14ac:dyDescent="0.25">
      <c r="B4784" s="167">
        <v>196.708333333333</v>
      </c>
      <c r="C4784" s="21">
        <f t="shared" si="598"/>
        <v>2000</v>
      </c>
      <c r="D4784" s="110">
        <f t="shared" si="599"/>
        <v>0.39255476534231687</v>
      </c>
      <c r="E4784" s="25">
        <f t="shared" si="600"/>
        <v>0.60744523465768308</v>
      </c>
      <c r="F4784" s="112">
        <v>440.47</v>
      </c>
      <c r="G4784" s="21">
        <f t="shared" si="597"/>
        <v>1165.6589106692334</v>
      </c>
      <c r="H4784" s="26">
        <f t="shared" si="601"/>
        <v>-834.34108933076664</v>
      </c>
      <c r="I4784" s="21">
        <f t="shared" si="602"/>
        <v>1165.6589106692334</v>
      </c>
      <c r="J4784" s="27">
        <f t="shared" si="603"/>
        <v>0</v>
      </c>
      <c r="K4784" s="32">
        <f t="shared" si="604"/>
        <v>1165.6589106692334</v>
      </c>
    </row>
    <row r="4785" spans="2:11" x14ac:dyDescent="0.25">
      <c r="B4785" s="167">
        <v>196.75</v>
      </c>
      <c r="C4785" s="21">
        <f t="shared" si="598"/>
        <v>2000</v>
      </c>
      <c r="D4785" s="110">
        <f t="shared" si="599"/>
        <v>0.45158012940484465</v>
      </c>
      <c r="E4785" s="25">
        <f t="shared" si="600"/>
        <v>0.54841987059515529</v>
      </c>
      <c r="F4785" s="112">
        <v>506.7</v>
      </c>
      <c r="G4785" s="21">
        <f t="shared" si="597"/>
        <v>1340.929847744683</v>
      </c>
      <c r="H4785" s="26">
        <f t="shared" si="601"/>
        <v>-659.070152255317</v>
      </c>
      <c r="I4785" s="21">
        <f t="shared" si="602"/>
        <v>1340.929847744683</v>
      </c>
      <c r="J4785" s="27">
        <f t="shared" si="603"/>
        <v>0</v>
      </c>
      <c r="K4785" s="32">
        <f t="shared" si="604"/>
        <v>1340.929847744683</v>
      </c>
    </row>
    <row r="4786" spans="2:11" x14ac:dyDescent="0.25">
      <c r="B4786" s="167">
        <v>196.791666666667</v>
      </c>
      <c r="C4786" s="21">
        <f t="shared" si="598"/>
        <v>2000</v>
      </c>
      <c r="D4786" s="110">
        <f t="shared" si="599"/>
        <v>0.3265511648218456</v>
      </c>
      <c r="E4786" s="25">
        <f t="shared" si="600"/>
        <v>0.67344883517815446</v>
      </c>
      <c r="F4786" s="112">
        <v>366.41</v>
      </c>
      <c r="G4786" s="21">
        <f t="shared" si="597"/>
        <v>969.66667754515356</v>
      </c>
      <c r="H4786" s="26">
        <f t="shared" si="601"/>
        <v>-1030.3333224548464</v>
      </c>
      <c r="I4786" s="21">
        <f t="shared" si="602"/>
        <v>969.66667754515356</v>
      </c>
      <c r="J4786" s="27">
        <f t="shared" si="603"/>
        <v>0</v>
      </c>
      <c r="K4786" s="32">
        <f t="shared" si="604"/>
        <v>969.66667754515356</v>
      </c>
    </row>
    <row r="4787" spans="2:11" x14ac:dyDescent="0.25">
      <c r="B4787" s="167">
        <v>196.833333333333</v>
      </c>
      <c r="C4787" s="21">
        <f t="shared" si="598"/>
        <v>2000</v>
      </c>
      <c r="D4787" s="110">
        <f t="shared" si="599"/>
        <v>0.24270538117391227</v>
      </c>
      <c r="E4787" s="25">
        <f t="shared" si="600"/>
        <v>0.75729461882608773</v>
      </c>
      <c r="F4787" s="112">
        <v>272.33</v>
      </c>
      <c r="G4787" s="21">
        <f t="shared" si="597"/>
        <v>720.69355720605779</v>
      </c>
      <c r="H4787" s="26">
        <f t="shared" si="601"/>
        <v>-1279.3064427939421</v>
      </c>
      <c r="I4787" s="21">
        <f t="shared" si="602"/>
        <v>720.69355720605779</v>
      </c>
      <c r="J4787" s="27">
        <f t="shared" si="603"/>
        <v>0</v>
      </c>
      <c r="K4787" s="32">
        <f t="shared" si="604"/>
        <v>720.69355720605779</v>
      </c>
    </row>
    <row r="4788" spans="2:11" x14ac:dyDescent="0.25">
      <c r="B4788" s="167">
        <v>196.875</v>
      </c>
      <c r="C4788" s="21">
        <f t="shared" si="598"/>
        <v>2000</v>
      </c>
      <c r="D4788" s="110">
        <f t="shared" si="599"/>
        <v>0.15191700978557299</v>
      </c>
      <c r="E4788" s="25">
        <f t="shared" si="600"/>
        <v>0.84808299021442701</v>
      </c>
      <c r="F4788" s="112">
        <v>170.46</v>
      </c>
      <c r="G4788" s="21">
        <f t="shared" si="597"/>
        <v>451.10499673684365</v>
      </c>
      <c r="H4788" s="26">
        <f t="shared" si="601"/>
        <v>-1548.8950032631565</v>
      </c>
      <c r="I4788" s="21">
        <f t="shared" si="602"/>
        <v>451.10499673684365</v>
      </c>
      <c r="J4788" s="27">
        <f t="shared" si="603"/>
        <v>0</v>
      </c>
      <c r="K4788" s="32">
        <f t="shared" si="604"/>
        <v>451.10499673684365</v>
      </c>
    </row>
    <row r="4789" spans="2:11" x14ac:dyDescent="0.25">
      <c r="B4789" s="167">
        <v>196.916666666667</v>
      </c>
      <c r="C4789" s="21">
        <f t="shared" si="598"/>
        <v>2000</v>
      </c>
      <c r="D4789" s="110">
        <f t="shared" si="599"/>
        <v>8.6751154127230279E-2</v>
      </c>
      <c r="E4789" s="25">
        <f t="shared" si="600"/>
        <v>0.91324884587276967</v>
      </c>
      <c r="F4789" s="112">
        <v>97.34</v>
      </c>
      <c r="G4789" s="21">
        <f t="shared" si="597"/>
        <v>257.60037769778461</v>
      </c>
      <c r="H4789" s="26">
        <f t="shared" si="601"/>
        <v>-1742.3996223022154</v>
      </c>
      <c r="I4789" s="21">
        <f t="shared" si="602"/>
        <v>257.60037769778461</v>
      </c>
      <c r="J4789" s="27">
        <f t="shared" si="603"/>
        <v>0</v>
      </c>
      <c r="K4789" s="32">
        <f t="shared" si="604"/>
        <v>257.60037769778461</v>
      </c>
    </row>
    <row r="4790" spans="2:11" x14ac:dyDescent="0.25">
      <c r="B4790" s="167">
        <v>196.958333333333</v>
      </c>
      <c r="C4790" s="21">
        <f t="shared" si="598"/>
        <v>2000</v>
      </c>
      <c r="D4790" s="110">
        <f t="shared" si="599"/>
        <v>0</v>
      </c>
      <c r="E4790" s="25">
        <f t="shared" si="600"/>
        <v>1</v>
      </c>
      <c r="F4790" s="112">
        <v>0</v>
      </c>
      <c r="G4790" s="21">
        <f t="shared" si="597"/>
        <v>0</v>
      </c>
      <c r="H4790" s="26">
        <f t="shared" si="601"/>
        <v>-2000</v>
      </c>
      <c r="I4790" s="21">
        <f t="shared" si="602"/>
        <v>0</v>
      </c>
      <c r="J4790" s="27">
        <f t="shared" si="603"/>
        <v>0</v>
      </c>
      <c r="K4790" s="32">
        <f t="shared" si="604"/>
        <v>0</v>
      </c>
    </row>
    <row r="4791" spans="2:11" x14ac:dyDescent="0.25">
      <c r="B4791" s="167">
        <v>197</v>
      </c>
      <c r="C4791" s="21">
        <f t="shared" si="598"/>
        <v>2000</v>
      </c>
      <c r="D4791" s="110">
        <f t="shared" si="599"/>
        <v>0</v>
      </c>
      <c r="E4791" s="25">
        <f t="shared" si="600"/>
        <v>1</v>
      </c>
      <c r="F4791" s="112">
        <v>0</v>
      </c>
      <c r="G4791" s="21">
        <f t="shared" si="597"/>
        <v>0</v>
      </c>
      <c r="H4791" s="26">
        <f t="shared" si="601"/>
        <v>-2000</v>
      </c>
      <c r="I4791" s="21">
        <f t="shared" si="602"/>
        <v>0</v>
      </c>
      <c r="J4791" s="27">
        <f t="shared" si="603"/>
        <v>0</v>
      </c>
      <c r="K4791" s="32">
        <f t="shared" si="604"/>
        <v>0</v>
      </c>
    </row>
    <row r="4792" spans="2:11" x14ac:dyDescent="0.25">
      <c r="B4792" s="167">
        <v>197.041666666667</v>
      </c>
      <c r="C4792" s="21">
        <f t="shared" si="598"/>
        <v>2000</v>
      </c>
      <c r="D4792" s="110">
        <f t="shared" si="599"/>
        <v>0</v>
      </c>
      <c r="E4792" s="25">
        <f t="shared" si="600"/>
        <v>1</v>
      </c>
      <c r="F4792" s="112">
        <v>0</v>
      </c>
      <c r="G4792" s="21">
        <f t="shared" si="597"/>
        <v>0</v>
      </c>
      <c r="H4792" s="26">
        <f t="shared" si="601"/>
        <v>-2000</v>
      </c>
      <c r="I4792" s="21">
        <f t="shared" si="602"/>
        <v>0</v>
      </c>
      <c r="J4792" s="27">
        <f t="shared" si="603"/>
        <v>0</v>
      </c>
      <c r="K4792" s="32">
        <f t="shared" si="604"/>
        <v>0</v>
      </c>
    </row>
    <row r="4793" spans="2:11" x14ac:dyDescent="0.25">
      <c r="B4793" s="167">
        <v>197.083333333333</v>
      </c>
      <c r="C4793" s="21">
        <f t="shared" si="598"/>
        <v>2000</v>
      </c>
      <c r="D4793" s="110">
        <f t="shared" si="599"/>
        <v>0</v>
      </c>
      <c r="E4793" s="25">
        <f t="shared" si="600"/>
        <v>1</v>
      </c>
      <c r="F4793" s="112">
        <v>0</v>
      </c>
      <c r="G4793" s="21">
        <f t="shared" si="597"/>
        <v>0</v>
      </c>
      <c r="H4793" s="26">
        <f t="shared" si="601"/>
        <v>-2000</v>
      </c>
      <c r="I4793" s="21">
        <f t="shared" si="602"/>
        <v>0</v>
      </c>
      <c r="J4793" s="27">
        <f t="shared" si="603"/>
        <v>0</v>
      </c>
      <c r="K4793" s="32">
        <f t="shared" si="604"/>
        <v>0</v>
      </c>
    </row>
    <row r="4794" spans="2:11" x14ac:dyDescent="0.25">
      <c r="B4794" s="167">
        <v>197.125</v>
      </c>
      <c r="C4794" s="21">
        <f t="shared" si="598"/>
        <v>2000</v>
      </c>
      <c r="D4794" s="110">
        <f t="shared" si="599"/>
        <v>0</v>
      </c>
      <c r="E4794" s="25">
        <f t="shared" si="600"/>
        <v>1</v>
      </c>
      <c r="F4794" s="112">
        <v>0</v>
      </c>
      <c r="G4794" s="21">
        <f t="shared" si="597"/>
        <v>0</v>
      </c>
      <c r="H4794" s="26">
        <f t="shared" si="601"/>
        <v>-2000</v>
      </c>
      <c r="I4794" s="21">
        <f t="shared" si="602"/>
        <v>0</v>
      </c>
      <c r="J4794" s="27">
        <f t="shared" si="603"/>
        <v>0</v>
      </c>
      <c r="K4794" s="32">
        <f t="shared" si="604"/>
        <v>0</v>
      </c>
    </row>
    <row r="4795" spans="2:11" x14ac:dyDescent="0.25">
      <c r="B4795" s="167">
        <v>197.166666666667</v>
      </c>
      <c r="C4795" s="21">
        <f t="shared" si="598"/>
        <v>2000</v>
      </c>
      <c r="D4795" s="110">
        <f t="shared" si="599"/>
        <v>0</v>
      </c>
      <c r="E4795" s="25">
        <f t="shared" si="600"/>
        <v>1</v>
      </c>
      <c r="F4795" s="112">
        <v>0</v>
      </c>
      <c r="G4795" s="21">
        <f t="shared" si="597"/>
        <v>0</v>
      </c>
      <c r="H4795" s="26">
        <f t="shared" si="601"/>
        <v>-2000</v>
      </c>
      <c r="I4795" s="21">
        <f t="shared" si="602"/>
        <v>0</v>
      </c>
      <c r="J4795" s="27">
        <f t="shared" si="603"/>
        <v>0</v>
      </c>
      <c r="K4795" s="32">
        <f t="shared" si="604"/>
        <v>0</v>
      </c>
    </row>
    <row r="4796" spans="2:11" x14ac:dyDescent="0.25">
      <c r="B4796" s="167">
        <v>197.208333333333</v>
      </c>
      <c r="C4796" s="21">
        <f t="shared" si="598"/>
        <v>2000</v>
      </c>
      <c r="D4796" s="110">
        <f t="shared" si="599"/>
        <v>0</v>
      </c>
      <c r="E4796" s="25">
        <f t="shared" si="600"/>
        <v>1</v>
      </c>
      <c r="F4796" s="112">
        <v>0</v>
      </c>
      <c r="G4796" s="21">
        <f t="shared" si="597"/>
        <v>0</v>
      </c>
      <c r="H4796" s="26">
        <f t="shared" si="601"/>
        <v>-2000</v>
      </c>
      <c r="I4796" s="21">
        <f t="shared" si="602"/>
        <v>0</v>
      </c>
      <c r="J4796" s="27">
        <f t="shared" si="603"/>
        <v>0</v>
      </c>
      <c r="K4796" s="32">
        <f t="shared" si="604"/>
        <v>0</v>
      </c>
    </row>
    <row r="4797" spans="2:11" x14ac:dyDescent="0.25">
      <c r="B4797" s="167">
        <v>197.25</v>
      </c>
      <c r="C4797" s="21">
        <f t="shared" si="598"/>
        <v>2000</v>
      </c>
      <c r="D4797" s="110">
        <f t="shared" si="599"/>
        <v>0</v>
      </c>
      <c r="E4797" s="25">
        <f t="shared" si="600"/>
        <v>1</v>
      </c>
      <c r="F4797" s="112">
        <v>0</v>
      </c>
      <c r="G4797" s="21">
        <f t="shared" si="597"/>
        <v>0</v>
      </c>
      <c r="H4797" s="26">
        <f t="shared" si="601"/>
        <v>-2000</v>
      </c>
      <c r="I4797" s="21">
        <f t="shared" si="602"/>
        <v>0</v>
      </c>
      <c r="J4797" s="27">
        <f t="shared" si="603"/>
        <v>0</v>
      </c>
      <c r="K4797" s="32">
        <f t="shared" si="604"/>
        <v>0</v>
      </c>
    </row>
    <row r="4798" spans="2:11" x14ac:dyDescent="0.25">
      <c r="B4798" s="167">
        <v>197.291666666667</v>
      </c>
      <c r="C4798" s="21">
        <f t="shared" si="598"/>
        <v>2000</v>
      </c>
      <c r="D4798" s="110">
        <f t="shared" si="599"/>
        <v>0</v>
      </c>
      <c r="E4798" s="25">
        <f t="shared" si="600"/>
        <v>1</v>
      </c>
      <c r="F4798" s="112">
        <v>0</v>
      </c>
      <c r="G4798" s="21">
        <f t="shared" si="597"/>
        <v>0</v>
      </c>
      <c r="H4798" s="26">
        <f t="shared" si="601"/>
        <v>-2000</v>
      </c>
      <c r="I4798" s="21">
        <f t="shared" si="602"/>
        <v>0</v>
      </c>
      <c r="J4798" s="27">
        <f t="shared" si="603"/>
        <v>0</v>
      </c>
      <c r="K4798" s="32">
        <f t="shared" si="604"/>
        <v>0</v>
      </c>
    </row>
    <row r="4799" spans="2:11" x14ac:dyDescent="0.25">
      <c r="B4799" s="167">
        <v>197.333333333333</v>
      </c>
      <c r="C4799" s="21">
        <f t="shared" si="598"/>
        <v>2000</v>
      </c>
      <c r="D4799" s="110">
        <f t="shared" si="599"/>
        <v>0</v>
      </c>
      <c r="E4799" s="25">
        <f t="shared" si="600"/>
        <v>1</v>
      </c>
      <c r="F4799" s="112">
        <v>0</v>
      </c>
      <c r="G4799" s="21">
        <f t="shared" si="597"/>
        <v>0</v>
      </c>
      <c r="H4799" s="26">
        <f t="shared" si="601"/>
        <v>-2000</v>
      </c>
      <c r="I4799" s="21">
        <f t="shared" si="602"/>
        <v>0</v>
      </c>
      <c r="J4799" s="27">
        <f t="shared" si="603"/>
        <v>0</v>
      </c>
      <c r="K4799" s="32">
        <f t="shared" si="604"/>
        <v>0</v>
      </c>
    </row>
    <row r="4800" spans="2:11" x14ac:dyDescent="0.25">
      <c r="B4800" s="167">
        <v>197.375</v>
      </c>
      <c r="C4800" s="21">
        <f t="shared" si="598"/>
        <v>2000</v>
      </c>
      <c r="D4800" s="110">
        <f t="shared" si="599"/>
        <v>0</v>
      </c>
      <c r="E4800" s="25">
        <f t="shared" si="600"/>
        <v>1</v>
      </c>
      <c r="F4800" s="112">
        <v>0</v>
      </c>
      <c r="G4800" s="21">
        <f t="shared" si="597"/>
        <v>0</v>
      </c>
      <c r="H4800" s="26">
        <f t="shared" si="601"/>
        <v>-2000</v>
      </c>
      <c r="I4800" s="21">
        <f t="shared" si="602"/>
        <v>0</v>
      </c>
      <c r="J4800" s="27">
        <f t="shared" si="603"/>
        <v>0</v>
      </c>
      <c r="K4800" s="32">
        <f t="shared" si="604"/>
        <v>0</v>
      </c>
    </row>
    <row r="4801" spans="2:11" x14ac:dyDescent="0.25">
      <c r="B4801" s="167">
        <v>197.416666666667</v>
      </c>
      <c r="C4801" s="21">
        <f t="shared" si="598"/>
        <v>2000</v>
      </c>
      <c r="D4801" s="110">
        <f t="shared" si="599"/>
        <v>0</v>
      </c>
      <c r="E4801" s="25">
        <f t="shared" si="600"/>
        <v>1</v>
      </c>
      <c r="F4801" s="112">
        <v>0</v>
      </c>
      <c r="G4801" s="21">
        <f t="shared" si="597"/>
        <v>0</v>
      </c>
      <c r="H4801" s="26">
        <f t="shared" si="601"/>
        <v>-2000</v>
      </c>
      <c r="I4801" s="21">
        <f t="shared" si="602"/>
        <v>0</v>
      </c>
      <c r="J4801" s="27">
        <f t="shared" si="603"/>
        <v>0</v>
      </c>
      <c r="K4801" s="32">
        <f t="shared" si="604"/>
        <v>0</v>
      </c>
    </row>
    <row r="4802" spans="2:11" x14ac:dyDescent="0.25">
      <c r="B4802" s="167">
        <v>197.458333333333</v>
      </c>
      <c r="C4802" s="21">
        <f t="shared" si="598"/>
        <v>2000</v>
      </c>
      <c r="D4802" s="110">
        <f t="shared" si="599"/>
        <v>1.0409425520916886E-2</v>
      </c>
      <c r="E4802" s="25">
        <f t="shared" si="600"/>
        <v>0.98959057447908316</v>
      </c>
      <c r="F4802" s="112">
        <v>11.68</v>
      </c>
      <c r="G4802" s="21">
        <f t="shared" si="597"/>
        <v>30.909928205363919</v>
      </c>
      <c r="H4802" s="26">
        <f t="shared" si="601"/>
        <v>-1969.0900717946361</v>
      </c>
      <c r="I4802" s="21">
        <f t="shared" si="602"/>
        <v>30.909928205363919</v>
      </c>
      <c r="J4802" s="27">
        <f t="shared" si="603"/>
        <v>0</v>
      </c>
      <c r="K4802" s="32">
        <f t="shared" si="604"/>
        <v>30.909928205363919</v>
      </c>
    </row>
    <row r="4803" spans="2:11" x14ac:dyDescent="0.25">
      <c r="B4803" s="167">
        <v>197.5</v>
      </c>
      <c r="C4803" s="21">
        <f t="shared" si="598"/>
        <v>2000</v>
      </c>
      <c r="D4803" s="110">
        <f t="shared" si="599"/>
        <v>6.7670178065344103E-2</v>
      </c>
      <c r="E4803" s="25">
        <f t="shared" si="600"/>
        <v>0.93232982193465586</v>
      </c>
      <c r="F4803" s="112">
        <v>75.930000000000007</v>
      </c>
      <c r="G4803" s="21">
        <f t="shared" si="597"/>
        <v>200.94099731449339</v>
      </c>
      <c r="H4803" s="26">
        <f t="shared" si="601"/>
        <v>-1799.0590026855066</v>
      </c>
      <c r="I4803" s="21">
        <f t="shared" si="602"/>
        <v>200.94099731449339</v>
      </c>
      <c r="J4803" s="27">
        <f t="shared" si="603"/>
        <v>0</v>
      </c>
      <c r="K4803" s="32">
        <f t="shared" si="604"/>
        <v>200.94099731449339</v>
      </c>
    </row>
    <row r="4804" spans="2:11" x14ac:dyDescent="0.25">
      <c r="B4804" s="167">
        <v>197.541666666667</v>
      </c>
      <c r="C4804" s="21">
        <f t="shared" si="598"/>
        <v>2000</v>
      </c>
      <c r="D4804" s="110">
        <f t="shared" si="599"/>
        <v>0.288460510133148</v>
      </c>
      <c r="E4804" s="25">
        <f t="shared" si="600"/>
        <v>0.711539489866852</v>
      </c>
      <c r="F4804" s="112">
        <v>323.67</v>
      </c>
      <c r="G4804" s="21">
        <f t="shared" si="597"/>
        <v>856.55962861559419</v>
      </c>
      <c r="H4804" s="26">
        <f t="shared" si="601"/>
        <v>-1143.4403713844058</v>
      </c>
      <c r="I4804" s="21">
        <f t="shared" si="602"/>
        <v>856.55962861559419</v>
      </c>
      <c r="J4804" s="27">
        <f t="shared" si="603"/>
        <v>0</v>
      </c>
      <c r="K4804" s="32">
        <f t="shared" si="604"/>
        <v>856.55962861559419</v>
      </c>
    </row>
    <row r="4805" spans="2:11" x14ac:dyDescent="0.25">
      <c r="B4805" s="167">
        <v>197.583333333333</v>
      </c>
      <c r="C4805" s="21">
        <f t="shared" si="598"/>
        <v>2000</v>
      </c>
      <c r="D4805" s="110">
        <f t="shared" si="599"/>
        <v>0.19261893303388411</v>
      </c>
      <c r="E4805" s="25">
        <f t="shared" si="600"/>
        <v>0.80738106696611589</v>
      </c>
      <c r="F4805" s="112">
        <v>216.13</v>
      </c>
      <c r="G4805" s="21">
        <f t="shared" si="597"/>
        <v>571.96599169737192</v>
      </c>
      <c r="H4805" s="26">
        <f t="shared" si="601"/>
        <v>-1428.0340083026281</v>
      </c>
      <c r="I4805" s="21">
        <f t="shared" si="602"/>
        <v>571.96599169737192</v>
      </c>
      <c r="J4805" s="27">
        <f t="shared" si="603"/>
        <v>0</v>
      </c>
      <c r="K4805" s="32">
        <f t="shared" si="604"/>
        <v>571.96599169737192</v>
      </c>
    </row>
    <row r="4806" spans="2:11" x14ac:dyDescent="0.25">
      <c r="B4806" s="167">
        <v>197.625</v>
      </c>
      <c r="C4806" s="21">
        <f t="shared" si="598"/>
        <v>2000</v>
      </c>
      <c r="D4806" s="110">
        <f t="shared" si="599"/>
        <v>0.30051868884016897</v>
      </c>
      <c r="E4806" s="25">
        <f t="shared" si="600"/>
        <v>0.69948131115983103</v>
      </c>
      <c r="F4806" s="112">
        <v>337.2</v>
      </c>
      <c r="G4806" s="21">
        <f t="shared" si="597"/>
        <v>892.36539305211579</v>
      </c>
      <c r="H4806" s="26">
        <f t="shared" si="601"/>
        <v>-1107.6346069478841</v>
      </c>
      <c r="I4806" s="21">
        <f t="shared" si="602"/>
        <v>892.36539305211579</v>
      </c>
      <c r="J4806" s="27">
        <f t="shared" si="603"/>
        <v>0</v>
      </c>
      <c r="K4806" s="32">
        <f t="shared" si="604"/>
        <v>892.36539305211579</v>
      </c>
    </row>
    <row r="4807" spans="2:11" x14ac:dyDescent="0.25">
      <c r="B4807" s="167">
        <v>197.666666666667</v>
      </c>
      <c r="C4807" s="21">
        <f t="shared" si="598"/>
        <v>2000</v>
      </c>
      <c r="D4807" s="110">
        <f t="shared" si="599"/>
        <v>0.42891645723045113</v>
      </c>
      <c r="E4807" s="25">
        <f t="shared" si="600"/>
        <v>0.57108354276954887</v>
      </c>
      <c r="F4807" s="112">
        <v>481.27</v>
      </c>
      <c r="G4807" s="21">
        <f t="shared" si="597"/>
        <v>1273.631947550984</v>
      </c>
      <c r="H4807" s="26">
        <f t="shared" si="601"/>
        <v>-726.36805244901598</v>
      </c>
      <c r="I4807" s="21">
        <f t="shared" si="602"/>
        <v>1273.631947550984</v>
      </c>
      <c r="J4807" s="27">
        <f t="shared" si="603"/>
        <v>0</v>
      </c>
      <c r="K4807" s="32">
        <f t="shared" si="604"/>
        <v>1273.631947550984</v>
      </c>
    </row>
    <row r="4808" spans="2:11" x14ac:dyDescent="0.25">
      <c r="B4808" s="167">
        <v>197.708333333333</v>
      </c>
      <c r="C4808" s="21">
        <f t="shared" si="598"/>
        <v>2000</v>
      </c>
      <c r="D4808" s="110">
        <f t="shared" si="599"/>
        <v>0.33037448977773026</v>
      </c>
      <c r="E4808" s="25">
        <f t="shared" si="600"/>
        <v>0.66962551022226968</v>
      </c>
      <c r="F4808" s="112">
        <v>370.7</v>
      </c>
      <c r="G4808" s="21">
        <f t="shared" si="597"/>
        <v>981.01972480551399</v>
      </c>
      <c r="H4808" s="26">
        <f t="shared" si="601"/>
        <v>-1018.980275194486</v>
      </c>
      <c r="I4808" s="21">
        <f t="shared" si="602"/>
        <v>981.01972480551399</v>
      </c>
      <c r="J4808" s="27">
        <f t="shared" si="603"/>
        <v>0</v>
      </c>
      <c r="K4808" s="32">
        <f t="shared" si="604"/>
        <v>981.01972480551399</v>
      </c>
    </row>
    <row r="4809" spans="2:11" x14ac:dyDescent="0.25">
      <c r="B4809" s="167">
        <v>197.75</v>
      </c>
      <c r="C4809" s="21">
        <f t="shared" si="598"/>
        <v>2000</v>
      </c>
      <c r="D4809" s="110">
        <f t="shared" si="599"/>
        <v>0.70910646489492546</v>
      </c>
      <c r="E4809" s="25">
        <f t="shared" si="600"/>
        <v>0.29089353510507454</v>
      </c>
      <c r="F4809" s="112">
        <v>795.66</v>
      </c>
      <c r="G4809" s="21">
        <f t="shared" si="597"/>
        <v>2105.633003071905</v>
      </c>
      <c r="H4809" s="26">
        <f t="shared" si="601"/>
        <v>105.63300307190502</v>
      </c>
      <c r="I4809" s="21">
        <f t="shared" si="602"/>
        <v>2000</v>
      </c>
      <c r="J4809" s="27">
        <f t="shared" si="603"/>
        <v>105.63300307190502</v>
      </c>
      <c r="K4809" s="32">
        <f t="shared" si="604"/>
        <v>2000</v>
      </c>
    </row>
    <row r="4810" spans="2:11" x14ac:dyDescent="0.25">
      <c r="B4810" s="167">
        <v>197.791666666667</v>
      </c>
      <c r="C4810" s="21">
        <f t="shared" si="598"/>
        <v>2000</v>
      </c>
      <c r="D4810" s="110">
        <f t="shared" si="599"/>
        <v>0.70426715148922525</v>
      </c>
      <c r="E4810" s="25">
        <f t="shared" si="600"/>
        <v>0.29573284851077475</v>
      </c>
      <c r="F4810" s="112">
        <v>790.23</v>
      </c>
      <c r="G4810" s="21">
        <f t="shared" si="597"/>
        <v>2091.2630621339667</v>
      </c>
      <c r="H4810" s="26">
        <f t="shared" si="601"/>
        <v>91.263062133966741</v>
      </c>
      <c r="I4810" s="21">
        <f t="shared" si="602"/>
        <v>2000</v>
      </c>
      <c r="J4810" s="27">
        <f t="shared" si="603"/>
        <v>196.89606520587176</v>
      </c>
      <c r="K4810" s="32">
        <f t="shared" si="604"/>
        <v>2000</v>
      </c>
    </row>
    <row r="4811" spans="2:11" x14ac:dyDescent="0.25">
      <c r="B4811" s="167">
        <v>197.833333333333</v>
      </c>
      <c r="C4811" s="21">
        <f t="shared" si="598"/>
        <v>2000</v>
      </c>
      <c r="D4811" s="110">
        <f t="shared" si="599"/>
        <v>0.54026522645847819</v>
      </c>
      <c r="E4811" s="25">
        <f t="shared" si="600"/>
        <v>0.45973477354152181</v>
      </c>
      <c r="F4811" s="112">
        <v>606.21</v>
      </c>
      <c r="G4811" s="21">
        <f t="shared" si="597"/>
        <v>1604.2729090217176</v>
      </c>
      <c r="H4811" s="26">
        <f t="shared" si="601"/>
        <v>-395.72709097828238</v>
      </c>
      <c r="I4811" s="21">
        <f t="shared" si="602"/>
        <v>1801.1689742275894</v>
      </c>
      <c r="J4811" s="27">
        <f t="shared" si="603"/>
        <v>0</v>
      </c>
      <c r="K4811" s="32">
        <f t="shared" si="604"/>
        <v>1604.2729090217176</v>
      </c>
    </row>
    <row r="4812" spans="2:11" x14ac:dyDescent="0.25">
      <c r="B4812" s="167">
        <v>197.875</v>
      </c>
      <c r="C4812" s="21">
        <f t="shared" si="598"/>
        <v>2000</v>
      </c>
      <c r="D4812" s="110">
        <f t="shared" si="599"/>
        <v>0.51264638254638795</v>
      </c>
      <c r="E4812" s="25">
        <f t="shared" si="600"/>
        <v>0.48735361745361205</v>
      </c>
      <c r="F4812" s="112">
        <v>575.22</v>
      </c>
      <c r="G4812" s="21">
        <f t="shared" si="597"/>
        <v>1522.2610361549175</v>
      </c>
      <c r="H4812" s="26">
        <f t="shared" si="601"/>
        <v>-477.73896384508248</v>
      </c>
      <c r="I4812" s="21">
        <f t="shared" si="602"/>
        <v>1522.2610361549175</v>
      </c>
      <c r="J4812" s="27">
        <f t="shared" si="603"/>
        <v>0</v>
      </c>
      <c r="K4812" s="32">
        <f t="shared" si="604"/>
        <v>1522.2610361549175</v>
      </c>
    </row>
    <row r="4813" spans="2:11" x14ac:dyDescent="0.25">
      <c r="B4813" s="167">
        <v>197.916666666667</v>
      </c>
      <c r="C4813" s="21">
        <f t="shared" si="598"/>
        <v>2000</v>
      </c>
      <c r="D4813" s="110">
        <f t="shared" si="599"/>
        <v>0.31860150081100835</v>
      </c>
      <c r="E4813" s="25">
        <f t="shared" si="600"/>
        <v>0.68139849918899165</v>
      </c>
      <c r="F4813" s="112">
        <v>357.49</v>
      </c>
      <c r="G4813" s="21">
        <f t="shared" si="597"/>
        <v>946.06080771708457</v>
      </c>
      <c r="H4813" s="26">
        <f t="shared" si="601"/>
        <v>-1053.9391922829154</v>
      </c>
      <c r="I4813" s="21">
        <f t="shared" si="602"/>
        <v>946.06080771708457</v>
      </c>
      <c r="J4813" s="27">
        <f t="shared" si="603"/>
        <v>0</v>
      </c>
      <c r="K4813" s="32">
        <f t="shared" si="604"/>
        <v>946.06080771708457</v>
      </c>
    </row>
    <row r="4814" spans="2:11" x14ac:dyDescent="0.25">
      <c r="B4814" s="167">
        <v>197.958333333333</v>
      </c>
      <c r="C4814" s="21">
        <f t="shared" si="598"/>
        <v>2000</v>
      </c>
      <c r="D4814" s="110">
        <f t="shared" si="599"/>
        <v>0</v>
      </c>
      <c r="E4814" s="25">
        <f t="shared" si="600"/>
        <v>1</v>
      </c>
      <c r="F4814" s="112">
        <v>0</v>
      </c>
      <c r="G4814" s="21">
        <f t="shared" si="597"/>
        <v>0</v>
      </c>
      <c r="H4814" s="26">
        <f t="shared" si="601"/>
        <v>-2000</v>
      </c>
      <c r="I4814" s="21">
        <f t="shared" si="602"/>
        <v>0</v>
      </c>
      <c r="J4814" s="27">
        <f t="shared" si="603"/>
        <v>0</v>
      </c>
      <c r="K4814" s="32">
        <f t="shared" si="604"/>
        <v>0</v>
      </c>
    </row>
    <row r="4815" spans="2:11" x14ac:dyDescent="0.25">
      <c r="B4815" s="167">
        <v>198</v>
      </c>
      <c r="C4815" s="21">
        <f t="shared" si="598"/>
        <v>2000</v>
      </c>
      <c r="D4815" s="110">
        <f t="shared" si="599"/>
        <v>0</v>
      </c>
      <c r="E4815" s="25">
        <f t="shared" si="600"/>
        <v>1</v>
      </c>
      <c r="F4815" s="112">
        <v>0</v>
      </c>
      <c r="G4815" s="21">
        <f t="shared" si="597"/>
        <v>0</v>
      </c>
      <c r="H4815" s="26">
        <f t="shared" si="601"/>
        <v>-2000</v>
      </c>
      <c r="I4815" s="21">
        <f t="shared" si="602"/>
        <v>0</v>
      </c>
      <c r="J4815" s="27">
        <f t="shared" si="603"/>
        <v>0</v>
      </c>
      <c r="K4815" s="32">
        <f t="shared" si="604"/>
        <v>0</v>
      </c>
    </row>
    <row r="4816" spans="2:11" x14ac:dyDescent="0.25">
      <c r="B4816" s="167">
        <v>198.041666666667</v>
      </c>
      <c r="C4816" s="21">
        <f t="shared" si="598"/>
        <v>2000</v>
      </c>
      <c r="D4816" s="110">
        <f t="shared" si="599"/>
        <v>0</v>
      </c>
      <c r="E4816" s="25">
        <f t="shared" si="600"/>
        <v>1</v>
      </c>
      <c r="F4816" s="112">
        <v>0</v>
      </c>
      <c r="G4816" s="21">
        <f t="shared" si="597"/>
        <v>0</v>
      </c>
      <c r="H4816" s="26">
        <f t="shared" si="601"/>
        <v>-2000</v>
      </c>
      <c r="I4816" s="21">
        <f t="shared" si="602"/>
        <v>0</v>
      </c>
      <c r="J4816" s="27">
        <f t="shared" si="603"/>
        <v>0</v>
      </c>
      <c r="K4816" s="32">
        <f t="shared" si="604"/>
        <v>0</v>
      </c>
    </row>
    <row r="4817" spans="2:11" x14ac:dyDescent="0.25">
      <c r="B4817" s="167">
        <v>198.083333333333</v>
      </c>
      <c r="C4817" s="21">
        <f t="shared" si="598"/>
        <v>2000</v>
      </c>
      <c r="D4817" s="110">
        <f t="shared" si="599"/>
        <v>0</v>
      </c>
      <c r="E4817" s="25">
        <f t="shared" si="600"/>
        <v>1</v>
      </c>
      <c r="F4817" s="112">
        <v>0</v>
      </c>
      <c r="G4817" s="21">
        <f t="shared" si="597"/>
        <v>0</v>
      </c>
      <c r="H4817" s="26">
        <f t="shared" si="601"/>
        <v>-2000</v>
      </c>
      <c r="I4817" s="21">
        <f t="shared" si="602"/>
        <v>0</v>
      </c>
      <c r="J4817" s="27">
        <f t="shared" si="603"/>
        <v>0</v>
      </c>
      <c r="K4817" s="32">
        <f t="shared" si="604"/>
        <v>0</v>
      </c>
    </row>
    <row r="4818" spans="2:11" x14ac:dyDescent="0.25">
      <c r="B4818" s="167">
        <v>198.125</v>
      </c>
      <c r="C4818" s="21">
        <f t="shared" si="598"/>
        <v>2000</v>
      </c>
      <c r="D4818" s="110">
        <f t="shared" si="599"/>
        <v>0</v>
      </c>
      <c r="E4818" s="25">
        <f t="shared" si="600"/>
        <v>1</v>
      </c>
      <c r="F4818" s="112">
        <v>0</v>
      </c>
      <c r="G4818" s="21">
        <f t="shared" si="597"/>
        <v>0</v>
      </c>
      <c r="H4818" s="26">
        <f t="shared" si="601"/>
        <v>-2000</v>
      </c>
      <c r="I4818" s="21">
        <f t="shared" si="602"/>
        <v>0</v>
      </c>
      <c r="J4818" s="27">
        <f t="shared" si="603"/>
        <v>0</v>
      </c>
      <c r="K4818" s="32">
        <f t="shared" si="604"/>
        <v>0</v>
      </c>
    </row>
    <row r="4819" spans="2:11" x14ac:dyDescent="0.25">
      <c r="B4819" s="167">
        <v>198.166666666667</v>
      </c>
      <c r="C4819" s="21">
        <f t="shared" si="598"/>
        <v>2000</v>
      </c>
      <c r="D4819" s="110">
        <f t="shared" si="599"/>
        <v>0</v>
      </c>
      <c r="E4819" s="25">
        <f t="shared" si="600"/>
        <v>1</v>
      </c>
      <c r="F4819" s="112">
        <v>0</v>
      </c>
      <c r="G4819" s="21">
        <f t="shared" si="597"/>
        <v>0</v>
      </c>
      <c r="H4819" s="26">
        <f t="shared" si="601"/>
        <v>-2000</v>
      </c>
      <c r="I4819" s="21">
        <f t="shared" si="602"/>
        <v>0</v>
      </c>
      <c r="J4819" s="27">
        <f t="shared" si="603"/>
        <v>0</v>
      </c>
      <c r="K4819" s="32">
        <f t="shared" si="604"/>
        <v>0</v>
      </c>
    </row>
    <row r="4820" spans="2:11" x14ac:dyDescent="0.25">
      <c r="B4820" s="167">
        <v>198.208333333333</v>
      </c>
      <c r="C4820" s="21">
        <f t="shared" si="598"/>
        <v>2000</v>
      </c>
      <c r="D4820" s="110">
        <f t="shared" si="599"/>
        <v>0</v>
      </c>
      <c r="E4820" s="25">
        <f t="shared" si="600"/>
        <v>1</v>
      </c>
      <c r="F4820" s="112">
        <v>0</v>
      </c>
      <c r="G4820" s="21">
        <f t="shared" si="597"/>
        <v>0</v>
      </c>
      <c r="H4820" s="26">
        <f t="shared" si="601"/>
        <v>-2000</v>
      </c>
      <c r="I4820" s="21">
        <f t="shared" si="602"/>
        <v>0</v>
      </c>
      <c r="J4820" s="27">
        <f t="shared" si="603"/>
        <v>0</v>
      </c>
      <c r="K4820" s="32">
        <f t="shared" si="604"/>
        <v>0</v>
      </c>
    </row>
    <row r="4821" spans="2:11" x14ac:dyDescent="0.25">
      <c r="B4821" s="167">
        <v>198.25</v>
      </c>
      <c r="C4821" s="21">
        <f t="shared" si="598"/>
        <v>2000</v>
      </c>
      <c r="D4821" s="110">
        <f t="shared" si="599"/>
        <v>0</v>
      </c>
      <c r="E4821" s="25">
        <f t="shared" si="600"/>
        <v>1</v>
      </c>
      <c r="F4821" s="112">
        <v>0</v>
      </c>
      <c r="G4821" s="21">
        <f t="shared" si="597"/>
        <v>0</v>
      </c>
      <c r="H4821" s="26">
        <f t="shared" si="601"/>
        <v>-2000</v>
      </c>
      <c r="I4821" s="21">
        <f t="shared" si="602"/>
        <v>0</v>
      </c>
      <c r="J4821" s="27">
        <f t="shared" si="603"/>
        <v>0</v>
      </c>
      <c r="K4821" s="32">
        <f t="shared" si="604"/>
        <v>0</v>
      </c>
    </row>
    <row r="4822" spans="2:11" x14ac:dyDescent="0.25">
      <c r="B4822" s="167">
        <v>198.291666666667</v>
      </c>
      <c r="C4822" s="21">
        <f t="shared" si="598"/>
        <v>2000</v>
      </c>
      <c r="D4822" s="110">
        <f t="shared" si="599"/>
        <v>0</v>
      </c>
      <c r="E4822" s="25">
        <f t="shared" si="600"/>
        <v>1</v>
      </c>
      <c r="F4822" s="112">
        <v>0</v>
      </c>
      <c r="G4822" s="21">
        <f t="shared" si="597"/>
        <v>0</v>
      </c>
      <c r="H4822" s="26">
        <f t="shared" si="601"/>
        <v>-2000</v>
      </c>
      <c r="I4822" s="21">
        <f t="shared" si="602"/>
        <v>0</v>
      </c>
      <c r="J4822" s="27">
        <f t="shared" si="603"/>
        <v>0</v>
      </c>
      <c r="K4822" s="32">
        <f t="shared" si="604"/>
        <v>0</v>
      </c>
    </row>
    <row r="4823" spans="2:11" x14ac:dyDescent="0.25">
      <c r="B4823" s="167">
        <v>198.333333333333</v>
      </c>
      <c r="C4823" s="21">
        <f t="shared" si="598"/>
        <v>2000</v>
      </c>
      <c r="D4823" s="110">
        <f t="shared" si="599"/>
        <v>0</v>
      </c>
      <c r="E4823" s="25">
        <f t="shared" si="600"/>
        <v>1</v>
      </c>
      <c r="F4823" s="112">
        <v>0</v>
      </c>
      <c r="G4823" s="21">
        <f t="shared" si="597"/>
        <v>0</v>
      </c>
      <c r="H4823" s="26">
        <f t="shared" si="601"/>
        <v>-2000</v>
      </c>
      <c r="I4823" s="21">
        <f t="shared" si="602"/>
        <v>0</v>
      </c>
      <c r="J4823" s="27">
        <f t="shared" si="603"/>
        <v>0</v>
      </c>
      <c r="K4823" s="32">
        <f t="shared" si="604"/>
        <v>0</v>
      </c>
    </row>
    <row r="4824" spans="2:11" x14ac:dyDescent="0.25">
      <c r="B4824" s="167">
        <v>198.375</v>
      </c>
      <c r="C4824" s="21">
        <f t="shared" si="598"/>
        <v>2000</v>
      </c>
      <c r="D4824" s="110">
        <f t="shared" si="599"/>
        <v>0</v>
      </c>
      <c r="E4824" s="25">
        <f t="shared" si="600"/>
        <v>1</v>
      </c>
      <c r="F4824" s="112">
        <v>0</v>
      </c>
      <c r="G4824" s="21">
        <f t="shared" ref="G4824:G4887" si="605">($C$9*(F4824/1000)*$C$8)/($C$7)</f>
        <v>0</v>
      </c>
      <c r="H4824" s="26">
        <f t="shared" si="601"/>
        <v>-2000</v>
      </c>
      <c r="I4824" s="21">
        <f t="shared" si="602"/>
        <v>0</v>
      </c>
      <c r="J4824" s="27">
        <f t="shared" si="603"/>
        <v>0</v>
      </c>
      <c r="K4824" s="32">
        <f t="shared" si="604"/>
        <v>0</v>
      </c>
    </row>
    <row r="4825" spans="2:11" x14ac:dyDescent="0.25">
      <c r="B4825" s="167">
        <v>198.416666666667</v>
      </c>
      <c r="C4825" s="21">
        <f t="shared" ref="C4825:C4888" si="606">$C$2</f>
        <v>2000</v>
      </c>
      <c r="D4825" s="110">
        <f t="shared" ref="D4825:D4888" si="607">F4825/$C$3</f>
        <v>0</v>
      </c>
      <c r="E4825" s="25">
        <f t="shared" ref="E4825:E4888" si="608">100%-D4825</f>
        <v>1</v>
      </c>
      <c r="F4825" s="112">
        <v>0</v>
      </c>
      <c r="G4825" s="21">
        <f t="shared" si="605"/>
        <v>0</v>
      </c>
      <c r="H4825" s="26">
        <f t="shared" ref="H4825:H4888" si="609">G4825-C4825</f>
        <v>-2000</v>
      </c>
      <c r="I4825" s="21">
        <f t="shared" ref="I4825:I4888" si="610">MIN(C4825,IF((J4824+H4825)&gt;0,ABS(H4825)+G4825,J4824+G4825))</f>
        <v>0</v>
      </c>
      <c r="J4825" s="27">
        <f t="shared" ref="J4825:J4888" si="611">G4825-I4825+J4824</f>
        <v>0</v>
      </c>
      <c r="K4825" s="32">
        <f t="shared" ref="K4825:K4888" si="612">IF(G4825&gt;C4825,C4825,G4825)</f>
        <v>0</v>
      </c>
    </row>
    <row r="4826" spans="2:11" x14ac:dyDescent="0.25">
      <c r="B4826" s="167">
        <v>198.458333333333</v>
      </c>
      <c r="C4826" s="21">
        <f t="shared" si="606"/>
        <v>2000</v>
      </c>
      <c r="D4826" s="110">
        <f t="shared" si="607"/>
        <v>1.9793950412633907E-2</v>
      </c>
      <c r="E4826" s="25">
        <f t="shared" si="608"/>
        <v>0.98020604958736612</v>
      </c>
      <c r="F4826" s="112">
        <v>22.21</v>
      </c>
      <c r="G4826" s="21">
        <f t="shared" si="605"/>
        <v>58.776498753521629</v>
      </c>
      <c r="H4826" s="26">
        <f t="shared" si="609"/>
        <v>-1941.2235012464785</v>
      </c>
      <c r="I4826" s="21">
        <f t="shared" si="610"/>
        <v>58.776498753521629</v>
      </c>
      <c r="J4826" s="27">
        <f t="shared" si="611"/>
        <v>0</v>
      </c>
      <c r="K4826" s="32">
        <f t="shared" si="612"/>
        <v>58.776498753521629</v>
      </c>
    </row>
    <row r="4827" spans="2:11" x14ac:dyDescent="0.25">
      <c r="B4827" s="167">
        <v>198.5</v>
      </c>
      <c r="C4827" s="21">
        <f t="shared" si="606"/>
        <v>2000</v>
      </c>
      <c r="D4827" s="110">
        <f t="shared" si="607"/>
        <v>0.48407393544017252</v>
      </c>
      <c r="E4827" s="25">
        <f t="shared" si="608"/>
        <v>0.51592606455982748</v>
      </c>
      <c r="F4827" s="112">
        <v>543.16</v>
      </c>
      <c r="G4827" s="21">
        <f t="shared" si="605"/>
        <v>1437.4175174679337</v>
      </c>
      <c r="H4827" s="26">
        <f t="shared" si="609"/>
        <v>-562.58248253206625</v>
      </c>
      <c r="I4827" s="21">
        <f t="shared" si="610"/>
        <v>1437.4175174679337</v>
      </c>
      <c r="J4827" s="27">
        <f t="shared" si="611"/>
        <v>0</v>
      </c>
      <c r="K4827" s="32">
        <f t="shared" si="612"/>
        <v>1437.4175174679337</v>
      </c>
    </row>
    <row r="4828" spans="2:11" x14ac:dyDescent="0.25">
      <c r="B4828" s="167">
        <v>198.541666666667</v>
      </c>
      <c r="C4828" s="21">
        <f t="shared" si="606"/>
        <v>2000</v>
      </c>
      <c r="D4828" s="110">
        <f t="shared" si="607"/>
        <v>0.67950911715951023</v>
      </c>
      <c r="E4828" s="25">
        <f t="shared" si="608"/>
        <v>0.32049088284048977</v>
      </c>
      <c r="F4828" s="112">
        <v>762.45</v>
      </c>
      <c r="G4828" s="21">
        <f t="shared" si="605"/>
        <v>2017.7461267277158</v>
      </c>
      <c r="H4828" s="26">
        <f t="shared" si="609"/>
        <v>17.746126727715819</v>
      </c>
      <c r="I4828" s="21">
        <f t="shared" si="610"/>
        <v>2000</v>
      </c>
      <c r="J4828" s="27">
        <f t="shared" si="611"/>
        <v>17.746126727715819</v>
      </c>
      <c r="K4828" s="32">
        <f t="shared" si="612"/>
        <v>2000</v>
      </c>
    </row>
    <row r="4829" spans="2:11" x14ac:dyDescent="0.25">
      <c r="B4829" s="167">
        <v>198.583333333333</v>
      </c>
      <c r="C4829" s="21">
        <f t="shared" si="606"/>
        <v>2000</v>
      </c>
      <c r="D4829" s="110">
        <f t="shared" si="607"/>
        <v>0.76381833413542943</v>
      </c>
      <c r="E4829" s="25">
        <f t="shared" si="608"/>
        <v>0.23618166586457057</v>
      </c>
      <c r="F4829" s="112">
        <v>857.05</v>
      </c>
      <c r="G4829" s="21">
        <f t="shared" si="605"/>
        <v>2268.095374007461</v>
      </c>
      <c r="H4829" s="26">
        <f t="shared" si="609"/>
        <v>268.09537400746103</v>
      </c>
      <c r="I4829" s="21">
        <f t="shared" si="610"/>
        <v>2000</v>
      </c>
      <c r="J4829" s="27">
        <f t="shared" si="611"/>
        <v>285.84150073517685</v>
      </c>
      <c r="K4829" s="32">
        <f t="shared" si="612"/>
        <v>2000</v>
      </c>
    </row>
    <row r="4830" spans="2:11" x14ac:dyDescent="0.25">
      <c r="B4830" s="167">
        <v>198.625</v>
      </c>
      <c r="C4830" s="21">
        <f t="shared" si="606"/>
        <v>2000</v>
      </c>
      <c r="D4830" s="110">
        <f t="shared" si="607"/>
        <v>0.78772971142363157</v>
      </c>
      <c r="E4830" s="25">
        <f t="shared" si="608"/>
        <v>0.21227028857636843</v>
      </c>
      <c r="F4830" s="112">
        <v>883.88</v>
      </c>
      <c r="G4830" s="21">
        <f t="shared" si="605"/>
        <v>2339.0982313490636</v>
      </c>
      <c r="H4830" s="26">
        <f t="shared" si="609"/>
        <v>339.09823134906355</v>
      </c>
      <c r="I4830" s="21">
        <f t="shared" si="610"/>
        <v>2000</v>
      </c>
      <c r="J4830" s="27">
        <f t="shared" si="611"/>
        <v>624.9397320842404</v>
      </c>
      <c r="K4830" s="32">
        <f t="shared" si="612"/>
        <v>2000</v>
      </c>
    </row>
    <row r="4831" spans="2:11" x14ac:dyDescent="0.25">
      <c r="B4831" s="167">
        <v>198.666666666667</v>
      </c>
      <c r="C4831" s="21">
        <f t="shared" si="606"/>
        <v>2000</v>
      </c>
      <c r="D4831" s="110">
        <f t="shared" si="607"/>
        <v>0.72007735771705617</v>
      </c>
      <c r="E4831" s="25">
        <f t="shared" si="608"/>
        <v>0.27992264228294383</v>
      </c>
      <c r="F4831" s="112">
        <v>807.97</v>
      </c>
      <c r="G4831" s="21">
        <f t="shared" si="605"/>
        <v>2138.2101619938257</v>
      </c>
      <c r="H4831" s="26">
        <f t="shared" si="609"/>
        <v>138.21016199382575</v>
      </c>
      <c r="I4831" s="21">
        <f t="shared" si="610"/>
        <v>2000</v>
      </c>
      <c r="J4831" s="27">
        <f t="shared" si="611"/>
        <v>763.14989407806615</v>
      </c>
      <c r="K4831" s="32">
        <f t="shared" si="612"/>
        <v>2000</v>
      </c>
    </row>
    <row r="4832" spans="2:11" x14ac:dyDescent="0.25">
      <c r="B4832" s="167">
        <v>198.708333333333</v>
      </c>
      <c r="C4832" s="21">
        <f t="shared" si="606"/>
        <v>2000</v>
      </c>
      <c r="D4832" s="110">
        <f t="shared" si="607"/>
        <v>0.68881343243676807</v>
      </c>
      <c r="E4832" s="25">
        <f t="shared" si="608"/>
        <v>0.31118656756323193</v>
      </c>
      <c r="F4832" s="112">
        <v>772.89</v>
      </c>
      <c r="G4832" s="21">
        <f t="shared" si="605"/>
        <v>2045.3745214592225</v>
      </c>
      <c r="H4832" s="26">
        <f t="shared" si="609"/>
        <v>45.374521459222478</v>
      </c>
      <c r="I4832" s="21">
        <f t="shared" si="610"/>
        <v>2000</v>
      </c>
      <c r="J4832" s="27">
        <f t="shared" si="611"/>
        <v>808.52441553728863</v>
      </c>
      <c r="K4832" s="32">
        <f t="shared" si="612"/>
        <v>2000</v>
      </c>
    </row>
    <row r="4833" spans="2:11" x14ac:dyDescent="0.25">
      <c r="B4833" s="167">
        <v>198.75</v>
      </c>
      <c r="C4833" s="21">
        <f t="shared" si="606"/>
        <v>2000</v>
      </c>
      <c r="D4833" s="110">
        <f t="shared" si="607"/>
        <v>0.7129654385683476</v>
      </c>
      <c r="E4833" s="25">
        <f t="shared" si="608"/>
        <v>0.2870345614316524</v>
      </c>
      <c r="F4833" s="112">
        <v>799.99</v>
      </c>
      <c r="G4833" s="21">
        <f t="shared" si="605"/>
        <v>2117.0919062507774</v>
      </c>
      <c r="H4833" s="26">
        <f t="shared" si="609"/>
        <v>117.09190625077736</v>
      </c>
      <c r="I4833" s="21">
        <f t="shared" si="610"/>
        <v>2000</v>
      </c>
      <c r="J4833" s="27">
        <f t="shared" si="611"/>
        <v>925.61632178806599</v>
      </c>
      <c r="K4833" s="32">
        <f t="shared" si="612"/>
        <v>2000</v>
      </c>
    </row>
    <row r="4834" spans="2:11" x14ac:dyDescent="0.25">
      <c r="B4834" s="167">
        <v>198.791666666667</v>
      </c>
      <c r="C4834" s="21">
        <f t="shared" si="606"/>
        <v>2000</v>
      </c>
      <c r="D4834" s="110">
        <f t="shared" si="607"/>
        <v>0.60377341675133245</v>
      </c>
      <c r="E4834" s="25">
        <f t="shared" si="608"/>
        <v>0.39622658324866755</v>
      </c>
      <c r="F4834" s="112">
        <v>677.47</v>
      </c>
      <c r="G4834" s="21">
        <f t="shared" si="605"/>
        <v>1792.855227849991</v>
      </c>
      <c r="H4834" s="26">
        <f t="shared" si="609"/>
        <v>-207.14477215000898</v>
      </c>
      <c r="I4834" s="21">
        <f t="shared" si="610"/>
        <v>2000</v>
      </c>
      <c r="J4834" s="27">
        <f t="shared" si="611"/>
        <v>718.47154963805701</v>
      </c>
      <c r="K4834" s="32">
        <f t="shared" si="612"/>
        <v>1792.855227849991</v>
      </c>
    </row>
    <row r="4835" spans="2:11" x14ac:dyDescent="0.25">
      <c r="B4835" s="167">
        <v>198.833333333333</v>
      </c>
      <c r="C4835" s="21">
        <f t="shared" si="606"/>
        <v>2000</v>
      </c>
      <c r="D4835" s="110">
        <f t="shared" si="607"/>
        <v>0.5761813093773952</v>
      </c>
      <c r="E4835" s="25">
        <f t="shared" si="608"/>
        <v>0.4238186906226048</v>
      </c>
      <c r="F4835" s="112">
        <v>646.51</v>
      </c>
      <c r="G4835" s="21">
        <f t="shared" si="605"/>
        <v>1710.9227469220741</v>
      </c>
      <c r="H4835" s="26">
        <f t="shared" si="609"/>
        <v>-289.07725307792589</v>
      </c>
      <c r="I4835" s="21">
        <f t="shared" si="610"/>
        <v>2000</v>
      </c>
      <c r="J4835" s="27">
        <f t="shared" si="611"/>
        <v>429.39429656013112</v>
      </c>
      <c r="K4835" s="32">
        <f t="shared" si="612"/>
        <v>1710.9227469220741</v>
      </c>
    </row>
    <row r="4836" spans="2:11" x14ac:dyDescent="0.25">
      <c r="B4836" s="167">
        <v>198.875</v>
      </c>
      <c r="C4836" s="21">
        <f t="shared" si="606"/>
        <v>2000</v>
      </c>
      <c r="D4836" s="110">
        <f t="shared" si="607"/>
        <v>0.42940662709659022</v>
      </c>
      <c r="E4836" s="25">
        <f t="shared" si="608"/>
        <v>0.57059337290340983</v>
      </c>
      <c r="F4836" s="112">
        <v>481.82</v>
      </c>
      <c r="G4836" s="21">
        <f t="shared" si="605"/>
        <v>1275.0874664305175</v>
      </c>
      <c r="H4836" s="26">
        <f t="shared" si="609"/>
        <v>-724.91253356948255</v>
      </c>
      <c r="I4836" s="21">
        <f t="shared" si="610"/>
        <v>1704.4817629906486</v>
      </c>
      <c r="J4836" s="27">
        <f t="shared" si="611"/>
        <v>0</v>
      </c>
      <c r="K4836" s="32">
        <f t="shared" si="612"/>
        <v>1275.0874664305175</v>
      </c>
    </row>
    <row r="4837" spans="2:11" x14ac:dyDescent="0.25">
      <c r="B4837" s="167">
        <v>198.916666666667</v>
      </c>
      <c r="C4837" s="21">
        <f t="shared" si="606"/>
        <v>2000</v>
      </c>
      <c r="D4837" s="110">
        <f t="shared" si="607"/>
        <v>0.28038607561092993</v>
      </c>
      <c r="E4837" s="25">
        <f t="shared" si="608"/>
        <v>0.71961392438907001</v>
      </c>
      <c r="F4837" s="112">
        <v>314.61</v>
      </c>
      <c r="G4837" s="21">
        <f t="shared" si="605"/>
        <v>832.58326307273478</v>
      </c>
      <c r="H4837" s="26">
        <f t="shared" si="609"/>
        <v>-1167.4167369272652</v>
      </c>
      <c r="I4837" s="21">
        <f t="shared" si="610"/>
        <v>832.58326307273478</v>
      </c>
      <c r="J4837" s="27">
        <f t="shared" si="611"/>
        <v>0</v>
      </c>
      <c r="K4837" s="32">
        <f t="shared" si="612"/>
        <v>832.58326307273478</v>
      </c>
    </row>
    <row r="4838" spans="2:11" x14ac:dyDescent="0.25">
      <c r="B4838" s="167">
        <v>198.958333333333</v>
      </c>
      <c r="C4838" s="21">
        <f t="shared" si="606"/>
        <v>2000</v>
      </c>
      <c r="D4838" s="110">
        <f t="shared" si="607"/>
        <v>0</v>
      </c>
      <c r="E4838" s="25">
        <f t="shared" si="608"/>
        <v>1</v>
      </c>
      <c r="F4838" s="112">
        <v>0</v>
      </c>
      <c r="G4838" s="21">
        <f t="shared" si="605"/>
        <v>0</v>
      </c>
      <c r="H4838" s="26">
        <f t="shared" si="609"/>
        <v>-2000</v>
      </c>
      <c r="I4838" s="21">
        <f t="shared" si="610"/>
        <v>0</v>
      </c>
      <c r="J4838" s="27">
        <f t="shared" si="611"/>
        <v>0</v>
      </c>
      <c r="K4838" s="32">
        <f t="shared" si="612"/>
        <v>0</v>
      </c>
    </row>
    <row r="4839" spans="2:11" x14ac:dyDescent="0.25">
      <c r="B4839" s="167">
        <v>199</v>
      </c>
      <c r="C4839" s="21">
        <f t="shared" si="606"/>
        <v>2000</v>
      </c>
      <c r="D4839" s="110">
        <f t="shared" si="607"/>
        <v>0</v>
      </c>
      <c r="E4839" s="25">
        <f t="shared" si="608"/>
        <v>1</v>
      </c>
      <c r="F4839" s="112">
        <v>0</v>
      </c>
      <c r="G4839" s="21">
        <f t="shared" si="605"/>
        <v>0</v>
      </c>
      <c r="H4839" s="26">
        <f t="shared" si="609"/>
        <v>-2000</v>
      </c>
      <c r="I4839" s="21">
        <f t="shared" si="610"/>
        <v>0</v>
      </c>
      <c r="J4839" s="27">
        <f t="shared" si="611"/>
        <v>0</v>
      </c>
      <c r="K4839" s="32">
        <f t="shared" si="612"/>
        <v>0</v>
      </c>
    </row>
    <row r="4840" spans="2:11" x14ac:dyDescent="0.25">
      <c r="B4840" s="167">
        <v>199.041666666667</v>
      </c>
      <c r="C4840" s="21">
        <f t="shared" si="606"/>
        <v>2000</v>
      </c>
      <c r="D4840" s="110">
        <f t="shared" si="607"/>
        <v>0</v>
      </c>
      <c r="E4840" s="25">
        <f t="shared" si="608"/>
        <v>1</v>
      </c>
      <c r="F4840" s="112">
        <v>0</v>
      </c>
      <c r="G4840" s="21">
        <f t="shared" si="605"/>
        <v>0</v>
      </c>
      <c r="H4840" s="26">
        <f t="shared" si="609"/>
        <v>-2000</v>
      </c>
      <c r="I4840" s="21">
        <f t="shared" si="610"/>
        <v>0</v>
      </c>
      <c r="J4840" s="27">
        <f t="shared" si="611"/>
        <v>0</v>
      </c>
      <c r="K4840" s="32">
        <f t="shared" si="612"/>
        <v>0</v>
      </c>
    </row>
    <row r="4841" spans="2:11" x14ac:dyDescent="0.25">
      <c r="B4841" s="167">
        <v>199.083333333333</v>
      </c>
      <c r="C4841" s="21">
        <f t="shared" si="606"/>
        <v>2000</v>
      </c>
      <c r="D4841" s="110">
        <f t="shared" si="607"/>
        <v>0</v>
      </c>
      <c r="E4841" s="25">
        <f t="shared" si="608"/>
        <v>1</v>
      </c>
      <c r="F4841" s="112">
        <v>0</v>
      </c>
      <c r="G4841" s="21">
        <f t="shared" si="605"/>
        <v>0</v>
      </c>
      <c r="H4841" s="26">
        <f t="shared" si="609"/>
        <v>-2000</v>
      </c>
      <c r="I4841" s="21">
        <f t="shared" si="610"/>
        <v>0</v>
      </c>
      <c r="J4841" s="27">
        <f t="shared" si="611"/>
        <v>0</v>
      </c>
      <c r="K4841" s="32">
        <f t="shared" si="612"/>
        <v>0</v>
      </c>
    </row>
    <row r="4842" spans="2:11" x14ac:dyDescent="0.25">
      <c r="B4842" s="167">
        <v>199.125</v>
      </c>
      <c r="C4842" s="21">
        <f t="shared" si="606"/>
        <v>2000</v>
      </c>
      <c r="D4842" s="110">
        <f t="shared" si="607"/>
        <v>0</v>
      </c>
      <c r="E4842" s="25">
        <f t="shared" si="608"/>
        <v>1</v>
      </c>
      <c r="F4842" s="112">
        <v>0</v>
      </c>
      <c r="G4842" s="21">
        <f t="shared" si="605"/>
        <v>0</v>
      </c>
      <c r="H4842" s="26">
        <f t="shared" si="609"/>
        <v>-2000</v>
      </c>
      <c r="I4842" s="21">
        <f t="shared" si="610"/>
        <v>0</v>
      </c>
      <c r="J4842" s="27">
        <f t="shared" si="611"/>
        <v>0</v>
      </c>
      <c r="K4842" s="32">
        <f t="shared" si="612"/>
        <v>0</v>
      </c>
    </row>
    <row r="4843" spans="2:11" x14ac:dyDescent="0.25">
      <c r="B4843" s="167">
        <v>199.166666666667</v>
      </c>
      <c r="C4843" s="21">
        <f t="shared" si="606"/>
        <v>2000</v>
      </c>
      <c r="D4843" s="110">
        <f t="shared" si="607"/>
        <v>0</v>
      </c>
      <c r="E4843" s="25">
        <f t="shared" si="608"/>
        <v>1</v>
      </c>
      <c r="F4843" s="112">
        <v>0</v>
      </c>
      <c r="G4843" s="21">
        <f t="shared" si="605"/>
        <v>0</v>
      </c>
      <c r="H4843" s="26">
        <f t="shared" si="609"/>
        <v>-2000</v>
      </c>
      <c r="I4843" s="21">
        <f t="shared" si="610"/>
        <v>0</v>
      </c>
      <c r="J4843" s="27">
        <f t="shared" si="611"/>
        <v>0</v>
      </c>
      <c r="K4843" s="32">
        <f t="shared" si="612"/>
        <v>0</v>
      </c>
    </row>
    <row r="4844" spans="2:11" x14ac:dyDescent="0.25">
      <c r="B4844" s="167">
        <v>199.208333333333</v>
      </c>
      <c r="C4844" s="21">
        <f t="shared" si="606"/>
        <v>2000</v>
      </c>
      <c r="D4844" s="110">
        <f t="shared" si="607"/>
        <v>0</v>
      </c>
      <c r="E4844" s="25">
        <f t="shared" si="608"/>
        <v>1</v>
      </c>
      <c r="F4844" s="112">
        <v>0</v>
      </c>
      <c r="G4844" s="21">
        <f t="shared" si="605"/>
        <v>0</v>
      </c>
      <c r="H4844" s="26">
        <f t="shared" si="609"/>
        <v>-2000</v>
      </c>
      <c r="I4844" s="21">
        <f t="shared" si="610"/>
        <v>0</v>
      </c>
      <c r="J4844" s="27">
        <f t="shared" si="611"/>
        <v>0</v>
      </c>
      <c r="K4844" s="32">
        <f t="shared" si="612"/>
        <v>0</v>
      </c>
    </row>
    <row r="4845" spans="2:11" x14ac:dyDescent="0.25">
      <c r="B4845" s="167">
        <v>199.25</v>
      </c>
      <c r="C4845" s="21">
        <f t="shared" si="606"/>
        <v>2000</v>
      </c>
      <c r="D4845" s="110">
        <f t="shared" si="607"/>
        <v>0</v>
      </c>
      <c r="E4845" s="25">
        <f t="shared" si="608"/>
        <v>1</v>
      </c>
      <c r="F4845" s="112">
        <v>0</v>
      </c>
      <c r="G4845" s="21">
        <f t="shared" si="605"/>
        <v>0</v>
      </c>
      <c r="H4845" s="26">
        <f t="shared" si="609"/>
        <v>-2000</v>
      </c>
      <c r="I4845" s="21">
        <f t="shared" si="610"/>
        <v>0</v>
      </c>
      <c r="J4845" s="27">
        <f t="shared" si="611"/>
        <v>0</v>
      </c>
      <c r="K4845" s="32">
        <f t="shared" si="612"/>
        <v>0</v>
      </c>
    </row>
    <row r="4846" spans="2:11" x14ac:dyDescent="0.25">
      <c r="B4846" s="167">
        <v>199.291666666667</v>
      </c>
      <c r="C4846" s="21">
        <f t="shared" si="606"/>
        <v>2000</v>
      </c>
      <c r="D4846" s="110">
        <f t="shared" si="607"/>
        <v>0</v>
      </c>
      <c r="E4846" s="25">
        <f t="shared" si="608"/>
        <v>1</v>
      </c>
      <c r="F4846" s="112">
        <v>0</v>
      </c>
      <c r="G4846" s="21">
        <f t="shared" si="605"/>
        <v>0</v>
      </c>
      <c r="H4846" s="26">
        <f t="shared" si="609"/>
        <v>-2000</v>
      </c>
      <c r="I4846" s="21">
        <f t="shared" si="610"/>
        <v>0</v>
      </c>
      <c r="J4846" s="27">
        <f t="shared" si="611"/>
        <v>0</v>
      </c>
      <c r="K4846" s="32">
        <f t="shared" si="612"/>
        <v>0</v>
      </c>
    </row>
    <row r="4847" spans="2:11" x14ac:dyDescent="0.25">
      <c r="B4847" s="167">
        <v>199.333333333333</v>
      </c>
      <c r="C4847" s="21">
        <f t="shared" si="606"/>
        <v>2000</v>
      </c>
      <c r="D4847" s="110">
        <f t="shared" si="607"/>
        <v>0</v>
      </c>
      <c r="E4847" s="25">
        <f t="shared" si="608"/>
        <v>1</v>
      </c>
      <c r="F4847" s="112">
        <v>0</v>
      </c>
      <c r="G4847" s="21">
        <f t="shared" si="605"/>
        <v>0</v>
      </c>
      <c r="H4847" s="26">
        <f t="shared" si="609"/>
        <v>-2000</v>
      </c>
      <c r="I4847" s="21">
        <f t="shared" si="610"/>
        <v>0</v>
      </c>
      <c r="J4847" s="27">
        <f t="shared" si="611"/>
        <v>0</v>
      </c>
      <c r="K4847" s="32">
        <f t="shared" si="612"/>
        <v>0</v>
      </c>
    </row>
    <row r="4848" spans="2:11" x14ac:dyDescent="0.25">
      <c r="B4848" s="167">
        <v>199.375</v>
      </c>
      <c r="C4848" s="21">
        <f t="shared" si="606"/>
        <v>2000</v>
      </c>
      <c r="D4848" s="110">
        <f t="shared" si="607"/>
        <v>0</v>
      </c>
      <c r="E4848" s="25">
        <f t="shared" si="608"/>
        <v>1</v>
      </c>
      <c r="F4848" s="112">
        <v>0</v>
      </c>
      <c r="G4848" s="21">
        <f t="shared" si="605"/>
        <v>0</v>
      </c>
      <c r="H4848" s="26">
        <f t="shared" si="609"/>
        <v>-2000</v>
      </c>
      <c r="I4848" s="21">
        <f t="shared" si="610"/>
        <v>0</v>
      </c>
      <c r="J4848" s="27">
        <f t="shared" si="611"/>
        <v>0</v>
      </c>
      <c r="K4848" s="32">
        <f t="shared" si="612"/>
        <v>0</v>
      </c>
    </row>
    <row r="4849" spans="2:11" x14ac:dyDescent="0.25">
      <c r="B4849" s="167">
        <v>199.416666666667</v>
      </c>
      <c r="C4849" s="21">
        <f t="shared" si="606"/>
        <v>2000</v>
      </c>
      <c r="D4849" s="110">
        <f t="shared" si="607"/>
        <v>0</v>
      </c>
      <c r="E4849" s="25">
        <f t="shared" si="608"/>
        <v>1</v>
      </c>
      <c r="F4849" s="112">
        <v>0</v>
      </c>
      <c r="G4849" s="21">
        <f t="shared" si="605"/>
        <v>0</v>
      </c>
      <c r="H4849" s="26">
        <f t="shared" si="609"/>
        <v>-2000</v>
      </c>
      <c r="I4849" s="21">
        <f t="shared" si="610"/>
        <v>0</v>
      </c>
      <c r="J4849" s="27">
        <f t="shared" si="611"/>
        <v>0</v>
      </c>
      <c r="K4849" s="32">
        <f t="shared" si="612"/>
        <v>0</v>
      </c>
    </row>
    <row r="4850" spans="2:11" x14ac:dyDescent="0.25">
      <c r="B4850" s="167">
        <v>199.458333333333</v>
      </c>
      <c r="C4850" s="21">
        <f t="shared" si="606"/>
        <v>2000</v>
      </c>
      <c r="D4850" s="110">
        <f t="shared" si="607"/>
        <v>1.5435894693688395E-2</v>
      </c>
      <c r="E4850" s="25">
        <f t="shared" si="608"/>
        <v>0.98456410530631155</v>
      </c>
      <c r="F4850" s="112">
        <v>17.32</v>
      </c>
      <c r="G4850" s="21">
        <f t="shared" si="605"/>
        <v>45.835612715488274</v>
      </c>
      <c r="H4850" s="26">
        <f t="shared" si="609"/>
        <v>-1954.1643872845118</v>
      </c>
      <c r="I4850" s="21">
        <f t="shared" si="610"/>
        <v>45.835612715488274</v>
      </c>
      <c r="J4850" s="27">
        <f t="shared" si="611"/>
        <v>0</v>
      </c>
      <c r="K4850" s="32">
        <f t="shared" si="612"/>
        <v>45.835612715488274</v>
      </c>
    </row>
    <row r="4851" spans="2:11" x14ac:dyDescent="0.25">
      <c r="B4851" s="167">
        <v>199.5</v>
      </c>
      <c r="C4851" s="21">
        <f t="shared" si="606"/>
        <v>2000</v>
      </c>
      <c r="D4851" s="110">
        <f t="shared" si="607"/>
        <v>0.10453986417838619</v>
      </c>
      <c r="E4851" s="25">
        <f t="shared" si="608"/>
        <v>0.89546013582161377</v>
      </c>
      <c r="F4851" s="112">
        <v>117.3</v>
      </c>
      <c r="G4851" s="21">
        <f t="shared" si="605"/>
        <v>310.42248103503317</v>
      </c>
      <c r="H4851" s="26">
        <f t="shared" si="609"/>
        <v>-1689.5775189649669</v>
      </c>
      <c r="I4851" s="21">
        <f t="shared" si="610"/>
        <v>310.42248103503317</v>
      </c>
      <c r="J4851" s="27">
        <f t="shared" si="611"/>
        <v>0</v>
      </c>
      <c r="K4851" s="32">
        <f t="shared" si="612"/>
        <v>310.42248103503317</v>
      </c>
    </row>
    <row r="4852" spans="2:11" x14ac:dyDescent="0.25">
      <c r="B4852" s="167">
        <v>199.541666666667</v>
      </c>
      <c r="C4852" s="21">
        <f t="shared" si="606"/>
        <v>2000</v>
      </c>
      <c r="D4852" s="110">
        <f t="shared" si="607"/>
        <v>0.19992692012904839</v>
      </c>
      <c r="E4852" s="25">
        <f t="shared" si="608"/>
        <v>0.80007307987095166</v>
      </c>
      <c r="F4852" s="112">
        <v>224.33</v>
      </c>
      <c r="G4852" s="21">
        <f t="shared" si="605"/>
        <v>593.66645499223364</v>
      </c>
      <c r="H4852" s="26">
        <f t="shared" si="609"/>
        <v>-1406.3335450077664</v>
      </c>
      <c r="I4852" s="21">
        <f t="shared" si="610"/>
        <v>593.66645499223364</v>
      </c>
      <c r="J4852" s="27">
        <f t="shared" si="611"/>
        <v>0</v>
      </c>
      <c r="K4852" s="32">
        <f t="shared" si="612"/>
        <v>593.66645499223364</v>
      </c>
    </row>
    <row r="4853" spans="2:11" x14ac:dyDescent="0.25">
      <c r="B4853" s="167">
        <v>199.583333333333</v>
      </c>
      <c r="C4853" s="21">
        <f t="shared" si="606"/>
        <v>2000</v>
      </c>
      <c r="D4853" s="110">
        <f t="shared" si="607"/>
        <v>0.31088355346416413</v>
      </c>
      <c r="E4853" s="25">
        <f t="shared" si="608"/>
        <v>0.68911644653583592</v>
      </c>
      <c r="F4853" s="112">
        <v>348.83</v>
      </c>
      <c r="G4853" s="21">
        <f t="shared" si="605"/>
        <v>923.14300135934036</v>
      </c>
      <c r="H4853" s="26">
        <f t="shared" si="609"/>
        <v>-1076.8569986406596</v>
      </c>
      <c r="I4853" s="21">
        <f t="shared" si="610"/>
        <v>923.14300135934036</v>
      </c>
      <c r="J4853" s="27">
        <f t="shared" si="611"/>
        <v>0</v>
      </c>
      <c r="K4853" s="32">
        <f t="shared" si="612"/>
        <v>923.14300135934036</v>
      </c>
    </row>
    <row r="4854" spans="2:11" x14ac:dyDescent="0.25">
      <c r="B4854" s="167">
        <v>199.625</v>
      </c>
      <c r="C4854" s="21">
        <f t="shared" si="606"/>
        <v>2000</v>
      </c>
      <c r="D4854" s="110">
        <f t="shared" si="607"/>
        <v>0.33671104932000073</v>
      </c>
      <c r="E4854" s="25">
        <f t="shared" si="608"/>
        <v>0.66328895067999927</v>
      </c>
      <c r="F4854" s="112">
        <v>377.81</v>
      </c>
      <c r="G4854" s="21">
        <f t="shared" si="605"/>
        <v>999.83561432093677</v>
      </c>
      <c r="H4854" s="26">
        <f t="shared" si="609"/>
        <v>-1000.1643856790632</v>
      </c>
      <c r="I4854" s="21">
        <f t="shared" si="610"/>
        <v>999.83561432093677</v>
      </c>
      <c r="J4854" s="27">
        <f t="shared" si="611"/>
        <v>0</v>
      </c>
      <c r="K4854" s="32">
        <f t="shared" si="612"/>
        <v>999.83561432093677</v>
      </c>
    </row>
    <row r="4855" spans="2:11" x14ac:dyDescent="0.25">
      <c r="B4855" s="167">
        <v>199.666666666667</v>
      </c>
      <c r="C4855" s="21">
        <f t="shared" si="606"/>
        <v>2000</v>
      </c>
      <c r="D4855" s="110">
        <f t="shared" si="607"/>
        <v>0.69616598042885414</v>
      </c>
      <c r="E4855" s="25">
        <f t="shared" si="608"/>
        <v>0.30383401957114586</v>
      </c>
      <c r="F4855" s="112">
        <v>781.14</v>
      </c>
      <c r="G4855" s="21">
        <f t="shared" si="605"/>
        <v>2067.2073046522232</v>
      </c>
      <c r="H4855" s="26">
        <f t="shared" si="609"/>
        <v>67.207304652223229</v>
      </c>
      <c r="I4855" s="21">
        <f t="shared" si="610"/>
        <v>2000</v>
      </c>
      <c r="J4855" s="27">
        <f t="shared" si="611"/>
        <v>67.207304652223229</v>
      </c>
      <c r="K4855" s="32">
        <f t="shared" si="612"/>
        <v>2000</v>
      </c>
    </row>
    <row r="4856" spans="2:11" x14ac:dyDescent="0.25">
      <c r="B4856" s="167">
        <v>199.708333333333</v>
      </c>
      <c r="C4856" s="21">
        <f t="shared" si="606"/>
        <v>2000</v>
      </c>
      <c r="D4856" s="110">
        <f t="shared" si="607"/>
        <v>0.80591946954708304</v>
      </c>
      <c r="E4856" s="25">
        <f t="shared" si="608"/>
        <v>0.19408053045291696</v>
      </c>
      <c r="F4856" s="112">
        <v>904.29</v>
      </c>
      <c r="G4856" s="21">
        <f t="shared" si="605"/>
        <v>2393.1112137695663</v>
      </c>
      <c r="H4856" s="26">
        <f t="shared" si="609"/>
        <v>393.11121376956635</v>
      </c>
      <c r="I4856" s="21">
        <f t="shared" si="610"/>
        <v>2000</v>
      </c>
      <c r="J4856" s="27">
        <f t="shared" si="611"/>
        <v>460.31851842178958</v>
      </c>
      <c r="K4856" s="32">
        <f t="shared" si="612"/>
        <v>2000</v>
      </c>
    </row>
    <row r="4857" spans="2:11" x14ac:dyDescent="0.25">
      <c r="B4857" s="167">
        <v>199.75</v>
      </c>
      <c r="C4857" s="21">
        <f t="shared" si="606"/>
        <v>2000</v>
      </c>
      <c r="D4857" s="110">
        <f t="shared" si="607"/>
        <v>0.66056182378838935</v>
      </c>
      <c r="E4857" s="25">
        <f t="shared" si="608"/>
        <v>0.33943817621161065</v>
      </c>
      <c r="F4857" s="112">
        <v>741.19</v>
      </c>
      <c r="G4857" s="21">
        <f t="shared" si="605"/>
        <v>1961.4837060388429</v>
      </c>
      <c r="H4857" s="26">
        <f t="shared" si="609"/>
        <v>-38.516293961157089</v>
      </c>
      <c r="I4857" s="21">
        <f t="shared" si="610"/>
        <v>2000</v>
      </c>
      <c r="J4857" s="27">
        <f t="shared" si="611"/>
        <v>421.80222446063249</v>
      </c>
      <c r="K4857" s="32">
        <f t="shared" si="612"/>
        <v>1961.4837060388429</v>
      </c>
    </row>
    <row r="4858" spans="2:11" x14ac:dyDescent="0.25">
      <c r="B4858" s="167">
        <v>199.791666666667</v>
      </c>
      <c r="C4858" s="21">
        <f t="shared" si="606"/>
        <v>2000</v>
      </c>
      <c r="D4858" s="110">
        <f t="shared" si="607"/>
        <v>0.73344562679357617</v>
      </c>
      <c r="E4858" s="25">
        <f t="shared" si="608"/>
        <v>0.26655437320642383</v>
      </c>
      <c r="F4858" s="112">
        <v>822.97</v>
      </c>
      <c r="G4858" s="21">
        <f t="shared" si="605"/>
        <v>2177.9061314356459</v>
      </c>
      <c r="H4858" s="26">
        <f t="shared" si="609"/>
        <v>177.90613143564588</v>
      </c>
      <c r="I4858" s="21">
        <f t="shared" si="610"/>
        <v>2000</v>
      </c>
      <c r="J4858" s="27">
        <f t="shared" si="611"/>
        <v>599.70835589627836</v>
      </c>
      <c r="K4858" s="32">
        <f t="shared" si="612"/>
        <v>2000</v>
      </c>
    </row>
    <row r="4859" spans="2:11" x14ac:dyDescent="0.25">
      <c r="B4859" s="167">
        <v>199.833333333333</v>
      </c>
      <c r="C4859" s="21">
        <f t="shared" si="606"/>
        <v>2000</v>
      </c>
      <c r="D4859" s="110">
        <f t="shared" si="607"/>
        <v>0.51011532360123346</v>
      </c>
      <c r="E4859" s="25">
        <f t="shared" si="608"/>
        <v>0.48988467639876654</v>
      </c>
      <c r="F4859" s="112">
        <v>572.38</v>
      </c>
      <c r="G4859" s="21">
        <f t="shared" si="605"/>
        <v>1514.7452659405994</v>
      </c>
      <c r="H4859" s="26">
        <f t="shared" si="609"/>
        <v>-485.25473405940056</v>
      </c>
      <c r="I4859" s="21">
        <f t="shared" si="610"/>
        <v>2000</v>
      </c>
      <c r="J4859" s="27">
        <f t="shared" si="611"/>
        <v>114.4536218368778</v>
      </c>
      <c r="K4859" s="32">
        <f t="shared" si="612"/>
        <v>1514.7452659405994</v>
      </c>
    </row>
    <row r="4860" spans="2:11" x14ac:dyDescent="0.25">
      <c r="B4860" s="167">
        <v>199.875</v>
      </c>
      <c r="C4860" s="21">
        <f t="shared" si="606"/>
        <v>2000</v>
      </c>
      <c r="D4860" s="110">
        <f t="shared" si="607"/>
        <v>0.44355916795893269</v>
      </c>
      <c r="E4860" s="25">
        <f t="shared" si="608"/>
        <v>0.55644083204106731</v>
      </c>
      <c r="F4860" s="112">
        <v>497.7</v>
      </c>
      <c r="G4860" s="21">
        <f t="shared" si="605"/>
        <v>1317.1122660795909</v>
      </c>
      <c r="H4860" s="26">
        <f t="shared" si="609"/>
        <v>-682.88773392040912</v>
      </c>
      <c r="I4860" s="21">
        <f t="shared" si="610"/>
        <v>1431.5658879164687</v>
      </c>
      <c r="J4860" s="27">
        <f t="shared" si="611"/>
        <v>0</v>
      </c>
      <c r="K4860" s="32">
        <f t="shared" si="612"/>
        <v>1317.1122660795909</v>
      </c>
    </row>
    <row r="4861" spans="2:11" x14ac:dyDescent="0.25">
      <c r="B4861" s="167">
        <v>199.916666666667</v>
      </c>
      <c r="C4861" s="21">
        <f t="shared" si="606"/>
        <v>2000</v>
      </c>
      <c r="D4861" s="110">
        <f t="shared" si="607"/>
        <v>0.18178172290251859</v>
      </c>
      <c r="E4861" s="25">
        <f t="shared" si="608"/>
        <v>0.81821827709748141</v>
      </c>
      <c r="F4861" s="112">
        <v>203.97</v>
      </c>
      <c r="G4861" s="21">
        <f t="shared" si="605"/>
        <v>539.78579246986988</v>
      </c>
      <c r="H4861" s="26">
        <f t="shared" si="609"/>
        <v>-1460.2142075301301</v>
      </c>
      <c r="I4861" s="21">
        <f t="shared" si="610"/>
        <v>539.78579246986988</v>
      </c>
      <c r="J4861" s="27">
        <f t="shared" si="611"/>
        <v>0</v>
      </c>
      <c r="K4861" s="32">
        <f t="shared" si="612"/>
        <v>539.78579246986988</v>
      </c>
    </row>
    <row r="4862" spans="2:11" x14ac:dyDescent="0.25">
      <c r="B4862" s="167">
        <v>199.958333333333</v>
      </c>
      <c r="C4862" s="21">
        <f t="shared" si="606"/>
        <v>2000</v>
      </c>
      <c r="D4862" s="110">
        <f t="shared" si="607"/>
        <v>0</v>
      </c>
      <c r="E4862" s="25">
        <f t="shared" si="608"/>
        <v>1</v>
      </c>
      <c r="F4862" s="112">
        <v>0</v>
      </c>
      <c r="G4862" s="21">
        <f t="shared" si="605"/>
        <v>0</v>
      </c>
      <c r="H4862" s="26">
        <f t="shared" si="609"/>
        <v>-2000</v>
      </c>
      <c r="I4862" s="21">
        <f t="shared" si="610"/>
        <v>0</v>
      </c>
      <c r="J4862" s="27">
        <f t="shared" si="611"/>
        <v>0</v>
      </c>
      <c r="K4862" s="32">
        <f t="shared" si="612"/>
        <v>0</v>
      </c>
    </row>
    <row r="4863" spans="2:11" x14ac:dyDescent="0.25">
      <c r="B4863" s="167">
        <v>200</v>
      </c>
      <c r="C4863" s="21">
        <f t="shared" si="606"/>
        <v>2000</v>
      </c>
      <c r="D4863" s="110">
        <f t="shared" si="607"/>
        <v>0</v>
      </c>
      <c r="E4863" s="25">
        <f t="shared" si="608"/>
        <v>1</v>
      </c>
      <c r="F4863" s="112">
        <v>0</v>
      </c>
      <c r="G4863" s="21">
        <f t="shared" si="605"/>
        <v>0</v>
      </c>
      <c r="H4863" s="26">
        <f t="shared" si="609"/>
        <v>-2000</v>
      </c>
      <c r="I4863" s="21">
        <f t="shared" si="610"/>
        <v>0</v>
      </c>
      <c r="J4863" s="27">
        <f t="shared" si="611"/>
        <v>0</v>
      </c>
      <c r="K4863" s="32">
        <f t="shared" si="612"/>
        <v>0</v>
      </c>
    </row>
    <row r="4864" spans="2:11" x14ac:dyDescent="0.25">
      <c r="B4864" s="167">
        <v>200.041666666667</v>
      </c>
      <c r="C4864" s="21">
        <f t="shared" si="606"/>
        <v>2000</v>
      </c>
      <c r="D4864" s="110">
        <f t="shared" si="607"/>
        <v>0</v>
      </c>
      <c r="E4864" s="25">
        <f t="shared" si="608"/>
        <v>1</v>
      </c>
      <c r="F4864" s="112">
        <v>0</v>
      </c>
      <c r="G4864" s="21">
        <f t="shared" si="605"/>
        <v>0</v>
      </c>
      <c r="H4864" s="26">
        <f t="shared" si="609"/>
        <v>-2000</v>
      </c>
      <c r="I4864" s="21">
        <f t="shared" si="610"/>
        <v>0</v>
      </c>
      <c r="J4864" s="27">
        <f t="shared" si="611"/>
        <v>0</v>
      </c>
      <c r="K4864" s="32">
        <f t="shared" si="612"/>
        <v>0</v>
      </c>
    </row>
    <row r="4865" spans="2:11" x14ac:dyDescent="0.25">
      <c r="B4865" s="167">
        <v>200.083333333333</v>
      </c>
      <c r="C4865" s="21">
        <f t="shared" si="606"/>
        <v>2000</v>
      </c>
      <c r="D4865" s="110">
        <f t="shared" si="607"/>
        <v>0</v>
      </c>
      <c r="E4865" s="25">
        <f t="shared" si="608"/>
        <v>1</v>
      </c>
      <c r="F4865" s="112">
        <v>0</v>
      </c>
      <c r="G4865" s="21">
        <f t="shared" si="605"/>
        <v>0</v>
      </c>
      <c r="H4865" s="26">
        <f t="shared" si="609"/>
        <v>-2000</v>
      </c>
      <c r="I4865" s="21">
        <f t="shared" si="610"/>
        <v>0</v>
      </c>
      <c r="J4865" s="27">
        <f t="shared" si="611"/>
        <v>0</v>
      </c>
      <c r="K4865" s="32">
        <f t="shared" si="612"/>
        <v>0</v>
      </c>
    </row>
    <row r="4866" spans="2:11" x14ac:dyDescent="0.25">
      <c r="B4866" s="167">
        <v>200.125</v>
      </c>
      <c r="C4866" s="21">
        <f t="shared" si="606"/>
        <v>2000</v>
      </c>
      <c r="D4866" s="110">
        <f t="shared" si="607"/>
        <v>0</v>
      </c>
      <c r="E4866" s="25">
        <f t="shared" si="608"/>
        <v>1</v>
      </c>
      <c r="F4866" s="112">
        <v>0</v>
      </c>
      <c r="G4866" s="21">
        <f t="shared" si="605"/>
        <v>0</v>
      </c>
      <c r="H4866" s="26">
        <f t="shared" si="609"/>
        <v>-2000</v>
      </c>
      <c r="I4866" s="21">
        <f t="shared" si="610"/>
        <v>0</v>
      </c>
      <c r="J4866" s="27">
        <f t="shared" si="611"/>
        <v>0</v>
      </c>
      <c r="K4866" s="32">
        <f t="shared" si="612"/>
        <v>0</v>
      </c>
    </row>
    <row r="4867" spans="2:11" x14ac:dyDescent="0.25">
      <c r="B4867" s="167">
        <v>200.166666666667</v>
      </c>
      <c r="C4867" s="21">
        <f t="shared" si="606"/>
        <v>2000</v>
      </c>
      <c r="D4867" s="110">
        <f t="shared" si="607"/>
        <v>0</v>
      </c>
      <c r="E4867" s="25">
        <f t="shared" si="608"/>
        <v>1</v>
      </c>
      <c r="F4867" s="112">
        <v>0</v>
      </c>
      <c r="G4867" s="21">
        <f t="shared" si="605"/>
        <v>0</v>
      </c>
      <c r="H4867" s="26">
        <f t="shared" si="609"/>
        <v>-2000</v>
      </c>
      <c r="I4867" s="21">
        <f t="shared" si="610"/>
        <v>0</v>
      </c>
      <c r="J4867" s="27">
        <f t="shared" si="611"/>
        <v>0</v>
      </c>
      <c r="K4867" s="32">
        <f t="shared" si="612"/>
        <v>0</v>
      </c>
    </row>
    <row r="4868" spans="2:11" x14ac:dyDescent="0.25">
      <c r="B4868" s="167">
        <v>200.208333333333</v>
      </c>
      <c r="C4868" s="21">
        <f t="shared" si="606"/>
        <v>2000</v>
      </c>
      <c r="D4868" s="110">
        <f t="shared" si="607"/>
        <v>0</v>
      </c>
      <c r="E4868" s="25">
        <f t="shared" si="608"/>
        <v>1</v>
      </c>
      <c r="F4868" s="112">
        <v>0</v>
      </c>
      <c r="G4868" s="21">
        <f t="shared" si="605"/>
        <v>0</v>
      </c>
      <c r="H4868" s="26">
        <f t="shared" si="609"/>
        <v>-2000</v>
      </c>
      <c r="I4868" s="21">
        <f t="shared" si="610"/>
        <v>0</v>
      </c>
      <c r="J4868" s="27">
        <f t="shared" si="611"/>
        <v>0</v>
      </c>
      <c r="K4868" s="32">
        <f t="shared" si="612"/>
        <v>0</v>
      </c>
    </row>
    <row r="4869" spans="2:11" x14ac:dyDescent="0.25">
      <c r="B4869" s="167">
        <v>200.25</v>
      </c>
      <c r="C4869" s="21">
        <f t="shared" si="606"/>
        <v>2000</v>
      </c>
      <c r="D4869" s="110">
        <f t="shared" si="607"/>
        <v>0</v>
      </c>
      <c r="E4869" s="25">
        <f t="shared" si="608"/>
        <v>1</v>
      </c>
      <c r="F4869" s="112">
        <v>0</v>
      </c>
      <c r="G4869" s="21">
        <f t="shared" si="605"/>
        <v>0</v>
      </c>
      <c r="H4869" s="26">
        <f t="shared" si="609"/>
        <v>-2000</v>
      </c>
      <c r="I4869" s="21">
        <f t="shared" si="610"/>
        <v>0</v>
      </c>
      <c r="J4869" s="27">
        <f t="shared" si="611"/>
        <v>0</v>
      </c>
      <c r="K4869" s="32">
        <f t="shared" si="612"/>
        <v>0</v>
      </c>
    </row>
    <row r="4870" spans="2:11" x14ac:dyDescent="0.25">
      <c r="B4870" s="167">
        <v>200.291666666667</v>
      </c>
      <c r="C4870" s="21">
        <f t="shared" si="606"/>
        <v>2000</v>
      </c>
      <c r="D4870" s="110">
        <f t="shared" si="607"/>
        <v>0</v>
      </c>
      <c r="E4870" s="25">
        <f t="shared" si="608"/>
        <v>1</v>
      </c>
      <c r="F4870" s="112">
        <v>0</v>
      </c>
      <c r="G4870" s="21">
        <f t="shared" si="605"/>
        <v>0</v>
      </c>
      <c r="H4870" s="26">
        <f t="shared" si="609"/>
        <v>-2000</v>
      </c>
      <c r="I4870" s="21">
        <f t="shared" si="610"/>
        <v>0</v>
      </c>
      <c r="J4870" s="27">
        <f t="shared" si="611"/>
        <v>0</v>
      </c>
      <c r="K4870" s="32">
        <f t="shared" si="612"/>
        <v>0</v>
      </c>
    </row>
    <row r="4871" spans="2:11" x14ac:dyDescent="0.25">
      <c r="B4871" s="167">
        <v>200.333333333333</v>
      </c>
      <c r="C4871" s="21">
        <f t="shared" si="606"/>
        <v>2000</v>
      </c>
      <c r="D4871" s="110">
        <f t="shared" si="607"/>
        <v>0</v>
      </c>
      <c r="E4871" s="25">
        <f t="shared" si="608"/>
        <v>1</v>
      </c>
      <c r="F4871" s="112">
        <v>0</v>
      </c>
      <c r="G4871" s="21">
        <f t="shared" si="605"/>
        <v>0</v>
      </c>
      <c r="H4871" s="26">
        <f t="shared" si="609"/>
        <v>-2000</v>
      </c>
      <c r="I4871" s="21">
        <f t="shared" si="610"/>
        <v>0</v>
      </c>
      <c r="J4871" s="27">
        <f t="shared" si="611"/>
        <v>0</v>
      </c>
      <c r="K4871" s="32">
        <f t="shared" si="612"/>
        <v>0</v>
      </c>
    </row>
    <row r="4872" spans="2:11" x14ac:dyDescent="0.25">
      <c r="B4872" s="167">
        <v>200.375</v>
      </c>
      <c r="C4872" s="21">
        <f t="shared" si="606"/>
        <v>2000</v>
      </c>
      <c r="D4872" s="110">
        <f t="shared" si="607"/>
        <v>0</v>
      </c>
      <c r="E4872" s="25">
        <f t="shared" si="608"/>
        <v>1</v>
      </c>
      <c r="F4872" s="112">
        <v>0</v>
      </c>
      <c r="G4872" s="21">
        <f t="shared" si="605"/>
        <v>0</v>
      </c>
      <c r="H4872" s="26">
        <f t="shared" si="609"/>
        <v>-2000</v>
      </c>
      <c r="I4872" s="21">
        <f t="shared" si="610"/>
        <v>0</v>
      </c>
      <c r="J4872" s="27">
        <f t="shared" si="611"/>
        <v>0</v>
      </c>
      <c r="K4872" s="32">
        <f t="shared" si="612"/>
        <v>0</v>
      </c>
    </row>
    <row r="4873" spans="2:11" x14ac:dyDescent="0.25">
      <c r="B4873" s="167">
        <v>200.416666666667</v>
      </c>
      <c r="C4873" s="21">
        <f t="shared" si="606"/>
        <v>2000</v>
      </c>
      <c r="D4873" s="110">
        <f t="shared" si="607"/>
        <v>0</v>
      </c>
      <c r="E4873" s="25">
        <f t="shared" si="608"/>
        <v>1</v>
      </c>
      <c r="F4873" s="112">
        <v>0</v>
      </c>
      <c r="G4873" s="21">
        <f t="shared" si="605"/>
        <v>0</v>
      </c>
      <c r="H4873" s="26">
        <f t="shared" si="609"/>
        <v>-2000</v>
      </c>
      <c r="I4873" s="21">
        <f t="shared" si="610"/>
        <v>0</v>
      </c>
      <c r="J4873" s="27">
        <f t="shared" si="611"/>
        <v>0</v>
      </c>
      <c r="K4873" s="32">
        <f t="shared" si="612"/>
        <v>0</v>
      </c>
    </row>
    <row r="4874" spans="2:11" x14ac:dyDescent="0.25">
      <c r="B4874" s="167">
        <v>200.458333333333</v>
      </c>
      <c r="C4874" s="21">
        <f t="shared" si="606"/>
        <v>2000</v>
      </c>
      <c r="D4874" s="110">
        <f t="shared" si="607"/>
        <v>1.6184517761973514E-2</v>
      </c>
      <c r="E4874" s="25">
        <f t="shared" si="608"/>
        <v>0.98381548223802651</v>
      </c>
      <c r="F4874" s="112">
        <v>18.16</v>
      </c>
      <c r="G4874" s="21">
        <f t="shared" si="605"/>
        <v>48.058587004230205</v>
      </c>
      <c r="H4874" s="26">
        <f t="shared" si="609"/>
        <v>-1951.9414129957697</v>
      </c>
      <c r="I4874" s="21">
        <f t="shared" si="610"/>
        <v>48.058587004230205</v>
      </c>
      <c r="J4874" s="27">
        <f t="shared" si="611"/>
        <v>0</v>
      </c>
      <c r="K4874" s="32">
        <f t="shared" si="612"/>
        <v>48.058587004230205</v>
      </c>
    </row>
    <row r="4875" spans="2:11" x14ac:dyDescent="0.25">
      <c r="B4875" s="167">
        <v>200.5</v>
      </c>
      <c r="C4875" s="21">
        <f t="shared" si="606"/>
        <v>2000</v>
      </c>
      <c r="D4875" s="110">
        <f t="shared" si="607"/>
        <v>0.40202841202787731</v>
      </c>
      <c r="E4875" s="25">
        <f t="shared" si="608"/>
        <v>0.59797158797212269</v>
      </c>
      <c r="F4875" s="112">
        <v>451.1</v>
      </c>
      <c r="G4875" s="21">
        <f t="shared" si="605"/>
        <v>1193.7901210136697</v>
      </c>
      <c r="H4875" s="26">
        <f t="shared" si="609"/>
        <v>-806.2098789863303</v>
      </c>
      <c r="I4875" s="21">
        <f t="shared" si="610"/>
        <v>1193.7901210136697</v>
      </c>
      <c r="J4875" s="27">
        <f t="shared" si="611"/>
        <v>0</v>
      </c>
      <c r="K4875" s="32">
        <f t="shared" si="612"/>
        <v>1193.7901210136697</v>
      </c>
    </row>
    <row r="4876" spans="2:11" x14ac:dyDescent="0.25">
      <c r="B4876" s="167">
        <v>200.541666666667</v>
      </c>
      <c r="C4876" s="21">
        <f t="shared" si="606"/>
        <v>2000</v>
      </c>
      <c r="D4876" s="110">
        <f t="shared" si="607"/>
        <v>0.53280573231378003</v>
      </c>
      <c r="E4876" s="25">
        <f t="shared" si="608"/>
        <v>0.46719426768621997</v>
      </c>
      <c r="F4876" s="112">
        <v>597.84</v>
      </c>
      <c r="G4876" s="21">
        <f t="shared" si="605"/>
        <v>1582.1225580731821</v>
      </c>
      <c r="H4876" s="26">
        <f t="shared" si="609"/>
        <v>-417.87744192681794</v>
      </c>
      <c r="I4876" s="21">
        <f t="shared" si="610"/>
        <v>1582.1225580731821</v>
      </c>
      <c r="J4876" s="27">
        <f t="shared" si="611"/>
        <v>0</v>
      </c>
      <c r="K4876" s="32">
        <f t="shared" si="612"/>
        <v>1582.1225580731821</v>
      </c>
    </row>
    <row r="4877" spans="2:11" x14ac:dyDescent="0.25">
      <c r="B4877" s="167">
        <v>200.583333333333</v>
      </c>
      <c r="C4877" s="21">
        <f t="shared" si="606"/>
        <v>2000</v>
      </c>
      <c r="D4877" s="110">
        <f t="shared" si="607"/>
        <v>0.68613977862146414</v>
      </c>
      <c r="E4877" s="25">
        <f t="shared" si="608"/>
        <v>0.31386022137853586</v>
      </c>
      <c r="F4877" s="112">
        <v>769.89</v>
      </c>
      <c r="G4877" s="21">
        <f t="shared" si="605"/>
        <v>2037.4353275708586</v>
      </c>
      <c r="H4877" s="26">
        <f t="shared" si="609"/>
        <v>37.43532757085859</v>
      </c>
      <c r="I4877" s="21">
        <f t="shared" si="610"/>
        <v>2000</v>
      </c>
      <c r="J4877" s="27">
        <f t="shared" si="611"/>
        <v>37.43532757085859</v>
      </c>
      <c r="K4877" s="32">
        <f t="shared" si="612"/>
        <v>2000</v>
      </c>
    </row>
    <row r="4878" spans="2:11" x14ac:dyDescent="0.25">
      <c r="B4878" s="167">
        <v>200.625</v>
      </c>
      <c r="C4878" s="21">
        <f t="shared" si="606"/>
        <v>2000</v>
      </c>
      <c r="D4878" s="110">
        <f t="shared" si="607"/>
        <v>0.60029766679143726</v>
      </c>
      <c r="E4878" s="25">
        <f t="shared" si="608"/>
        <v>0.39970233320856274</v>
      </c>
      <c r="F4878" s="112">
        <v>673.57</v>
      </c>
      <c r="G4878" s="21">
        <f t="shared" si="605"/>
        <v>1782.5342757951178</v>
      </c>
      <c r="H4878" s="26">
        <f t="shared" si="609"/>
        <v>-217.46572420488224</v>
      </c>
      <c r="I4878" s="21">
        <f t="shared" si="610"/>
        <v>1819.9696033659764</v>
      </c>
      <c r="J4878" s="27">
        <f t="shared" si="611"/>
        <v>0</v>
      </c>
      <c r="K4878" s="32">
        <f t="shared" si="612"/>
        <v>1782.5342757951178</v>
      </c>
    </row>
    <row r="4879" spans="2:11" x14ac:dyDescent="0.25">
      <c r="B4879" s="167">
        <v>200.666666666667</v>
      </c>
      <c r="C4879" s="21">
        <f t="shared" si="606"/>
        <v>2000</v>
      </c>
      <c r="D4879" s="110">
        <f t="shared" si="607"/>
        <v>0.59791811489581659</v>
      </c>
      <c r="E4879" s="25">
        <f t="shared" si="608"/>
        <v>0.40208188510418341</v>
      </c>
      <c r="F4879" s="112">
        <v>670.9</v>
      </c>
      <c r="G4879" s="21">
        <f t="shared" si="605"/>
        <v>1775.4683932344735</v>
      </c>
      <c r="H4879" s="26">
        <f t="shared" si="609"/>
        <v>-224.53160676552648</v>
      </c>
      <c r="I4879" s="21">
        <f t="shared" si="610"/>
        <v>1775.4683932344735</v>
      </c>
      <c r="J4879" s="27">
        <f t="shared" si="611"/>
        <v>0</v>
      </c>
      <c r="K4879" s="32">
        <f t="shared" si="612"/>
        <v>1775.4683932344735</v>
      </c>
    </row>
    <row r="4880" spans="2:11" x14ac:dyDescent="0.25">
      <c r="B4880" s="167">
        <v>200.708333333333</v>
      </c>
      <c r="C4880" s="21">
        <f t="shared" si="606"/>
        <v>2000</v>
      </c>
      <c r="D4880" s="110">
        <f t="shared" si="607"/>
        <v>0.55164607953228884</v>
      </c>
      <c r="E4880" s="25">
        <f t="shared" si="608"/>
        <v>0.44835392046771116</v>
      </c>
      <c r="F4880" s="112">
        <v>618.98</v>
      </c>
      <c r="G4880" s="21">
        <f t="shared" si="605"/>
        <v>1638.0674110065204</v>
      </c>
      <c r="H4880" s="26">
        <f t="shared" si="609"/>
        <v>-361.93258899347961</v>
      </c>
      <c r="I4880" s="21">
        <f t="shared" si="610"/>
        <v>1638.0674110065204</v>
      </c>
      <c r="J4880" s="27">
        <f t="shared" si="611"/>
        <v>0</v>
      </c>
      <c r="K4880" s="32">
        <f t="shared" si="612"/>
        <v>1638.0674110065204</v>
      </c>
    </row>
    <row r="4881" spans="2:11" x14ac:dyDescent="0.25">
      <c r="B4881" s="167">
        <v>200.75</v>
      </c>
      <c r="C4881" s="21">
        <f t="shared" si="606"/>
        <v>2000</v>
      </c>
      <c r="D4881" s="110">
        <f t="shared" si="607"/>
        <v>0.52861700800313705</v>
      </c>
      <c r="E4881" s="25">
        <f t="shared" si="608"/>
        <v>0.47138299199686295</v>
      </c>
      <c r="F4881" s="112">
        <v>593.14</v>
      </c>
      <c r="G4881" s="21">
        <f t="shared" si="605"/>
        <v>1569.6844876480784</v>
      </c>
      <c r="H4881" s="26">
        <f t="shared" si="609"/>
        <v>-430.3155123519216</v>
      </c>
      <c r="I4881" s="21">
        <f t="shared" si="610"/>
        <v>1569.6844876480784</v>
      </c>
      <c r="J4881" s="27">
        <f t="shared" si="611"/>
        <v>0</v>
      </c>
      <c r="K4881" s="32">
        <f t="shared" si="612"/>
        <v>1569.6844876480784</v>
      </c>
    </row>
    <row r="4882" spans="2:11" x14ac:dyDescent="0.25">
      <c r="B4882" s="167">
        <v>200.791666666667</v>
      </c>
      <c r="C4882" s="21">
        <f t="shared" si="606"/>
        <v>2000</v>
      </c>
      <c r="D4882" s="110">
        <f t="shared" si="607"/>
        <v>0.34479439602160311</v>
      </c>
      <c r="E4882" s="25">
        <f t="shared" si="608"/>
        <v>0.65520560397839689</v>
      </c>
      <c r="F4882" s="112">
        <v>386.88</v>
      </c>
      <c r="G4882" s="21">
        <f t="shared" si="605"/>
        <v>1023.838443843424</v>
      </c>
      <c r="H4882" s="26">
        <f t="shared" si="609"/>
        <v>-976.16155615657601</v>
      </c>
      <c r="I4882" s="21">
        <f t="shared" si="610"/>
        <v>1023.838443843424</v>
      </c>
      <c r="J4882" s="27">
        <f t="shared" si="611"/>
        <v>0</v>
      </c>
      <c r="K4882" s="32">
        <f t="shared" si="612"/>
        <v>1023.838443843424</v>
      </c>
    </row>
    <row r="4883" spans="2:11" x14ac:dyDescent="0.25">
      <c r="B4883" s="167">
        <v>200.833333333333</v>
      </c>
      <c r="C4883" s="21">
        <f t="shared" si="606"/>
        <v>2000</v>
      </c>
      <c r="D4883" s="110">
        <f t="shared" si="607"/>
        <v>0.39956865051779761</v>
      </c>
      <c r="E4883" s="25">
        <f t="shared" si="608"/>
        <v>0.60043134948220245</v>
      </c>
      <c r="F4883" s="112">
        <v>448.34</v>
      </c>
      <c r="G4883" s="21">
        <f t="shared" si="605"/>
        <v>1186.4860626363748</v>
      </c>
      <c r="H4883" s="26">
        <f t="shared" si="609"/>
        <v>-813.51393736362525</v>
      </c>
      <c r="I4883" s="21">
        <f t="shared" si="610"/>
        <v>1186.4860626363748</v>
      </c>
      <c r="J4883" s="27">
        <f t="shared" si="611"/>
        <v>0</v>
      </c>
      <c r="K4883" s="32">
        <f t="shared" si="612"/>
        <v>1186.4860626363748</v>
      </c>
    </row>
    <row r="4884" spans="2:11" x14ac:dyDescent="0.25">
      <c r="B4884" s="167">
        <v>200.875</v>
      </c>
      <c r="C4884" s="21">
        <f t="shared" si="606"/>
        <v>2000</v>
      </c>
      <c r="D4884" s="110">
        <f t="shared" si="607"/>
        <v>0.4074915779904818</v>
      </c>
      <c r="E4884" s="25">
        <f t="shared" si="608"/>
        <v>0.59250842200951825</v>
      </c>
      <c r="F4884" s="112">
        <v>457.23</v>
      </c>
      <c r="G4884" s="21">
        <f t="shared" si="605"/>
        <v>1210.0125405255606</v>
      </c>
      <c r="H4884" s="26">
        <f t="shared" si="609"/>
        <v>-789.98745947443945</v>
      </c>
      <c r="I4884" s="21">
        <f t="shared" si="610"/>
        <v>1210.0125405255606</v>
      </c>
      <c r="J4884" s="27">
        <f t="shared" si="611"/>
        <v>0</v>
      </c>
      <c r="K4884" s="32">
        <f t="shared" si="612"/>
        <v>1210.0125405255606</v>
      </c>
    </row>
    <row r="4885" spans="2:11" x14ac:dyDescent="0.25">
      <c r="B4885" s="167">
        <v>200.916666666667</v>
      </c>
      <c r="C4885" s="21">
        <f t="shared" si="606"/>
        <v>2000</v>
      </c>
      <c r="D4885" s="110">
        <f t="shared" si="607"/>
        <v>0.30673939005044298</v>
      </c>
      <c r="E4885" s="25">
        <f t="shared" si="608"/>
        <v>0.69326060994955707</v>
      </c>
      <c r="F4885" s="112">
        <v>344.18</v>
      </c>
      <c r="G4885" s="21">
        <f t="shared" si="605"/>
        <v>910.83725083237607</v>
      </c>
      <c r="H4885" s="26">
        <f t="shared" si="609"/>
        <v>-1089.162749167624</v>
      </c>
      <c r="I4885" s="21">
        <f t="shared" si="610"/>
        <v>910.83725083237607</v>
      </c>
      <c r="J4885" s="27">
        <f t="shared" si="611"/>
        <v>0</v>
      </c>
      <c r="K4885" s="32">
        <f t="shared" si="612"/>
        <v>910.83725083237607</v>
      </c>
    </row>
    <row r="4886" spans="2:11" x14ac:dyDescent="0.25">
      <c r="B4886" s="167">
        <v>200.958333333333</v>
      </c>
      <c r="C4886" s="21">
        <f t="shared" si="606"/>
        <v>2000</v>
      </c>
      <c r="D4886" s="110">
        <f t="shared" si="607"/>
        <v>0</v>
      </c>
      <c r="E4886" s="25">
        <f t="shared" si="608"/>
        <v>1</v>
      </c>
      <c r="F4886" s="112">
        <v>0</v>
      </c>
      <c r="G4886" s="21">
        <f t="shared" si="605"/>
        <v>0</v>
      </c>
      <c r="H4886" s="26">
        <f t="shared" si="609"/>
        <v>-2000</v>
      </c>
      <c r="I4886" s="21">
        <f t="shared" si="610"/>
        <v>0</v>
      </c>
      <c r="J4886" s="27">
        <f t="shared" si="611"/>
        <v>0</v>
      </c>
      <c r="K4886" s="32">
        <f t="shared" si="612"/>
        <v>0</v>
      </c>
    </row>
    <row r="4887" spans="2:11" x14ac:dyDescent="0.25">
      <c r="B4887" s="167">
        <v>201</v>
      </c>
      <c r="C4887" s="21">
        <f t="shared" si="606"/>
        <v>2000</v>
      </c>
      <c r="D4887" s="110">
        <f t="shared" si="607"/>
        <v>0</v>
      </c>
      <c r="E4887" s="25">
        <f t="shared" si="608"/>
        <v>1</v>
      </c>
      <c r="F4887" s="112">
        <v>0</v>
      </c>
      <c r="G4887" s="21">
        <f t="shared" si="605"/>
        <v>0</v>
      </c>
      <c r="H4887" s="26">
        <f t="shared" si="609"/>
        <v>-2000</v>
      </c>
      <c r="I4887" s="21">
        <f t="shared" si="610"/>
        <v>0</v>
      </c>
      <c r="J4887" s="27">
        <f t="shared" si="611"/>
        <v>0</v>
      </c>
      <c r="K4887" s="32">
        <f t="shared" si="612"/>
        <v>0</v>
      </c>
    </row>
    <row r="4888" spans="2:11" x14ac:dyDescent="0.25">
      <c r="B4888" s="167">
        <v>201.041666666667</v>
      </c>
      <c r="C4888" s="21">
        <f t="shared" si="606"/>
        <v>2000</v>
      </c>
      <c r="D4888" s="110">
        <f t="shared" si="607"/>
        <v>0</v>
      </c>
      <c r="E4888" s="25">
        <f t="shared" si="608"/>
        <v>1</v>
      </c>
      <c r="F4888" s="112">
        <v>0</v>
      </c>
      <c r="G4888" s="21">
        <f t="shared" ref="G4888:G4951" si="613">($C$9*(F4888/1000)*$C$8)/($C$7)</f>
        <v>0</v>
      </c>
      <c r="H4888" s="26">
        <f t="shared" si="609"/>
        <v>-2000</v>
      </c>
      <c r="I4888" s="21">
        <f t="shared" si="610"/>
        <v>0</v>
      </c>
      <c r="J4888" s="27">
        <f t="shared" si="611"/>
        <v>0</v>
      </c>
      <c r="K4888" s="32">
        <f t="shared" si="612"/>
        <v>0</v>
      </c>
    </row>
    <row r="4889" spans="2:11" x14ac:dyDescent="0.25">
      <c r="B4889" s="167">
        <v>201.083333333333</v>
      </c>
      <c r="C4889" s="21">
        <f t="shared" ref="C4889:C4952" si="614">$C$2</f>
        <v>2000</v>
      </c>
      <c r="D4889" s="110">
        <f t="shared" ref="D4889:D4952" si="615">F4889/$C$3</f>
        <v>0</v>
      </c>
      <c r="E4889" s="25">
        <f t="shared" ref="E4889:E4952" si="616">100%-D4889</f>
        <v>1</v>
      </c>
      <c r="F4889" s="112">
        <v>0</v>
      </c>
      <c r="G4889" s="21">
        <f t="shared" si="613"/>
        <v>0</v>
      </c>
      <c r="H4889" s="26">
        <f t="shared" ref="H4889:H4952" si="617">G4889-C4889</f>
        <v>-2000</v>
      </c>
      <c r="I4889" s="21">
        <f t="shared" ref="I4889:I4952" si="618">MIN(C4889,IF((J4888+H4889)&gt;0,ABS(H4889)+G4889,J4888+G4889))</f>
        <v>0</v>
      </c>
      <c r="J4889" s="27">
        <f t="shared" ref="J4889:J4952" si="619">G4889-I4889+J4888</f>
        <v>0</v>
      </c>
      <c r="K4889" s="32">
        <f t="shared" ref="K4889:K4952" si="620">IF(G4889&gt;C4889,C4889,G4889)</f>
        <v>0</v>
      </c>
    </row>
    <row r="4890" spans="2:11" x14ac:dyDescent="0.25">
      <c r="B4890" s="167">
        <v>201.125</v>
      </c>
      <c r="C4890" s="21">
        <f t="shared" si="614"/>
        <v>2000</v>
      </c>
      <c r="D4890" s="110">
        <f t="shared" si="615"/>
        <v>0</v>
      </c>
      <c r="E4890" s="25">
        <f t="shared" si="616"/>
        <v>1</v>
      </c>
      <c r="F4890" s="112">
        <v>0</v>
      </c>
      <c r="G4890" s="21">
        <f t="shared" si="613"/>
        <v>0</v>
      </c>
      <c r="H4890" s="26">
        <f t="shared" si="617"/>
        <v>-2000</v>
      </c>
      <c r="I4890" s="21">
        <f t="shared" si="618"/>
        <v>0</v>
      </c>
      <c r="J4890" s="27">
        <f t="shared" si="619"/>
        <v>0</v>
      </c>
      <c r="K4890" s="32">
        <f t="shared" si="620"/>
        <v>0</v>
      </c>
    </row>
    <row r="4891" spans="2:11" x14ac:dyDescent="0.25">
      <c r="B4891" s="167">
        <v>201.166666666667</v>
      </c>
      <c r="C4891" s="21">
        <f t="shared" si="614"/>
        <v>2000</v>
      </c>
      <c r="D4891" s="110">
        <f t="shared" si="615"/>
        <v>0</v>
      </c>
      <c r="E4891" s="25">
        <f t="shared" si="616"/>
        <v>1</v>
      </c>
      <c r="F4891" s="112">
        <v>0</v>
      </c>
      <c r="G4891" s="21">
        <f t="shared" si="613"/>
        <v>0</v>
      </c>
      <c r="H4891" s="26">
        <f t="shared" si="617"/>
        <v>-2000</v>
      </c>
      <c r="I4891" s="21">
        <f t="shared" si="618"/>
        <v>0</v>
      </c>
      <c r="J4891" s="27">
        <f t="shared" si="619"/>
        <v>0</v>
      </c>
      <c r="K4891" s="32">
        <f t="shared" si="620"/>
        <v>0</v>
      </c>
    </row>
    <row r="4892" spans="2:11" x14ac:dyDescent="0.25">
      <c r="B4892" s="167">
        <v>201.208333333333</v>
      </c>
      <c r="C4892" s="21">
        <f t="shared" si="614"/>
        <v>2000</v>
      </c>
      <c r="D4892" s="110">
        <f t="shared" si="615"/>
        <v>0</v>
      </c>
      <c r="E4892" s="25">
        <f t="shared" si="616"/>
        <v>1</v>
      </c>
      <c r="F4892" s="112">
        <v>0</v>
      </c>
      <c r="G4892" s="21">
        <f t="shared" si="613"/>
        <v>0</v>
      </c>
      <c r="H4892" s="26">
        <f t="shared" si="617"/>
        <v>-2000</v>
      </c>
      <c r="I4892" s="21">
        <f t="shared" si="618"/>
        <v>0</v>
      </c>
      <c r="J4892" s="27">
        <f t="shared" si="619"/>
        <v>0</v>
      </c>
      <c r="K4892" s="32">
        <f t="shared" si="620"/>
        <v>0</v>
      </c>
    </row>
    <row r="4893" spans="2:11" x14ac:dyDescent="0.25">
      <c r="B4893" s="167">
        <v>201.25</v>
      </c>
      <c r="C4893" s="21">
        <f t="shared" si="614"/>
        <v>2000</v>
      </c>
      <c r="D4893" s="110">
        <f t="shared" si="615"/>
        <v>0</v>
      </c>
      <c r="E4893" s="25">
        <f t="shared" si="616"/>
        <v>1</v>
      </c>
      <c r="F4893" s="112">
        <v>0</v>
      </c>
      <c r="G4893" s="21">
        <f t="shared" si="613"/>
        <v>0</v>
      </c>
      <c r="H4893" s="26">
        <f t="shared" si="617"/>
        <v>-2000</v>
      </c>
      <c r="I4893" s="21">
        <f t="shared" si="618"/>
        <v>0</v>
      </c>
      <c r="J4893" s="27">
        <f t="shared" si="619"/>
        <v>0</v>
      </c>
      <c r="K4893" s="32">
        <f t="shared" si="620"/>
        <v>0</v>
      </c>
    </row>
    <row r="4894" spans="2:11" x14ac:dyDescent="0.25">
      <c r="B4894" s="167">
        <v>201.291666666667</v>
      </c>
      <c r="C4894" s="21">
        <f t="shared" si="614"/>
        <v>2000</v>
      </c>
      <c r="D4894" s="110">
        <f t="shared" si="615"/>
        <v>0</v>
      </c>
      <c r="E4894" s="25">
        <f t="shared" si="616"/>
        <v>1</v>
      </c>
      <c r="F4894" s="112">
        <v>0</v>
      </c>
      <c r="G4894" s="21">
        <f t="shared" si="613"/>
        <v>0</v>
      </c>
      <c r="H4894" s="26">
        <f t="shared" si="617"/>
        <v>-2000</v>
      </c>
      <c r="I4894" s="21">
        <f t="shared" si="618"/>
        <v>0</v>
      </c>
      <c r="J4894" s="27">
        <f t="shared" si="619"/>
        <v>0</v>
      </c>
      <c r="K4894" s="32">
        <f t="shared" si="620"/>
        <v>0</v>
      </c>
    </row>
    <row r="4895" spans="2:11" x14ac:dyDescent="0.25">
      <c r="B4895" s="167">
        <v>201.333333333333</v>
      </c>
      <c r="C4895" s="21">
        <f t="shared" si="614"/>
        <v>2000</v>
      </c>
      <c r="D4895" s="110">
        <f t="shared" si="615"/>
        <v>0</v>
      </c>
      <c r="E4895" s="25">
        <f t="shared" si="616"/>
        <v>1</v>
      </c>
      <c r="F4895" s="112">
        <v>0</v>
      </c>
      <c r="G4895" s="21">
        <f t="shared" si="613"/>
        <v>0</v>
      </c>
      <c r="H4895" s="26">
        <f t="shared" si="617"/>
        <v>-2000</v>
      </c>
      <c r="I4895" s="21">
        <f t="shared" si="618"/>
        <v>0</v>
      </c>
      <c r="J4895" s="27">
        <f t="shared" si="619"/>
        <v>0</v>
      </c>
      <c r="K4895" s="32">
        <f t="shared" si="620"/>
        <v>0</v>
      </c>
    </row>
    <row r="4896" spans="2:11" x14ac:dyDescent="0.25">
      <c r="B4896" s="167">
        <v>201.375</v>
      </c>
      <c r="C4896" s="21">
        <f t="shared" si="614"/>
        <v>2000</v>
      </c>
      <c r="D4896" s="110">
        <f t="shared" si="615"/>
        <v>0</v>
      </c>
      <c r="E4896" s="25">
        <f t="shared" si="616"/>
        <v>1</v>
      </c>
      <c r="F4896" s="112">
        <v>0</v>
      </c>
      <c r="G4896" s="21">
        <f t="shared" si="613"/>
        <v>0</v>
      </c>
      <c r="H4896" s="26">
        <f t="shared" si="617"/>
        <v>-2000</v>
      </c>
      <c r="I4896" s="21">
        <f t="shared" si="618"/>
        <v>0</v>
      </c>
      <c r="J4896" s="27">
        <f t="shared" si="619"/>
        <v>0</v>
      </c>
      <c r="K4896" s="32">
        <f t="shared" si="620"/>
        <v>0</v>
      </c>
    </row>
    <row r="4897" spans="2:11" x14ac:dyDescent="0.25">
      <c r="B4897" s="167">
        <v>201.416666666667</v>
      </c>
      <c r="C4897" s="21">
        <f t="shared" si="614"/>
        <v>2000</v>
      </c>
      <c r="D4897" s="110">
        <f t="shared" si="615"/>
        <v>0</v>
      </c>
      <c r="E4897" s="25">
        <f t="shared" si="616"/>
        <v>1</v>
      </c>
      <c r="F4897" s="112">
        <v>0</v>
      </c>
      <c r="G4897" s="21">
        <f t="shared" si="613"/>
        <v>0</v>
      </c>
      <c r="H4897" s="26">
        <f t="shared" si="617"/>
        <v>-2000</v>
      </c>
      <c r="I4897" s="21">
        <f t="shared" si="618"/>
        <v>0</v>
      </c>
      <c r="J4897" s="27">
        <f t="shared" si="619"/>
        <v>0</v>
      </c>
      <c r="K4897" s="32">
        <f t="shared" si="620"/>
        <v>0</v>
      </c>
    </row>
    <row r="4898" spans="2:11" x14ac:dyDescent="0.25">
      <c r="B4898" s="167">
        <v>201.458333333333</v>
      </c>
      <c r="C4898" s="21">
        <f t="shared" si="614"/>
        <v>2000</v>
      </c>
      <c r="D4898" s="110">
        <f t="shared" si="615"/>
        <v>1.122043384489243E-2</v>
      </c>
      <c r="E4898" s="25">
        <f t="shared" si="616"/>
        <v>0.98877956615510754</v>
      </c>
      <c r="F4898" s="112">
        <v>12.59</v>
      </c>
      <c r="G4898" s="21">
        <f t="shared" si="613"/>
        <v>33.318150351501004</v>
      </c>
      <c r="H4898" s="26">
        <f t="shared" si="617"/>
        <v>-1966.6818496484989</v>
      </c>
      <c r="I4898" s="21">
        <f t="shared" si="618"/>
        <v>33.318150351501004</v>
      </c>
      <c r="J4898" s="27">
        <f t="shared" si="619"/>
        <v>0</v>
      </c>
      <c r="K4898" s="32">
        <f t="shared" si="620"/>
        <v>33.318150351501004</v>
      </c>
    </row>
    <row r="4899" spans="2:11" x14ac:dyDescent="0.25">
      <c r="B4899" s="167">
        <v>201.5</v>
      </c>
      <c r="C4899" s="21">
        <f t="shared" si="614"/>
        <v>2000</v>
      </c>
      <c r="D4899" s="110">
        <f t="shared" si="615"/>
        <v>9.0396235495428065E-2</v>
      </c>
      <c r="E4899" s="25">
        <f t="shared" si="616"/>
        <v>0.90960376450457192</v>
      </c>
      <c r="F4899" s="112">
        <v>101.43</v>
      </c>
      <c r="G4899" s="21">
        <f t="shared" si="613"/>
        <v>268.42414536558755</v>
      </c>
      <c r="H4899" s="26">
        <f t="shared" si="617"/>
        <v>-1731.5758546344125</v>
      </c>
      <c r="I4899" s="21">
        <f t="shared" si="618"/>
        <v>268.42414536558755</v>
      </c>
      <c r="J4899" s="27">
        <f t="shared" si="619"/>
        <v>0</v>
      </c>
      <c r="K4899" s="32">
        <f t="shared" si="620"/>
        <v>268.42414536558755</v>
      </c>
    </row>
    <row r="4900" spans="2:11" x14ac:dyDescent="0.25">
      <c r="B4900" s="167">
        <v>201.541666666667</v>
      </c>
      <c r="C4900" s="21">
        <f t="shared" si="614"/>
        <v>2000</v>
      </c>
      <c r="D4900" s="110">
        <f t="shared" si="615"/>
        <v>0.12069764540220666</v>
      </c>
      <c r="E4900" s="25">
        <f t="shared" si="616"/>
        <v>0.87930235459779338</v>
      </c>
      <c r="F4900" s="112">
        <v>135.43</v>
      </c>
      <c r="G4900" s="21">
        <f t="shared" si="613"/>
        <v>358.40167610037975</v>
      </c>
      <c r="H4900" s="26">
        <f t="shared" si="617"/>
        <v>-1641.5983238996203</v>
      </c>
      <c r="I4900" s="21">
        <f t="shared" si="618"/>
        <v>358.40167610037975</v>
      </c>
      <c r="J4900" s="27">
        <f t="shared" si="619"/>
        <v>0</v>
      </c>
      <c r="K4900" s="32">
        <f t="shared" si="620"/>
        <v>358.40167610037975</v>
      </c>
    </row>
    <row r="4901" spans="2:11" x14ac:dyDescent="0.25">
      <c r="B4901" s="167">
        <v>201.583333333333</v>
      </c>
      <c r="C4901" s="21">
        <f t="shared" si="614"/>
        <v>2000</v>
      </c>
      <c r="D4901" s="110">
        <f t="shared" si="615"/>
        <v>0.16879667753952554</v>
      </c>
      <c r="E4901" s="25">
        <f t="shared" si="616"/>
        <v>0.83120332246047446</v>
      </c>
      <c r="F4901" s="112">
        <v>189.4</v>
      </c>
      <c r="G4901" s="21">
        <f t="shared" si="613"/>
        <v>501.22777415204848</v>
      </c>
      <c r="H4901" s="26">
        <f t="shared" si="617"/>
        <v>-1498.7722258479516</v>
      </c>
      <c r="I4901" s="21">
        <f t="shared" si="618"/>
        <v>501.22777415204848</v>
      </c>
      <c r="J4901" s="27">
        <f t="shared" si="619"/>
        <v>0</v>
      </c>
      <c r="K4901" s="32">
        <f t="shared" si="620"/>
        <v>501.22777415204848</v>
      </c>
    </row>
    <row r="4902" spans="2:11" x14ac:dyDescent="0.25">
      <c r="B4902" s="167">
        <v>201.625</v>
      </c>
      <c r="C4902" s="21">
        <f t="shared" si="614"/>
        <v>2000</v>
      </c>
      <c r="D4902" s="110">
        <f t="shared" si="615"/>
        <v>0.12658859597525979</v>
      </c>
      <c r="E4902" s="25">
        <f t="shared" si="616"/>
        <v>0.87341140402474027</v>
      </c>
      <c r="F4902" s="112">
        <v>142.04</v>
      </c>
      <c r="G4902" s="21">
        <f t="shared" si="613"/>
        <v>375.89436663440847</v>
      </c>
      <c r="H4902" s="26">
        <f t="shared" si="617"/>
        <v>-1624.1056333655915</v>
      </c>
      <c r="I4902" s="21">
        <f t="shared" si="618"/>
        <v>375.89436663440847</v>
      </c>
      <c r="J4902" s="27">
        <f t="shared" si="619"/>
        <v>0</v>
      </c>
      <c r="K4902" s="32">
        <f t="shared" si="620"/>
        <v>375.89436663440847</v>
      </c>
    </row>
    <row r="4903" spans="2:11" x14ac:dyDescent="0.25">
      <c r="B4903" s="167">
        <v>201.666666666667</v>
      </c>
      <c r="C4903" s="21">
        <f t="shared" si="614"/>
        <v>2000</v>
      </c>
      <c r="D4903" s="110">
        <f t="shared" si="615"/>
        <v>0.16217492825695595</v>
      </c>
      <c r="E4903" s="25">
        <f t="shared" si="616"/>
        <v>0.83782507174304399</v>
      </c>
      <c r="F4903" s="112">
        <v>181.97</v>
      </c>
      <c r="G4903" s="21">
        <f t="shared" si="613"/>
        <v>481.56503728853357</v>
      </c>
      <c r="H4903" s="26">
        <f t="shared" si="617"/>
        <v>-1518.4349627114664</v>
      </c>
      <c r="I4903" s="21">
        <f t="shared" si="618"/>
        <v>481.56503728853357</v>
      </c>
      <c r="J4903" s="27">
        <f t="shared" si="619"/>
        <v>0</v>
      </c>
      <c r="K4903" s="32">
        <f t="shared" si="620"/>
        <v>481.56503728853357</v>
      </c>
    </row>
    <row r="4904" spans="2:11" x14ac:dyDescent="0.25">
      <c r="B4904" s="167">
        <v>201.708333333333</v>
      </c>
      <c r="C4904" s="21">
        <f t="shared" si="614"/>
        <v>2000</v>
      </c>
      <c r="D4904" s="110">
        <f t="shared" si="615"/>
        <v>0.1345917330624031</v>
      </c>
      <c r="E4904" s="25">
        <f t="shared" si="616"/>
        <v>0.86540826693759687</v>
      </c>
      <c r="F4904" s="112">
        <v>151.02000000000001</v>
      </c>
      <c r="G4904" s="21">
        <f t="shared" si="613"/>
        <v>399.65902034024481</v>
      </c>
      <c r="H4904" s="26">
        <f t="shared" si="617"/>
        <v>-1600.3409796597552</v>
      </c>
      <c r="I4904" s="21">
        <f t="shared" si="618"/>
        <v>399.65902034024481</v>
      </c>
      <c r="J4904" s="27">
        <f t="shared" si="619"/>
        <v>0</v>
      </c>
      <c r="K4904" s="32">
        <f t="shared" si="620"/>
        <v>399.65902034024481</v>
      </c>
    </row>
    <row r="4905" spans="2:11" x14ac:dyDescent="0.25">
      <c r="B4905" s="167">
        <v>201.75</v>
      </c>
      <c r="C4905" s="21">
        <f t="shared" si="614"/>
        <v>2000</v>
      </c>
      <c r="D4905" s="110">
        <f t="shared" si="615"/>
        <v>0.26667914371780477</v>
      </c>
      <c r="E4905" s="25">
        <f t="shared" si="616"/>
        <v>0.73332085628219523</v>
      </c>
      <c r="F4905" s="112">
        <v>299.23</v>
      </c>
      <c r="G4905" s="21">
        <f t="shared" si="613"/>
        <v>791.88166240505529</v>
      </c>
      <c r="H4905" s="26">
        <f t="shared" si="617"/>
        <v>-1208.1183375949447</v>
      </c>
      <c r="I4905" s="21">
        <f t="shared" si="618"/>
        <v>791.88166240505529</v>
      </c>
      <c r="J4905" s="27">
        <f t="shared" si="619"/>
        <v>0</v>
      </c>
      <c r="K4905" s="32">
        <f t="shared" si="620"/>
        <v>791.88166240505529</v>
      </c>
    </row>
    <row r="4906" spans="2:11" x14ac:dyDescent="0.25">
      <c r="B4906" s="167">
        <v>201.791666666667</v>
      </c>
      <c r="C4906" s="21">
        <f t="shared" si="614"/>
        <v>2000</v>
      </c>
      <c r="D4906" s="110">
        <f t="shared" si="615"/>
        <v>0.21932873464877101</v>
      </c>
      <c r="E4906" s="25">
        <f t="shared" si="616"/>
        <v>0.78067126535122899</v>
      </c>
      <c r="F4906" s="112">
        <v>246.1</v>
      </c>
      <c r="G4906" s="21">
        <f t="shared" si="613"/>
        <v>651.27853864212841</v>
      </c>
      <c r="H4906" s="26">
        <f t="shared" si="617"/>
        <v>-1348.7214613578717</v>
      </c>
      <c r="I4906" s="21">
        <f t="shared" si="618"/>
        <v>651.27853864212841</v>
      </c>
      <c r="J4906" s="27">
        <f t="shared" si="619"/>
        <v>0</v>
      </c>
      <c r="K4906" s="32">
        <f t="shared" si="620"/>
        <v>651.27853864212841</v>
      </c>
    </row>
    <row r="4907" spans="2:11" x14ac:dyDescent="0.25">
      <c r="B4907" s="167">
        <v>201.833333333333</v>
      </c>
      <c r="C4907" s="21">
        <f t="shared" si="614"/>
        <v>2000</v>
      </c>
      <c r="D4907" s="110">
        <f t="shared" si="615"/>
        <v>0.17197832557973727</v>
      </c>
      <c r="E4907" s="25">
        <f t="shared" si="616"/>
        <v>0.82802167442026275</v>
      </c>
      <c r="F4907" s="112">
        <v>192.97</v>
      </c>
      <c r="G4907" s="21">
        <f t="shared" si="613"/>
        <v>510.6754148792017</v>
      </c>
      <c r="H4907" s="26">
        <f t="shared" si="617"/>
        <v>-1489.3245851207982</v>
      </c>
      <c r="I4907" s="21">
        <f t="shared" si="618"/>
        <v>510.6754148792017</v>
      </c>
      <c r="J4907" s="27">
        <f t="shared" si="619"/>
        <v>0</v>
      </c>
      <c r="K4907" s="32">
        <f t="shared" si="620"/>
        <v>510.6754148792017</v>
      </c>
    </row>
    <row r="4908" spans="2:11" x14ac:dyDescent="0.25">
      <c r="B4908" s="167">
        <v>201.875</v>
      </c>
      <c r="C4908" s="21">
        <f t="shared" si="614"/>
        <v>2000</v>
      </c>
      <c r="D4908" s="110">
        <f t="shared" si="615"/>
        <v>8.8997023332085631E-2</v>
      </c>
      <c r="E4908" s="25">
        <f t="shared" si="616"/>
        <v>0.91100297666791441</v>
      </c>
      <c r="F4908" s="112">
        <v>99.86</v>
      </c>
      <c r="G4908" s="21">
        <f t="shared" si="613"/>
        <v>264.26930056401034</v>
      </c>
      <c r="H4908" s="26">
        <f t="shared" si="617"/>
        <v>-1735.7306994359897</v>
      </c>
      <c r="I4908" s="21">
        <f t="shared" si="618"/>
        <v>264.26930056401034</v>
      </c>
      <c r="J4908" s="27">
        <f t="shared" si="619"/>
        <v>0</v>
      </c>
      <c r="K4908" s="32">
        <f t="shared" si="620"/>
        <v>264.26930056401034</v>
      </c>
    </row>
    <row r="4909" spans="2:11" x14ac:dyDescent="0.25">
      <c r="B4909" s="167">
        <v>201.916666666667</v>
      </c>
      <c r="C4909" s="21">
        <f t="shared" si="614"/>
        <v>2000</v>
      </c>
      <c r="D4909" s="110">
        <f t="shared" si="615"/>
        <v>8.0476979840650234E-2</v>
      </c>
      <c r="E4909" s="25">
        <f t="shared" si="616"/>
        <v>0.91952302015934972</v>
      </c>
      <c r="F4909" s="112">
        <v>90.3</v>
      </c>
      <c r="G4909" s="21">
        <f t="shared" si="613"/>
        <v>238.96973603975698</v>
      </c>
      <c r="H4909" s="26">
        <f t="shared" si="617"/>
        <v>-1761.030263960243</v>
      </c>
      <c r="I4909" s="21">
        <f t="shared" si="618"/>
        <v>238.96973603975698</v>
      </c>
      <c r="J4909" s="27">
        <f t="shared" si="619"/>
        <v>0</v>
      </c>
      <c r="K4909" s="32">
        <f t="shared" si="620"/>
        <v>238.96973603975698</v>
      </c>
    </row>
    <row r="4910" spans="2:11" x14ac:dyDescent="0.25">
      <c r="B4910" s="167">
        <v>201.958333333333</v>
      </c>
      <c r="C4910" s="21">
        <f t="shared" si="614"/>
        <v>2000</v>
      </c>
      <c r="D4910" s="110">
        <f t="shared" si="615"/>
        <v>0</v>
      </c>
      <c r="E4910" s="25">
        <f t="shared" si="616"/>
        <v>1</v>
      </c>
      <c r="F4910" s="112">
        <v>0</v>
      </c>
      <c r="G4910" s="21">
        <f t="shared" si="613"/>
        <v>0</v>
      </c>
      <c r="H4910" s="26">
        <f t="shared" si="617"/>
        <v>-2000</v>
      </c>
      <c r="I4910" s="21">
        <f t="shared" si="618"/>
        <v>0</v>
      </c>
      <c r="J4910" s="27">
        <f t="shared" si="619"/>
        <v>0</v>
      </c>
      <c r="K4910" s="32">
        <f t="shared" si="620"/>
        <v>0</v>
      </c>
    </row>
    <row r="4911" spans="2:11" x14ac:dyDescent="0.25">
      <c r="B4911" s="167">
        <v>202</v>
      </c>
      <c r="C4911" s="21">
        <f t="shared" si="614"/>
        <v>2000</v>
      </c>
      <c r="D4911" s="110">
        <f t="shared" si="615"/>
        <v>0</v>
      </c>
      <c r="E4911" s="25">
        <f t="shared" si="616"/>
        <v>1</v>
      </c>
      <c r="F4911" s="112">
        <v>0</v>
      </c>
      <c r="G4911" s="21">
        <f t="shared" si="613"/>
        <v>0</v>
      </c>
      <c r="H4911" s="26">
        <f t="shared" si="617"/>
        <v>-2000</v>
      </c>
      <c r="I4911" s="21">
        <f t="shared" si="618"/>
        <v>0</v>
      </c>
      <c r="J4911" s="27">
        <f t="shared" si="619"/>
        <v>0</v>
      </c>
      <c r="K4911" s="32">
        <f t="shared" si="620"/>
        <v>0</v>
      </c>
    </row>
    <row r="4912" spans="2:11" x14ac:dyDescent="0.25">
      <c r="B4912" s="167">
        <v>202.041666666667</v>
      </c>
      <c r="C4912" s="21">
        <f t="shared" si="614"/>
        <v>2000</v>
      </c>
      <c r="D4912" s="110">
        <f t="shared" si="615"/>
        <v>0</v>
      </c>
      <c r="E4912" s="25">
        <f t="shared" si="616"/>
        <v>1</v>
      </c>
      <c r="F4912" s="112">
        <v>0</v>
      </c>
      <c r="G4912" s="21">
        <f t="shared" si="613"/>
        <v>0</v>
      </c>
      <c r="H4912" s="26">
        <f t="shared" si="617"/>
        <v>-2000</v>
      </c>
      <c r="I4912" s="21">
        <f t="shared" si="618"/>
        <v>0</v>
      </c>
      <c r="J4912" s="27">
        <f t="shared" si="619"/>
        <v>0</v>
      </c>
      <c r="K4912" s="32">
        <f t="shared" si="620"/>
        <v>0</v>
      </c>
    </row>
    <row r="4913" spans="2:11" x14ac:dyDescent="0.25">
      <c r="B4913" s="167">
        <v>202.083333333333</v>
      </c>
      <c r="C4913" s="21">
        <f t="shared" si="614"/>
        <v>2000</v>
      </c>
      <c r="D4913" s="110">
        <f t="shared" si="615"/>
        <v>0</v>
      </c>
      <c r="E4913" s="25">
        <f t="shared" si="616"/>
        <v>1</v>
      </c>
      <c r="F4913" s="112">
        <v>0</v>
      </c>
      <c r="G4913" s="21">
        <f t="shared" si="613"/>
        <v>0</v>
      </c>
      <c r="H4913" s="26">
        <f t="shared" si="617"/>
        <v>-2000</v>
      </c>
      <c r="I4913" s="21">
        <f t="shared" si="618"/>
        <v>0</v>
      </c>
      <c r="J4913" s="27">
        <f t="shared" si="619"/>
        <v>0</v>
      </c>
      <c r="K4913" s="32">
        <f t="shared" si="620"/>
        <v>0</v>
      </c>
    </row>
    <row r="4914" spans="2:11" x14ac:dyDescent="0.25">
      <c r="B4914" s="167">
        <v>202.125</v>
      </c>
      <c r="C4914" s="21">
        <f t="shared" si="614"/>
        <v>2000</v>
      </c>
      <c r="D4914" s="110">
        <f t="shared" si="615"/>
        <v>0</v>
      </c>
      <c r="E4914" s="25">
        <f t="shared" si="616"/>
        <v>1</v>
      </c>
      <c r="F4914" s="112">
        <v>0</v>
      </c>
      <c r="G4914" s="21">
        <f t="shared" si="613"/>
        <v>0</v>
      </c>
      <c r="H4914" s="26">
        <f t="shared" si="617"/>
        <v>-2000</v>
      </c>
      <c r="I4914" s="21">
        <f t="shared" si="618"/>
        <v>0</v>
      </c>
      <c r="J4914" s="27">
        <f t="shared" si="619"/>
        <v>0</v>
      </c>
      <c r="K4914" s="32">
        <f t="shared" si="620"/>
        <v>0</v>
      </c>
    </row>
    <row r="4915" spans="2:11" x14ac:dyDescent="0.25">
      <c r="B4915" s="167">
        <v>202.166666666667</v>
      </c>
      <c r="C4915" s="21">
        <f t="shared" si="614"/>
        <v>2000</v>
      </c>
      <c r="D4915" s="110">
        <f t="shared" si="615"/>
        <v>0</v>
      </c>
      <c r="E4915" s="25">
        <f t="shared" si="616"/>
        <v>1</v>
      </c>
      <c r="F4915" s="112">
        <v>0</v>
      </c>
      <c r="G4915" s="21">
        <f t="shared" si="613"/>
        <v>0</v>
      </c>
      <c r="H4915" s="26">
        <f t="shared" si="617"/>
        <v>-2000</v>
      </c>
      <c r="I4915" s="21">
        <f t="shared" si="618"/>
        <v>0</v>
      </c>
      <c r="J4915" s="27">
        <f t="shared" si="619"/>
        <v>0</v>
      </c>
      <c r="K4915" s="32">
        <f t="shared" si="620"/>
        <v>0</v>
      </c>
    </row>
    <row r="4916" spans="2:11" x14ac:dyDescent="0.25">
      <c r="B4916" s="167">
        <v>202.208333333333</v>
      </c>
      <c r="C4916" s="21">
        <f t="shared" si="614"/>
        <v>2000</v>
      </c>
      <c r="D4916" s="110">
        <f t="shared" si="615"/>
        <v>0</v>
      </c>
      <c r="E4916" s="25">
        <f t="shared" si="616"/>
        <v>1</v>
      </c>
      <c r="F4916" s="112">
        <v>0</v>
      </c>
      <c r="G4916" s="21">
        <f t="shared" si="613"/>
        <v>0</v>
      </c>
      <c r="H4916" s="26">
        <f t="shared" si="617"/>
        <v>-2000</v>
      </c>
      <c r="I4916" s="21">
        <f t="shared" si="618"/>
        <v>0</v>
      </c>
      <c r="J4916" s="27">
        <f t="shared" si="619"/>
        <v>0</v>
      </c>
      <c r="K4916" s="32">
        <f t="shared" si="620"/>
        <v>0</v>
      </c>
    </row>
    <row r="4917" spans="2:11" x14ac:dyDescent="0.25">
      <c r="B4917" s="167">
        <v>202.25</v>
      </c>
      <c r="C4917" s="21">
        <f t="shared" si="614"/>
        <v>2000</v>
      </c>
      <c r="D4917" s="110">
        <f t="shared" si="615"/>
        <v>0</v>
      </c>
      <c r="E4917" s="25">
        <f t="shared" si="616"/>
        <v>1</v>
      </c>
      <c r="F4917" s="112">
        <v>0</v>
      </c>
      <c r="G4917" s="21">
        <f t="shared" si="613"/>
        <v>0</v>
      </c>
      <c r="H4917" s="26">
        <f t="shared" si="617"/>
        <v>-2000</v>
      </c>
      <c r="I4917" s="21">
        <f t="shared" si="618"/>
        <v>0</v>
      </c>
      <c r="J4917" s="27">
        <f t="shared" si="619"/>
        <v>0</v>
      </c>
      <c r="K4917" s="32">
        <f t="shared" si="620"/>
        <v>0</v>
      </c>
    </row>
    <row r="4918" spans="2:11" x14ac:dyDescent="0.25">
      <c r="B4918" s="167">
        <v>202.291666666667</v>
      </c>
      <c r="C4918" s="21">
        <f t="shared" si="614"/>
        <v>2000</v>
      </c>
      <c r="D4918" s="110">
        <f t="shared" si="615"/>
        <v>0</v>
      </c>
      <c r="E4918" s="25">
        <f t="shared" si="616"/>
        <v>1</v>
      </c>
      <c r="F4918" s="112">
        <v>0</v>
      </c>
      <c r="G4918" s="21">
        <f t="shared" si="613"/>
        <v>0</v>
      </c>
      <c r="H4918" s="26">
        <f t="shared" si="617"/>
        <v>-2000</v>
      </c>
      <c r="I4918" s="21">
        <f t="shared" si="618"/>
        <v>0</v>
      </c>
      <c r="J4918" s="27">
        <f t="shared" si="619"/>
        <v>0</v>
      </c>
      <c r="K4918" s="32">
        <f t="shared" si="620"/>
        <v>0</v>
      </c>
    </row>
    <row r="4919" spans="2:11" x14ac:dyDescent="0.25">
      <c r="B4919" s="167">
        <v>202.333333333333</v>
      </c>
      <c r="C4919" s="21">
        <f t="shared" si="614"/>
        <v>2000</v>
      </c>
      <c r="D4919" s="110">
        <f t="shared" si="615"/>
        <v>0</v>
      </c>
      <c r="E4919" s="25">
        <f t="shared" si="616"/>
        <v>1</v>
      </c>
      <c r="F4919" s="112">
        <v>0</v>
      </c>
      <c r="G4919" s="21">
        <f t="shared" si="613"/>
        <v>0</v>
      </c>
      <c r="H4919" s="26">
        <f t="shared" si="617"/>
        <v>-2000</v>
      </c>
      <c r="I4919" s="21">
        <f t="shared" si="618"/>
        <v>0</v>
      </c>
      <c r="J4919" s="27">
        <f t="shared" si="619"/>
        <v>0</v>
      </c>
      <c r="K4919" s="32">
        <f t="shared" si="620"/>
        <v>0</v>
      </c>
    </row>
    <row r="4920" spans="2:11" x14ac:dyDescent="0.25">
      <c r="B4920" s="167">
        <v>202.375</v>
      </c>
      <c r="C4920" s="21">
        <f t="shared" si="614"/>
        <v>2000</v>
      </c>
      <c r="D4920" s="110">
        <f t="shared" si="615"/>
        <v>0</v>
      </c>
      <c r="E4920" s="25">
        <f t="shared" si="616"/>
        <v>1</v>
      </c>
      <c r="F4920" s="112">
        <v>0</v>
      </c>
      <c r="G4920" s="21">
        <f t="shared" si="613"/>
        <v>0</v>
      </c>
      <c r="H4920" s="26">
        <f t="shared" si="617"/>
        <v>-2000</v>
      </c>
      <c r="I4920" s="21">
        <f t="shared" si="618"/>
        <v>0</v>
      </c>
      <c r="J4920" s="27">
        <f t="shared" si="619"/>
        <v>0</v>
      </c>
      <c r="K4920" s="32">
        <f t="shared" si="620"/>
        <v>0</v>
      </c>
    </row>
    <row r="4921" spans="2:11" x14ac:dyDescent="0.25">
      <c r="B4921" s="167">
        <v>202.416666666667</v>
      </c>
      <c r="C4921" s="21">
        <f t="shared" si="614"/>
        <v>2000</v>
      </c>
      <c r="D4921" s="110">
        <f t="shared" si="615"/>
        <v>0</v>
      </c>
      <c r="E4921" s="25">
        <f t="shared" si="616"/>
        <v>1</v>
      </c>
      <c r="F4921" s="112">
        <v>0</v>
      </c>
      <c r="G4921" s="21">
        <f t="shared" si="613"/>
        <v>0</v>
      </c>
      <c r="H4921" s="26">
        <f t="shared" si="617"/>
        <v>-2000</v>
      </c>
      <c r="I4921" s="21">
        <f t="shared" si="618"/>
        <v>0</v>
      </c>
      <c r="J4921" s="27">
        <f t="shared" si="619"/>
        <v>0</v>
      </c>
      <c r="K4921" s="32">
        <f t="shared" si="620"/>
        <v>0</v>
      </c>
    </row>
    <row r="4922" spans="2:11" x14ac:dyDescent="0.25">
      <c r="B4922" s="167">
        <v>202.458333333333</v>
      </c>
      <c r="C4922" s="21">
        <f t="shared" si="614"/>
        <v>2000</v>
      </c>
      <c r="D4922" s="110">
        <f t="shared" si="615"/>
        <v>1.481204213678413E-2</v>
      </c>
      <c r="E4922" s="25">
        <f t="shared" si="616"/>
        <v>0.98518795786321589</v>
      </c>
      <c r="F4922" s="112">
        <v>16.62</v>
      </c>
      <c r="G4922" s="21">
        <f t="shared" si="613"/>
        <v>43.983134141536667</v>
      </c>
      <c r="H4922" s="26">
        <f t="shared" si="617"/>
        <v>-1956.0168658584632</v>
      </c>
      <c r="I4922" s="21">
        <f t="shared" si="618"/>
        <v>43.983134141536667</v>
      </c>
      <c r="J4922" s="27">
        <f t="shared" si="619"/>
        <v>0</v>
      </c>
      <c r="K4922" s="32">
        <f t="shared" si="620"/>
        <v>43.983134141536667</v>
      </c>
    </row>
    <row r="4923" spans="2:11" x14ac:dyDescent="0.25">
      <c r="B4923" s="167">
        <v>202.5</v>
      </c>
      <c r="C4923" s="21">
        <f t="shared" si="614"/>
        <v>2000</v>
      </c>
      <c r="D4923" s="110">
        <f t="shared" si="615"/>
        <v>0.28272997878901307</v>
      </c>
      <c r="E4923" s="25">
        <f t="shared" si="616"/>
        <v>0.71727002121098693</v>
      </c>
      <c r="F4923" s="112">
        <v>317.24</v>
      </c>
      <c r="G4923" s="21">
        <f t="shared" si="613"/>
        <v>839.54328971486734</v>
      </c>
      <c r="H4923" s="26">
        <f t="shared" si="617"/>
        <v>-1160.4567102851327</v>
      </c>
      <c r="I4923" s="21">
        <f t="shared" si="618"/>
        <v>839.54328971486734</v>
      </c>
      <c r="J4923" s="27">
        <f t="shared" si="619"/>
        <v>0</v>
      </c>
      <c r="K4923" s="32">
        <f t="shared" si="620"/>
        <v>839.54328971486734</v>
      </c>
    </row>
    <row r="4924" spans="2:11" x14ac:dyDescent="0.25">
      <c r="B4924" s="167">
        <v>202.541666666667</v>
      </c>
      <c r="C4924" s="21">
        <f t="shared" si="614"/>
        <v>2000</v>
      </c>
      <c r="D4924" s="110">
        <f t="shared" si="615"/>
        <v>0.19514107979965423</v>
      </c>
      <c r="E4924" s="25">
        <f t="shared" si="616"/>
        <v>0.80485892020034577</v>
      </c>
      <c r="F4924" s="112">
        <v>218.96</v>
      </c>
      <c r="G4924" s="21">
        <f t="shared" si="613"/>
        <v>579.45529793206208</v>
      </c>
      <c r="H4924" s="26">
        <f t="shared" si="617"/>
        <v>-1420.544702067938</v>
      </c>
      <c r="I4924" s="21">
        <f t="shared" si="618"/>
        <v>579.45529793206208</v>
      </c>
      <c r="J4924" s="27">
        <f t="shared" si="619"/>
        <v>0</v>
      </c>
      <c r="K4924" s="32">
        <f t="shared" si="620"/>
        <v>579.45529793206208</v>
      </c>
    </row>
    <row r="4925" spans="2:11" x14ac:dyDescent="0.25">
      <c r="B4925" s="167">
        <v>202.583333333333</v>
      </c>
      <c r="C4925" s="21">
        <f t="shared" si="614"/>
        <v>2000</v>
      </c>
      <c r="D4925" s="110">
        <f t="shared" si="615"/>
        <v>0.1902661176764166</v>
      </c>
      <c r="E4925" s="25">
        <f t="shared" si="616"/>
        <v>0.80973388232358334</v>
      </c>
      <c r="F4925" s="112">
        <v>213.49</v>
      </c>
      <c r="G4925" s="21">
        <f t="shared" si="613"/>
        <v>564.97950107561155</v>
      </c>
      <c r="H4925" s="26">
        <f t="shared" si="617"/>
        <v>-1435.0204989243884</v>
      </c>
      <c r="I4925" s="21">
        <f t="shared" si="618"/>
        <v>564.97950107561155</v>
      </c>
      <c r="J4925" s="27">
        <f t="shared" si="619"/>
        <v>0</v>
      </c>
      <c r="K4925" s="32">
        <f t="shared" si="620"/>
        <v>564.97950107561155</v>
      </c>
    </row>
    <row r="4926" spans="2:11" x14ac:dyDescent="0.25">
      <c r="B4926" s="167">
        <v>202.625</v>
      </c>
      <c r="C4926" s="21">
        <f t="shared" si="614"/>
        <v>2000</v>
      </c>
      <c r="D4926" s="110">
        <f t="shared" si="615"/>
        <v>0.31891342708946047</v>
      </c>
      <c r="E4926" s="25">
        <f t="shared" si="616"/>
        <v>0.68108657291053953</v>
      </c>
      <c r="F4926" s="112">
        <v>357.84</v>
      </c>
      <c r="G4926" s="21">
        <f t="shared" si="613"/>
        <v>946.98704700406029</v>
      </c>
      <c r="H4926" s="26">
        <f t="shared" si="617"/>
        <v>-1053.0129529959397</v>
      </c>
      <c r="I4926" s="21">
        <f t="shared" si="618"/>
        <v>946.98704700406029</v>
      </c>
      <c r="J4926" s="27">
        <f t="shared" si="619"/>
        <v>0</v>
      </c>
      <c r="K4926" s="32">
        <f t="shared" si="620"/>
        <v>946.98704700406029</v>
      </c>
    </row>
    <row r="4927" spans="2:11" x14ac:dyDescent="0.25">
      <c r="B4927" s="167">
        <v>202.666666666667</v>
      </c>
      <c r="C4927" s="21">
        <f t="shared" si="614"/>
        <v>2000</v>
      </c>
      <c r="D4927" s="110">
        <f t="shared" si="615"/>
        <v>0.19728000285189742</v>
      </c>
      <c r="E4927" s="25">
        <f t="shared" si="616"/>
        <v>0.8027199971481026</v>
      </c>
      <c r="F4927" s="112">
        <v>221.36</v>
      </c>
      <c r="G4927" s="21">
        <f t="shared" si="613"/>
        <v>585.80665304275317</v>
      </c>
      <c r="H4927" s="26">
        <f t="shared" si="617"/>
        <v>-1414.1933469572468</v>
      </c>
      <c r="I4927" s="21">
        <f t="shared" si="618"/>
        <v>585.80665304275317</v>
      </c>
      <c r="J4927" s="27">
        <f t="shared" si="619"/>
        <v>0</v>
      </c>
      <c r="K4927" s="32">
        <f t="shared" si="620"/>
        <v>585.80665304275317</v>
      </c>
    </row>
    <row r="4928" spans="2:11" x14ac:dyDescent="0.25">
      <c r="B4928" s="167">
        <v>202.708333333333</v>
      </c>
      <c r="C4928" s="21">
        <f t="shared" si="614"/>
        <v>2000</v>
      </c>
      <c r="D4928" s="110">
        <f t="shared" si="615"/>
        <v>0.30137425806106627</v>
      </c>
      <c r="E4928" s="25">
        <f t="shared" si="616"/>
        <v>0.69862574193893368</v>
      </c>
      <c r="F4928" s="112">
        <v>338.16</v>
      </c>
      <c r="G4928" s="21">
        <f t="shared" si="613"/>
        <v>894.90593509639245</v>
      </c>
      <c r="H4928" s="26">
        <f t="shared" si="617"/>
        <v>-1105.0940649036074</v>
      </c>
      <c r="I4928" s="21">
        <f t="shared" si="618"/>
        <v>894.90593509639245</v>
      </c>
      <c r="J4928" s="27">
        <f t="shared" si="619"/>
        <v>0</v>
      </c>
      <c r="K4928" s="32">
        <f t="shared" si="620"/>
        <v>894.90593509639245</v>
      </c>
    </row>
    <row r="4929" spans="2:11" x14ac:dyDescent="0.25">
      <c r="B4929" s="167">
        <v>202.75</v>
      </c>
      <c r="C4929" s="21">
        <f t="shared" si="614"/>
        <v>2000</v>
      </c>
      <c r="D4929" s="110">
        <f t="shared" si="615"/>
        <v>0.48676541361424519</v>
      </c>
      <c r="E4929" s="25">
        <f t="shared" si="616"/>
        <v>0.51323458638575481</v>
      </c>
      <c r="F4929" s="112">
        <v>546.17999999999995</v>
      </c>
      <c r="G4929" s="21">
        <f t="shared" si="613"/>
        <v>1445.4096393155535</v>
      </c>
      <c r="H4929" s="26">
        <f t="shared" si="617"/>
        <v>-554.59036068444652</v>
      </c>
      <c r="I4929" s="21">
        <f t="shared" si="618"/>
        <v>1445.4096393155535</v>
      </c>
      <c r="J4929" s="27">
        <f t="shared" si="619"/>
        <v>0</v>
      </c>
      <c r="K4929" s="32">
        <f t="shared" si="620"/>
        <v>1445.4096393155535</v>
      </c>
    </row>
    <row r="4930" spans="2:11" x14ac:dyDescent="0.25">
      <c r="B4930" s="167">
        <v>202.791666666667</v>
      </c>
      <c r="C4930" s="21">
        <f t="shared" si="614"/>
        <v>2000</v>
      </c>
      <c r="D4930" s="110">
        <f t="shared" si="615"/>
        <v>0.45996649020551489</v>
      </c>
      <c r="E4930" s="25">
        <f t="shared" si="616"/>
        <v>0.54003350979448506</v>
      </c>
      <c r="F4930" s="112">
        <v>516.11</v>
      </c>
      <c r="G4930" s="21">
        <f t="shared" si="613"/>
        <v>1365.8324525745184</v>
      </c>
      <c r="H4930" s="26">
        <f t="shared" si="617"/>
        <v>-634.16754742548164</v>
      </c>
      <c r="I4930" s="21">
        <f t="shared" si="618"/>
        <v>1365.8324525745184</v>
      </c>
      <c r="J4930" s="27">
        <f t="shared" si="619"/>
        <v>0</v>
      </c>
      <c r="K4930" s="32">
        <f t="shared" si="620"/>
        <v>1365.8324525745184</v>
      </c>
    </row>
    <row r="4931" spans="2:11" x14ac:dyDescent="0.25">
      <c r="B4931" s="167">
        <v>202.833333333333</v>
      </c>
      <c r="C4931" s="21">
        <f t="shared" si="614"/>
        <v>2000</v>
      </c>
      <c r="D4931" s="110">
        <f t="shared" si="615"/>
        <v>0.38896315705042511</v>
      </c>
      <c r="E4931" s="25">
        <f t="shared" si="616"/>
        <v>0.61103684294957494</v>
      </c>
      <c r="F4931" s="112">
        <v>436.44</v>
      </c>
      <c r="G4931" s="21">
        <f t="shared" si="613"/>
        <v>1154.9939268791975</v>
      </c>
      <c r="H4931" s="26">
        <f t="shared" si="617"/>
        <v>-845.00607312080251</v>
      </c>
      <c r="I4931" s="21">
        <f t="shared" si="618"/>
        <v>1154.9939268791975</v>
      </c>
      <c r="J4931" s="27">
        <f t="shared" si="619"/>
        <v>0</v>
      </c>
      <c r="K4931" s="32">
        <f t="shared" si="620"/>
        <v>1154.9939268791975</v>
      </c>
    </row>
    <row r="4932" spans="2:11" x14ac:dyDescent="0.25">
      <c r="B4932" s="167">
        <v>202.875</v>
      </c>
      <c r="C4932" s="21">
        <f t="shared" si="614"/>
        <v>2000</v>
      </c>
      <c r="D4932" s="110">
        <f t="shared" si="615"/>
        <v>0.30701566761135768</v>
      </c>
      <c r="E4932" s="25">
        <f t="shared" si="616"/>
        <v>0.69298433238864232</v>
      </c>
      <c r="F4932" s="112">
        <v>344.49</v>
      </c>
      <c r="G4932" s="21">
        <f t="shared" si="613"/>
        <v>911.65763420084045</v>
      </c>
      <c r="H4932" s="26">
        <f t="shared" si="617"/>
        <v>-1088.3423657991596</v>
      </c>
      <c r="I4932" s="21">
        <f t="shared" si="618"/>
        <v>911.65763420084045</v>
      </c>
      <c r="J4932" s="27">
        <f t="shared" si="619"/>
        <v>0</v>
      </c>
      <c r="K4932" s="32">
        <f t="shared" si="620"/>
        <v>911.65763420084045</v>
      </c>
    </row>
    <row r="4933" spans="2:11" x14ac:dyDescent="0.25">
      <c r="B4933" s="167">
        <v>202.916666666667</v>
      </c>
      <c r="C4933" s="21">
        <f t="shared" si="614"/>
        <v>2000</v>
      </c>
      <c r="D4933" s="110">
        <f t="shared" si="615"/>
        <v>0.12870078248934994</v>
      </c>
      <c r="E4933" s="25">
        <f t="shared" si="616"/>
        <v>0.87129921751065009</v>
      </c>
      <c r="F4933" s="112">
        <v>144.41</v>
      </c>
      <c r="G4933" s="21">
        <f t="shared" si="613"/>
        <v>382.16632980621597</v>
      </c>
      <c r="H4933" s="26">
        <f t="shared" si="617"/>
        <v>-1617.833670193784</v>
      </c>
      <c r="I4933" s="21">
        <f t="shared" si="618"/>
        <v>382.16632980621597</v>
      </c>
      <c r="J4933" s="27">
        <f t="shared" si="619"/>
        <v>0</v>
      </c>
      <c r="K4933" s="32">
        <f t="shared" si="620"/>
        <v>382.16632980621597</v>
      </c>
    </row>
    <row r="4934" spans="2:11" x14ac:dyDescent="0.25">
      <c r="B4934" s="167">
        <v>202.958333333333</v>
      </c>
      <c r="C4934" s="21">
        <f t="shared" si="614"/>
        <v>2000</v>
      </c>
      <c r="D4934" s="110">
        <f t="shared" si="615"/>
        <v>0</v>
      </c>
      <c r="E4934" s="25">
        <f t="shared" si="616"/>
        <v>1</v>
      </c>
      <c r="F4934" s="112">
        <v>0</v>
      </c>
      <c r="G4934" s="21">
        <f t="shared" si="613"/>
        <v>0</v>
      </c>
      <c r="H4934" s="26">
        <f t="shared" si="617"/>
        <v>-2000</v>
      </c>
      <c r="I4934" s="21">
        <f t="shared" si="618"/>
        <v>0</v>
      </c>
      <c r="J4934" s="27">
        <f t="shared" si="619"/>
        <v>0</v>
      </c>
      <c r="K4934" s="32">
        <f t="shared" si="620"/>
        <v>0</v>
      </c>
    </row>
    <row r="4935" spans="2:11" x14ac:dyDescent="0.25">
      <c r="B4935" s="167">
        <v>203</v>
      </c>
      <c r="C4935" s="21">
        <f t="shared" si="614"/>
        <v>2000</v>
      </c>
      <c r="D4935" s="110">
        <f t="shared" si="615"/>
        <v>0</v>
      </c>
      <c r="E4935" s="25">
        <f t="shared" si="616"/>
        <v>1</v>
      </c>
      <c r="F4935" s="112">
        <v>0</v>
      </c>
      <c r="G4935" s="21">
        <f t="shared" si="613"/>
        <v>0</v>
      </c>
      <c r="H4935" s="26">
        <f t="shared" si="617"/>
        <v>-2000</v>
      </c>
      <c r="I4935" s="21">
        <f t="shared" si="618"/>
        <v>0</v>
      </c>
      <c r="J4935" s="27">
        <f t="shared" si="619"/>
        <v>0</v>
      </c>
      <c r="K4935" s="32">
        <f t="shared" si="620"/>
        <v>0</v>
      </c>
    </row>
    <row r="4936" spans="2:11" x14ac:dyDescent="0.25">
      <c r="B4936" s="167">
        <v>203.041666666667</v>
      </c>
      <c r="C4936" s="21">
        <f t="shared" si="614"/>
        <v>2000</v>
      </c>
      <c r="D4936" s="110">
        <f t="shared" si="615"/>
        <v>0</v>
      </c>
      <c r="E4936" s="25">
        <f t="shared" si="616"/>
        <v>1</v>
      </c>
      <c r="F4936" s="112">
        <v>0</v>
      </c>
      <c r="G4936" s="21">
        <f t="shared" si="613"/>
        <v>0</v>
      </c>
      <c r="H4936" s="26">
        <f t="shared" si="617"/>
        <v>-2000</v>
      </c>
      <c r="I4936" s="21">
        <f t="shared" si="618"/>
        <v>0</v>
      </c>
      <c r="J4936" s="27">
        <f t="shared" si="619"/>
        <v>0</v>
      </c>
      <c r="K4936" s="32">
        <f t="shared" si="620"/>
        <v>0</v>
      </c>
    </row>
    <row r="4937" spans="2:11" x14ac:dyDescent="0.25">
      <c r="B4937" s="167">
        <v>203.083333333333</v>
      </c>
      <c r="C4937" s="21">
        <f t="shared" si="614"/>
        <v>2000</v>
      </c>
      <c r="D4937" s="110">
        <f t="shared" si="615"/>
        <v>0</v>
      </c>
      <c r="E4937" s="25">
        <f t="shared" si="616"/>
        <v>1</v>
      </c>
      <c r="F4937" s="112">
        <v>0</v>
      </c>
      <c r="G4937" s="21">
        <f t="shared" si="613"/>
        <v>0</v>
      </c>
      <c r="H4937" s="26">
        <f t="shared" si="617"/>
        <v>-2000</v>
      </c>
      <c r="I4937" s="21">
        <f t="shared" si="618"/>
        <v>0</v>
      </c>
      <c r="J4937" s="27">
        <f t="shared" si="619"/>
        <v>0</v>
      </c>
      <c r="K4937" s="32">
        <f t="shared" si="620"/>
        <v>0</v>
      </c>
    </row>
    <row r="4938" spans="2:11" x14ac:dyDescent="0.25">
      <c r="B4938" s="167">
        <v>203.125</v>
      </c>
      <c r="C4938" s="21">
        <f t="shared" si="614"/>
        <v>2000</v>
      </c>
      <c r="D4938" s="110">
        <f t="shared" si="615"/>
        <v>0</v>
      </c>
      <c r="E4938" s="25">
        <f t="shared" si="616"/>
        <v>1</v>
      </c>
      <c r="F4938" s="112">
        <v>0</v>
      </c>
      <c r="G4938" s="21">
        <f t="shared" si="613"/>
        <v>0</v>
      </c>
      <c r="H4938" s="26">
        <f t="shared" si="617"/>
        <v>-2000</v>
      </c>
      <c r="I4938" s="21">
        <f t="shared" si="618"/>
        <v>0</v>
      </c>
      <c r="J4938" s="27">
        <f t="shared" si="619"/>
        <v>0</v>
      </c>
      <c r="K4938" s="32">
        <f t="shared" si="620"/>
        <v>0</v>
      </c>
    </row>
    <row r="4939" spans="2:11" x14ac:dyDescent="0.25">
      <c r="B4939" s="167">
        <v>203.166666666667</v>
      </c>
      <c r="C4939" s="21">
        <f t="shared" si="614"/>
        <v>2000</v>
      </c>
      <c r="D4939" s="110">
        <f t="shared" si="615"/>
        <v>0</v>
      </c>
      <c r="E4939" s="25">
        <f t="shared" si="616"/>
        <v>1</v>
      </c>
      <c r="F4939" s="112">
        <v>0</v>
      </c>
      <c r="G4939" s="21">
        <f t="shared" si="613"/>
        <v>0</v>
      </c>
      <c r="H4939" s="26">
        <f t="shared" si="617"/>
        <v>-2000</v>
      </c>
      <c r="I4939" s="21">
        <f t="shared" si="618"/>
        <v>0</v>
      </c>
      <c r="J4939" s="27">
        <f t="shared" si="619"/>
        <v>0</v>
      </c>
      <c r="K4939" s="32">
        <f t="shared" si="620"/>
        <v>0</v>
      </c>
    </row>
    <row r="4940" spans="2:11" x14ac:dyDescent="0.25">
      <c r="B4940" s="167">
        <v>203.208333333333</v>
      </c>
      <c r="C4940" s="21">
        <f t="shared" si="614"/>
        <v>2000</v>
      </c>
      <c r="D4940" s="110">
        <f t="shared" si="615"/>
        <v>0</v>
      </c>
      <c r="E4940" s="25">
        <f t="shared" si="616"/>
        <v>1</v>
      </c>
      <c r="F4940" s="112">
        <v>0</v>
      </c>
      <c r="G4940" s="21">
        <f t="shared" si="613"/>
        <v>0</v>
      </c>
      <c r="H4940" s="26">
        <f t="shared" si="617"/>
        <v>-2000</v>
      </c>
      <c r="I4940" s="21">
        <f t="shared" si="618"/>
        <v>0</v>
      </c>
      <c r="J4940" s="27">
        <f t="shared" si="619"/>
        <v>0</v>
      </c>
      <c r="K4940" s="32">
        <f t="shared" si="620"/>
        <v>0</v>
      </c>
    </row>
    <row r="4941" spans="2:11" x14ac:dyDescent="0.25">
      <c r="B4941" s="167">
        <v>203.25</v>
      </c>
      <c r="C4941" s="21">
        <f t="shared" si="614"/>
        <v>2000</v>
      </c>
      <c r="D4941" s="110">
        <f t="shared" si="615"/>
        <v>0</v>
      </c>
      <c r="E4941" s="25">
        <f t="shared" si="616"/>
        <v>1</v>
      </c>
      <c r="F4941" s="112">
        <v>0</v>
      </c>
      <c r="G4941" s="21">
        <f t="shared" si="613"/>
        <v>0</v>
      </c>
      <c r="H4941" s="26">
        <f t="shared" si="617"/>
        <v>-2000</v>
      </c>
      <c r="I4941" s="21">
        <f t="shared" si="618"/>
        <v>0</v>
      </c>
      <c r="J4941" s="27">
        <f t="shared" si="619"/>
        <v>0</v>
      </c>
      <c r="K4941" s="32">
        <f t="shared" si="620"/>
        <v>0</v>
      </c>
    </row>
    <row r="4942" spans="2:11" x14ac:dyDescent="0.25">
      <c r="B4942" s="167">
        <v>203.291666666667</v>
      </c>
      <c r="C4942" s="21">
        <f t="shared" si="614"/>
        <v>2000</v>
      </c>
      <c r="D4942" s="110">
        <f t="shared" si="615"/>
        <v>0</v>
      </c>
      <c r="E4942" s="25">
        <f t="shared" si="616"/>
        <v>1</v>
      </c>
      <c r="F4942" s="112">
        <v>0</v>
      </c>
      <c r="G4942" s="21">
        <f t="shared" si="613"/>
        <v>0</v>
      </c>
      <c r="H4942" s="26">
        <f t="shared" si="617"/>
        <v>-2000</v>
      </c>
      <c r="I4942" s="21">
        <f t="shared" si="618"/>
        <v>0</v>
      </c>
      <c r="J4942" s="27">
        <f t="shared" si="619"/>
        <v>0</v>
      </c>
      <c r="K4942" s="32">
        <f t="shared" si="620"/>
        <v>0</v>
      </c>
    </row>
    <row r="4943" spans="2:11" x14ac:dyDescent="0.25">
      <c r="B4943" s="167">
        <v>203.333333333333</v>
      </c>
      <c r="C4943" s="21">
        <f t="shared" si="614"/>
        <v>2000</v>
      </c>
      <c r="D4943" s="110">
        <f t="shared" si="615"/>
        <v>0</v>
      </c>
      <c r="E4943" s="25">
        <f t="shared" si="616"/>
        <v>1</v>
      </c>
      <c r="F4943" s="112">
        <v>0</v>
      </c>
      <c r="G4943" s="21">
        <f t="shared" si="613"/>
        <v>0</v>
      </c>
      <c r="H4943" s="26">
        <f t="shared" si="617"/>
        <v>-2000</v>
      </c>
      <c r="I4943" s="21">
        <f t="shared" si="618"/>
        <v>0</v>
      </c>
      <c r="J4943" s="27">
        <f t="shared" si="619"/>
        <v>0</v>
      </c>
      <c r="K4943" s="32">
        <f t="shared" si="620"/>
        <v>0</v>
      </c>
    </row>
    <row r="4944" spans="2:11" x14ac:dyDescent="0.25">
      <c r="B4944" s="167">
        <v>203.375</v>
      </c>
      <c r="C4944" s="21">
        <f t="shared" si="614"/>
        <v>2000</v>
      </c>
      <c r="D4944" s="110">
        <f t="shared" si="615"/>
        <v>0</v>
      </c>
      <c r="E4944" s="25">
        <f t="shared" si="616"/>
        <v>1</v>
      </c>
      <c r="F4944" s="112">
        <v>0</v>
      </c>
      <c r="G4944" s="21">
        <f t="shared" si="613"/>
        <v>0</v>
      </c>
      <c r="H4944" s="26">
        <f t="shared" si="617"/>
        <v>-2000</v>
      </c>
      <c r="I4944" s="21">
        <f t="shared" si="618"/>
        <v>0</v>
      </c>
      <c r="J4944" s="27">
        <f t="shared" si="619"/>
        <v>0</v>
      </c>
      <c r="K4944" s="32">
        <f t="shared" si="620"/>
        <v>0</v>
      </c>
    </row>
    <row r="4945" spans="2:11" x14ac:dyDescent="0.25">
      <c r="B4945" s="167">
        <v>203.416666666667</v>
      </c>
      <c r="C4945" s="21">
        <f t="shared" si="614"/>
        <v>2000</v>
      </c>
      <c r="D4945" s="110">
        <f t="shared" si="615"/>
        <v>0</v>
      </c>
      <c r="E4945" s="25">
        <f t="shared" si="616"/>
        <v>1</v>
      </c>
      <c r="F4945" s="112">
        <v>0</v>
      </c>
      <c r="G4945" s="21">
        <f t="shared" si="613"/>
        <v>0</v>
      </c>
      <c r="H4945" s="26">
        <f t="shared" si="617"/>
        <v>-2000</v>
      </c>
      <c r="I4945" s="21">
        <f t="shared" si="618"/>
        <v>0</v>
      </c>
      <c r="J4945" s="27">
        <f t="shared" si="619"/>
        <v>0</v>
      </c>
      <c r="K4945" s="32">
        <f t="shared" si="620"/>
        <v>0</v>
      </c>
    </row>
    <row r="4946" spans="2:11" x14ac:dyDescent="0.25">
      <c r="B4946" s="167">
        <v>203.458333333333</v>
      </c>
      <c r="C4946" s="21">
        <f t="shared" si="614"/>
        <v>2000</v>
      </c>
      <c r="D4946" s="110">
        <f t="shared" si="615"/>
        <v>1.3885175480812079E-2</v>
      </c>
      <c r="E4946" s="25">
        <f t="shared" si="616"/>
        <v>0.98611482451918797</v>
      </c>
      <c r="F4946" s="112">
        <v>15.58</v>
      </c>
      <c r="G4946" s="21">
        <f t="shared" si="613"/>
        <v>41.23088026023715</v>
      </c>
      <c r="H4946" s="26">
        <f t="shared" si="617"/>
        <v>-1958.7691197397628</v>
      </c>
      <c r="I4946" s="21">
        <f t="shared" si="618"/>
        <v>41.23088026023715</v>
      </c>
      <c r="J4946" s="27">
        <f t="shared" si="619"/>
        <v>0</v>
      </c>
      <c r="K4946" s="32">
        <f t="shared" si="620"/>
        <v>41.23088026023715</v>
      </c>
    </row>
    <row r="4947" spans="2:11" x14ac:dyDescent="0.25">
      <c r="B4947" s="167">
        <v>203.5</v>
      </c>
      <c r="C4947" s="21">
        <f t="shared" si="614"/>
        <v>2000</v>
      </c>
      <c r="D4947" s="110">
        <f t="shared" si="615"/>
        <v>0.18586350106054936</v>
      </c>
      <c r="E4947" s="25">
        <f t="shared" si="616"/>
        <v>0.81413649893945061</v>
      </c>
      <c r="F4947" s="112">
        <v>208.55</v>
      </c>
      <c r="G4947" s="21">
        <f t="shared" si="613"/>
        <v>551.90629513943884</v>
      </c>
      <c r="H4947" s="26">
        <f t="shared" si="617"/>
        <v>-1448.093704860561</v>
      </c>
      <c r="I4947" s="21">
        <f t="shared" si="618"/>
        <v>551.90629513943884</v>
      </c>
      <c r="J4947" s="27">
        <f t="shared" si="619"/>
        <v>0</v>
      </c>
      <c r="K4947" s="32">
        <f t="shared" si="620"/>
        <v>551.90629513943884</v>
      </c>
    </row>
    <row r="4948" spans="2:11" x14ac:dyDescent="0.25">
      <c r="B4948" s="167">
        <v>203.541666666667</v>
      </c>
      <c r="C4948" s="21">
        <f t="shared" si="614"/>
        <v>2000</v>
      </c>
      <c r="D4948" s="110">
        <f t="shared" si="615"/>
        <v>0.12721244853216407</v>
      </c>
      <c r="E4948" s="25">
        <f t="shared" si="616"/>
        <v>0.87278755146783593</v>
      </c>
      <c r="F4948" s="112">
        <v>142.74</v>
      </c>
      <c r="G4948" s="21">
        <f t="shared" si="613"/>
        <v>377.74684520836013</v>
      </c>
      <c r="H4948" s="26">
        <f t="shared" si="617"/>
        <v>-1622.2531547916399</v>
      </c>
      <c r="I4948" s="21">
        <f t="shared" si="618"/>
        <v>377.74684520836013</v>
      </c>
      <c r="J4948" s="27">
        <f t="shared" si="619"/>
        <v>0</v>
      </c>
      <c r="K4948" s="32">
        <f t="shared" si="620"/>
        <v>377.74684520836013</v>
      </c>
    </row>
    <row r="4949" spans="2:11" x14ac:dyDescent="0.25">
      <c r="B4949" s="167">
        <v>203.583333333333</v>
      </c>
      <c r="C4949" s="21">
        <f t="shared" si="614"/>
        <v>2000</v>
      </c>
      <c r="D4949" s="110">
        <f t="shared" si="615"/>
        <v>0.16944726663458282</v>
      </c>
      <c r="E4949" s="25">
        <f t="shared" si="616"/>
        <v>0.83055273336541724</v>
      </c>
      <c r="F4949" s="112">
        <v>190.13</v>
      </c>
      <c r="G4949" s="21">
        <f t="shared" si="613"/>
        <v>503.15964466488367</v>
      </c>
      <c r="H4949" s="26">
        <f t="shared" si="617"/>
        <v>-1496.8403553351163</v>
      </c>
      <c r="I4949" s="21">
        <f t="shared" si="618"/>
        <v>503.15964466488367</v>
      </c>
      <c r="J4949" s="27">
        <f t="shared" si="619"/>
        <v>0</v>
      </c>
      <c r="K4949" s="32">
        <f t="shared" si="620"/>
        <v>503.15964466488367</v>
      </c>
    </row>
    <row r="4950" spans="2:11" x14ac:dyDescent="0.25">
      <c r="B4950" s="167">
        <v>203.625</v>
      </c>
      <c r="C4950" s="21">
        <f t="shared" si="614"/>
        <v>2000</v>
      </c>
      <c r="D4950" s="110">
        <f t="shared" si="615"/>
        <v>0.2537119227135804</v>
      </c>
      <c r="E4950" s="25">
        <f t="shared" si="616"/>
        <v>0.74628807728641955</v>
      </c>
      <c r="F4950" s="112">
        <v>284.68</v>
      </c>
      <c r="G4950" s="21">
        <f t="shared" si="613"/>
        <v>753.37657204648974</v>
      </c>
      <c r="H4950" s="26">
        <f t="shared" si="617"/>
        <v>-1246.6234279535101</v>
      </c>
      <c r="I4950" s="21">
        <f t="shared" si="618"/>
        <v>753.37657204648974</v>
      </c>
      <c r="J4950" s="27">
        <f t="shared" si="619"/>
        <v>0</v>
      </c>
      <c r="K4950" s="32">
        <f t="shared" si="620"/>
        <v>753.37657204648974</v>
      </c>
    </row>
    <row r="4951" spans="2:11" x14ac:dyDescent="0.25">
      <c r="B4951" s="167">
        <v>203.666666666667</v>
      </c>
      <c r="C4951" s="21">
        <f t="shared" si="614"/>
        <v>2000</v>
      </c>
      <c r="D4951" s="110">
        <f t="shared" si="615"/>
        <v>0.27362173145821078</v>
      </c>
      <c r="E4951" s="25">
        <f t="shared" si="616"/>
        <v>0.72637826854178922</v>
      </c>
      <c r="F4951" s="112">
        <v>307.02</v>
      </c>
      <c r="G4951" s="21">
        <f t="shared" si="613"/>
        <v>812.49710253517378</v>
      </c>
      <c r="H4951" s="26">
        <f t="shared" si="617"/>
        <v>-1187.5028974648262</v>
      </c>
      <c r="I4951" s="21">
        <f t="shared" si="618"/>
        <v>812.49710253517378</v>
      </c>
      <c r="J4951" s="27">
        <f t="shared" si="619"/>
        <v>0</v>
      </c>
      <c r="K4951" s="32">
        <f t="shared" si="620"/>
        <v>812.49710253517378</v>
      </c>
    </row>
    <row r="4952" spans="2:11" x14ac:dyDescent="0.25">
      <c r="B4952" s="167">
        <v>203.708333333333</v>
      </c>
      <c r="C4952" s="21">
        <f t="shared" si="614"/>
        <v>2000</v>
      </c>
      <c r="D4952" s="110">
        <f t="shared" si="615"/>
        <v>0.36053330481435936</v>
      </c>
      <c r="E4952" s="25">
        <f t="shared" si="616"/>
        <v>0.6394666951856407</v>
      </c>
      <c r="F4952" s="112">
        <v>404.54</v>
      </c>
      <c r="G4952" s="21">
        <f t="shared" ref="G4952:G5015" si="621">($C$9*(F4952/1000)*$C$8)/($C$7)</f>
        <v>1070.5738318662602</v>
      </c>
      <c r="H4952" s="26">
        <f t="shared" si="617"/>
        <v>-929.42616813373979</v>
      </c>
      <c r="I4952" s="21">
        <f t="shared" si="618"/>
        <v>1070.5738318662602</v>
      </c>
      <c r="J4952" s="27">
        <f t="shared" si="619"/>
        <v>0</v>
      </c>
      <c r="K4952" s="32">
        <f t="shared" si="620"/>
        <v>1070.5738318662602</v>
      </c>
    </row>
    <row r="4953" spans="2:11" x14ac:dyDescent="0.25">
      <c r="B4953" s="167">
        <v>203.75</v>
      </c>
      <c r="C4953" s="21">
        <f t="shared" ref="C4953:C5016" si="622">$C$2</f>
        <v>2000</v>
      </c>
      <c r="D4953" s="110">
        <f t="shared" ref="D4953:D5016" si="623">F4953/$C$3</f>
        <v>0.42585066752223588</v>
      </c>
      <c r="E4953" s="25">
        <f t="shared" ref="E4953:E5016" si="624">100%-D4953</f>
        <v>0.57414933247776412</v>
      </c>
      <c r="F4953" s="112">
        <v>477.83</v>
      </c>
      <c r="G4953" s="21">
        <f t="shared" si="621"/>
        <v>1264.528338558993</v>
      </c>
      <c r="H4953" s="26">
        <f t="shared" ref="H4953:H5016" si="625">G4953-C4953</f>
        <v>-735.47166144100697</v>
      </c>
      <c r="I4953" s="21">
        <f t="shared" ref="I4953:I5016" si="626">MIN(C4953,IF((J4952+H4953)&gt;0,ABS(H4953)+G4953,J4952+G4953))</f>
        <v>1264.528338558993</v>
      </c>
      <c r="J4953" s="27">
        <f t="shared" ref="J4953:J5016" si="627">G4953-I4953+J4952</f>
        <v>0</v>
      </c>
      <c r="K4953" s="32">
        <f t="shared" ref="K4953:K5016" si="628">IF(G4953&gt;C4953,C4953,G4953)</f>
        <v>1264.528338558993</v>
      </c>
    </row>
    <row r="4954" spans="2:11" x14ac:dyDescent="0.25">
      <c r="B4954" s="167">
        <v>203.791666666667</v>
      </c>
      <c r="C4954" s="21">
        <f t="shared" si="622"/>
        <v>2000</v>
      </c>
      <c r="D4954" s="110">
        <f t="shared" si="623"/>
        <v>0.60476266866299488</v>
      </c>
      <c r="E4954" s="25">
        <f t="shared" si="624"/>
        <v>0.39523733133700512</v>
      </c>
      <c r="F4954" s="112">
        <v>678.58</v>
      </c>
      <c r="G4954" s="21">
        <f t="shared" si="621"/>
        <v>1795.7927295886859</v>
      </c>
      <c r="H4954" s="26">
        <f t="shared" si="625"/>
        <v>-204.20727041131408</v>
      </c>
      <c r="I4954" s="21">
        <f t="shared" si="626"/>
        <v>1795.7927295886859</v>
      </c>
      <c r="J4954" s="27">
        <f t="shared" si="627"/>
        <v>0</v>
      </c>
      <c r="K4954" s="32">
        <f t="shared" si="628"/>
        <v>1795.7927295886859</v>
      </c>
    </row>
    <row r="4955" spans="2:11" x14ac:dyDescent="0.25">
      <c r="B4955" s="167">
        <v>203.833333333333</v>
      </c>
      <c r="C4955" s="21">
        <f t="shared" si="622"/>
        <v>2000</v>
      </c>
      <c r="D4955" s="110">
        <f t="shared" si="623"/>
        <v>0.60560932570450776</v>
      </c>
      <c r="E4955" s="25">
        <f t="shared" si="624"/>
        <v>0.39439067429549224</v>
      </c>
      <c r="F4955" s="112">
        <v>679.53</v>
      </c>
      <c r="G4955" s="21">
        <f t="shared" si="621"/>
        <v>1798.3068076533341</v>
      </c>
      <c r="H4955" s="26">
        <f t="shared" si="625"/>
        <v>-201.69319234666591</v>
      </c>
      <c r="I4955" s="21">
        <f t="shared" si="626"/>
        <v>1798.3068076533341</v>
      </c>
      <c r="J4955" s="27">
        <f t="shared" si="627"/>
        <v>0</v>
      </c>
      <c r="K4955" s="32">
        <f t="shared" si="628"/>
        <v>1798.3068076533341</v>
      </c>
    </row>
    <row r="4956" spans="2:11" x14ac:dyDescent="0.25">
      <c r="B4956" s="167">
        <v>203.875</v>
      </c>
      <c r="C4956" s="21">
        <f t="shared" si="622"/>
        <v>2000</v>
      </c>
      <c r="D4956" s="110">
        <f t="shared" si="623"/>
        <v>0.56082562429816585</v>
      </c>
      <c r="E4956" s="25">
        <f t="shared" si="624"/>
        <v>0.43917437570183415</v>
      </c>
      <c r="F4956" s="112">
        <v>629.28</v>
      </c>
      <c r="G4956" s="21">
        <f t="shared" si="621"/>
        <v>1665.3253100232366</v>
      </c>
      <c r="H4956" s="26">
        <f t="shared" si="625"/>
        <v>-334.67468997676337</v>
      </c>
      <c r="I4956" s="21">
        <f t="shared" si="626"/>
        <v>1665.3253100232366</v>
      </c>
      <c r="J4956" s="27">
        <f t="shared" si="627"/>
        <v>0</v>
      </c>
      <c r="K4956" s="32">
        <f t="shared" si="628"/>
        <v>1665.3253100232366</v>
      </c>
    </row>
    <row r="4957" spans="2:11" x14ac:dyDescent="0.25">
      <c r="B4957" s="167">
        <v>203.916666666667</v>
      </c>
      <c r="C4957" s="21">
        <f t="shared" si="622"/>
        <v>2000</v>
      </c>
      <c r="D4957" s="110">
        <f t="shared" si="623"/>
        <v>0.27208883660410321</v>
      </c>
      <c r="E4957" s="25">
        <f t="shared" si="624"/>
        <v>0.72791116339589679</v>
      </c>
      <c r="F4957" s="112">
        <v>305.3</v>
      </c>
      <c r="G4957" s="21">
        <f t="shared" si="621"/>
        <v>807.9452980391784</v>
      </c>
      <c r="H4957" s="26">
        <f t="shared" si="625"/>
        <v>-1192.0547019608216</v>
      </c>
      <c r="I4957" s="21">
        <f t="shared" si="626"/>
        <v>807.9452980391784</v>
      </c>
      <c r="J4957" s="27">
        <f t="shared" si="627"/>
        <v>0</v>
      </c>
      <c r="K4957" s="32">
        <f t="shared" si="628"/>
        <v>807.9452980391784</v>
      </c>
    </row>
    <row r="4958" spans="2:11" x14ac:dyDescent="0.25">
      <c r="B4958" s="167">
        <v>203.958333333333</v>
      </c>
      <c r="C4958" s="21">
        <f t="shared" si="622"/>
        <v>2000</v>
      </c>
      <c r="D4958" s="110">
        <f t="shared" si="623"/>
        <v>0</v>
      </c>
      <c r="E4958" s="25">
        <f t="shared" si="624"/>
        <v>1</v>
      </c>
      <c r="F4958" s="112">
        <v>0</v>
      </c>
      <c r="G4958" s="21">
        <f t="shared" si="621"/>
        <v>0</v>
      </c>
      <c r="H4958" s="26">
        <f t="shared" si="625"/>
        <v>-2000</v>
      </c>
      <c r="I4958" s="21">
        <f t="shared" si="626"/>
        <v>0</v>
      </c>
      <c r="J4958" s="27">
        <f t="shared" si="627"/>
        <v>0</v>
      </c>
      <c r="K4958" s="32">
        <f t="shared" si="628"/>
        <v>0</v>
      </c>
    </row>
    <row r="4959" spans="2:11" x14ac:dyDescent="0.25">
      <c r="B4959" s="167">
        <v>204</v>
      </c>
      <c r="C4959" s="21">
        <f t="shared" si="622"/>
        <v>2000</v>
      </c>
      <c r="D4959" s="110">
        <f t="shared" si="623"/>
        <v>0</v>
      </c>
      <c r="E4959" s="25">
        <f t="shared" si="624"/>
        <v>1</v>
      </c>
      <c r="F4959" s="112">
        <v>0</v>
      </c>
      <c r="G4959" s="21">
        <f t="shared" si="621"/>
        <v>0</v>
      </c>
      <c r="H4959" s="26">
        <f t="shared" si="625"/>
        <v>-2000</v>
      </c>
      <c r="I4959" s="21">
        <f t="shared" si="626"/>
        <v>0</v>
      </c>
      <c r="J4959" s="27">
        <f t="shared" si="627"/>
        <v>0</v>
      </c>
      <c r="K4959" s="32">
        <f t="shared" si="628"/>
        <v>0</v>
      </c>
    </row>
    <row r="4960" spans="2:11" x14ac:dyDescent="0.25">
      <c r="B4960" s="167">
        <v>204.041666666667</v>
      </c>
      <c r="C4960" s="21">
        <f t="shared" si="622"/>
        <v>2000</v>
      </c>
      <c r="D4960" s="110">
        <f t="shared" si="623"/>
        <v>0</v>
      </c>
      <c r="E4960" s="25">
        <f t="shared" si="624"/>
        <v>1</v>
      </c>
      <c r="F4960" s="112">
        <v>0</v>
      </c>
      <c r="G4960" s="21">
        <f t="shared" si="621"/>
        <v>0</v>
      </c>
      <c r="H4960" s="26">
        <f t="shared" si="625"/>
        <v>-2000</v>
      </c>
      <c r="I4960" s="21">
        <f t="shared" si="626"/>
        <v>0</v>
      </c>
      <c r="J4960" s="27">
        <f t="shared" si="627"/>
        <v>0</v>
      </c>
      <c r="K4960" s="32">
        <f t="shared" si="628"/>
        <v>0</v>
      </c>
    </row>
    <row r="4961" spans="2:11" x14ac:dyDescent="0.25">
      <c r="B4961" s="167">
        <v>204.083333333333</v>
      </c>
      <c r="C4961" s="21">
        <f t="shared" si="622"/>
        <v>2000</v>
      </c>
      <c r="D4961" s="110">
        <f t="shared" si="623"/>
        <v>0</v>
      </c>
      <c r="E4961" s="25">
        <f t="shared" si="624"/>
        <v>1</v>
      </c>
      <c r="F4961" s="112">
        <v>0</v>
      </c>
      <c r="G4961" s="21">
        <f t="shared" si="621"/>
        <v>0</v>
      </c>
      <c r="H4961" s="26">
        <f t="shared" si="625"/>
        <v>-2000</v>
      </c>
      <c r="I4961" s="21">
        <f t="shared" si="626"/>
        <v>0</v>
      </c>
      <c r="J4961" s="27">
        <f t="shared" si="627"/>
        <v>0</v>
      </c>
      <c r="K4961" s="32">
        <f t="shared" si="628"/>
        <v>0</v>
      </c>
    </row>
    <row r="4962" spans="2:11" x14ac:dyDescent="0.25">
      <c r="B4962" s="167">
        <v>204.125</v>
      </c>
      <c r="C4962" s="21">
        <f t="shared" si="622"/>
        <v>2000</v>
      </c>
      <c r="D4962" s="110">
        <f t="shared" si="623"/>
        <v>0</v>
      </c>
      <c r="E4962" s="25">
        <f t="shared" si="624"/>
        <v>1</v>
      </c>
      <c r="F4962" s="112">
        <v>0</v>
      </c>
      <c r="G4962" s="21">
        <f t="shared" si="621"/>
        <v>0</v>
      </c>
      <c r="H4962" s="26">
        <f t="shared" si="625"/>
        <v>-2000</v>
      </c>
      <c r="I4962" s="21">
        <f t="shared" si="626"/>
        <v>0</v>
      </c>
      <c r="J4962" s="27">
        <f t="shared" si="627"/>
        <v>0</v>
      </c>
      <c r="K4962" s="32">
        <f t="shared" si="628"/>
        <v>0</v>
      </c>
    </row>
    <row r="4963" spans="2:11" x14ac:dyDescent="0.25">
      <c r="B4963" s="167">
        <v>204.166666666667</v>
      </c>
      <c r="C4963" s="21">
        <f t="shared" si="622"/>
        <v>2000</v>
      </c>
      <c r="D4963" s="110">
        <f t="shared" si="623"/>
        <v>0</v>
      </c>
      <c r="E4963" s="25">
        <f t="shared" si="624"/>
        <v>1</v>
      </c>
      <c r="F4963" s="112">
        <v>0</v>
      </c>
      <c r="G4963" s="21">
        <f t="shared" si="621"/>
        <v>0</v>
      </c>
      <c r="H4963" s="26">
        <f t="shared" si="625"/>
        <v>-2000</v>
      </c>
      <c r="I4963" s="21">
        <f t="shared" si="626"/>
        <v>0</v>
      </c>
      <c r="J4963" s="27">
        <f t="shared" si="627"/>
        <v>0</v>
      </c>
      <c r="K4963" s="32">
        <f t="shared" si="628"/>
        <v>0</v>
      </c>
    </row>
    <row r="4964" spans="2:11" x14ac:dyDescent="0.25">
      <c r="B4964" s="167">
        <v>204.208333333333</v>
      </c>
      <c r="C4964" s="21">
        <f t="shared" si="622"/>
        <v>2000</v>
      </c>
      <c r="D4964" s="110">
        <f t="shared" si="623"/>
        <v>0</v>
      </c>
      <c r="E4964" s="25">
        <f t="shared" si="624"/>
        <v>1</v>
      </c>
      <c r="F4964" s="112">
        <v>0</v>
      </c>
      <c r="G4964" s="21">
        <f t="shared" si="621"/>
        <v>0</v>
      </c>
      <c r="H4964" s="26">
        <f t="shared" si="625"/>
        <v>-2000</v>
      </c>
      <c r="I4964" s="21">
        <f t="shared" si="626"/>
        <v>0</v>
      </c>
      <c r="J4964" s="27">
        <f t="shared" si="627"/>
        <v>0</v>
      </c>
      <c r="K4964" s="32">
        <f t="shared" si="628"/>
        <v>0</v>
      </c>
    </row>
    <row r="4965" spans="2:11" x14ac:dyDescent="0.25">
      <c r="B4965" s="167">
        <v>204.25</v>
      </c>
      <c r="C4965" s="21">
        <f t="shared" si="622"/>
        <v>2000</v>
      </c>
      <c r="D4965" s="110">
        <f t="shared" si="623"/>
        <v>0</v>
      </c>
      <c r="E4965" s="25">
        <f t="shared" si="624"/>
        <v>1</v>
      </c>
      <c r="F4965" s="112">
        <v>0</v>
      </c>
      <c r="G4965" s="21">
        <f t="shared" si="621"/>
        <v>0</v>
      </c>
      <c r="H4965" s="26">
        <f t="shared" si="625"/>
        <v>-2000</v>
      </c>
      <c r="I4965" s="21">
        <f t="shared" si="626"/>
        <v>0</v>
      </c>
      <c r="J4965" s="27">
        <f t="shared" si="627"/>
        <v>0</v>
      </c>
      <c r="K4965" s="32">
        <f t="shared" si="628"/>
        <v>0</v>
      </c>
    </row>
    <row r="4966" spans="2:11" x14ac:dyDescent="0.25">
      <c r="B4966" s="167">
        <v>204.291666666667</v>
      </c>
      <c r="C4966" s="21">
        <f t="shared" si="622"/>
        <v>2000</v>
      </c>
      <c r="D4966" s="110">
        <f t="shared" si="623"/>
        <v>0</v>
      </c>
      <c r="E4966" s="25">
        <f t="shared" si="624"/>
        <v>1</v>
      </c>
      <c r="F4966" s="112">
        <v>0</v>
      </c>
      <c r="G4966" s="21">
        <f t="shared" si="621"/>
        <v>0</v>
      </c>
      <c r="H4966" s="26">
        <f t="shared" si="625"/>
        <v>-2000</v>
      </c>
      <c r="I4966" s="21">
        <f t="shared" si="626"/>
        <v>0</v>
      </c>
      <c r="J4966" s="27">
        <f t="shared" si="627"/>
        <v>0</v>
      </c>
      <c r="K4966" s="32">
        <f t="shared" si="628"/>
        <v>0</v>
      </c>
    </row>
    <row r="4967" spans="2:11" x14ac:dyDescent="0.25">
      <c r="B4967" s="167">
        <v>204.333333333333</v>
      </c>
      <c r="C4967" s="21">
        <f t="shared" si="622"/>
        <v>2000</v>
      </c>
      <c r="D4967" s="110">
        <f t="shared" si="623"/>
        <v>0</v>
      </c>
      <c r="E4967" s="25">
        <f t="shared" si="624"/>
        <v>1</v>
      </c>
      <c r="F4967" s="112">
        <v>0</v>
      </c>
      <c r="G4967" s="21">
        <f t="shared" si="621"/>
        <v>0</v>
      </c>
      <c r="H4967" s="26">
        <f t="shared" si="625"/>
        <v>-2000</v>
      </c>
      <c r="I4967" s="21">
        <f t="shared" si="626"/>
        <v>0</v>
      </c>
      <c r="J4967" s="27">
        <f t="shared" si="627"/>
        <v>0</v>
      </c>
      <c r="K4967" s="32">
        <f t="shared" si="628"/>
        <v>0</v>
      </c>
    </row>
    <row r="4968" spans="2:11" x14ac:dyDescent="0.25">
      <c r="B4968" s="167">
        <v>204.375</v>
      </c>
      <c r="C4968" s="21">
        <f t="shared" si="622"/>
        <v>2000</v>
      </c>
      <c r="D4968" s="110">
        <f t="shared" si="623"/>
        <v>0</v>
      </c>
      <c r="E4968" s="25">
        <f t="shared" si="624"/>
        <v>1</v>
      </c>
      <c r="F4968" s="112">
        <v>0</v>
      </c>
      <c r="G4968" s="21">
        <f t="shared" si="621"/>
        <v>0</v>
      </c>
      <c r="H4968" s="26">
        <f t="shared" si="625"/>
        <v>-2000</v>
      </c>
      <c r="I4968" s="21">
        <f t="shared" si="626"/>
        <v>0</v>
      </c>
      <c r="J4968" s="27">
        <f t="shared" si="627"/>
        <v>0</v>
      </c>
      <c r="K4968" s="32">
        <f t="shared" si="628"/>
        <v>0</v>
      </c>
    </row>
    <row r="4969" spans="2:11" x14ac:dyDescent="0.25">
      <c r="B4969" s="167">
        <v>204.416666666667</v>
      </c>
      <c r="C4969" s="21">
        <f t="shared" si="622"/>
        <v>2000</v>
      </c>
      <c r="D4969" s="110">
        <f t="shared" si="623"/>
        <v>0</v>
      </c>
      <c r="E4969" s="25">
        <f t="shared" si="624"/>
        <v>1</v>
      </c>
      <c r="F4969" s="112">
        <v>0</v>
      </c>
      <c r="G4969" s="21">
        <f t="shared" si="621"/>
        <v>0</v>
      </c>
      <c r="H4969" s="26">
        <f t="shared" si="625"/>
        <v>-2000</v>
      </c>
      <c r="I4969" s="21">
        <f t="shared" si="626"/>
        <v>0</v>
      </c>
      <c r="J4969" s="27">
        <f t="shared" si="627"/>
        <v>0</v>
      </c>
      <c r="K4969" s="32">
        <f t="shared" si="628"/>
        <v>0</v>
      </c>
    </row>
    <row r="4970" spans="2:11" x14ac:dyDescent="0.25">
      <c r="B4970" s="167">
        <v>204.458333333333</v>
      </c>
      <c r="C4970" s="21">
        <f t="shared" si="622"/>
        <v>2000</v>
      </c>
      <c r="D4970" s="110">
        <f t="shared" si="623"/>
        <v>1.4375345346951143E-2</v>
      </c>
      <c r="E4970" s="25">
        <f t="shared" si="624"/>
        <v>0.98562465465304883</v>
      </c>
      <c r="F4970" s="112">
        <v>16.13</v>
      </c>
      <c r="G4970" s="21">
        <f t="shared" si="621"/>
        <v>42.686399139770543</v>
      </c>
      <c r="H4970" s="26">
        <f t="shared" si="625"/>
        <v>-1957.3136008602294</v>
      </c>
      <c r="I4970" s="21">
        <f t="shared" si="626"/>
        <v>42.686399139770543</v>
      </c>
      <c r="J4970" s="27">
        <f t="shared" si="627"/>
        <v>0</v>
      </c>
      <c r="K4970" s="32">
        <f t="shared" si="628"/>
        <v>42.686399139770543</v>
      </c>
    </row>
    <row r="4971" spans="2:11" x14ac:dyDescent="0.25">
      <c r="B4971" s="167">
        <v>204.5</v>
      </c>
      <c r="C4971" s="21">
        <f t="shared" si="622"/>
        <v>2000</v>
      </c>
      <c r="D4971" s="110">
        <f t="shared" si="623"/>
        <v>0.35027538634297628</v>
      </c>
      <c r="E4971" s="25">
        <f t="shared" si="624"/>
        <v>0.64972461365702372</v>
      </c>
      <c r="F4971" s="112">
        <v>393.03</v>
      </c>
      <c r="G4971" s="21">
        <f t="shared" si="621"/>
        <v>1040.1137913145703</v>
      </c>
      <c r="H4971" s="26">
        <f t="shared" si="625"/>
        <v>-959.88620868542966</v>
      </c>
      <c r="I4971" s="21">
        <f t="shared" si="626"/>
        <v>1040.1137913145703</v>
      </c>
      <c r="J4971" s="27">
        <f t="shared" si="627"/>
        <v>0</v>
      </c>
      <c r="K4971" s="32">
        <f t="shared" si="628"/>
        <v>1040.1137913145703</v>
      </c>
    </row>
    <row r="4972" spans="2:11" x14ac:dyDescent="0.25">
      <c r="B4972" s="167">
        <v>204.541666666667</v>
      </c>
      <c r="C4972" s="21">
        <f t="shared" si="622"/>
        <v>2000</v>
      </c>
      <c r="D4972" s="110">
        <f t="shared" si="623"/>
        <v>0.38563000196067948</v>
      </c>
      <c r="E4972" s="25">
        <f t="shared" si="624"/>
        <v>0.61436999803932046</v>
      </c>
      <c r="F4972" s="112">
        <v>432.7</v>
      </c>
      <c r="G4972" s="21">
        <f t="shared" si="621"/>
        <v>1145.0963984983705</v>
      </c>
      <c r="H4972" s="26">
        <f t="shared" si="625"/>
        <v>-854.90360150162951</v>
      </c>
      <c r="I4972" s="21">
        <f t="shared" si="626"/>
        <v>1145.0963984983705</v>
      </c>
      <c r="J4972" s="27">
        <f t="shared" si="627"/>
        <v>0</v>
      </c>
      <c r="K4972" s="32">
        <f t="shared" si="628"/>
        <v>1145.0963984983705</v>
      </c>
    </row>
    <row r="4973" spans="2:11" x14ac:dyDescent="0.25">
      <c r="B4973" s="167">
        <v>204.583333333333</v>
      </c>
      <c r="C4973" s="21">
        <f t="shared" si="622"/>
        <v>2000</v>
      </c>
      <c r="D4973" s="110">
        <f t="shared" si="623"/>
        <v>0.55980963584835042</v>
      </c>
      <c r="E4973" s="25">
        <f t="shared" si="624"/>
        <v>0.44019036415164958</v>
      </c>
      <c r="F4973" s="112">
        <v>628.14</v>
      </c>
      <c r="G4973" s="21">
        <f t="shared" si="621"/>
        <v>1662.3084163456588</v>
      </c>
      <c r="H4973" s="26">
        <f t="shared" si="625"/>
        <v>-337.69158365434123</v>
      </c>
      <c r="I4973" s="21">
        <f t="shared" si="626"/>
        <v>1662.3084163456588</v>
      </c>
      <c r="J4973" s="27">
        <f t="shared" si="627"/>
        <v>0</v>
      </c>
      <c r="K4973" s="32">
        <f t="shared" si="628"/>
        <v>1662.3084163456588</v>
      </c>
    </row>
    <row r="4974" spans="2:11" x14ac:dyDescent="0.25">
      <c r="B4974" s="167">
        <v>204.625</v>
      </c>
      <c r="C4974" s="21">
        <f t="shared" si="622"/>
        <v>2000</v>
      </c>
      <c r="D4974" s="110">
        <f t="shared" si="623"/>
        <v>0.63548295100083774</v>
      </c>
      <c r="E4974" s="25">
        <f t="shared" si="624"/>
        <v>0.36451704899916226</v>
      </c>
      <c r="F4974" s="112">
        <v>713.05</v>
      </c>
      <c r="G4974" s="21">
        <f t="shared" si="621"/>
        <v>1887.014067365988</v>
      </c>
      <c r="H4974" s="26">
        <f t="shared" si="625"/>
        <v>-112.98593263401199</v>
      </c>
      <c r="I4974" s="21">
        <f t="shared" si="626"/>
        <v>1887.014067365988</v>
      </c>
      <c r="J4974" s="27">
        <f t="shared" si="627"/>
        <v>0</v>
      </c>
      <c r="K4974" s="32">
        <f t="shared" si="628"/>
        <v>1887.014067365988</v>
      </c>
    </row>
    <row r="4975" spans="2:11" x14ac:dyDescent="0.25">
      <c r="B4975" s="167">
        <v>204.666666666667</v>
      </c>
      <c r="C4975" s="21">
        <f t="shared" si="622"/>
        <v>2000</v>
      </c>
      <c r="D4975" s="110">
        <f t="shared" si="623"/>
        <v>0.56622640500508004</v>
      </c>
      <c r="E4975" s="25">
        <f t="shared" si="624"/>
        <v>0.43377359499491996</v>
      </c>
      <c r="F4975" s="112">
        <v>635.34</v>
      </c>
      <c r="G4975" s="21">
        <f t="shared" si="621"/>
        <v>1681.3624816777321</v>
      </c>
      <c r="H4975" s="26">
        <f t="shared" si="625"/>
        <v>-318.63751832226785</v>
      </c>
      <c r="I4975" s="21">
        <f t="shared" si="626"/>
        <v>1681.3624816777321</v>
      </c>
      <c r="J4975" s="27">
        <f t="shared" si="627"/>
        <v>0</v>
      </c>
      <c r="K4975" s="32">
        <f t="shared" si="628"/>
        <v>1681.3624816777321</v>
      </c>
    </row>
    <row r="4976" spans="2:11" x14ac:dyDescent="0.25">
      <c r="B4976" s="167">
        <v>204.708333333333</v>
      </c>
      <c r="C4976" s="21">
        <f t="shared" si="622"/>
        <v>2000</v>
      </c>
      <c r="D4976" s="110">
        <f t="shared" si="623"/>
        <v>0.49673814234532915</v>
      </c>
      <c r="E4976" s="25">
        <f t="shared" si="624"/>
        <v>0.5032618576546708</v>
      </c>
      <c r="F4976" s="112">
        <v>557.37</v>
      </c>
      <c r="G4976" s="21">
        <f t="shared" si="621"/>
        <v>1475.0228325191515</v>
      </c>
      <c r="H4976" s="26">
        <f t="shared" si="625"/>
        <v>-524.97716748084849</v>
      </c>
      <c r="I4976" s="21">
        <f t="shared" si="626"/>
        <v>1475.0228325191515</v>
      </c>
      <c r="J4976" s="27">
        <f t="shared" si="627"/>
        <v>0</v>
      </c>
      <c r="K4976" s="32">
        <f t="shared" si="628"/>
        <v>1475.0228325191515</v>
      </c>
    </row>
    <row r="4977" spans="2:11" x14ac:dyDescent="0.25">
      <c r="B4977" s="167">
        <v>204.75</v>
      </c>
      <c r="C4977" s="21">
        <f t="shared" si="622"/>
        <v>2000</v>
      </c>
      <c r="D4977" s="110">
        <f t="shared" si="623"/>
        <v>0.29828173181469797</v>
      </c>
      <c r="E4977" s="25">
        <f t="shared" si="624"/>
        <v>0.70171826818530203</v>
      </c>
      <c r="F4977" s="112">
        <v>334.69</v>
      </c>
      <c r="G4977" s="21">
        <f t="shared" si="621"/>
        <v>885.72293416551793</v>
      </c>
      <c r="H4977" s="26">
        <f t="shared" si="625"/>
        <v>-1114.2770658344821</v>
      </c>
      <c r="I4977" s="21">
        <f t="shared" si="626"/>
        <v>885.72293416551793</v>
      </c>
      <c r="J4977" s="27">
        <f t="shared" si="627"/>
        <v>0</v>
      </c>
      <c r="K4977" s="32">
        <f t="shared" si="628"/>
        <v>885.72293416551793</v>
      </c>
    </row>
    <row r="4978" spans="2:11" x14ac:dyDescent="0.25">
      <c r="B4978" s="167">
        <v>204.791666666667</v>
      </c>
      <c r="C4978" s="21">
        <f t="shared" si="622"/>
        <v>2000</v>
      </c>
      <c r="D4978" s="110">
        <f t="shared" si="623"/>
        <v>0.49943853269878619</v>
      </c>
      <c r="E4978" s="25">
        <f t="shared" si="624"/>
        <v>0.50056146730121376</v>
      </c>
      <c r="F4978" s="112">
        <v>560.4</v>
      </c>
      <c r="G4978" s="21">
        <f t="shared" si="621"/>
        <v>1483.041418346399</v>
      </c>
      <c r="H4978" s="26">
        <f t="shared" si="625"/>
        <v>-516.95858165360096</v>
      </c>
      <c r="I4978" s="21">
        <f t="shared" si="626"/>
        <v>1483.041418346399</v>
      </c>
      <c r="J4978" s="27">
        <f t="shared" si="627"/>
        <v>0</v>
      </c>
      <c r="K4978" s="32">
        <f t="shared" si="628"/>
        <v>1483.041418346399</v>
      </c>
    </row>
    <row r="4979" spans="2:11" x14ac:dyDescent="0.25">
      <c r="B4979" s="167">
        <v>204.833333333333</v>
      </c>
      <c r="C4979" s="21">
        <f t="shared" si="622"/>
        <v>2000</v>
      </c>
      <c r="D4979" s="110">
        <f t="shared" si="623"/>
        <v>0.56652941910414767</v>
      </c>
      <c r="E4979" s="25">
        <f t="shared" si="624"/>
        <v>0.43347058089585233</v>
      </c>
      <c r="F4979" s="112">
        <v>635.67999999999995</v>
      </c>
      <c r="G4979" s="21">
        <f t="shared" si="621"/>
        <v>1682.2622569850798</v>
      </c>
      <c r="H4979" s="26">
        <f t="shared" si="625"/>
        <v>-317.73774301492017</v>
      </c>
      <c r="I4979" s="21">
        <f t="shared" si="626"/>
        <v>1682.2622569850798</v>
      </c>
      <c r="J4979" s="27">
        <f t="shared" si="627"/>
        <v>0</v>
      </c>
      <c r="K4979" s="32">
        <f t="shared" si="628"/>
        <v>1682.2622569850798</v>
      </c>
    </row>
    <row r="4980" spans="2:11" x14ac:dyDescent="0.25">
      <c r="B4980" s="167">
        <v>204.875</v>
      </c>
      <c r="C4980" s="21">
        <f t="shared" si="622"/>
        <v>2000</v>
      </c>
      <c r="D4980" s="110">
        <f t="shared" si="623"/>
        <v>0.38907010320303731</v>
      </c>
      <c r="E4980" s="25">
        <f t="shared" si="624"/>
        <v>0.61092989679696275</v>
      </c>
      <c r="F4980" s="112">
        <v>436.56</v>
      </c>
      <c r="G4980" s="21">
        <f t="shared" si="621"/>
        <v>1155.3114946347323</v>
      </c>
      <c r="H4980" s="26">
        <f t="shared" si="625"/>
        <v>-844.6885053652677</v>
      </c>
      <c r="I4980" s="21">
        <f t="shared" si="626"/>
        <v>1155.3114946347323</v>
      </c>
      <c r="J4980" s="27">
        <f t="shared" si="627"/>
        <v>0</v>
      </c>
      <c r="K4980" s="32">
        <f t="shared" si="628"/>
        <v>1155.3114946347323</v>
      </c>
    </row>
    <row r="4981" spans="2:11" x14ac:dyDescent="0.25">
      <c r="B4981" s="167">
        <v>204.916666666667</v>
      </c>
      <c r="C4981" s="21">
        <f t="shared" si="622"/>
        <v>2000</v>
      </c>
      <c r="D4981" s="110">
        <f t="shared" si="623"/>
        <v>0.23863251519526585</v>
      </c>
      <c r="E4981" s="25">
        <f t="shared" si="624"/>
        <v>0.76136748480473415</v>
      </c>
      <c r="F4981" s="112">
        <v>267.76</v>
      </c>
      <c r="G4981" s="21">
        <f t="shared" si="621"/>
        <v>708.59951851611675</v>
      </c>
      <c r="H4981" s="26">
        <f t="shared" si="625"/>
        <v>-1291.4004814838831</v>
      </c>
      <c r="I4981" s="21">
        <f t="shared" si="626"/>
        <v>708.59951851611675</v>
      </c>
      <c r="J4981" s="27">
        <f t="shared" si="627"/>
        <v>0</v>
      </c>
      <c r="K4981" s="32">
        <f t="shared" si="628"/>
        <v>708.59951851611675</v>
      </c>
    </row>
    <row r="4982" spans="2:11" x14ac:dyDescent="0.25">
      <c r="B4982" s="167">
        <v>204.958333333333</v>
      </c>
      <c r="C4982" s="21">
        <f t="shared" si="622"/>
        <v>2000</v>
      </c>
      <c r="D4982" s="110">
        <f t="shared" si="623"/>
        <v>0</v>
      </c>
      <c r="E4982" s="25">
        <f t="shared" si="624"/>
        <v>1</v>
      </c>
      <c r="F4982" s="112">
        <v>0</v>
      </c>
      <c r="G4982" s="21">
        <f t="shared" si="621"/>
        <v>0</v>
      </c>
      <c r="H4982" s="26">
        <f t="shared" si="625"/>
        <v>-2000</v>
      </c>
      <c r="I4982" s="21">
        <f t="shared" si="626"/>
        <v>0</v>
      </c>
      <c r="J4982" s="27">
        <f t="shared" si="627"/>
        <v>0</v>
      </c>
      <c r="K4982" s="32">
        <f t="shared" si="628"/>
        <v>0</v>
      </c>
    </row>
    <row r="4983" spans="2:11" x14ac:dyDescent="0.25">
      <c r="B4983" s="167">
        <v>205</v>
      </c>
      <c r="C4983" s="21">
        <f t="shared" si="622"/>
        <v>2000</v>
      </c>
      <c r="D4983" s="110">
        <f t="shared" si="623"/>
        <v>0</v>
      </c>
      <c r="E4983" s="25">
        <f t="shared" si="624"/>
        <v>1</v>
      </c>
      <c r="F4983" s="112">
        <v>0</v>
      </c>
      <c r="G4983" s="21">
        <f t="shared" si="621"/>
        <v>0</v>
      </c>
      <c r="H4983" s="26">
        <f t="shared" si="625"/>
        <v>-2000</v>
      </c>
      <c r="I4983" s="21">
        <f t="shared" si="626"/>
        <v>0</v>
      </c>
      <c r="J4983" s="27">
        <f t="shared" si="627"/>
        <v>0</v>
      </c>
      <c r="K4983" s="32">
        <f t="shared" si="628"/>
        <v>0</v>
      </c>
    </row>
    <row r="4984" spans="2:11" x14ac:dyDescent="0.25">
      <c r="B4984" s="167">
        <v>205.041666666667</v>
      </c>
      <c r="C4984" s="21">
        <f t="shared" si="622"/>
        <v>2000</v>
      </c>
      <c r="D4984" s="110">
        <f t="shared" si="623"/>
        <v>0</v>
      </c>
      <c r="E4984" s="25">
        <f t="shared" si="624"/>
        <v>1</v>
      </c>
      <c r="F4984" s="112">
        <v>0</v>
      </c>
      <c r="G4984" s="21">
        <f t="shared" si="621"/>
        <v>0</v>
      </c>
      <c r="H4984" s="26">
        <f t="shared" si="625"/>
        <v>-2000</v>
      </c>
      <c r="I4984" s="21">
        <f t="shared" si="626"/>
        <v>0</v>
      </c>
      <c r="J4984" s="27">
        <f t="shared" si="627"/>
        <v>0</v>
      </c>
      <c r="K4984" s="32">
        <f t="shared" si="628"/>
        <v>0</v>
      </c>
    </row>
    <row r="4985" spans="2:11" x14ac:dyDescent="0.25">
      <c r="B4985" s="167">
        <v>205.083333333333</v>
      </c>
      <c r="C4985" s="21">
        <f t="shared" si="622"/>
        <v>2000</v>
      </c>
      <c r="D4985" s="110">
        <f t="shared" si="623"/>
        <v>0</v>
      </c>
      <c r="E4985" s="25">
        <f t="shared" si="624"/>
        <v>1</v>
      </c>
      <c r="F4985" s="112">
        <v>0</v>
      </c>
      <c r="G4985" s="21">
        <f t="shared" si="621"/>
        <v>0</v>
      </c>
      <c r="H4985" s="26">
        <f t="shared" si="625"/>
        <v>-2000</v>
      </c>
      <c r="I4985" s="21">
        <f t="shared" si="626"/>
        <v>0</v>
      </c>
      <c r="J4985" s="27">
        <f t="shared" si="627"/>
        <v>0</v>
      </c>
      <c r="K4985" s="32">
        <f t="shared" si="628"/>
        <v>0</v>
      </c>
    </row>
    <row r="4986" spans="2:11" x14ac:dyDescent="0.25">
      <c r="B4986" s="167">
        <v>205.125</v>
      </c>
      <c r="C4986" s="21">
        <f t="shared" si="622"/>
        <v>2000</v>
      </c>
      <c r="D4986" s="110">
        <f t="shared" si="623"/>
        <v>0</v>
      </c>
      <c r="E4986" s="25">
        <f t="shared" si="624"/>
        <v>1</v>
      </c>
      <c r="F4986" s="112">
        <v>0</v>
      </c>
      <c r="G4986" s="21">
        <f t="shared" si="621"/>
        <v>0</v>
      </c>
      <c r="H4986" s="26">
        <f t="shared" si="625"/>
        <v>-2000</v>
      </c>
      <c r="I4986" s="21">
        <f t="shared" si="626"/>
        <v>0</v>
      </c>
      <c r="J4986" s="27">
        <f t="shared" si="627"/>
        <v>0</v>
      </c>
      <c r="K4986" s="32">
        <f t="shared" si="628"/>
        <v>0</v>
      </c>
    </row>
    <row r="4987" spans="2:11" x14ac:dyDescent="0.25">
      <c r="B4987" s="167">
        <v>205.166666666667</v>
      </c>
      <c r="C4987" s="21">
        <f t="shared" si="622"/>
        <v>2000</v>
      </c>
      <c r="D4987" s="110">
        <f t="shared" si="623"/>
        <v>0</v>
      </c>
      <c r="E4987" s="25">
        <f t="shared" si="624"/>
        <v>1</v>
      </c>
      <c r="F4987" s="112">
        <v>0</v>
      </c>
      <c r="G4987" s="21">
        <f t="shared" si="621"/>
        <v>0</v>
      </c>
      <c r="H4987" s="26">
        <f t="shared" si="625"/>
        <v>-2000</v>
      </c>
      <c r="I4987" s="21">
        <f t="shared" si="626"/>
        <v>0</v>
      </c>
      <c r="J4987" s="27">
        <f t="shared" si="627"/>
        <v>0</v>
      </c>
      <c r="K4987" s="32">
        <f t="shared" si="628"/>
        <v>0</v>
      </c>
    </row>
    <row r="4988" spans="2:11" x14ac:dyDescent="0.25">
      <c r="B4988" s="167">
        <v>205.208333333333</v>
      </c>
      <c r="C4988" s="21">
        <f t="shared" si="622"/>
        <v>2000</v>
      </c>
      <c r="D4988" s="110">
        <f t="shared" si="623"/>
        <v>0</v>
      </c>
      <c r="E4988" s="25">
        <f t="shared" si="624"/>
        <v>1</v>
      </c>
      <c r="F4988" s="112">
        <v>0</v>
      </c>
      <c r="G4988" s="21">
        <f t="shared" si="621"/>
        <v>0</v>
      </c>
      <c r="H4988" s="26">
        <f t="shared" si="625"/>
        <v>-2000</v>
      </c>
      <c r="I4988" s="21">
        <f t="shared" si="626"/>
        <v>0</v>
      </c>
      <c r="J4988" s="27">
        <f t="shared" si="627"/>
        <v>0</v>
      </c>
      <c r="K4988" s="32">
        <f t="shared" si="628"/>
        <v>0</v>
      </c>
    </row>
    <row r="4989" spans="2:11" x14ac:dyDescent="0.25">
      <c r="B4989" s="167">
        <v>205.25</v>
      </c>
      <c r="C4989" s="21">
        <f t="shared" si="622"/>
        <v>2000</v>
      </c>
      <c r="D4989" s="110">
        <f t="shared" si="623"/>
        <v>0</v>
      </c>
      <c r="E4989" s="25">
        <f t="shared" si="624"/>
        <v>1</v>
      </c>
      <c r="F4989" s="112">
        <v>0</v>
      </c>
      <c r="G4989" s="21">
        <f t="shared" si="621"/>
        <v>0</v>
      </c>
      <c r="H4989" s="26">
        <f t="shared" si="625"/>
        <v>-2000</v>
      </c>
      <c r="I4989" s="21">
        <f t="shared" si="626"/>
        <v>0</v>
      </c>
      <c r="J4989" s="27">
        <f t="shared" si="627"/>
        <v>0</v>
      </c>
      <c r="K4989" s="32">
        <f t="shared" si="628"/>
        <v>0</v>
      </c>
    </row>
    <row r="4990" spans="2:11" x14ac:dyDescent="0.25">
      <c r="B4990" s="167">
        <v>205.291666666667</v>
      </c>
      <c r="C4990" s="21">
        <f t="shared" si="622"/>
        <v>2000</v>
      </c>
      <c r="D4990" s="110">
        <f t="shared" si="623"/>
        <v>0</v>
      </c>
      <c r="E4990" s="25">
        <f t="shared" si="624"/>
        <v>1</v>
      </c>
      <c r="F4990" s="112">
        <v>0</v>
      </c>
      <c r="G4990" s="21">
        <f t="shared" si="621"/>
        <v>0</v>
      </c>
      <c r="H4990" s="26">
        <f t="shared" si="625"/>
        <v>-2000</v>
      </c>
      <c r="I4990" s="21">
        <f t="shared" si="626"/>
        <v>0</v>
      </c>
      <c r="J4990" s="27">
        <f t="shared" si="627"/>
        <v>0</v>
      </c>
      <c r="K4990" s="32">
        <f t="shared" si="628"/>
        <v>0</v>
      </c>
    </row>
    <row r="4991" spans="2:11" x14ac:dyDescent="0.25">
      <c r="B4991" s="167">
        <v>205.333333333333</v>
      </c>
      <c r="C4991" s="21">
        <f t="shared" si="622"/>
        <v>2000</v>
      </c>
      <c r="D4991" s="110">
        <f t="shared" si="623"/>
        <v>0</v>
      </c>
      <c r="E4991" s="25">
        <f t="shared" si="624"/>
        <v>1</v>
      </c>
      <c r="F4991" s="112">
        <v>0</v>
      </c>
      <c r="G4991" s="21">
        <f t="shared" si="621"/>
        <v>0</v>
      </c>
      <c r="H4991" s="26">
        <f t="shared" si="625"/>
        <v>-2000</v>
      </c>
      <c r="I4991" s="21">
        <f t="shared" si="626"/>
        <v>0</v>
      </c>
      <c r="J4991" s="27">
        <f t="shared" si="627"/>
        <v>0</v>
      </c>
      <c r="K4991" s="32">
        <f t="shared" si="628"/>
        <v>0</v>
      </c>
    </row>
    <row r="4992" spans="2:11" x14ac:dyDescent="0.25">
      <c r="B4992" s="167">
        <v>205.375</v>
      </c>
      <c r="C4992" s="21">
        <f t="shared" si="622"/>
        <v>2000</v>
      </c>
      <c r="D4992" s="110">
        <f t="shared" si="623"/>
        <v>0</v>
      </c>
      <c r="E4992" s="25">
        <f t="shared" si="624"/>
        <v>1</v>
      </c>
      <c r="F4992" s="112">
        <v>0</v>
      </c>
      <c r="G4992" s="21">
        <f t="shared" si="621"/>
        <v>0</v>
      </c>
      <c r="H4992" s="26">
        <f t="shared" si="625"/>
        <v>-2000</v>
      </c>
      <c r="I4992" s="21">
        <f t="shared" si="626"/>
        <v>0</v>
      </c>
      <c r="J4992" s="27">
        <f t="shared" si="627"/>
        <v>0</v>
      </c>
      <c r="K4992" s="32">
        <f t="shared" si="628"/>
        <v>0</v>
      </c>
    </row>
    <row r="4993" spans="2:11" x14ac:dyDescent="0.25">
      <c r="B4993" s="167">
        <v>205.416666666667</v>
      </c>
      <c r="C4993" s="21">
        <f t="shared" si="622"/>
        <v>2000</v>
      </c>
      <c r="D4993" s="110">
        <f t="shared" si="623"/>
        <v>0</v>
      </c>
      <c r="E4993" s="25">
        <f t="shared" si="624"/>
        <v>1</v>
      </c>
      <c r="F4993" s="112">
        <v>0</v>
      </c>
      <c r="G4993" s="21">
        <f t="shared" si="621"/>
        <v>0</v>
      </c>
      <c r="H4993" s="26">
        <f t="shared" si="625"/>
        <v>-2000</v>
      </c>
      <c r="I4993" s="21">
        <f t="shared" si="626"/>
        <v>0</v>
      </c>
      <c r="J4993" s="27">
        <f t="shared" si="627"/>
        <v>0</v>
      </c>
      <c r="K4993" s="32">
        <f t="shared" si="628"/>
        <v>0</v>
      </c>
    </row>
    <row r="4994" spans="2:11" x14ac:dyDescent="0.25">
      <c r="B4994" s="167">
        <v>205.458333333333</v>
      </c>
      <c r="C4994" s="21">
        <f t="shared" si="622"/>
        <v>2000</v>
      </c>
      <c r="D4994" s="110">
        <f t="shared" si="623"/>
        <v>1.6211254300126553E-2</v>
      </c>
      <c r="E4994" s="25">
        <f t="shared" si="624"/>
        <v>0.9837887456998734</v>
      </c>
      <c r="F4994" s="112">
        <v>18.190000000000001</v>
      </c>
      <c r="G4994" s="21">
        <f t="shared" si="621"/>
        <v>48.137978943113843</v>
      </c>
      <c r="H4994" s="26">
        <f t="shared" si="625"/>
        <v>-1951.8620210568861</v>
      </c>
      <c r="I4994" s="21">
        <f t="shared" si="626"/>
        <v>48.137978943113843</v>
      </c>
      <c r="J4994" s="27">
        <f t="shared" si="627"/>
        <v>0</v>
      </c>
      <c r="K4994" s="32">
        <f t="shared" si="628"/>
        <v>48.137978943113843</v>
      </c>
    </row>
    <row r="4995" spans="2:11" x14ac:dyDescent="0.25">
      <c r="B4995" s="167">
        <v>205.5</v>
      </c>
      <c r="C4995" s="21">
        <f t="shared" si="622"/>
        <v>2000</v>
      </c>
      <c r="D4995" s="110">
        <f t="shared" si="623"/>
        <v>0.14251466053508727</v>
      </c>
      <c r="E4995" s="25">
        <f t="shared" si="624"/>
        <v>0.85748533946491268</v>
      </c>
      <c r="F4995" s="112">
        <v>159.91</v>
      </c>
      <c r="G4995" s="21">
        <f t="shared" si="621"/>
        <v>423.18549822943015</v>
      </c>
      <c r="H4995" s="26">
        <f t="shared" si="625"/>
        <v>-1576.8145017705699</v>
      </c>
      <c r="I4995" s="21">
        <f t="shared" si="626"/>
        <v>423.18549822943015</v>
      </c>
      <c r="J4995" s="27">
        <f t="shared" si="627"/>
        <v>0</v>
      </c>
      <c r="K4995" s="32">
        <f t="shared" si="628"/>
        <v>423.18549822943015</v>
      </c>
    </row>
    <row r="4996" spans="2:11" x14ac:dyDescent="0.25">
      <c r="B4996" s="167">
        <v>205.541666666667</v>
      </c>
      <c r="C4996" s="21">
        <f t="shared" si="622"/>
        <v>2000</v>
      </c>
      <c r="D4996" s="110">
        <f t="shared" si="623"/>
        <v>0.24729515355685083</v>
      </c>
      <c r="E4996" s="25">
        <f t="shared" si="624"/>
        <v>0.75270484644314917</v>
      </c>
      <c r="F4996" s="112">
        <v>277.48</v>
      </c>
      <c r="G4996" s="21">
        <f t="shared" si="621"/>
        <v>734.32250671441614</v>
      </c>
      <c r="H4996" s="26">
        <f t="shared" si="625"/>
        <v>-1265.6774932855838</v>
      </c>
      <c r="I4996" s="21">
        <f t="shared" si="626"/>
        <v>734.32250671441614</v>
      </c>
      <c r="J4996" s="27">
        <f t="shared" si="627"/>
        <v>0</v>
      </c>
      <c r="K4996" s="32">
        <f t="shared" si="628"/>
        <v>734.32250671441614</v>
      </c>
    </row>
    <row r="4997" spans="2:11" x14ac:dyDescent="0.25">
      <c r="B4997" s="167">
        <v>205.583333333333</v>
      </c>
      <c r="C4997" s="21">
        <f t="shared" si="622"/>
        <v>2000</v>
      </c>
      <c r="D4997" s="110">
        <f t="shared" si="623"/>
        <v>0.35599700550772689</v>
      </c>
      <c r="E4997" s="25">
        <f t="shared" si="624"/>
        <v>0.64400299449227316</v>
      </c>
      <c r="F4997" s="112">
        <v>399.45</v>
      </c>
      <c r="G4997" s="21">
        <f t="shared" si="621"/>
        <v>1057.1036662356692</v>
      </c>
      <c r="H4997" s="26">
        <f t="shared" si="625"/>
        <v>-942.89633376433085</v>
      </c>
      <c r="I4997" s="21">
        <f t="shared" si="626"/>
        <v>1057.1036662356692</v>
      </c>
      <c r="J4997" s="27">
        <f t="shared" si="627"/>
        <v>0</v>
      </c>
      <c r="K4997" s="32">
        <f t="shared" si="628"/>
        <v>1057.1036662356692</v>
      </c>
    </row>
    <row r="4998" spans="2:11" x14ac:dyDescent="0.25">
      <c r="B4998" s="167">
        <v>205.625</v>
      </c>
      <c r="C4998" s="21">
        <f t="shared" si="622"/>
        <v>2000</v>
      </c>
      <c r="D4998" s="110">
        <f t="shared" si="623"/>
        <v>0.31188171755521094</v>
      </c>
      <c r="E4998" s="25">
        <f t="shared" si="624"/>
        <v>0.68811828244478912</v>
      </c>
      <c r="F4998" s="112">
        <v>349.95</v>
      </c>
      <c r="G4998" s="21">
        <f t="shared" si="621"/>
        <v>926.10696707766283</v>
      </c>
      <c r="H4998" s="26">
        <f t="shared" si="625"/>
        <v>-1073.8930329223372</v>
      </c>
      <c r="I4998" s="21">
        <f t="shared" si="626"/>
        <v>926.10696707766283</v>
      </c>
      <c r="J4998" s="27">
        <f t="shared" si="627"/>
        <v>0</v>
      </c>
      <c r="K4998" s="32">
        <f t="shared" si="628"/>
        <v>926.10696707766283</v>
      </c>
    </row>
    <row r="4999" spans="2:11" x14ac:dyDescent="0.25">
      <c r="B4999" s="167">
        <v>205.666666666667</v>
      </c>
      <c r="C4999" s="21">
        <f t="shared" si="622"/>
        <v>2000</v>
      </c>
      <c r="D4999" s="110">
        <f t="shared" si="623"/>
        <v>0.43565406484501723</v>
      </c>
      <c r="E4999" s="25">
        <f t="shared" si="624"/>
        <v>0.56434593515498277</v>
      </c>
      <c r="F4999" s="112">
        <v>488.83</v>
      </c>
      <c r="G4999" s="21">
        <f t="shared" si="621"/>
        <v>1293.6387161496614</v>
      </c>
      <c r="H4999" s="26">
        <f t="shared" si="625"/>
        <v>-706.36128385033862</v>
      </c>
      <c r="I4999" s="21">
        <f t="shared" si="626"/>
        <v>1293.6387161496614</v>
      </c>
      <c r="J4999" s="27">
        <f t="shared" si="627"/>
        <v>0</v>
      </c>
      <c r="K4999" s="32">
        <f t="shared" si="628"/>
        <v>1293.6387161496614</v>
      </c>
    </row>
    <row r="5000" spans="2:11" x14ac:dyDescent="0.25">
      <c r="B5000" s="167">
        <v>205.708333333333</v>
      </c>
      <c r="C5000" s="21">
        <f t="shared" si="622"/>
        <v>2000</v>
      </c>
      <c r="D5000" s="110">
        <f t="shared" si="623"/>
        <v>0.4624619004331319</v>
      </c>
      <c r="E5000" s="25">
        <f t="shared" si="624"/>
        <v>0.53753809956686815</v>
      </c>
      <c r="F5000" s="112">
        <v>518.91</v>
      </c>
      <c r="G5000" s="21">
        <f t="shared" si="621"/>
        <v>1373.2423668703245</v>
      </c>
      <c r="H5000" s="26">
        <f t="shared" si="625"/>
        <v>-626.75763312967547</v>
      </c>
      <c r="I5000" s="21">
        <f t="shared" si="626"/>
        <v>1373.2423668703245</v>
      </c>
      <c r="J5000" s="27">
        <f t="shared" si="627"/>
        <v>0</v>
      </c>
      <c r="K5000" s="32">
        <f t="shared" si="628"/>
        <v>1373.2423668703245</v>
      </c>
    </row>
    <row r="5001" spans="2:11" x14ac:dyDescent="0.25">
      <c r="B5001" s="167">
        <v>205.75</v>
      </c>
      <c r="C5001" s="21">
        <f t="shared" si="622"/>
        <v>2000</v>
      </c>
      <c r="D5001" s="110">
        <f t="shared" si="623"/>
        <v>0.33221931091029</v>
      </c>
      <c r="E5001" s="25">
        <f t="shared" si="624"/>
        <v>0.66778068908971</v>
      </c>
      <c r="F5001" s="112">
        <v>372.77</v>
      </c>
      <c r="G5001" s="21">
        <f t="shared" si="621"/>
        <v>986.4977685884852</v>
      </c>
      <c r="H5001" s="26">
        <f t="shared" si="625"/>
        <v>-1013.5022314115148</v>
      </c>
      <c r="I5001" s="21">
        <f t="shared" si="626"/>
        <v>986.4977685884852</v>
      </c>
      <c r="J5001" s="27">
        <f t="shared" si="627"/>
        <v>0</v>
      </c>
      <c r="K5001" s="32">
        <f t="shared" si="628"/>
        <v>986.4977685884852</v>
      </c>
    </row>
    <row r="5002" spans="2:11" x14ac:dyDescent="0.25">
      <c r="B5002" s="167">
        <v>205.791666666667</v>
      </c>
      <c r="C5002" s="21">
        <f t="shared" si="622"/>
        <v>2000</v>
      </c>
      <c r="D5002" s="110">
        <f t="shared" si="623"/>
        <v>0.20453451687075558</v>
      </c>
      <c r="E5002" s="25">
        <f t="shared" si="624"/>
        <v>0.79546548312924448</v>
      </c>
      <c r="F5002" s="112">
        <v>229.5</v>
      </c>
      <c r="G5002" s="21">
        <f t="shared" si="621"/>
        <v>607.34833245984748</v>
      </c>
      <c r="H5002" s="26">
        <f t="shared" si="625"/>
        <v>-1392.6516675401526</v>
      </c>
      <c r="I5002" s="21">
        <f t="shared" si="626"/>
        <v>607.34833245984748</v>
      </c>
      <c r="J5002" s="27">
        <f t="shared" si="627"/>
        <v>0</v>
      </c>
      <c r="K5002" s="32">
        <f t="shared" si="628"/>
        <v>607.34833245984748</v>
      </c>
    </row>
    <row r="5003" spans="2:11" x14ac:dyDescent="0.25">
      <c r="B5003" s="167">
        <v>205.833333333333</v>
      </c>
      <c r="C5003" s="21">
        <f t="shared" si="622"/>
        <v>2000</v>
      </c>
      <c r="D5003" s="110">
        <f t="shared" si="623"/>
        <v>0.51400994599219296</v>
      </c>
      <c r="E5003" s="25">
        <f t="shared" si="624"/>
        <v>0.48599005400780704</v>
      </c>
      <c r="F5003" s="112">
        <v>576.75</v>
      </c>
      <c r="G5003" s="21">
        <f t="shared" si="621"/>
        <v>1526.310025037983</v>
      </c>
      <c r="H5003" s="26">
        <f t="shared" si="625"/>
        <v>-473.689974962017</v>
      </c>
      <c r="I5003" s="21">
        <f t="shared" si="626"/>
        <v>1526.310025037983</v>
      </c>
      <c r="J5003" s="27">
        <f t="shared" si="627"/>
        <v>0</v>
      </c>
      <c r="K5003" s="32">
        <f t="shared" si="628"/>
        <v>1526.310025037983</v>
      </c>
    </row>
    <row r="5004" spans="2:11" x14ac:dyDescent="0.25">
      <c r="B5004" s="167">
        <v>205.875</v>
      </c>
      <c r="C5004" s="21">
        <f t="shared" si="622"/>
        <v>2000</v>
      </c>
      <c r="D5004" s="110">
        <f t="shared" si="623"/>
        <v>0.42995918221841972</v>
      </c>
      <c r="E5004" s="25">
        <f t="shared" si="624"/>
        <v>0.57004081778158033</v>
      </c>
      <c r="F5004" s="112">
        <v>482.44</v>
      </c>
      <c r="G5004" s="21">
        <f t="shared" si="621"/>
        <v>1276.7282331674458</v>
      </c>
      <c r="H5004" s="26">
        <f t="shared" si="625"/>
        <v>-723.27176683255425</v>
      </c>
      <c r="I5004" s="21">
        <f t="shared" si="626"/>
        <v>1276.7282331674458</v>
      </c>
      <c r="J5004" s="27">
        <f t="shared" si="627"/>
        <v>0</v>
      </c>
      <c r="K5004" s="32">
        <f t="shared" si="628"/>
        <v>1276.7282331674458</v>
      </c>
    </row>
    <row r="5005" spans="2:11" x14ac:dyDescent="0.25">
      <c r="B5005" s="167">
        <v>205.916666666667</v>
      </c>
      <c r="C5005" s="21">
        <f t="shared" si="622"/>
        <v>2000</v>
      </c>
      <c r="D5005" s="110">
        <f t="shared" si="623"/>
        <v>0.23022833003582696</v>
      </c>
      <c r="E5005" s="25">
        <f t="shared" si="624"/>
        <v>0.76977166996417301</v>
      </c>
      <c r="F5005" s="112">
        <v>258.33</v>
      </c>
      <c r="G5005" s="21">
        <f t="shared" si="621"/>
        <v>683.64398572702578</v>
      </c>
      <c r="H5005" s="26">
        <f t="shared" si="625"/>
        <v>-1316.3560142729743</v>
      </c>
      <c r="I5005" s="21">
        <f t="shared" si="626"/>
        <v>683.64398572702578</v>
      </c>
      <c r="J5005" s="27">
        <f t="shared" si="627"/>
        <v>0</v>
      </c>
      <c r="K5005" s="32">
        <f t="shared" si="628"/>
        <v>683.64398572702578</v>
      </c>
    </row>
    <row r="5006" spans="2:11" x14ac:dyDescent="0.25">
      <c r="B5006" s="167">
        <v>205.958333333333</v>
      </c>
      <c r="C5006" s="21">
        <f t="shared" si="622"/>
        <v>2000</v>
      </c>
      <c r="D5006" s="110">
        <f t="shared" si="623"/>
        <v>0</v>
      </c>
      <c r="E5006" s="25">
        <f t="shared" si="624"/>
        <v>1</v>
      </c>
      <c r="F5006" s="112">
        <v>0</v>
      </c>
      <c r="G5006" s="21">
        <f t="shared" si="621"/>
        <v>0</v>
      </c>
      <c r="H5006" s="26">
        <f t="shared" si="625"/>
        <v>-2000</v>
      </c>
      <c r="I5006" s="21">
        <f t="shared" si="626"/>
        <v>0</v>
      </c>
      <c r="J5006" s="27">
        <f t="shared" si="627"/>
        <v>0</v>
      </c>
      <c r="K5006" s="32">
        <f t="shared" si="628"/>
        <v>0</v>
      </c>
    </row>
    <row r="5007" spans="2:11" x14ac:dyDescent="0.25">
      <c r="B5007" s="167">
        <v>206</v>
      </c>
      <c r="C5007" s="21">
        <f t="shared" si="622"/>
        <v>2000</v>
      </c>
      <c r="D5007" s="110">
        <f t="shared" si="623"/>
        <v>0</v>
      </c>
      <c r="E5007" s="25">
        <f t="shared" si="624"/>
        <v>1</v>
      </c>
      <c r="F5007" s="112">
        <v>0</v>
      </c>
      <c r="G5007" s="21">
        <f t="shared" si="621"/>
        <v>0</v>
      </c>
      <c r="H5007" s="26">
        <f t="shared" si="625"/>
        <v>-2000</v>
      </c>
      <c r="I5007" s="21">
        <f t="shared" si="626"/>
        <v>0</v>
      </c>
      <c r="J5007" s="27">
        <f t="shared" si="627"/>
        <v>0</v>
      </c>
      <c r="K5007" s="32">
        <f t="shared" si="628"/>
        <v>0</v>
      </c>
    </row>
    <row r="5008" spans="2:11" x14ac:dyDescent="0.25">
      <c r="B5008" s="167">
        <v>206.041666666667</v>
      </c>
      <c r="C5008" s="21">
        <f t="shared" si="622"/>
        <v>2000</v>
      </c>
      <c r="D5008" s="110">
        <f t="shared" si="623"/>
        <v>0</v>
      </c>
      <c r="E5008" s="25">
        <f t="shared" si="624"/>
        <v>1</v>
      </c>
      <c r="F5008" s="112">
        <v>0</v>
      </c>
      <c r="G5008" s="21">
        <f t="shared" si="621"/>
        <v>0</v>
      </c>
      <c r="H5008" s="26">
        <f t="shared" si="625"/>
        <v>-2000</v>
      </c>
      <c r="I5008" s="21">
        <f t="shared" si="626"/>
        <v>0</v>
      </c>
      <c r="J5008" s="27">
        <f t="shared" si="627"/>
        <v>0</v>
      </c>
      <c r="K5008" s="32">
        <f t="shared" si="628"/>
        <v>0</v>
      </c>
    </row>
    <row r="5009" spans="2:11" x14ac:dyDescent="0.25">
      <c r="B5009" s="167">
        <v>206.083333333333</v>
      </c>
      <c r="C5009" s="21">
        <f t="shared" si="622"/>
        <v>2000</v>
      </c>
      <c r="D5009" s="110">
        <f t="shared" si="623"/>
        <v>0</v>
      </c>
      <c r="E5009" s="25">
        <f t="shared" si="624"/>
        <v>1</v>
      </c>
      <c r="F5009" s="112">
        <v>0</v>
      </c>
      <c r="G5009" s="21">
        <f t="shared" si="621"/>
        <v>0</v>
      </c>
      <c r="H5009" s="26">
        <f t="shared" si="625"/>
        <v>-2000</v>
      </c>
      <c r="I5009" s="21">
        <f t="shared" si="626"/>
        <v>0</v>
      </c>
      <c r="J5009" s="27">
        <f t="shared" si="627"/>
        <v>0</v>
      </c>
      <c r="K5009" s="32">
        <f t="shared" si="628"/>
        <v>0</v>
      </c>
    </row>
    <row r="5010" spans="2:11" x14ac:dyDescent="0.25">
      <c r="B5010" s="167">
        <v>206.125</v>
      </c>
      <c r="C5010" s="21">
        <f t="shared" si="622"/>
        <v>2000</v>
      </c>
      <c r="D5010" s="110">
        <f t="shared" si="623"/>
        <v>0</v>
      </c>
      <c r="E5010" s="25">
        <f t="shared" si="624"/>
        <v>1</v>
      </c>
      <c r="F5010" s="112">
        <v>0</v>
      </c>
      <c r="G5010" s="21">
        <f t="shared" si="621"/>
        <v>0</v>
      </c>
      <c r="H5010" s="26">
        <f t="shared" si="625"/>
        <v>-2000</v>
      </c>
      <c r="I5010" s="21">
        <f t="shared" si="626"/>
        <v>0</v>
      </c>
      <c r="J5010" s="27">
        <f t="shared" si="627"/>
        <v>0</v>
      </c>
      <c r="K5010" s="32">
        <f t="shared" si="628"/>
        <v>0</v>
      </c>
    </row>
    <row r="5011" spans="2:11" x14ac:dyDescent="0.25">
      <c r="B5011" s="167">
        <v>206.166666666667</v>
      </c>
      <c r="C5011" s="21">
        <f t="shared" si="622"/>
        <v>2000</v>
      </c>
      <c r="D5011" s="110">
        <f t="shared" si="623"/>
        <v>0</v>
      </c>
      <c r="E5011" s="25">
        <f t="shared" si="624"/>
        <v>1</v>
      </c>
      <c r="F5011" s="112">
        <v>0</v>
      </c>
      <c r="G5011" s="21">
        <f t="shared" si="621"/>
        <v>0</v>
      </c>
      <c r="H5011" s="26">
        <f t="shared" si="625"/>
        <v>-2000</v>
      </c>
      <c r="I5011" s="21">
        <f t="shared" si="626"/>
        <v>0</v>
      </c>
      <c r="J5011" s="27">
        <f t="shared" si="627"/>
        <v>0</v>
      </c>
      <c r="K5011" s="32">
        <f t="shared" si="628"/>
        <v>0</v>
      </c>
    </row>
    <row r="5012" spans="2:11" x14ac:dyDescent="0.25">
      <c r="B5012" s="167">
        <v>206.208333333333</v>
      </c>
      <c r="C5012" s="21">
        <f t="shared" si="622"/>
        <v>2000</v>
      </c>
      <c r="D5012" s="110">
        <f t="shared" si="623"/>
        <v>0</v>
      </c>
      <c r="E5012" s="25">
        <f t="shared" si="624"/>
        <v>1</v>
      </c>
      <c r="F5012" s="112">
        <v>0</v>
      </c>
      <c r="G5012" s="21">
        <f t="shared" si="621"/>
        <v>0</v>
      </c>
      <c r="H5012" s="26">
        <f t="shared" si="625"/>
        <v>-2000</v>
      </c>
      <c r="I5012" s="21">
        <f t="shared" si="626"/>
        <v>0</v>
      </c>
      <c r="J5012" s="27">
        <f t="shared" si="627"/>
        <v>0</v>
      </c>
      <c r="K5012" s="32">
        <f t="shared" si="628"/>
        <v>0</v>
      </c>
    </row>
    <row r="5013" spans="2:11" x14ac:dyDescent="0.25">
      <c r="B5013" s="167">
        <v>206.25</v>
      </c>
      <c r="C5013" s="21">
        <f t="shared" si="622"/>
        <v>2000</v>
      </c>
      <c r="D5013" s="110">
        <f t="shared" si="623"/>
        <v>0</v>
      </c>
      <c r="E5013" s="25">
        <f t="shared" si="624"/>
        <v>1</v>
      </c>
      <c r="F5013" s="112">
        <v>0</v>
      </c>
      <c r="G5013" s="21">
        <f t="shared" si="621"/>
        <v>0</v>
      </c>
      <c r="H5013" s="26">
        <f t="shared" si="625"/>
        <v>-2000</v>
      </c>
      <c r="I5013" s="21">
        <f t="shared" si="626"/>
        <v>0</v>
      </c>
      <c r="J5013" s="27">
        <f t="shared" si="627"/>
        <v>0</v>
      </c>
      <c r="K5013" s="32">
        <f t="shared" si="628"/>
        <v>0</v>
      </c>
    </row>
    <row r="5014" spans="2:11" x14ac:dyDescent="0.25">
      <c r="B5014" s="167">
        <v>206.291666666667</v>
      </c>
      <c r="C5014" s="21">
        <f t="shared" si="622"/>
        <v>2000</v>
      </c>
      <c r="D5014" s="110">
        <f t="shared" si="623"/>
        <v>0</v>
      </c>
      <c r="E5014" s="25">
        <f t="shared" si="624"/>
        <v>1</v>
      </c>
      <c r="F5014" s="112">
        <v>0</v>
      </c>
      <c r="G5014" s="21">
        <f t="shared" si="621"/>
        <v>0</v>
      </c>
      <c r="H5014" s="26">
        <f t="shared" si="625"/>
        <v>-2000</v>
      </c>
      <c r="I5014" s="21">
        <f t="shared" si="626"/>
        <v>0</v>
      </c>
      <c r="J5014" s="27">
        <f t="shared" si="627"/>
        <v>0</v>
      </c>
      <c r="K5014" s="32">
        <f t="shared" si="628"/>
        <v>0</v>
      </c>
    </row>
    <row r="5015" spans="2:11" x14ac:dyDescent="0.25">
      <c r="B5015" s="167">
        <v>206.333333333333</v>
      </c>
      <c r="C5015" s="21">
        <f t="shared" si="622"/>
        <v>2000</v>
      </c>
      <c r="D5015" s="110">
        <f t="shared" si="623"/>
        <v>0</v>
      </c>
      <c r="E5015" s="25">
        <f t="shared" si="624"/>
        <v>1</v>
      </c>
      <c r="F5015" s="112">
        <v>0</v>
      </c>
      <c r="G5015" s="21">
        <f t="shared" si="621"/>
        <v>0</v>
      </c>
      <c r="H5015" s="26">
        <f t="shared" si="625"/>
        <v>-2000</v>
      </c>
      <c r="I5015" s="21">
        <f t="shared" si="626"/>
        <v>0</v>
      </c>
      <c r="J5015" s="27">
        <f t="shared" si="627"/>
        <v>0</v>
      </c>
      <c r="K5015" s="32">
        <f t="shared" si="628"/>
        <v>0</v>
      </c>
    </row>
    <row r="5016" spans="2:11" x14ac:dyDescent="0.25">
      <c r="B5016" s="167">
        <v>206.375</v>
      </c>
      <c r="C5016" s="21">
        <f t="shared" si="622"/>
        <v>2000</v>
      </c>
      <c r="D5016" s="110">
        <f t="shared" si="623"/>
        <v>0</v>
      </c>
      <c r="E5016" s="25">
        <f t="shared" si="624"/>
        <v>1</v>
      </c>
      <c r="F5016" s="112">
        <v>0</v>
      </c>
      <c r="G5016" s="21">
        <f t="shared" ref="G5016:G5079" si="629">($C$9*(F5016/1000)*$C$8)/($C$7)</f>
        <v>0</v>
      </c>
      <c r="H5016" s="26">
        <f t="shared" si="625"/>
        <v>-2000</v>
      </c>
      <c r="I5016" s="21">
        <f t="shared" si="626"/>
        <v>0</v>
      </c>
      <c r="J5016" s="27">
        <f t="shared" si="627"/>
        <v>0</v>
      </c>
      <c r="K5016" s="32">
        <f t="shared" si="628"/>
        <v>0</v>
      </c>
    </row>
    <row r="5017" spans="2:11" x14ac:dyDescent="0.25">
      <c r="B5017" s="167">
        <v>206.416666666667</v>
      </c>
      <c r="C5017" s="21">
        <f t="shared" ref="C5017:C5080" si="630">$C$2</f>
        <v>2000</v>
      </c>
      <c r="D5017" s="110">
        <f t="shared" ref="D5017:D5080" si="631">F5017/$C$3</f>
        <v>0</v>
      </c>
      <c r="E5017" s="25">
        <f t="shared" ref="E5017:E5080" si="632">100%-D5017</f>
        <v>1</v>
      </c>
      <c r="F5017" s="112">
        <v>0</v>
      </c>
      <c r="G5017" s="21">
        <f t="shared" si="629"/>
        <v>0</v>
      </c>
      <c r="H5017" s="26">
        <f t="shared" ref="H5017:H5080" si="633">G5017-C5017</f>
        <v>-2000</v>
      </c>
      <c r="I5017" s="21">
        <f t="shared" ref="I5017:I5080" si="634">MIN(C5017,IF((J5016+H5017)&gt;0,ABS(H5017)+G5017,J5016+G5017))</f>
        <v>0</v>
      </c>
      <c r="J5017" s="27">
        <f t="shared" ref="J5017:J5080" si="635">G5017-I5017+J5016</f>
        <v>0</v>
      </c>
      <c r="K5017" s="32">
        <f t="shared" ref="K5017:K5080" si="636">IF(G5017&gt;C5017,C5017,G5017)</f>
        <v>0</v>
      </c>
    </row>
    <row r="5018" spans="2:11" x14ac:dyDescent="0.25">
      <c r="B5018" s="167">
        <v>206.458333333333</v>
      </c>
      <c r="C5018" s="21">
        <f t="shared" si="630"/>
        <v>2000</v>
      </c>
      <c r="D5018" s="110">
        <f t="shared" si="631"/>
        <v>1.8457123504981909E-2</v>
      </c>
      <c r="E5018" s="25">
        <f t="shared" si="632"/>
        <v>0.98154287649501804</v>
      </c>
      <c r="F5018" s="112">
        <v>20.71</v>
      </c>
      <c r="G5018" s="21">
        <f t="shared" si="629"/>
        <v>54.806901809339621</v>
      </c>
      <c r="H5018" s="26">
        <f t="shared" si="633"/>
        <v>-1945.1930981906603</v>
      </c>
      <c r="I5018" s="21">
        <f t="shared" si="634"/>
        <v>54.806901809339621</v>
      </c>
      <c r="J5018" s="27">
        <f t="shared" si="635"/>
        <v>0</v>
      </c>
      <c r="K5018" s="32">
        <f t="shared" si="636"/>
        <v>54.806901809339621</v>
      </c>
    </row>
    <row r="5019" spans="2:11" x14ac:dyDescent="0.25">
      <c r="B5019" s="167">
        <v>206.5</v>
      </c>
      <c r="C5019" s="21">
        <f t="shared" si="630"/>
        <v>2000</v>
      </c>
      <c r="D5019" s="110">
        <f t="shared" si="631"/>
        <v>0.48206869507869454</v>
      </c>
      <c r="E5019" s="25">
        <f t="shared" si="632"/>
        <v>0.51793130492130546</v>
      </c>
      <c r="F5019" s="112">
        <v>540.91</v>
      </c>
      <c r="G5019" s="21">
        <f t="shared" si="629"/>
        <v>1431.4631220516605</v>
      </c>
      <c r="H5019" s="26">
        <f t="shared" si="633"/>
        <v>-568.53687794833945</v>
      </c>
      <c r="I5019" s="21">
        <f t="shared" si="634"/>
        <v>1431.4631220516605</v>
      </c>
      <c r="J5019" s="27">
        <f t="shared" si="635"/>
        <v>0</v>
      </c>
      <c r="K5019" s="32">
        <f t="shared" si="636"/>
        <v>1431.4631220516605</v>
      </c>
    </row>
    <row r="5020" spans="2:11" x14ac:dyDescent="0.25">
      <c r="B5020" s="167">
        <v>206.541666666667</v>
      </c>
      <c r="C5020" s="21">
        <f t="shared" si="630"/>
        <v>2000</v>
      </c>
      <c r="D5020" s="110">
        <f t="shared" si="631"/>
        <v>0.74009411261429869</v>
      </c>
      <c r="E5020" s="25">
        <f t="shared" si="632"/>
        <v>0.25990588738570131</v>
      </c>
      <c r="F5020" s="112">
        <v>830.43</v>
      </c>
      <c r="G5020" s="21">
        <f t="shared" si="629"/>
        <v>2197.6482602380447</v>
      </c>
      <c r="H5020" s="26">
        <f t="shared" si="633"/>
        <v>197.64826023804471</v>
      </c>
      <c r="I5020" s="21">
        <f t="shared" si="634"/>
        <v>2000</v>
      </c>
      <c r="J5020" s="27">
        <f t="shared" si="635"/>
        <v>197.64826023804471</v>
      </c>
      <c r="K5020" s="32">
        <f t="shared" si="636"/>
        <v>2000</v>
      </c>
    </row>
    <row r="5021" spans="2:11" x14ac:dyDescent="0.25">
      <c r="B5021" s="167">
        <v>206.583333333333</v>
      </c>
      <c r="C5021" s="21">
        <f t="shared" si="630"/>
        <v>2000</v>
      </c>
      <c r="D5021" s="110">
        <f t="shared" si="631"/>
        <v>0.78091189419460638</v>
      </c>
      <c r="E5021" s="25">
        <f t="shared" si="632"/>
        <v>0.21908810580539362</v>
      </c>
      <c r="F5021" s="112">
        <v>876.23</v>
      </c>
      <c r="G5021" s="21">
        <f t="shared" si="629"/>
        <v>2318.8532869337355</v>
      </c>
      <c r="H5021" s="26">
        <f t="shared" si="633"/>
        <v>318.85328693373549</v>
      </c>
      <c r="I5021" s="21">
        <f t="shared" si="634"/>
        <v>2000</v>
      </c>
      <c r="J5021" s="27">
        <f t="shared" si="635"/>
        <v>516.5015471717802</v>
      </c>
      <c r="K5021" s="32">
        <f t="shared" si="636"/>
        <v>2000</v>
      </c>
    </row>
    <row r="5022" spans="2:11" x14ac:dyDescent="0.25">
      <c r="B5022" s="167">
        <v>206.625</v>
      </c>
      <c r="C5022" s="21">
        <f t="shared" si="630"/>
        <v>2000</v>
      </c>
      <c r="D5022" s="110">
        <f t="shared" si="631"/>
        <v>0.81033991052171905</v>
      </c>
      <c r="E5022" s="25">
        <f t="shared" si="632"/>
        <v>0.18966008947828095</v>
      </c>
      <c r="F5022" s="112">
        <v>909.25</v>
      </c>
      <c r="G5022" s="21">
        <f t="shared" si="629"/>
        <v>2406.237347664995</v>
      </c>
      <c r="H5022" s="26">
        <f t="shared" si="633"/>
        <v>406.23734766499501</v>
      </c>
      <c r="I5022" s="21">
        <f t="shared" si="634"/>
        <v>2000</v>
      </c>
      <c r="J5022" s="27">
        <f t="shared" si="635"/>
        <v>922.73889483677522</v>
      </c>
      <c r="K5022" s="32">
        <f t="shared" si="636"/>
        <v>2000</v>
      </c>
    </row>
    <row r="5023" spans="2:11" x14ac:dyDescent="0.25">
      <c r="B5023" s="167">
        <v>206.666666666667</v>
      </c>
      <c r="C5023" s="21">
        <f t="shared" si="630"/>
        <v>2000</v>
      </c>
      <c r="D5023" s="110">
        <f t="shared" si="631"/>
        <v>0.74331140937204787</v>
      </c>
      <c r="E5023" s="25">
        <f t="shared" si="632"/>
        <v>0.25668859062795213</v>
      </c>
      <c r="F5023" s="112">
        <v>834.04</v>
      </c>
      <c r="G5023" s="21">
        <f t="shared" si="629"/>
        <v>2207.2017568837091</v>
      </c>
      <c r="H5023" s="26">
        <f t="shared" si="633"/>
        <v>207.20175688370909</v>
      </c>
      <c r="I5023" s="21">
        <f t="shared" si="634"/>
        <v>2000</v>
      </c>
      <c r="J5023" s="27">
        <f t="shared" si="635"/>
        <v>1129.9406517204843</v>
      </c>
      <c r="K5023" s="32">
        <f t="shared" si="636"/>
        <v>2000</v>
      </c>
    </row>
    <row r="5024" spans="2:11" x14ac:dyDescent="0.25">
      <c r="B5024" s="167">
        <v>206.708333333333</v>
      </c>
      <c r="C5024" s="21">
        <f t="shared" si="630"/>
        <v>2000</v>
      </c>
      <c r="D5024" s="110">
        <f t="shared" si="631"/>
        <v>0.59934406359731207</v>
      </c>
      <c r="E5024" s="25">
        <f t="shared" si="632"/>
        <v>0.40065593640268793</v>
      </c>
      <c r="F5024" s="112">
        <v>672.5</v>
      </c>
      <c r="G5024" s="21">
        <f t="shared" si="629"/>
        <v>1779.7026299749343</v>
      </c>
      <c r="H5024" s="26">
        <f t="shared" si="633"/>
        <v>-220.29737002506567</v>
      </c>
      <c r="I5024" s="21">
        <f t="shared" si="634"/>
        <v>2000</v>
      </c>
      <c r="J5024" s="27">
        <f t="shared" si="635"/>
        <v>909.64328169541864</v>
      </c>
      <c r="K5024" s="32">
        <f t="shared" si="636"/>
        <v>1779.7026299749343</v>
      </c>
    </row>
    <row r="5025" spans="2:11" x14ac:dyDescent="0.25">
      <c r="B5025" s="167">
        <v>206.75</v>
      </c>
      <c r="C5025" s="21">
        <f t="shared" si="630"/>
        <v>2000</v>
      </c>
      <c r="D5025" s="110">
        <f t="shared" si="631"/>
        <v>0.47050068623781255</v>
      </c>
      <c r="E5025" s="25">
        <f t="shared" si="632"/>
        <v>0.52949931376218751</v>
      </c>
      <c r="F5025" s="112">
        <v>527.92999999999995</v>
      </c>
      <c r="G5025" s="21">
        <f t="shared" si="629"/>
        <v>1397.1128764946723</v>
      </c>
      <c r="H5025" s="26">
        <f t="shared" si="633"/>
        <v>-602.88712350532774</v>
      </c>
      <c r="I5025" s="21">
        <f t="shared" si="634"/>
        <v>2000</v>
      </c>
      <c r="J5025" s="27">
        <f t="shared" si="635"/>
        <v>306.7561581900909</v>
      </c>
      <c r="K5025" s="32">
        <f t="shared" si="636"/>
        <v>1397.1128764946723</v>
      </c>
    </row>
    <row r="5026" spans="2:11" x14ac:dyDescent="0.25">
      <c r="B5026" s="167">
        <v>206.791666666667</v>
      </c>
      <c r="C5026" s="21">
        <f t="shared" si="630"/>
        <v>2000</v>
      </c>
      <c r="D5026" s="110">
        <f t="shared" si="631"/>
        <v>0.34907224212608956</v>
      </c>
      <c r="E5026" s="25">
        <f t="shared" si="632"/>
        <v>0.65092775787391044</v>
      </c>
      <c r="F5026" s="112">
        <v>391.68</v>
      </c>
      <c r="G5026" s="21">
        <f t="shared" si="629"/>
        <v>1036.5411540648065</v>
      </c>
      <c r="H5026" s="26">
        <f t="shared" si="633"/>
        <v>-963.45884593519349</v>
      </c>
      <c r="I5026" s="21">
        <f t="shared" si="634"/>
        <v>1343.2973122548974</v>
      </c>
      <c r="J5026" s="27">
        <f t="shared" si="635"/>
        <v>0</v>
      </c>
      <c r="K5026" s="32">
        <f t="shared" si="636"/>
        <v>1036.5411540648065</v>
      </c>
    </row>
    <row r="5027" spans="2:11" x14ac:dyDescent="0.25">
      <c r="B5027" s="167">
        <v>206.833333333333</v>
      </c>
      <c r="C5027" s="21">
        <f t="shared" si="630"/>
        <v>2000</v>
      </c>
      <c r="D5027" s="110">
        <f t="shared" si="631"/>
        <v>0.27765894871931984</v>
      </c>
      <c r="E5027" s="25">
        <f t="shared" si="632"/>
        <v>0.72234105128068016</v>
      </c>
      <c r="F5027" s="112">
        <v>311.55</v>
      </c>
      <c r="G5027" s="21">
        <f t="shared" si="629"/>
        <v>824.48528530660337</v>
      </c>
      <c r="H5027" s="26">
        <f t="shared" si="633"/>
        <v>-1175.5147146933966</v>
      </c>
      <c r="I5027" s="21">
        <f t="shared" si="634"/>
        <v>824.48528530660337</v>
      </c>
      <c r="J5027" s="27">
        <f t="shared" si="635"/>
        <v>0</v>
      </c>
      <c r="K5027" s="32">
        <f t="shared" si="636"/>
        <v>824.48528530660337</v>
      </c>
    </row>
    <row r="5028" spans="2:11" x14ac:dyDescent="0.25">
      <c r="B5028" s="167">
        <v>206.875</v>
      </c>
      <c r="C5028" s="21">
        <f t="shared" si="630"/>
        <v>2000</v>
      </c>
      <c r="D5028" s="110">
        <f t="shared" si="631"/>
        <v>0.28626811400459867</v>
      </c>
      <c r="E5028" s="25">
        <f t="shared" si="632"/>
        <v>0.71373188599540138</v>
      </c>
      <c r="F5028" s="112">
        <v>321.20999999999998</v>
      </c>
      <c r="G5028" s="21">
        <f t="shared" si="629"/>
        <v>850.04948962713559</v>
      </c>
      <c r="H5028" s="26">
        <f t="shared" si="633"/>
        <v>-1149.9505103728643</v>
      </c>
      <c r="I5028" s="21">
        <f t="shared" si="634"/>
        <v>850.04948962713559</v>
      </c>
      <c r="J5028" s="27">
        <f t="shared" si="635"/>
        <v>0</v>
      </c>
      <c r="K5028" s="32">
        <f t="shared" si="636"/>
        <v>850.04948962713559</v>
      </c>
    </row>
    <row r="5029" spans="2:11" x14ac:dyDescent="0.25">
      <c r="B5029" s="167">
        <v>206.916666666667</v>
      </c>
      <c r="C5029" s="21">
        <f t="shared" si="630"/>
        <v>2000</v>
      </c>
      <c r="D5029" s="110">
        <f t="shared" si="631"/>
        <v>0.29574176069015917</v>
      </c>
      <c r="E5029" s="25">
        <f t="shared" si="632"/>
        <v>0.70425823930984088</v>
      </c>
      <c r="F5029" s="112">
        <v>331.84</v>
      </c>
      <c r="G5029" s="21">
        <f t="shared" si="629"/>
        <v>878.18069997157215</v>
      </c>
      <c r="H5029" s="26">
        <f t="shared" si="633"/>
        <v>-1121.8193000284277</v>
      </c>
      <c r="I5029" s="21">
        <f t="shared" si="634"/>
        <v>878.18069997157215</v>
      </c>
      <c r="J5029" s="27">
        <f t="shared" si="635"/>
        <v>0</v>
      </c>
      <c r="K5029" s="32">
        <f t="shared" si="636"/>
        <v>878.18069997157215</v>
      </c>
    </row>
    <row r="5030" spans="2:11" x14ac:dyDescent="0.25">
      <c r="B5030" s="167">
        <v>206.958333333333</v>
      </c>
      <c r="C5030" s="21">
        <f t="shared" si="630"/>
        <v>2000</v>
      </c>
      <c r="D5030" s="110">
        <f t="shared" si="631"/>
        <v>0</v>
      </c>
      <c r="E5030" s="25">
        <f t="shared" si="632"/>
        <v>1</v>
      </c>
      <c r="F5030" s="112">
        <v>0</v>
      </c>
      <c r="G5030" s="21">
        <f t="shared" si="629"/>
        <v>0</v>
      </c>
      <c r="H5030" s="26">
        <f t="shared" si="633"/>
        <v>-2000</v>
      </c>
      <c r="I5030" s="21">
        <f t="shared" si="634"/>
        <v>0</v>
      </c>
      <c r="J5030" s="27">
        <f t="shared" si="635"/>
        <v>0</v>
      </c>
      <c r="K5030" s="32">
        <f t="shared" si="636"/>
        <v>0</v>
      </c>
    </row>
    <row r="5031" spans="2:11" x14ac:dyDescent="0.25">
      <c r="B5031" s="167">
        <v>207</v>
      </c>
      <c r="C5031" s="21">
        <f t="shared" si="630"/>
        <v>2000</v>
      </c>
      <c r="D5031" s="110">
        <f t="shared" si="631"/>
        <v>0</v>
      </c>
      <c r="E5031" s="25">
        <f t="shared" si="632"/>
        <v>1</v>
      </c>
      <c r="F5031" s="112">
        <v>0</v>
      </c>
      <c r="G5031" s="21">
        <f t="shared" si="629"/>
        <v>0</v>
      </c>
      <c r="H5031" s="26">
        <f t="shared" si="633"/>
        <v>-2000</v>
      </c>
      <c r="I5031" s="21">
        <f t="shared" si="634"/>
        <v>0</v>
      </c>
      <c r="J5031" s="27">
        <f t="shared" si="635"/>
        <v>0</v>
      </c>
      <c r="K5031" s="32">
        <f t="shared" si="636"/>
        <v>0</v>
      </c>
    </row>
    <row r="5032" spans="2:11" x14ac:dyDescent="0.25">
      <c r="B5032" s="167">
        <v>207.041666666667</v>
      </c>
      <c r="C5032" s="21">
        <f t="shared" si="630"/>
        <v>2000</v>
      </c>
      <c r="D5032" s="110">
        <f t="shared" si="631"/>
        <v>0</v>
      </c>
      <c r="E5032" s="25">
        <f t="shared" si="632"/>
        <v>1</v>
      </c>
      <c r="F5032" s="112">
        <v>0</v>
      </c>
      <c r="G5032" s="21">
        <f t="shared" si="629"/>
        <v>0</v>
      </c>
      <c r="H5032" s="26">
        <f t="shared" si="633"/>
        <v>-2000</v>
      </c>
      <c r="I5032" s="21">
        <f t="shared" si="634"/>
        <v>0</v>
      </c>
      <c r="J5032" s="27">
        <f t="shared" si="635"/>
        <v>0</v>
      </c>
      <c r="K5032" s="32">
        <f t="shared" si="636"/>
        <v>0</v>
      </c>
    </row>
    <row r="5033" spans="2:11" x14ac:dyDescent="0.25">
      <c r="B5033" s="167">
        <v>207.083333333333</v>
      </c>
      <c r="C5033" s="21">
        <f t="shared" si="630"/>
        <v>2000</v>
      </c>
      <c r="D5033" s="110">
        <f t="shared" si="631"/>
        <v>0</v>
      </c>
      <c r="E5033" s="25">
        <f t="shared" si="632"/>
        <v>1</v>
      </c>
      <c r="F5033" s="112">
        <v>0</v>
      </c>
      <c r="G5033" s="21">
        <f t="shared" si="629"/>
        <v>0</v>
      </c>
      <c r="H5033" s="26">
        <f t="shared" si="633"/>
        <v>-2000</v>
      </c>
      <c r="I5033" s="21">
        <f t="shared" si="634"/>
        <v>0</v>
      </c>
      <c r="J5033" s="27">
        <f t="shared" si="635"/>
        <v>0</v>
      </c>
      <c r="K5033" s="32">
        <f t="shared" si="636"/>
        <v>0</v>
      </c>
    </row>
    <row r="5034" spans="2:11" x14ac:dyDescent="0.25">
      <c r="B5034" s="167">
        <v>207.125</v>
      </c>
      <c r="C5034" s="21">
        <f t="shared" si="630"/>
        <v>2000</v>
      </c>
      <c r="D5034" s="110">
        <f t="shared" si="631"/>
        <v>0</v>
      </c>
      <c r="E5034" s="25">
        <f t="shared" si="632"/>
        <v>1</v>
      </c>
      <c r="F5034" s="112">
        <v>0</v>
      </c>
      <c r="G5034" s="21">
        <f t="shared" si="629"/>
        <v>0</v>
      </c>
      <c r="H5034" s="26">
        <f t="shared" si="633"/>
        <v>-2000</v>
      </c>
      <c r="I5034" s="21">
        <f t="shared" si="634"/>
        <v>0</v>
      </c>
      <c r="J5034" s="27">
        <f t="shared" si="635"/>
        <v>0</v>
      </c>
      <c r="K5034" s="32">
        <f t="shared" si="636"/>
        <v>0</v>
      </c>
    </row>
    <row r="5035" spans="2:11" x14ac:dyDescent="0.25">
      <c r="B5035" s="167">
        <v>207.166666666667</v>
      </c>
      <c r="C5035" s="21">
        <f t="shared" si="630"/>
        <v>2000</v>
      </c>
      <c r="D5035" s="110">
        <f t="shared" si="631"/>
        <v>0</v>
      </c>
      <c r="E5035" s="25">
        <f t="shared" si="632"/>
        <v>1</v>
      </c>
      <c r="F5035" s="112">
        <v>0</v>
      </c>
      <c r="G5035" s="21">
        <f t="shared" si="629"/>
        <v>0</v>
      </c>
      <c r="H5035" s="26">
        <f t="shared" si="633"/>
        <v>-2000</v>
      </c>
      <c r="I5035" s="21">
        <f t="shared" si="634"/>
        <v>0</v>
      </c>
      <c r="J5035" s="27">
        <f t="shared" si="635"/>
        <v>0</v>
      </c>
      <c r="K5035" s="32">
        <f t="shared" si="636"/>
        <v>0</v>
      </c>
    </row>
    <row r="5036" spans="2:11" x14ac:dyDescent="0.25">
      <c r="B5036" s="167">
        <v>207.208333333333</v>
      </c>
      <c r="C5036" s="21">
        <f t="shared" si="630"/>
        <v>2000</v>
      </c>
      <c r="D5036" s="110">
        <f t="shared" si="631"/>
        <v>0</v>
      </c>
      <c r="E5036" s="25">
        <f t="shared" si="632"/>
        <v>1</v>
      </c>
      <c r="F5036" s="112">
        <v>0</v>
      </c>
      <c r="G5036" s="21">
        <f t="shared" si="629"/>
        <v>0</v>
      </c>
      <c r="H5036" s="26">
        <f t="shared" si="633"/>
        <v>-2000</v>
      </c>
      <c r="I5036" s="21">
        <f t="shared" si="634"/>
        <v>0</v>
      </c>
      <c r="J5036" s="27">
        <f t="shared" si="635"/>
        <v>0</v>
      </c>
      <c r="K5036" s="32">
        <f t="shared" si="636"/>
        <v>0</v>
      </c>
    </row>
    <row r="5037" spans="2:11" x14ac:dyDescent="0.25">
      <c r="B5037" s="167">
        <v>207.25</v>
      </c>
      <c r="C5037" s="21">
        <f t="shared" si="630"/>
        <v>2000</v>
      </c>
      <c r="D5037" s="110">
        <f t="shared" si="631"/>
        <v>0</v>
      </c>
      <c r="E5037" s="25">
        <f t="shared" si="632"/>
        <v>1</v>
      </c>
      <c r="F5037" s="112">
        <v>0</v>
      </c>
      <c r="G5037" s="21">
        <f t="shared" si="629"/>
        <v>0</v>
      </c>
      <c r="H5037" s="26">
        <f t="shared" si="633"/>
        <v>-2000</v>
      </c>
      <c r="I5037" s="21">
        <f t="shared" si="634"/>
        <v>0</v>
      </c>
      <c r="J5037" s="27">
        <f t="shared" si="635"/>
        <v>0</v>
      </c>
      <c r="K5037" s="32">
        <f t="shared" si="636"/>
        <v>0</v>
      </c>
    </row>
    <row r="5038" spans="2:11" x14ac:dyDescent="0.25">
      <c r="B5038" s="167">
        <v>207.291666666667</v>
      </c>
      <c r="C5038" s="21">
        <f t="shared" si="630"/>
        <v>2000</v>
      </c>
      <c r="D5038" s="110">
        <f t="shared" si="631"/>
        <v>0</v>
      </c>
      <c r="E5038" s="25">
        <f t="shared" si="632"/>
        <v>1</v>
      </c>
      <c r="F5038" s="112">
        <v>0</v>
      </c>
      <c r="G5038" s="21">
        <f t="shared" si="629"/>
        <v>0</v>
      </c>
      <c r="H5038" s="26">
        <f t="shared" si="633"/>
        <v>-2000</v>
      </c>
      <c r="I5038" s="21">
        <f t="shared" si="634"/>
        <v>0</v>
      </c>
      <c r="J5038" s="27">
        <f t="shared" si="635"/>
        <v>0</v>
      </c>
      <c r="K5038" s="32">
        <f t="shared" si="636"/>
        <v>0</v>
      </c>
    </row>
    <row r="5039" spans="2:11" x14ac:dyDescent="0.25">
      <c r="B5039" s="167">
        <v>207.333333333333</v>
      </c>
      <c r="C5039" s="21">
        <f t="shared" si="630"/>
        <v>2000</v>
      </c>
      <c r="D5039" s="110">
        <f t="shared" si="631"/>
        <v>0</v>
      </c>
      <c r="E5039" s="25">
        <f t="shared" si="632"/>
        <v>1</v>
      </c>
      <c r="F5039" s="112">
        <v>0</v>
      </c>
      <c r="G5039" s="21">
        <f t="shared" si="629"/>
        <v>0</v>
      </c>
      <c r="H5039" s="26">
        <f t="shared" si="633"/>
        <v>-2000</v>
      </c>
      <c r="I5039" s="21">
        <f t="shared" si="634"/>
        <v>0</v>
      </c>
      <c r="J5039" s="27">
        <f t="shared" si="635"/>
        <v>0</v>
      </c>
      <c r="K5039" s="32">
        <f t="shared" si="636"/>
        <v>0</v>
      </c>
    </row>
    <row r="5040" spans="2:11" x14ac:dyDescent="0.25">
      <c r="B5040" s="167">
        <v>207.375</v>
      </c>
      <c r="C5040" s="21">
        <f t="shared" si="630"/>
        <v>2000</v>
      </c>
      <c r="D5040" s="110">
        <f t="shared" si="631"/>
        <v>0</v>
      </c>
      <c r="E5040" s="25">
        <f t="shared" si="632"/>
        <v>1</v>
      </c>
      <c r="F5040" s="112">
        <v>0</v>
      </c>
      <c r="G5040" s="21">
        <f t="shared" si="629"/>
        <v>0</v>
      </c>
      <c r="H5040" s="26">
        <f t="shared" si="633"/>
        <v>-2000</v>
      </c>
      <c r="I5040" s="21">
        <f t="shared" si="634"/>
        <v>0</v>
      </c>
      <c r="J5040" s="27">
        <f t="shared" si="635"/>
        <v>0</v>
      </c>
      <c r="K5040" s="32">
        <f t="shared" si="636"/>
        <v>0</v>
      </c>
    </row>
    <row r="5041" spans="2:11" x14ac:dyDescent="0.25">
      <c r="B5041" s="167">
        <v>207.416666666667</v>
      </c>
      <c r="C5041" s="21">
        <f t="shared" si="630"/>
        <v>2000</v>
      </c>
      <c r="D5041" s="110">
        <f t="shared" si="631"/>
        <v>0</v>
      </c>
      <c r="E5041" s="25">
        <f t="shared" si="632"/>
        <v>1</v>
      </c>
      <c r="F5041" s="112">
        <v>0</v>
      </c>
      <c r="G5041" s="21">
        <f t="shared" si="629"/>
        <v>0</v>
      </c>
      <c r="H5041" s="26">
        <f t="shared" si="633"/>
        <v>-2000</v>
      </c>
      <c r="I5041" s="21">
        <f t="shared" si="634"/>
        <v>0</v>
      </c>
      <c r="J5041" s="27">
        <f t="shared" si="635"/>
        <v>0</v>
      </c>
      <c r="K5041" s="32">
        <f t="shared" si="636"/>
        <v>0</v>
      </c>
    </row>
    <row r="5042" spans="2:11" x14ac:dyDescent="0.25">
      <c r="B5042" s="167">
        <v>207.458333333333</v>
      </c>
      <c r="C5042" s="21">
        <f t="shared" si="630"/>
        <v>2000</v>
      </c>
      <c r="D5042" s="110">
        <f t="shared" si="631"/>
        <v>1.8198670302835857E-2</v>
      </c>
      <c r="E5042" s="25">
        <f t="shared" si="632"/>
        <v>0.98180132969716416</v>
      </c>
      <c r="F5042" s="112">
        <v>20.420000000000002</v>
      </c>
      <c r="G5042" s="21">
        <f t="shared" si="629"/>
        <v>54.039446400131098</v>
      </c>
      <c r="H5042" s="26">
        <f t="shared" si="633"/>
        <v>-1945.9605535998689</v>
      </c>
      <c r="I5042" s="21">
        <f t="shared" si="634"/>
        <v>54.039446400131098</v>
      </c>
      <c r="J5042" s="27">
        <f t="shared" si="635"/>
        <v>0</v>
      </c>
      <c r="K5042" s="32">
        <f t="shared" si="636"/>
        <v>54.039446400131098</v>
      </c>
    </row>
    <row r="5043" spans="2:11" x14ac:dyDescent="0.25">
      <c r="B5043" s="167">
        <v>207.5</v>
      </c>
      <c r="C5043" s="21">
        <f t="shared" si="630"/>
        <v>2000</v>
      </c>
      <c r="D5043" s="110">
        <f t="shared" si="631"/>
        <v>0.32095431616847586</v>
      </c>
      <c r="E5043" s="25">
        <f t="shared" si="632"/>
        <v>0.67904568383152419</v>
      </c>
      <c r="F5043" s="112">
        <v>360.13</v>
      </c>
      <c r="G5043" s="21">
        <f t="shared" si="629"/>
        <v>953.04729833884483</v>
      </c>
      <c r="H5043" s="26">
        <f t="shared" si="633"/>
        <v>-1046.9527016611551</v>
      </c>
      <c r="I5043" s="21">
        <f t="shared" si="634"/>
        <v>953.04729833884483</v>
      </c>
      <c r="J5043" s="27">
        <f t="shared" si="635"/>
        <v>0</v>
      </c>
      <c r="K5043" s="32">
        <f t="shared" si="636"/>
        <v>953.04729833884483</v>
      </c>
    </row>
    <row r="5044" spans="2:11" x14ac:dyDescent="0.25">
      <c r="B5044" s="167">
        <v>207.541666666667</v>
      </c>
      <c r="C5044" s="21">
        <f t="shared" si="630"/>
        <v>2000</v>
      </c>
      <c r="D5044" s="110">
        <f t="shared" si="631"/>
        <v>0.45393294476231216</v>
      </c>
      <c r="E5044" s="25">
        <f t="shared" si="632"/>
        <v>0.54606705523768784</v>
      </c>
      <c r="F5044" s="112">
        <v>509.34</v>
      </c>
      <c r="G5044" s="21">
        <f t="shared" si="629"/>
        <v>1347.9163383664434</v>
      </c>
      <c r="H5044" s="26">
        <f t="shared" si="633"/>
        <v>-652.08366163355663</v>
      </c>
      <c r="I5044" s="21">
        <f t="shared" si="634"/>
        <v>1347.9163383664434</v>
      </c>
      <c r="J5044" s="27">
        <f t="shared" si="635"/>
        <v>0</v>
      </c>
      <c r="K5044" s="32">
        <f t="shared" si="636"/>
        <v>1347.9163383664434</v>
      </c>
    </row>
    <row r="5045" spans="2:11" x14ac:dyDescent="0.25">
      <c r="B5045" s="167">
        <v>207.583333333333</v>
      </c>
      <c r="C5045" s="21">
        <f t="shared" si="630"/>
        <v>2000</v>
      </c>
      <c r="D5045" s="110">
        <f t="shared" si="631"/>
        <v>0.4391743757018341</v>
      </c>
      <c r="E5045" s="25">
        <f t="shared" si="632"/>
        <v>0.56082562429816596</v>
      </c>
      <c r="F5045" s="112">
        <v>492.78</v>
      </c>
      <c r="G5045" s="21">
        <f t="shared" si="629"/>
        <v>1304.0919881026739</v>
      </c>
      <c r="H5045" s="26">
        <f t="shared" si="633"/>
        <v>-695.90801189732611</v>
      </c>
      <c r="I5045" s="21">
        <f t="shared" si="634"/>
        <v>1304.0919881026739</v>
      </c>
      <c r="J5045" s="27">
        <f t="shared" si="635"/>
        <v>0</v>
      </c>
      <c r="K5045" s="32">
        <f t="shared" si="636"/>
        <v>1304.0919881026739</v>
      </c>
    </row>
    <row r="5046" spans="2:11" x14ac:dyDescent="0.25">
      <c r="B5046" s="167">
        <v>207.625</v>
      </c>
      <c r="C5046" s="21">
        <f t="shared" si="630"/>
        <v>2000</v>
      </c>
      <c r="D5046" s="110">
        <f t="shared" si="631"/>
        <v>0.39764361977077878</v>
      </c>
      <c r="E5046" s="25">
        <f t="shared" si="632"/>
        <v>0.60235638022922122</v>
      </c>
      <c r="F5046" s="112">
        <v>446.18</v>
      </c>
      <c r="G5046" s="21">
        <f t="shared" si="629"/>
        <v>1180.7698430367529</v>
      </c>
      <c r="H5046" s="26">
        <f t="shared" si="633"/>
        <v>-819.23015696324705</v>
      </c>
      <c r="I5046" s="21">
        <f t="shared" si="634"/>
        <v>1180.7698430367529</v>
      </c>
      <c r="J5046" s="27">
        <f t="shared" si="635"/>
        <v>0</v>
      </c>
      <c r="K5046" s="32">
        <f t="shared" si="636"/>
        <v>1180.7698430367529</v>
      </c>
    </row>
    <row r="5047" spans="2:11" x14ac:dyDescent="0.25">
      <c r="B5047" s="167">
        <v>207.666666666667</v>
      </c>
      <c r="C5047" s="21">
        <f t="shared" si="630"/>
        <v>2000</v>
      </c>
      <c r="D5047" s="110">
        <f t="shared" si="631"/>
        <v>0.45738195818405436</v>
      </c>
      <c r="E5047" s="25">
        <f t="shared" si="632"/>
        <v>0.54261804181594564</v>
      </c>
      <c r="F5047" s="112">
        <v>513.21</v>
      </c>
      <c r="G5047" s="21">
        <f t="shared" si="629"/>
        <v>1358.157898482433</v>
      </c>
      <c r="H5047" s="26">
        <f t="shared" si="633"/>
        <v>-641.84210151756702</v>
      </c>
      <c r="I5047" s="21">
        <f t="shared" si="634"/>
        <v>1358.157898482433</v>
      </c>
      <c r="J5047" s="27">
        <f t="shared" si="635"/>
        <v>0</v>
      </c>
      <c r="K5047" s="32">
        <f t="shared" si="636"/>
        <v>1358.157898482433</v>
      </c>
    </row>
    <row r="5048" spans="2:11" x14ac:dyDescent="0.25">
      <c r="B5048" s="167">
        <v>207.708333333333</v>
      </c>
      <c r="C5048" s="21">
        <f t="shared" si="630"/>
        <v>2000</v>
      </c>
      <c r="D5048" s="110">
        <f t="shared" si="631"/>
        <v>0.45087606723348134</v>
      </c>
      <c r="E5048" s="25">
        <f t="shared" si="632"/>
        <v>0.54912393276651872</v>
      </c>
      <c r="F5048" s="112">
        <v>505.91</v>
      </c>
      <c r="G5048" s="21">
        <f t="shared" si="629"/>
        <v>1338.8391933540804</v>
      </c>
      <c r="H5048" s="26">
        <f t="shared" si="633"/>
        <v>-661.16080664591959</v>
      </c>
      <c r="I5048" s="21">
        <f t="shared" si="634"/>
        <v>1338.8391933540804</v>
      </c>
      <c r="J5048" s="27">
        <f t="shared" si="635"/>
        <v>0</v>
      </c>
      <c r="K5048" s="32">
        <f t="shared" si="636"/>
        <v>1338.8391933540804</v>
      </c>
    </row>
    <row r="5049" spans="2:11" x14ac:dyDescent="0.25">
      <c r="B5049" s="167">
        <v>207.75</v>
      </c>
      <c r="C5049" s="21">
        <f t="shared" si="630"/>
        <v>2000</v>
      </c>
      <c r="D5049" s="110">
        <f t="shared" si="631"/>
        <v>0.50720104094255214</v>
      </c>
      <c r="E5049" s="25">
        <f t="shared" si="632"/>
        <v>0.49279895905744786</v>
      </c>
      <c r="F5049" s="112">
        <v>569.11</v>
      </c>
      <c r="G5049" s="21">
        <f t="shared" si="629"/>
        <v>1506.0915446022825</v>
      </c>
      <c r="H5049" s="26">
        <f t="shared" si="633"/>
        <v>-493.90845539771749</v>
      </c>
      <c r="I5049" s="21">
        <f t="shared" si="634"/>
        <v>1506.0915446022825</v>
      </c>
      <c r="J5049" s="27">
        <f t="shared" si="635"/>
        <v>0</v>
      </c>
      <c r="K5049" s="32">
        <f t="shared" si="636"/>
        <v>1506.0915446022825</v>
      </c>
    </row>
    <row r="5050" spans="2:11" x14ac:dyDescent="0.25">
      <c r="B5050" s="167">
        <v>207.791666666667</v>
      </c>
      <c r="C5050" s="21">
        <f t="shared" si="630"/>
        <v>2000</v>
      </c>
      <c r="D5050" s="110">
        <f t="shared" si="631"/>
        <v>0.55307202823378432</v>
      </c>
      <c r="E5050" s="25">
        <f t="shared" si="632"/>
        <v>0.44692797176621568</v>
      </c>
      <c r="F5050" s="112">
        <v>620.58000000000004</v>
      </c>
      <c r="G5050" s="21">
        <f t="shared" si="629"/>
        <v>1642.3016477469812</v>
      </c>
      <c r="H5050" s="26">
        <f t="shared" si="633"/>
        <v>-357.69835225301881</v>
      </c>
      <c r="I5050" s="21">
        <f t="shared" si="634"/>
        <v>1642.3016477469812</v>
      </c>
      <c r="J5050" s="27">
        <f t="shared" si="635"/>
        <v>0</v>
      </c>
      <c r="K5050" s="32">
        <f t="shared" si="636"/>
        <v>1642.3016477469812</v>
      </c>
    </row>
    <row r="5051" spans="2:11" x14ac:dyDescent="0.25">
      <c r="B5051" s="167">
        <v>207.833333333333</v>
      </c>
      <c r="C5051" s="21">
        <f t="shared" si="630"/>
        <v>2000</v>
      </c>
      <c r="D5051" s="110">
        <f t="shared" si="631"/>
        <v>0.62540327611714175</v>
      </c>
      <c r="E5051" s="25">
        <f t="shared" si="632"/>
        <v>0.37459672388285825</v>
      </c>
      <c r="F5051" s="112">
        <v>701.74</v>
      </c>
      <c r="G5051" s="21">
        <f t="shared" si="629"/>
        <v>1857.0833064068559</v>
      </c>
      <c r="H5051" s="26">
        <f t="shared" si="633"/>
        <v>-142.91669359314415</v>
      </c>
      <c r="I5051" s="21">
        <f t="shared" si="634"/>
        <v>1857.0833064068559</v>
      </c>
      <c r="J5051" s="27">
        <f t="shared" si="635"/>
        <v>0</v>
      </c>
      <c r="K5051" s="32">
        <f t="shared" si="636"/>
        <v>1857.0833064068559</v>
      </c>
    </row>
    <row r="5052" spans="2:11" x14ac:dyDescent="0.25">
      <c r="B5052" s="167">
        <v>207.875</v>
      </c>
      <c r="C5052" s="21">
        <f t="shared" si="630"/>
        <v>2000</v>
      </c>
      <c r="D5052" s="110">
        <f t="shared" si="631"/>
        <v>0.42041423809778444</v>
      </c>
      <c r="E5052" s="25">
        <f t="shared" si="632"/>
        <v>0.57958576190221556</v>
      </c>
      <c r="F5052" s="112">
        <v>471.73</v>
      </c>
      <c r="G5052" s="21">
        <f t="shared" si="629"/>
        <v>1248.3853109859865</v>
      </c>
      <c r="H5052" s="26">
        <f t="shared" si="633"/>
        <v>-751.61468901401349</v>
      </c>
      <c r="I5052" s="21">
        <f t="shared" si="634"/>
        <v>1248.3853109859865</v>
      </c>
      <c r="J5052" s="27">
        <f t="shared" si="635"/>
        <v>0</v>
      </c>
      <c r="K5052" s="32">
        <f t="shared" si="636"/>
        <v>1248.3853109859865</v>
      </c>
    </row>
    <row r="5053" spans="2:11" x14ac:dyDescent="0.25">
      <c r="B5053" s="167">
        <v>207.916666666667</v>
      </c>
      <c r="C5053" s="21">
        <f t="shared" si="630"/>
        <v>2000</v>
      </c>
      <c r="D5053" s="110">
        <f t="shared" si="631"/>
        <v>0.21300999946526925</v>
      </c>
      <c r="E5053" s="25">
        <f t="shared" si="632"/>
        <v>0.78699000053473078</v>
      </c>
      <c r="F5053" s="112">
        <v>239.01</v>
      </c>
      <c r="G5053" s="21">
        <f t="shared" si="629"/>
        <v>632.51557708596147</v>
      </c>
      <c r="H5053" s="26">
        <f t="shared" si="633"/>
        <v>-1367.4844229140385</v>
      </c>
      <c r="I5053" s="21">
        <f t="shared" si="634"/>
        <v>632.51557708596147</v>
      </c>
      <c r="J5053" s="27">
        <f t="shared" si="635"/>
        <v>0</v>
      </c>
      <c r="K5053" s="32">
        <f t="shared" si="636"/>
        <v>632.51557708596147</v>
      </c>
    </row>
    <row r="5054" spans="2:11" x14ac:dyDescent="0.25">
      <c r="B5054" s="167">
        <v>207.958333333333</v>
      </c>
      <c r="C5054" s="21">
        <f t="shared" si="630"/>
        <v>2000</v>
      </c>
      <c r="D5054" s="110">
        <f t="shared" si="631"/>
        <v>0</v>
      </c>
      <c r="E5054" s="25">
        <f t="shared" si="632"/>
        <v>1</v>
      </c>
      <c r="F5054" s="112">
        <v>0</v>
      </c>
      <c r="G5054" s="21">
        <f t="shared" si="629"/>
        <v>0</v>
      </c>
      <c r="H5054" s="26">
        <f t="shared" si="633"/>
        <v>-2000</v>
      </c>
      <c r="I5054" s="21">
        <f t="shared" si="634"/>
        <v>0</v>
      </c>
      <c r="J5054" s="27">
        <f t="shared" si="635"/>
        <v>0</v>
      </c>
      <c r="K5054" s="32">
        <f t="shared" si="636"/>
        <v>0</v>
      </c>
    </row>
    <row r="5055" spans="2:11" x14ac:dyDescent="0.25">
      <c r="B5055" s="167">
        <v>208</v>
      </c>
      <c r="C5055" s="21">
        <f t="shared" si="630"/>
        <v>2000</v>
      </c>
      <c r="D5055" s="110">
        <f t="shared" si="631"/>
        <v>0</v>
      </c>
      <c r="E5055" s="25">
        <f t="shared" si="632"/>
        <v>1</v>
      </c>
      <c r="F5055" s="112">
        <v>0</v>
      </c>
      <c r="G5055" s="21">
        <f t="shared" si="629"/>
        <v>0</v>
      </c>
      <c r="H5055" s="26">
        <f t="shared" si="633"/>
        <v>-2000</v>
      </c>
      <c r="I5055" s="21">
        <f t="shared" si="634"/>
        <v>0</v>
      </c>
      <c r="J5055" s="27">
        <f t="shared" si="635"/>
        <v>0</v>
      </c>
      <c r="K5055" s="32">
        <f t="shared" si="636"/>
        <v>0</v>
      </c>
    </row>
    <row r="5056" spans="2:11" x14ac:dyDescent="0.25">
      <c r="B5056" s="167">
        <v>208.041666666667</v>
      </c>
      <c r="C5056" s="21">
        <f t="shared" si="630"/>
        <v>2000</v>
      </c>
      <c r="D5056" s="110">
        <f t="shared" si="631"/>
        <v>0</v>
      </c>
      <c r="E5056" s="25">
        <f t="shared" si="632"/>
        <v>1</v>
      </c>
      <c r="F5056" s="112">
        <v>0</v>
      </c>
      <c r="G5056" s="21">
        <f t="shared" si="629"/>
        <v>0</v>
      </c>
      <c r="H5056" s="26">
        <f t="shared" si="633"/>
        <v>-2000</v>
      </c>
      <c r="I5056" s="21">
        <f t="shared" si="634"/>
        <v>0</v>
      </c>
      <c r="J5056" s="27">
        <f t="shared" si="635"/>
        <v>0</v>
      </c>
      <c r="K5056" s="32">
        <f t="shared" si="636"/>
        <v>0</v>
      </c>
    </row>
    <row r="5057" spans="2:11" x14ac:dyDescent="0.25">
      <c r="B5057" s="167">
        <v>208.083333333333</v>
      </c>
      <c r="C5057" s="21">
        <f t="shared" si="630"/>
        <v>2000</v>
      </c>
      <c r="D5057" s="110">
        <f t="shared" si="631"/>
        <v>0</v>
      </c>
      <c r="E5057" s="25">
        <f t="shared" si="632"/>
        <v>1</v>
      </c>
      <c r="F5057" s="112">
        <v>0</v>
      </c>
      <c r="G5057" s="21">
        <f t="shared" si="629"/>
        <v>0</v>
      </c>
      <c r="H5057" s="26">
        <f t="shared" si="633"/>
        <v>-2000</v>
      </c>
      <c r="I5057" s="21">
        <f t="shared" si="634"/>
        <v>0</v>
      </c>
      <c r="J5057" s="27">
        <f t="shared" si="635"/>
        <v>0</v>
      </c>
      <c r="K5057" s="32">
        <f t="shared" si="636"/>
        <v>0</v>
      </c>
    </row>
    <row r="5058" spans="2:11" x14ac:dyDescent="0.25">
      <c r="B5058" s="167">
        <v>208.125</v>
      </c>
      <c r="C5058" s="21">
        <f t="shared" si="630"/>
        <v>2000</v>
      </c>
      <c r="D5058" s="110">
        <f t="shared" si="631"/>
        <v>0</v>
      </c>
      <c r="E5058" s="25">
        <f t="shared" si="632"/>
        <v>1</v>
      </c>
      <c r="F5058" s="112">
        <v>0</v>
      </c>
      <c r="G5058" s="21">
        <f t="shared" si="629"/>
        <v>0</v>
      </c>
      <c r="H5058" s="26">
        <f t="shared" si="633"/>
        <v>-2000</v>
      </c>
      <c r="I5058" s="21">
        <f t="shared" si="634"/>
        <v>0</v>
      </c>
      <c r="J5058" s="27">
        <f t="shared" si="635"/>
        <v>0</v>
      </c>
      <c r="K5058" s="32">
        <f t="shared" si="636"/>
        <v>0</v>
      </c>
    </row>
    <row r="5059" spans="2:11" x14ac:dyDescent="0.25">
      <c r="B5059" s="167">
        <v>208.166666666667</v>
      </c>
      <c r="C5059" s="21">
        <f t="shared" si="630"/>
        <v>2000</v>
      </c>
      <c r="D5059" s="110">
        <f t="shared" si="631"/>
        <v>0</v>
      </c>
      <c r="E5059" s="25">
        <f t="shared" si="632"/>
        <v>1</v>
      </c>
      <c r="F5059" s="112">
        <v>0</v>
      </c>
      <c r="G5059" s="21">
        <f t="shared" si="629"/>
        <v>0</v>
      </c>
      <c r="H5059" s="26">
        <f t="shared" si="633"/>
        <v>-2000</v>
      </c>
      <c r="I5059" s="21">
        <f t="shared" si="634"/>
        <v>0</v>
      </c>
      <c r="J5059" s="27">
        <f t="shared" si="635"/>
        <v>0</v>
      </c>
      <c r="K5059" s="32">
        <f t="shared" si="636"/>
        <v>0</v>
      </c>
    </row>
    <row r="5060" spans="2:11" x14ac:dyDescent="0.25">
      <c r="B5060" s="167">
        <v>208.208333333333</v>
      </c>
      <c r="C5060" s="21">
        <f t="shared" si="630"/>
        <v>2000</v>
      </c>
      <c r="D5060" s="110">
        <f t="shared" si="631"/>
        <v>0</v>
      </c>
      <c r="E5060" s="25">
        <f t="shared" si="632"/>
        <v>1</v>
      </c>
      <c r="F5060" s="112">
        <v>0</v>
      </c>
      <c r="G5060" s="21">
        <f t="shared" si="629"/>
        <v>0</v>
      </c>
      <c r="H5060" s="26">
        <f t="shared" si="633"/>
        <v>-2000</v>
      </c>
      <c r="I5060" s="21">
        <f t="shared" si="634"/>
        <v>0</v>
      </c>
      <c r="J5060" s="27">
        <f t="shared" si="635"/>
        <v>0</v>
      </c>
      <c r="K5060" s="32">
        <f t="shared" si="636"/>
        <v>0</v>
      </c>
    </row>
    <row r="5061" spans="2:11" x14ac:dyDescent="0.25">
      <c r="B5061" s="167">
        <v>208.25</v>
      </c>
      <c r="C5061" s="21">
        <f t="shared" si="630"/>
        <v>2000</v>
      </c>
      <c r="D5061" s="110">
        <f t="shared" si="631"/>
        <v>0</v>
      </c>
      <c r="E5061" s="25">
        <f t="shared" si="632"/>
        <v>1</v>
      </c>
      <c r="F5061" s="112">
        <v>0</v>
      </c>
      <c r="G5061" s="21">
        <f t="shared" si="629"/>
        <v>0</v>
      </c>
      <c r="H5061" s="26">
        <f t="shared" si="633"/>
        <v>-2000</v>
      </c>
      <c r="I5061" s="21">
        <f t="shared" si="634"/>
        <v>0</v>
      </c>
      <c r="J5061" s="27">
        <f t="shared" si="635"/>
        <v>0</v>
      </c>
      <c r="K5061" s="32">
        <f t="shared" si="636"/>
        <v>0</v>
      </c>
    </row>
    <row r="5062" spans="2:11" x14ac:dyDescent="0.25">
      <c r="B5062" s="167">
        <v>208.291666666667</v>
      </c>
      <c r="C5062" s="21">
        <f t="shared" si="630"/>
        <v>2000</v>
      </c>
      <c r="D5062" s="110">
        <f t="shared" si="631"/>
        <v>0</v>
      </c>
      <c r="E5062" s="25">
        <f t="shared" si="632"/>
        <v>1</v>
      </c>
      <c r="F5062" s="112">
        <v>0</v>
      </c>
      <c r="G5062" s="21">
        <f t="shared" si="629"/>
        <v>0</v>
      </c>
      <c r="H5062" s="26">
        <f t="shared" si="633"/>
        <v>-2000</v>
      </c>
      <c r="I5062" s="21">
        <f t="shared" si="634"/>
        <v>0</v>
      </c>
      <c r="J5062" s="27">
        <f t="shared" si="635"/>
        <v>0</v>
      </c>
      <c r="K5062" s="32">
        <f t="shared" si="636"/>
        <v>0</v>
      </c>
    </row>
    <row r="5063" spans="2:11" x14ac:dyDescent="0.25">
      <c r="B5063" s="167">
        <v>208.333333333333</v>
      </c>
      <c r="C5063" s="21">
        <f t="shared" si="630"/>
        <v>2000</v>
      </c>
      <c r="D5063" s="110">
        <f t="shared" si="631"/>
        <v>0</v>
      </c>
      <c r="E5063" s="25">
        <f t="shared" si="632"/>
        <v>1</v>
      </c>
      <c r="F5063" s="112">
        <v>0</v>
      </c>
      <c r="G5063" s="21">
        <f t="shared" si="629"/>
        <v>0</v>
      </c>
      <c r="H5063" s="26">
        <f t="shared" si="633"/>
        <v>-2000</v>
      </c>
      <c r="I5063" s="21">
        <f t="shared" si="634"/>
        <v>0</v>
      </c>
      <c r="J5063" s="27">
        <f t="shared" si="635"/>
        <v>0</v>
      </c>
      <c r="K5063" s="32">
        <f t="shared" si="636"/>
        <v>0</v>
      </c>
    </row>
    <row r="5064" spans="2:11" x14ac:dyDescent="0.25">
      <c r="B5064" s="167">
        <v>208.375</v>
      </c>
      <c r="C5064" s="21">
        <f t="shared" si="630"/>
        <v>2000</v>
      </c>
      <c r="D5064" s="110">
        <f t="shared" si="631"/>
        <v>0</v>
      </c>
      <c r="E5064" s="25">
        <f t="shared" si="632"/>
        <v>1</v>
      </c>
      <c r="F5064" s="112">
        <v>0</v>
      </c>
      <c r="G5064" s="21">
        <f t="shared" si="629"/>
        <v>0</v>
      </c>
      <c r="H5064" s="26">
        <f t="shared" si="633"/>
        <v>-2000</v>
      </c>
      <c r="I5064" s="21">
        <f t="shared" si="634"/>
        <v>0</v>
      </c>
      <c r="J5064" s="27">
        <f t="shared" si="635"/>
        <v>0</v>
      </c>
      <c r="K5064" s="32">
        <f t="shared" si="636"/>
        <v>0</v>
      </c>
    </row>
    <row r="5065" spans="2:11" x14ac:dyDescent="0.25">
      <c r="B5065" s="167">
        <v>208.416666666667</v>
      </c>
      <c r="C5065" s="21">
        <f t="shared" si="630"/>
        <v>2000</v>
      </c>
      <c r="D5065" s="110">
        <f t="shared" si="631"/>
        <v>0</v>
      </c>
      <c r="E5065" s="25">
        <f t="shared" si="632"/>
        <v>1</v>
      </c>
      <c r="F5065" s="112">
        <v>0</v>
      </c>
      <c r="G5065" s="21">
        <f t="shared" si="629"/>
        <v>0</v>
      </c>
      <c r="H5065" s="26">
        <f t="shared" si="633"/>
        <v>-2000</v>
      </c>
      <c r="I5065" s="21">
        <f t="shared" si="634"/>
        <v>0</v>
      </c>
      <c r="J5065" s="27">
        <f t="shared" si="635"/>
        <v>0</v>
      </c>
      <c r="K5065" s="32">
        <f t="shared" si="636"/>
        <v>0</v>
      </c>
    </row>
    <row r="5066" spans="2:11" x14ac:dyDescent="0.25">
      <c r="B5066" s="167">
        <v>208.458333333333</v>
      </c>
      <c r="C5066" s="21">
        <f t="shared" si="630"/>
        <v>2000</v>
      </c>
      <c r="D5066" s="110">
        <f t="shared" si="631"/>
        <v>1.0400513341532538E-2</v>
      </c>
      <c r="E5066" s="25">
        <f t="shared" si="632"/>
        <v>0.98959948665846742</v>
      </c>
      <c r="F5066" s="112">
        <v>11.67</v>
      </c>
      <c r="G5066" s="21">
        <f t="shared" si="629"/>
        <v>30.883464225736038</v>
      </c>
      <c r="H5066" s="26">
        <f t="shared" si="633"/>
        <v>-1969.1165357742639</v>
      </c>
      <c r="I5066" s="21">
        <f t="shared" si="634"/>
        <v>30.883464225736038</v>
      </c>
      <c r="J5066" s="27">
        <f t="shared" si="635"/>
        <v>0</v>
      </c>
      <c r="K5066" s="32">
        <f t="shared" si="636"/>
        <v>30.883464225736038</v>
      </c>
    </row>
    <row r="5067" spans="2:11" x14ac:dyDescent="0.25">
      <c r="B5067" s="167">
        <v>208.5</v>
      </c>
      <c r="C5067" s="21">
        <f t="shared" si="630"/>
        <v>2000</v>
      </c>
      <c r="D5067" s="110">
        <f t="shared" si="631"/>
        <v>4.6485927668752113E-2</v>
      </c>
      <c r="E5067" s="25">
        <f t="shared" si="632"/>
        <v>0.95351407233124785</v>
      </c>
      <c r="F5067" s="112">
        <v>52.16</v>
      </c>
      <c r="G5067" s="21">
        <f t="shared" si="629"/>
        <v>138.03611773902244</v>
      </c>
      <c r="H5067" s="26">
        <f t="shared" si="633"/>
        <v>-1861.9638822609775</v>
      </c>
      <c r="I5067" s="21">
        <f t="shared" si="634"/>
        <v>138.03611773902244</v>
      </c>
      <c r="J5067" s="27">
        <f t="shared" si="635"/>
        <v>0</v>
      </c>
      <c r="K5067" s="32">
        <f t="shared" si="636"/>
        <v>138.03611773902244</v>
      </c>
    </row>
    <row r="5068" spans="2:11" x14ac:dyDescent="0.25">
      <c r="B5068" s="167">
        <v>208.541666666667</v>
      </c>
      <c r="C5068" s="21">
        <f t="shared" si="630"/>
        <v>2000</v>
      </c>
      <c r="D5068" s="110">
        <f t="shared" si="631"/>
        <v>8.3908168903623695E-2</v>
      </c>
      <c r="E5068" s="25">
        <f t="shared" si="632"/>
        <v>0.91609183109637626</v>
      </c>
      <c r="F5068" s="112">
        <v>94.15</v>
      </c>
      <c r="G5068" s="21">
        <f t="shared" si="629"/>
        <v>249.15836819649087</v>
      </c>
      <c r="H5068" s="26">
        <f t="shared" si="633"/>
        <v>-1750.8416318035092</v>
      </c>
      <c r="I5068" s="21">
        <f t="shared" si="634"/>
        <v>249.15836819649087</v>
      </c>
      <c r="J5068" s="27">
        <f t="shared" si="635"/>
        <v>0</v>
      </c>
      <c r="K5068" s="32">
        <f t="shared" si="636"/>
        <v>249.15836819649087</v>
      </c>
    </row>
    <row r="5069" spans="2:11" x14ac:dyDescent="0.25">
      <c r="B5069" s="167">
        <v>208.583333333333</v>
      </c>
      <c r="C5069" s="21">
        <f t="shared" si="630"/>
        <v>2000</v>
      </c>
      <c r="D5069" s="110">
        <f t="shared" si="631"/>
        <v>0.16168475839081689</v>
      </c>
      <c r="E5069" s="25">
        <f t="shared" si="632"/>
        <v>0.83831524160918314</v>
      </c>
      <c r="F5069" s="112">
        <v>181.42</v>
      </c>
      <c r="G5069" s="21">
        <f t="shared" si="629"/>
        <v>480.10951840900015</v>
      </c>
      <c r="H5069" s="26">
        <f t="shared" si="633"/>
        <v>-1519.8904815909998</v>
      </c>
      <c r="I5069" s="21">
        <f t="shared" si="634"/>
        <v>480.10951840900015</v>
      </c>
      <c r="J5069" s="27">
        <f t="shared" si="635"/>
        <v>0</v>
      </c>
      <c r="K5069" s="32">
        <f t="shared" si="636"/>
        <v>480.10951840900015</v>
      </c>
    </row>
    <row r="5070" spans="2:11" x14ac:dyDescent="0.25">
      <c r="B5070" s="167">
        <v>208.625</v>
      </c>
      <c r="C5070" s="21">
        <f t="shared" si="630"/>
        <v>2000</v>
      </c>
      <c r="D5070" s="110">
        <f t="shared" si="631"/>
        <v>0.22177958397946634</v>
      </c>
      <c r="E5070" s="25">
        <f t="shared" si="632"/>
        <v>0.77822041602053371</v>
      </c>
      <c r="F5070" s="112">
        <v>248.85</v>
      </c>
      <c r="G5070" s="21">
        <f t="shared" si="629"/>
        <v>658.55613303979544</v>
      </c>
      <c r="H5070" s="26">
        <f t="shared" si="633"/>
        <v>-1341.4438669602046</v>
      </c>
      <c r="I5070" s="21">
        <f t="shared" si="634"/>
        <v>658.55613303979544</v>
      </c>
      <c r="J5070" s="27">
        <f t="shared" si="635"/>
        <v>0</v>
      </c>
      <c r="K5070" s="32">
        <f t="shared" si="636"/>
        <v>658.55613303979544</v>
      </c>
    </row>
    <row r="5071" spans="2:11" x14ac:dyDescent="0.25">
      <c r="B5071" s="167">
        <v>208.666666666667</v>
      </c>
      <c r="C5071" s="21">
        <f t="shared" si="630"/>
        <v>2000</v>
      </c>
      <c r="D5071" s="110">
        <f t="shared" si="631"/>
        <v>0.24037930235459784</v>
      </c>
      <c r="E5071" s="25">
        <f t="shared" si="632"/>
        <v>0.75962069764540219</v>
      </c>
      <c r="F5071" s="112">
        <v>269.72000000000003</v>
      </c>
      <c r="G5071" s="21">
        <f t="shared" si="629"/>
        <v>713.78645852318118</v>
      </c>
      <c r="H5071" s="26">
        <f t="shared" si="633"/>
        <v>-1286.2135414768188</v>
      </c>
      <c r="I5071" s="21">
        <f t="shared" si="634"/>
        <v>713.78645852318118</v>
      </c>
      <c r="J5071" s="27">
        <f t="shared" si="635"/>
        <v>0</v>
      </c>
      <c r="K5071" s="32">
        <f t="shared" si="636"/>
        <v>713.78645852318118</v>
      </c>
    </row>
    <row r="5072" spans="2:11" x14ac:dyDescent="0.25">
      <c r="B5072" s="167">
        <v>208.708333333333</v>
      </c>
      <c r="C5072" s="21">
        <f t="shared" si="630"/>
        <v>2000</v>
      </c>
      <c r="D5072" s="110">
        <f t="shared" si="631"/>
        <v>0.24127943247241684</v>
      </c>
      <c r="E5072" s="25">
        <f t="shared" si="632"/>
        <v>0.75872056752758321</v>
      </c>
      <c r="F5072" s="112">
        <v>270.73</v>
      </c>
      <c r="G5072" s="21">
        <f t="shared" si="629"/>
        <v>716.4593204655971</v>
      </c>
      <c r="H5072" s="26">
        <f t="shared" si="633"/>
        <v>-1283.5406795344029</v>
      </c>
      <c r="I5072" s="21">
        <f t="shared" si="634"/>
        <v>716.4593204655971</v>
      </c>
      <c r="J5072" s="27">
        <f t="shared" si="635"/>
        <v>0</v>
      </c>
      <c r="K5072" s="32">
        <f t="shared" si="636"/>
        <v>716.4593204655971</v>
      </c>
    </row>
    <row r="5073" spans="2:11" x14ac:dyDescent="0.25">
      <c r="B5073" s="167">
        <v>208.75</v>
      </c>
      <c r="C5073" s="21">
        <f t="shared" si="630"/>
        <v>2000</v>
      </c>
      <c r="D5073" s="110">
        <f t="shared" si="631"/>
        <v>0.54784057893517291</v>
      </c>
      <c r="E5073" s="25">
        <f t="shared" si="632"/>
        <v>0.45215942106482709</v>
      </c>
      <c r="F5073" s="112">
        <v>614.71</v>
      </c>
      <c r="G5073" s="21">
        <f t="shared" si="629"/>
        <v>1626.7672917054158</v>
      </c>
      <c r="H5073" s="26">
        <f t="shared" si="633"/>
        <v>-373.2327082945842</v>
      </c>
      <c r="I5073" s="21">
        <f t="shared" si="634"/>
        <v>1626.7672917054158</v>
      </c>
      <c r="J5073" s="27">
        <f t="shared" si="635"/>
        <v>0</v>
      </c>
      <c r="K5073" s="32">
        <f t="shared" si="636"/>
        <v>1626.7672917054158</v>
      </c>
    </row>
    <row r="5074" spans="2:11" x14ac:dyDescent="0.25">
      <c r="B5074" s="167">
        <v>208.791666666667</v>
      </c>
      <c r="C5074" s="21">
        <f t="shared" si="630"/>
        <v>2000</v>
      </c>
      <c r="D5074" s="110">
        <f t="shared" si="631"/>
        <v>0.45167816337807248</v>
      </c>
      <c r="E5074" s="25">
        <f t="shared" si="632"/>
        <v>0.54832183662192757</v>
      </c>
      <c r="F5074" s="112">
        <v>506.81</v>
      </c>
      <c r="G5074" s="21">
        <f t="shared" si="629"/>
        <v>1341.2209515205896</v>
      </c>
      <c r="H5074" s="26">
        <f t="shared" si="633"/>
        <v>-658.77904847941045</v>
      </c>
      <c r="I5074" s="21">
        <f t="shared" si="634"/>
        <v>1341.2209515205896</v>
      </c>
      <c r="J5074" s="27">
        <f t="shared" si="635"/>
        <v>0</v>
      </c>
      <c r="K5074" s="32">
        <f t="shared" si="636"/>
        <v>1341.2209515205896</v>
      </c>
    </row>
    <row r="5075" spans="2:11" x14ac:dyDescent="0.25">
      <c r="B5075" s="167">
        <v>208.833333333333</v>
      </c>
      <c r="C5075" s="21">
        <f t="shared" si="630"/>
        <v>2000</v>
      </c>
      <c r="D5075" s="110">
        <f t="shared" si="631"/>
        <v>0.44023492504857142</v>
      </c>
      <c r="E5075" s="25">
        <f t="shared" si="632"/>
        <v>0.55976507495142858</v>
      </c>
      <c r="F5075" s="112">
        <v>493.97</v>
      </c>
      <c r="G5075" s="21">
        <f t="shared" si="629"/>
        <v>1307.2412016783917</v>
      </c>
      <c r="H5075" s="26">
        <f t="shared" si="633"/>
        <v>-692.75879832160831</v>
      </c>
      <c r="I5075" s="21">
        <f t="shared" si="634"/>
        <v>1307.2412016783917</v>
      </c>
      <c r="J5075" s="27">
        <f t="shared" si="635"/>
        <v>0</v>
      </c>
      <c r="K5075" s="32">
        <f t="shared" si="636"/>
        <v>1307.2412016783917</v>
      </c>
    </row>
    <row r="5076" spans="2:11" x14ac:dyDescent="0.25">
      <c r="B5076" s="167">
        <v>208.875</v>
      </c>
      <c r="C5076" s="21">
        <f t="shared" si="630"/>
        <v>2000</v>
      </c>
      <c r="D5076" s="110">
        <f t="shared" si="631"/>
        <v>0.33522271536281484</v>
      </c>
      <c r="E5076" s="25">
        <f t="shared" si="632"/>
        <v>0.66477728463718511</v>
      </c>
      <c r="F5076" s="112">
        <v>376.14</v>
      </c>
      <c r="G5076" s="21">
        <f t="shared" si="629"/>
        <v>995.41612972308076</v>
      </c>
      <c r="H5076" s="26">
        <f t="shared" si="633"/>
        <v>-1004.5838702769192</v>
      </c>
      <c r="I5076" s="21">
        <f t="shared" si="634"/>
        <v>995.41612972308076</v>
      </c>
      <c r="J5076" s="27">
        <f t="shared" si="635"/>
        <v>0</v>
      </c>
      <c r="K5076" s="32">
        <f t="shared" si="636"/>
        <v>995.41612972308076</v>
      </c>
    </row>
    <row r="5077" spans="2:11" x14ac:dyDescent="0.25">
      <c r="B5077" s="167">
        <v>208.916666666667</v>
      </c>
      <c r="C5077" s="21">
        <f t="shared" si="630"/>
        <v>2000</v>
      </c>
      <c r="D5077" s="110">
        <f t="shared" si="631"/>
        <v>0.18071226137639701</v>
      </c>
      <c r="E5077" s="25">
        <f t="shared" si="632"/>
        <v>0.81928773862360305</v>
      </c>
      <c r="F5077" s="112">
        <v>202.77</v>
      </c>
      <c r="G5077" s="21">
        <f t="shared" si="629"/>
        <v>536.61011491452405</v>
      </c>
      <c r="H5077" s="26">
        <f t="shared" si="633"/>
        <v>-1463.389885085476</v>
      </c>
      <c r="I5077" s="21">
        <f t="shared" si="634"/>
        <v>536.61011491452405</v>
      </c>
      <c r="J5077" s="27">
        <f t="shared" si="635"/>
        <v>0</v>
      </c>
      <c r="K5077" s="32">
        <f t="shared" si="636"/>
        <v>536.61011491452405</v>
      </c>
    </row>
    <row r="5078" spans="2:11" x14ac:dyDescent="0.25">
      <c r="B5078" s="167">
        <v>208.958333333333</v>
      </c>
      <c r="C5078" s="21">
        <f t="shared" si="630"/>
        <v>2000</v>
      </c>
      <c r="D5078" s="110">
        <f t="shared" si="631"/>
        <v>0</v>
      </c>
      <c r="E5078" s="25">
        <f t="shared" si="632"/>
        <v>1</v>
      </c>
      <c r="F5078" s="112">
        <v>0</v>
      </c>
      <c r="G5078" s="21">
        <f t="shared" si="629"/>
        <v>0</v>
      </c>
      <c r="H5078" s="26">
        <f t="shared" si="633"/>
        <v>-2000</v>
      </c>
      <c r="I5078" s="21">
        <f t="shared" si="634"/>
        <v>0</v>
      </c>
      <c r="J5078" s="27">
        <f t="shared" si="635"/>
        <v>0</v>
      </c>
      <c r="K5078" s="32">
        <f t="shared" si="636"/>
        <v>0</v>
      </c>
    </row>
    <row r="5079" spans="2:11" x14ac:dyDescent="0.25">
      <c r="B5079" s="167">
        <v>209</v>
      </c>
      <c r="C5079" s="21">
        <f t="shared" si="630"/>
        <v>2000</v>
      </c>
      <c r="D5079" s="110">
        <f t="shared" si="631"/>
        <v>0</v>
      </c>
      <c r="E5079" s="25">
        <f t="shared" si="632"/>
        <v>1</v>
      </c>
      <c r="F5079" s="112">
        <v>0</v>
      </c>
      <c r="G5079" s="21">
        <f t="shared" si="629"/>
        <v>0</v>
      </c>
      <c r="H5079" s="26">
        <f t="shared" si="633"/>
        <v>-2000</v>
      </c>
      <c r="I5079" s="21">
        <f t="shared" si="634"/>
        <v>0</v>
      </c>
      <c r="J5079" s="27">
        <f t="shared" si="635"/>
        <v>0</v>
      </c>
      <c r="K5079" s="32">
        <f t="shared" si="636"/>
        <v>0</v>
      </c>
    </row>
    <row r="5080" spans="2:11" x14ac:dyDescent="0.25">
      <c r="B5080" s="167">
        <v>209.041666666667</v>
      </c>
      <c r="C5080" s="21">
        <f t="shared" si="630"/>
        <v>2000</v>
      </c>
      <c r="D5080" s="110">
        <f t="shared" si="631"/>
        <v>0</v>
      </c>
      <c r="E5080" s="25">
        <f t="shared" si="632"/>
        <v>1</v>
      </c>
      <c r="F5080" s="112">
        <v>0</v>
      </c>
      <c r="G5080" s="21">
        <f t="shared" ref="G5080:G5143" si="637">($C$9*(F5080/1000)*$C$8)/($C$7)</f>
        <v>0</v>
      </c>
      <c r="H5080" s="26">
        <f t="shared" si="633"/>
        <v>-2000</v>
      </c>
      <c r="I5080" s="21">
        <f t="shared" si="634"/>
        <v>0</v>
      </c>
      <c r="J5080" s="27">
        <f t="shared" si="635"/>
        <v>0</v>
      </c>
      <c r="K5080" s="32">
        <f t="shared" si="636"/>
        <v>0</v>
      </c>
    </row>
    <row r="5081" spans="2:11" x14ac:dyDescent="0.25">
      <c r="B5081" s="167">
        <v>209.083333333333</v>
      </c>
      <c r="C5081" s="21">
        <f t="shared" ref="C5081:C5144" si="638">$C$2</f>
        <v>2000</v>
      </c>
      <c r="D5081" s="110">
        <f t="shared" ref="D5081:D5144" si="639">F5081/$C$3</f>
        <v>0</v>
      </c>
      <c r="E5081" s="25">
        <f t="shared" ref="E5081:E5144" si="640">100%-D5081</f>
        <v>1</v>
      </c>
      <c r="F5081" s="112">
        <v>0</v>
      </c>
      <c r="G5081" s="21">
        <f t="shared" si="637"/>
        <v>0</v>
      </c>
      <c r="H5081" s="26">
        <f t="shared" ref="H5081:H5144" si="641">G5081-C5081</f>
        <v>-2000</v>
      </c>
      <c r="I5081" s="21">
        <f t="shared" ref="I5081:I5144" si="642">MIN(C5081,IF((J5080+H5081)&gt;0,ABS(H5081)+G5081,J5080+G5081))</f>
        <v>0</v>
      </c>
      <c r="J5081" s="27">
        <f t="shared" ref="J5081:J5144" si="643">G5081-I5081+J5080</f>
        <v>0</v>
      </c>
      <c r="K5081" s="32">
        <f t="shared" ref="K5081:K5144" si="644">IF(G5081&gt;C5081,C5081,G5081)</f>
        <v>0</v>
      </c>
    </row>
    <row r="5082" spans="2:11" x14ac:dyDescent="0.25">
      <c r="B5082" s="167">
        <v>209.125</v>
      </c>
      <c r="C5082" s="21">
        <f t="shared" si="638"/>
        <v>2000</v>
      </c>
      <c r="D5082" s="110">
        <f t="shared" si="639"/>
        <v>0</v>
      </c>
      <c r="E5082" s="25">
        <f t="shared" si="640"/>
        <v>1</v>
      </c>
      <c r="F5082" s="112">
        <v>0</v>
      </c>
      <c r="G5082" s="21">
        <f t="shared" si="637"/>
        <v>0</v>
      </c>
      <c r="H5082" s="26">
        <f t="shared" si="641"/>
        <v>-2000</v>
      </c>
      <c r="I5082" s="21">
        <f t="shared" si="642"/>
        <v>0</v>
      </c>
      <c r="J5082" s="27">
        <f t="shared" si="643"/>
        <v>0</v>
      </c>
      <c r="K5082" s="32">
        <f t="shared" si="644"/>
        <v>0</v>
      </c>
    </row>
    <row r="5083" spans="2:11" x14ac:dyDescent="0.25">
      <c r="B5083" s="167">
        <v>209.166666666667</v>
      </c>
      <c r="C5083" s="21">
        <f t="shared" si="638"/>
        <v>2000</v>
      </c>
      <c r="D5083" s="110">
        <f t="shared" si="639"/>
        <v>0</v>
      </c>
      <c r="E5083" s="25">
        <f t="shared" si="640"/>
        <v>1</v>
      </c>
      <c r="F5083" s="112">
        <v>0</v>
      </c>
      <c r="G5083" s="21">
        <f t="shared" si="637"/>
        <v>0</v>
      </c>
      <c r="H5083" s="26">
        <f t="shared" si="641"/>
        <v>-2000</v>
      </c>
      <c r="I5083" s="21">
        <f t="shared" si="642"/>
        <v>0</v>
      </c>
      <c r="J5083" s="27">
        <f t="shared" si="643"/>
        <v>0</v>
      </c>
      <c r="K5083" s="32">
        <f t="shared" si="644"/>
        <v>0</v>
      </c>
    </row>
    <row r="5084" spans="2:11" x14ac:dyDescent="0.25">
      <c r="B5084" s="167">
        <v>209.208333333333</v>
      </c>
      <c r="C5084" s="21">
        <f t="shared" si="638"/>
        <v>2000</v>
      </c>
      <c r="D5084" s="110">
        <f t="shared" si="639"/>
        <v>0</v>
      </c>
      <c r="E5084" s="25">
        <f t="shared" si="640"/>
        <v>1</v>
      </c>
      <c r="F5084" s="112">
        <v>0</v>
      </c>
      <c r="G5084" s="21">
        <f t="shared" si="637"/>
        <v>0</v>
      </c>
      <c r="H5084" s="26">
        <f t="shared" si="641"/>
        <v>-2000</v>
      </c>
      <c r="I5084" s="21">
        <f t="shared" si="642"/>
        <v>0</v>
      </c>
      <c r="J5084" s="27">
        <f t="shared" si="643"/>
        <v>0</v>
      </c>
      <c r="K5084" s="32">
        <f t="shared" si="644"/>
        <v>0</v>
      </c>
    </row>
    <row r="5085" spans="2:11" x14ac:dyDescent="0.25">
      <c r="B5085" s="167">
        <v>209.25</v>
      </c>
      <c r="C5085" s="21">
        <f t="shared" si="638"/>
        <v>2000</v>
      </c>
      <c r="D5085" s="110">
        <f t="shared" si="639"/>
        <v>0</v>
      </c>
      <c r="E5085" s="25">
        <f t="shared" si="640"/>
        <v>1</v>
      </c>
      <c r="F5085" s="112">
        <v>0</v>
      </c>
      <c r="G5085" s="21">
        <f t="shared" si="637"/>
        <v>0</v>
      </c>
      <c r="H5085" s="26">
        <f t="shared" si="641"/>
        <v>-2000</v>
      </c>
      <c r="I5085" s="21">
        <f t="shared" si="642"/>
        <v>0</v>
      </c>
      <c r="J5085" s="27">
        <f t="shared" si="643"/>
        <v>0</v>
      </c>
      <c r="K5085" s="32">
        <f t="shared" si="644"/>
        <v>0</v>
      </c>
    </row>
    <row r="5086" spans="2:11" x14ac:dyDescent="0.25">
      <c r="B5086" s="167">
        <v>209.291666666667</v>
      </c>
      <c r="C5086" s="21">
        <f t="shared" si="638"/>
        <v>2000</v>
      </c>
      <c r="D5086" s="110">
        <f t="shared" si="639"/>
        <v>0</v>
      </c>
      <c r="E5086" s="25">
        <f t="shared" si="640"/>
        <v>1</v>
      </c>
      <c r="F5086" s="112">
        <v>0</v>
      </c>
      <c r="G5086" s="21">
        <f t="shared" si="637"/>
        <v>0</v>
      </c>
      <c r="H5086" s="26">
        <f t="shared" si="641"/>
        <v>-2000</v>
      </c>
      <c r="I5086" s="21">
        <f t="shared" si="642"/>
        <v>0</v>
      </c>
      <c r="J5086" s="27">
        <f t="shared" si="643"/>
        <v>0</v>
      </c>
      <c r="K5086" s="32">
        <f t="shared" si="644"/>
        <v>0</v>
      </c>
    </row>
    <row r="5087" spans="2:11" x14ac:dyDescent="0.25">
      <c r="B5087" s="167">
        <v>209.333333333333</v>
      </c>
      <c r="C5087" s="21">
        <f t="shared" si="638"/>
        <v>2000</v>
      </c>
      <c r="D5087" s="110">
        <f t="shared" si="639"/>
        <v>0</v>
      </c>
      <c r="E5087" s="25">
        <f t="shared" si="640"/>
        <v>1</v>
      </c>
      <c r="F5087" s="112">
        <v>0</v>
      </c>
      <c r="G5087" s="21">
        <f t="shared" si="637"/>
        <v>0</v>
      </c>
      <c r="H5087" s="26">
        <f t="shared" si="641"/>
        <v>-2000</v>
      </c>
      <c r="I5087" s="21">
        <f t="shared" si="642"/>
        <v>0</v>
      </c>
      <c r="J5087" s="27">
        <f t="shared" si="643"/>
        <v>0</v>
      </c>
      <c r="K5087" s="32">
        <f t="shared" si="644"/>
        <v>0</v>
      </c>
    </row>
    <row r="5088" spans="2:11" x14ac:dyDescent="0.25">
      <c r="B5088" s="167">
        <v>209.375</v>
      </c>
      <c r="C5088" s="21">
        <f t="shared" si="638"/>
        <v>2000</v>
      </c>
      <c r="D5088" s="110">
        <f t="shared" si="639"/>
        <v>0</v>
      </c>
      <c r="E5088" s="25">
        <f t="shared" si="640"/>
        <v>1</v>
      </c>
      <c r="F5088" s="112">
        <v>0</v>
      </c>
      <c r="G5088" s="21">
        <f t="shared" si="637"/>
        <v>0</v>
      </c>
      <c r="H5088" s="26">
        <f t="shared" si="641"/>
        <v>-2000</v>
      </c>
      <c r="I5088" s="21">
        <f t="shared" si="642"/>
        <v>0</v>
      </c>
      <c r="J5088" s="27">
        <f t="shared" si="643"/>
        <v>0</v>
      </c>
      <c r="K5088" s="32">
        <f t="shared" si="644"/>
        <v>0</v>
      </c>
    </row>
    <row r="5089" spans="2:11" x14ac:dyDescent="0.25">
      <c r="B5089" s="167">
        <v>209.416666666667</v>
      </c>
      <c r="C5089" s="21">
        <f t="shared" si="638"/>
        <v>2000</v>
      </c>
      <c r="D5089" s="110">
        <f t="shared" si="639"/>
        <v>0</v>
      </c>
      <c r="E5089" s="25">
        <f t="shared" si="640"/>
        <v>1</v>
      </c>
      <c r="F5089" s="112">
        <v>0</v>
      </c>
      <c r="G5089" s="21">
        <f t="shared" si="637"/>
        <v>0</v>
      </c>
      <c r="H5089" s="26">
        <f t="shared" si="641"/>
        <v>-2000</v>
      </c>
      <c r="I5089" s="21">
        <f t="shared" si="642"/>
        <v>0</v>
      </c>
      <c r="J5089" s="27">
        <f t="shared" si="643"/>
        <v>0</v>
      </c>
      <c r="K5089" s="32">
        <f t="shared" si="644"/>
        <v>0</v>
      </c>
    </row>
    <row r="5090" spans="2:11" x14ac:dyDescent="0.25">
      <c r="B5090" s="167">
        <v>209.458333333333</v>
      </c>
      <c r="C5090" s="21">
        <f t="shared" si="638"/>
        <v>2000</v>
      </c>
      <c r="D5090" s="110">
        <f t="shared" si="639"/>
        <v>1.7628290822237672E-2</v>
      </c>
      <c r="E5090" s="25">
        <f t="shared" si="640"/>
        <v>0.98237170917776229</v>
      </c>
      <c r="F5090" s="112">
        <v>19.78</v>
      </c>
      <c r="G5090" s="21">
        <f t="shared" si="637"/>
        <v>52.345751703946775</v>
      </c>
      <c r="H5090" s="26">
        <f t="shared" si="641"/>
        <v>-1947.6542482960533</v>
      </c>
      <c r="I5090" s="21">
        <f t="shared" si="642"/>
        <v>52.345751703946775</v>
      </c>
      <c r="J5090" s="27">
        <f t="shared" si="643"/>
        <v>0</v>
      </c>
      <c r="K5090" s="32">
        <f t="shared" si="644"/>
        <v>52.345751703946775</v>
      </c>
    </row>
    <row r="5091" spans="2:11" x14ac:dyDescent="0.25">
      <c r="B5091" s="167">
        <v>209.5</v>
      </c>
      <c r="C5091" s="21">
        <f t="shared" si="638"/>
        <v>2000</v>
      </c>
      <c r="D5091" s="110">
        <f t="shared" si="639"/>
        <v>0.56450635438390107</v>
      </c>
      <c r="E5091" s="25">
        <f t="shared" si="640"/>
        <v>0.43549364561609893</v>
      </c>
      <c r="F5091" s="112">
        <v>633.41</v>
      </c>
      <c r="G5091" s="21">
        <f t="shared" si="637"/>
        <v>1676.254933609551</v>
      </c>
      <c r="H5091" s="26">
        <f t="shared" si="641"/>
        <v>-323.74506639044898</v>
      </c>
      <c r="I5091" s="21">
        <f t="shared" si="642"/>
        <v>1676.254933609551</v>
      </c>
      <c r="J5091" s="27">
        <f t="shared" si="643"/>
        <v>0</v>
      </c>
      <c r="K5091" s="32">
        <f t="shared" si="644"/>
        <v>1676.254933609551</v>
      </c>
    </row>
    <row r="5092" spans="2:11" x14ac:dyDescent="0.25">
      <c r="B5092" s="167">
        <v>209.541666666667</v>
      </c>
      <c r="C5092" s="21">
        <f t="shared" si="638"/>
        <v>2000</v>
      </c>
      <c r="D5092" s="110">
        <f t="shared" si="639"/>
        <v>0.79367413507299078</v>
      </c>
      <c r="E5092" s="25">
        <f t="shared" si="640"/>
        <v>0.20632586492700922</v>
      </c>
      <c r="F5092" s="112">
        <v>890.55</v>
      </c>
      <c r="G5092" s="21">
        <f t="shared" si="637"/>
        <v>2356.7497057608589</v>
      </c>
      <c r="H5092" s="26">
        <f t="shared" si="641"/>
        <v>356.74970576085889</v>
      </c>
      <c r="I5092" s="21">
        <f t="shared" si="642"/>
        <v>2000</v>
      </c>
      <c r="J5092" s="27">
        <f t="shared" si="643"/>
        <v>356.74970576085889</v>
      </c>
      <c r="K5092" s="32">
        <f t="shared" si="644"/>
        <v>2000</v>
      </c>
    </row>
    <row r="5093" spans="2:11" x14ac:dyDescent="0.25">
      <c r="B5093" s="167">
        <v>209.583333333333</v>
      </c>
      <c r="C5093" s="21">
        <f t="shared" si="638"/>
        <v>2000</v>
      </c>
      <c r="D5093" s="110">
        <f t="shared" si="639"/>
        <v>0.724907758943372</v>
      </c>
      <c r="E5093" s="25">
        <f t="shared" si="640"/>
        <v>0.275092241056628</v>
      </c>
      <c r="F5093" s="112">
        <v>813.39</v>
      </c>
      <c r="G5093" s="21">
        <f t="shared" si="637"/>
        <v>2152.5536389521367</v>
      </c>
      <c r="H5093" s="26">
        <f t="shared" si="641"/>
        <v>152.55363895213668</v>
      </c>
      <c r="I5093" s="21">
        <f t="shared" si="642"/>
        <v>2000</v>
      </c>
      <c r="J5093" s="27">
        <f t="shared" si="643"/>
        <v>509.30334471299557</v>
      </c>
      <c r="K5093" s="32">
        <f t="shared" si="644"/>
        <v>2000</v>
      </c>
    </row>
    <row r="5094" spans="2:11" x14ac:dyDescent="0.25">
      <c r="B5094" s="167">
        <v>209.625</v>
      </c>
      <c r="C5094" s="21">
        <f t="shared" si="638"/>
        <v>2000</v>
      </c>
      <c r="D5094" s="110">
        <f t="shared" si="639"/>
        <v>0.66432276348858355</v>
      </c>
      <c r="E5094" s="25">
        <f t="shared" si="640"/>
        <v>0.33567723651141645</v>
      </c>
      <c r="F5094" s="112">
        <v>745.41</v>
      </c>
      <c r="G5094" s="21">
        <f t="shared" si="637"/>
        <v>1972.651505441808</v>
      </c>
      <c r="H5094" s="26">
        <f t="shared" si="641"/>
        <v>-27.348494558191987</v>
      </c>
      <c r="I5094" s="21">
        <f t="shared" si="642"/>
        <v>2000</v>
      </c>
      <c r="J5094" s="27">
        <f t="shared" si="643"/>
        <v>481.95485015480358</v>
      </c>
      <c r="K5094" s="32">
        <f t="shared" si="644"/>
        <v>1972.651505441808</v>
      </c>
    </row>
    <row r="5095" spans="2:11" x14ac:dyDescent="0.25">
      <c r="B5095" s="167">
        <v>209.666666666667</v>
      </c>
      <c r="C5095" s="21">
        <f t="shared" si="638"/>
        <v>2000</v>
      </c>
      <c r="D5095" s="110">
        <f t="shared" si="639"/>
        <v>0.65548188153931164</v>
      </c>
      <c r="E5095" s="25">
        <f t="shared" si="640"/>
        <v>0.34451811846068836</v>
      </c>
      <c r="F5095" s="112">
        <v>735.49</v>
      </c>
      <c r="G5095" s="21">
        <f t="shared" si="637"/>
        <v>1946.3992376509509</v>
      </c>
      <c r="H5095" s="26">
        <f t="shared" si="641"/>
        <v>-53.600762349049091</v>
      </c>
      <c r="I5095" s="21">
        <f t="shared" si="642"/>
        <v>2000</v>
      </c>
      <c r="J5095" s="27">
        <f t="shared" si="643"/>
        <v>428.35408780575449</v>
      </c>
      <c r="K5095" s="32">
        <f t="shared" si="644"/>
        <v>1946.3992376509509</v>
      </c>
    </row>
    <row r="5096" spans="2:11" x14ac:dyDescent="0.25">
      <c r="B5096" s="167">
        <v>209.708333333333</v>
      </c>
      <c r="C5096" s="21">
        <f t="shared" si="638"/>
        <v>2000</v>
      </c>
      <c r="D5096" s="110">
        <f t="shared" si="639"/>
        <v>0.69274370354526493</v>
      </c>
      <c r="E5096" s="25">
        <f t="shared" si="640"/>
        <v>0.30725629645473507</v>
      </c>
      <c r="F5096" s="112">
        <v>777.3</v>
      </c>
      <c r="G5096" s="21">
        <f t="shared" si="637"/>
        <v>2057.0451364751175</v>
      </c>
      <c r="H5096" s="26">
        <f t="shared" si="641"/>
        <v>57.045136475117488</v>
      </c>
      <c r="I5096" s="21">
        <f t="shared" si="642"/>
        <v>2000</v>
      </c>
      <c r="J5096" s="27">
        <f t="shared" si="643"/>
        <v>485.39922428087198</v>
      </c>
      <c r="K5096" s="32">
        <f t="shared" si="644"/>
        <v>2000</v>
      </c>
    </row>
    <row r="5097" spans="2:11" x14ac:dyDescent="0.25">
      <c r="B5097" s="167">
        <v>209.75</v>
      </c>
      <c r="C5097" s="21">
        <f t="shared" si="638"/>
        <v>2000</v>
      </c>
      <c r="D5097" s="110">
        <f t="shared" si="639"/>
        <v>0.72879346915494714</v>
      </c>
      <c r="E5097" s="25">
        <f t="shared" si="640"/>
        <v>0.27120653084505286</v>
      </c>
      <c r="F5097" s="112">
        <v>817.75</v>
      </c>
      <c r="G5097" s="21">
        <f t="shared" si="637"/>
        <v>2164.0919340698924</v>
      </c>
      <c r="H5097" s="26">
        <f t="shared" si="641"/>
        <v>164.09193406989243</v>
      </c>
      <c r="I5097" s="21">
        <f t="shared" si="642"/>
        <v>2000</v>
      </c>
      <c r="J5097" s="27">
        <f t="shared" si="643"/>
        <v>649.49115835076441</v>
      </c>
      <c r="K5097" s="32">
        <f t="shared" si="644"/>
        <v>2000</v>
      </c>
    </row>
    <row r="5098" spans="2:11" x14ac:dyDescent="0.25">
      <c r="B5098" s="167">
        <v>209.791666666667</v>
      </c>
      <c r="C5098" s="21">
        <f t="shared" si="638"/>
        <v>2000</v>
      </c>
      <c r="D5098" s="110">
        <f t="shared" si="639"/>
        <v>0.59101117587294794</v>
      </c>
      <c r="E5098" s="25">
        <f t="shared" si="640"/>
        <v>0.40898882412705206</v>
      </c>
      <c r="F5098" s="112">
        <v>663.15</v>
      </c>
      <c r="G5098" s="21">
        <f t="shared" si="637"/>
        <v>1754.9588090228667</v>
      </c>
      <c r="H5098" s="26">
        <f t="shared" si="641"/>
        <v>-245.04119097713328</v>
      </c>
      <c r="I5098" s="21">
        <f t="shared" si="642"/>
        <v>2000</v>
      </c>
      <c r="J5098" s="27">
        <f t="shared" si="643"/>
        <v>404.44996737363113</v>
      </c>
      <c r="K5098" s="32">
        <f t="shared" si="644"/>
        <v>1754.9588090228667</v>
      </c>
    </row>
    <row r="5099" spans="2:11" x14ac:dyDescent="0.25">
      <c r="B5099" s="167">
        <v>209.833333333333</v>
      </c>
      <c r="C5099" s="21">
        <f t="shared" si="638"/>
        <v>2000</v>
      </c>
      <c r="D5099" s="110">
        <f t="shared" si="639"/>
        <v>0.37135269058695614</v>
      </c>
      <c r="E5099" s="25">
        <f t="shared" si="640"/>
        <v>0.62864730941304381</v>
      </c>
      <c r="F5099" s="112">
        <v>416.68</v>
      </c>
      <c r="G5099" s="21">
        <f t="shared" si="637"/>
        <v>1102.7011031345064</v>
      </c>
      <c r="H5099" s="26">
        <f t="shared" si="641"/>
        <v>-897.29889686549359</v>
      </c>
      <c r="I5099" s="21">
        <f t="shared" si="642"/>
        <v>1507.1510705081375</v>
      </c>
      <c r="J5099" s="27">
        <f t="shared" si="643"/>
        <v>0</v>
      </c>
      <c r="K5099" s="32">
        <f t="shared" si="644"/>
        <v>1102.7011031345064</v>
      </c>
    </row>
    <row r="5100" spans="2:11" x14ac:dyDescent="0.25">
      <c r="B5100" s="167">
        <v>209.875</v>
      </c>
      <c r="C5100" s="21">
        <f t="shared" si="638"/>
        <v>2000</v>
      </c>
      <c r="D5100" s="110">
        <f t="shared" si="639"/>
        <v>0.27945920895495785</v>
      </c>
      <c r="E5100" s="25">
        <f t="shared" si="640"/>
        <v>0.72054079104504209</v>
      </c>
      <c r="F5100" s="112">
        <v>313.57</v>
      </c>
      <c r="G5100" s="21">
        <f t="shared" si="637"/>
        <v>829.83100919143533</v>
      </c>
      <c r="H5100" s="26">
        <f t="shared" si="641"/>
        <v>-1170.1689908085646</v>
      </c>
      <c r="I5100" s="21">
        <f t="shared" si="642"/>
        <v>829.83100919143533</v>
      </c>
      <c r="J5100" s="27">
        <f t="shared" si="643"/>
        <v>0</v>
      </c>
      <c r="K5100" s="32">
        <f t="shared" si="644"/>
        <v>829.83100919143533</v>
      </c>
    </row>
    <row r="5101" spans="2:11" x14ac:dyDescent="0.25">
      <c r="B5101" s="167">
        <v>209.916666666667</v>
      </c>
      <c r="C5101" s="21">
        <f t="shared" si="638"/>
        <v>2000</v>
      </c>
      <c r="D5101" s="110">
        <f t="shared" si="639"/>
        <v>0.19043544908471918</v>
      </c>
      <c r="E5101" s="25">
        <f t="shared" si="640"/>
        <v>0.80956455091528079</v>
      </c>
      <c r="F5101" s="112">
        <v>213.68</v>
      </c>
      <c r="G5101" s="21">
        <f t="shared" si="637"/>
        <v>565.48231668854123</v>
      </c>
      <c r="H5101" s="26">
        <f t="shared" si="641"/>
        <v>-1434.5176833114588</v>
      </c>
      <c r="I5101" s="21">
        <f t="shared" si="642"/>
        <v>565.48231668854123</v>
      </c>
      <c r="J5101" s="27">
        <f t="shared" si="643"/>
        <v>0</v>
      </c>
      <c r="K5101" s="32">
        <f t="shared" si="644"/>
        <v>565.48231668854123</v>
      </c>
    </row>
    <row r="5102" spans="2:11" x14ac:dyDescent="0.25">
      <c r="B5102" s="167">
        <v>209.958333333333</v>
      </c>
      <c r="C5102" s="21">
        <f t="shared" si="638"/>
        <v>2000</v>
      </c>
      <c r="D5102" s="110">
        <f t="shared" si="639"/>
        <v>0</v>
      </c>
      <c r="E5102" s="25">
        <f t="shared" si="640"/>
        <v>1</v>
      </c>
      <c r="F5102" s="112">
        <v>0</v>
      </c>
      <c r="G5102" s="21">
        <f t="shared" si="637"/>
        <v>0</v>
      </c>
      <c r="H5102" s="26">
        <f t="shared" si="641"/>
        <v>-2000</v>
      </c>
      <c r="I5102" s="21">
        <f t="shared" si="642"/>
        <v>0</v>
      </c>
      <c r="J5102" s="27">
        <f t="shared" si="643"/>
        <v>0</v>
      </c>
      <c r="K5102" s="32">
        <f t="shared" si="644"/>
        <v>0</v>
      </c>
    </row>
    <row r="5103" spans="2:11" x14ac:dyDescent="0.25">
      <c r="B5103" s="167">
        <v>210</v>
      </c>
      <c r="C5103" s="21">
        <f t="shared" si="638"/>
        <v>2000</v>
      </c>
      <c r="D5103" s="110">
        <f t="shared" si="639"/>
        <v>0</v>
      </c>
      <c r="E5103" s="25">
        <f t="shared" si="640"/>
        <v>1</v>
      </c>
      <c r="F5103" s="112">
        <v>0</v>
      </c>
      <c r="G5103" s="21">
        <f t="shared" si="637"/>
        <v>0</v>
      </c>
      <c r="H5103" s="26">
        <f t="shared" si="641"/>
        <v>-2000</v>
      </c>
      <c r="I5103" s="21">
        <f t="shared" si="642"/>
        <v>0</v>
      </c>
      <c r="J5103" s="27">
        <f t="shared" si="643"/>
        <v>0</v>
      </c>
      <c r="K5103" s="32">
        <f t="shared" si="644"/>
        <v>0</v>
      </c>
    </row>
    <row r="5104" spans="2:11" x14ac:dyDescent="0.25">
      <c r="B5104" s="167">
        <v>210.041666666667</v>
      </c>
      <c r="C5104" s="21">
        <f t="shared" si="638"/>
        <v>2000</v>
      </c>
      <c r="D5104" s="110">
        <f t="shared" si="639"/>
        <v>0</v>
      </c>
      <c r="E5104" s="25">
        <f t="shared" si="640"/>
        <v>1</v>
      </c>
      <c r="F5104" s="112">
        <v>0</v>
      </c>
      <c r="G5104" s="21">
        <f t="shared" si="637"/>
        <v>0</v>
      </c>
      <c r="H5104" s="26">
        <f t="shared" si="641"/>
        <v>-2000</v>
      </c>
      <c r="I5104" s="21">
        <f t="shared" si="642"/>
        <v>0</v>
      </c>
      <c r="J5104" s="27">
        <f t="shared" si="643"/>
        <v>0</v>
      </c>
      <c r="K5104" s="32">
        <f t="shared" si="644"/>
        <v>0</v>
      </c>
    </row>
    <row r="5105" spans="2:11" x14ac:dyDescent="0.25">
      <c r="B5105" s="167">
        <v>210.083333333333</v>
      </c>
      <c r="C5105" s="21">
        <f t="shared" si="638"/>
        <v>2000</v>
      </c>
      <c r="D5105" s="110">
        <f t="shared" si="639"/>
        <v>0</v>
      </c>
      <c r="E5105" s="25">
        <f t="shared" si="640"/>
        <v>1</v>
      </c>
      <c r="F5105" s="112">
        <v>0</v>
      </c>
      <c r="G5105" s="21">
        <f t="shared" si="637"/>
        <v>0</v>
      </c>
      <c r="H5105" s="26">
        <f t="shared" si="641"/>
        <v>-2000</v>
      </c>
      <c r="I5105" s="21">
        <f t="shared" si="642"/>
        <v>0</v>
      </c>
      <c r="J5105" s="27">
        <f t="shared" si="643"/>
        <v>0</v>
      </c>
      <c r="K5105" s="32">
        <f t="shared" si="644"/>
        <v>0</v>
      </c>
    </row>
    <row r="5106" spans="2:11" x14ac:dyDescent="0.25">
      <c r="B5106" s="167">
        <v>210.125</v>
      </c>
      <c r="C5106" s="21">
        <f t="shared" si="638"/>
        <v>2000</v>
      </c>
      <c r="D5106" s="110">
        <f t="shared" si="639"/>
        <v>0</v>
      </c>
      <c r="E5106" s="25">
        <f t="shared" si="640"/>
        <v>1</v>
      </c>
      <c r="F5106" s="112">
        <v>0</v>
      </c>
      <c r="G5106" s="21">
        <f t="shared" si="637"/>
        <v>0</v>
      </c>
      <c r="H5106" s="26">
        <f t="shared" si="641"/>
        <v>-2000</v>
      </c>
      <c r="I5106" s="21">
        <f t="shared" si="642"/>
        <v>0</v>
      </c>
      <c r="J5106" s="27">
        <f t="shared" si="643"/>
        <v>0</v>
      </c>
      <c r="K5106" s="32">
        <f t="shared" si="644"/>
        <v>0</v>
      </c>
    </row>
    <row r="5107" spans="2:11" x14ac:dyDescent="0.25">
      <c r="B5107" s="167">
        <v>210.166666666667</v>
      </c>
      <c r="C5107" s="21">
        <f t="shared" si="638"/>
        <v>2000</v>
      </c>
      <c r="D5107" s="110">
        <f t="shared" si="639"/>
        <v>0</v>
      </c>
      <c r="E5107" s="25">
        <f t="shared" si="640"/>
        <v>1</v>
      </c>
      <c r="F5107" s="112">
        <v>0</v>
      </c>
      <c r="G5107" s="21">
        <f t="shared" si="637"/>
        <v>0</v>
      </c>
      <c r="H5107" s="26">
        <f t="shared" si="641"/>
        <v>-2000</v>
      </c>
      <c r="I5107" s="21">
        <f t="shared" si="642"/>
        <v>0</v>
      </c>
      <c r="J5107" s="27">
        <f t="shared" si="643"/>
        <v>0</v>
      </c>
      <c r="K5107" s="32">
        <f t="shared" si="644"/>
        <v>0</v>
      </c>
    </row>
    <row r="5108" spans="2:11" x14ac:dyDescent="0.25">
      <c r="B5108" s="167">
        <v>210.208333333333</v>
      </c>
      <c r="C5108" s="21">
        <f t="shared" si="638"/>
        <v>2000</v>
      </c>
      <c r="D5108" s="110">
        <f t="shared" si="639"/>
        <v>0</v>
      </c>
      <c r="E5108" s="25">
        <f t="shared" si="640"/>
        <v>1</v>
      </c>
      <c r="F5108" s="112">
        <v>0</v>
      </c>
      <c r="G5108" s="21">
        <f t="shared" si="637"/>
        <v>0</v>
      </c>
      <c r="H5108" s="26">
        <f t="shared" si="641"/>
        <v>-2000</v>
      </c>
      <c r="I5108" s="21">
        <f t="shared" si="642"/>
        <v>0</v>
      </c>
      <c r="J5108" s="27">
        <f t="shared" si="643"/>
        <v>0</v>
      </c>
      <c r="K5108" s="32">
        <f t="shared" si="644"/>
        <v>0</v>
      </c>
    </row>
    <row r="5109" spans="2:11" x14ac:dyDescent="0.25">
      <c r="B5109" s="167">
        <v>210.25</v>
      </c>
      <c r="C5109" s="21">
        <f t="shared" si="638"/>
        <v>2000</v>
      </c>
      <c r="D5109" s="110">
        <f t="shared" si="639"/>
        <v>0</v>
      </c>
      <c r="E5109" s="25">
        <f t="shared" si="640"/>
        <v>1</v>
      </c>
      <c r="F5109" s="112">
        <v>0</v>
      </c>
      <c r="G5109" s="21">
        <f t="shared" si="637"/>
        <v>0</v>
      </c>
      <c r="H5109" s="26">
        <f t="shared" si="641"/>
        <v>-2000</v>
      </c>
      <c r="I5109" s="21">
        <f t="shared" si="642"/>
        <v>0</v>
      </c>
      <c r="J5109" s="27">
        <f t="shared" si="643"/>
        <v>0</v>
      </c>
      <c r="K5109" s="32">
        <f t="shared" si="644"/>
        <v>0</v>
      </c>
    </row>
    <row r="5110" spans="2:11" x14ac:dyDescent="0.25">
      <c r="B5110" s="167">
        <v>210.291666666667</v>
      </c>
      <c r="C5110" s="21">
        <f t="shared" si="638"/>
        <v>2000</v>
      </c>
      <c r="D5110" s="110">
        <f t="shared" si="639"/>
        <v>0</v>
      </c>
      <c r="E5110" s="25">
        <f t="shared" si="640"/>
        <v>1</v>
      </c>
      <c r="F5110" s="112">
        <v>0</v>
      </c>
      <c r="G5110" s="21">
        <f t="shared" si="637"/>
        <v>0</v>
      </c>
      <c r="H5110" s="26">
        <f t="shared" si="641"/>
        <v>-2000</v>
      </c>
      <c r="I5110" s="21">
        <f t="shared" si="642"/>
        <v>0</v>
      </c>
      <c r="J5110" s="27">
        <f t="shared" si="643"/>
        <v>0</v>
      </c>
      <c r="K5110" s="32">
        <f t="shared" si="644"/>
        <v>0</v>
      </c>
    </row>
    <row r="5111" spans="2:11" x14ac:dyDescent="0.25">
      <c r="B5111" s="167">
        <v>210.333333333333</v>
      </c>
      <c r="C5111" s="21">
        <f t="shared" si="638"/>
        <v>2000</v>
      </c>
      <c r="D5111" s="110">
        <f t="shared" si="639"/>
        <v>0</v>
      </c>
      <c r="E5111" s="25">
        <f t="shared" si="640"/>
        <v>1</v>
      </c>
      <c r="F5111" s="112">
        <v>0</v>
      </c>
      <c r="G5111" s="21">
        <f t="shared" si="637"/>
        <v>0</v>
      </c>
      <c r="H5111" s="26">
        <f t="shared" si="641"/>
        <v>-2000</v>
      </c>
      <c r="I5111" s="21">
        <f t="shared" si="642"/>
        <v>0</v>
      </c>
      <c r="J5111" s="27">
        <f t="shared" si="643"/>
        <v>0</v>
      </c>
      <c r="K5111" s="32">
        <f t="shared" si="644"/>
        <v>0</v>
      </c>
    </row>
    <row r="5112" spans="2:11" x14ac:dyDescent="0.25">
      <c r="B5112" s="167">
        <v>210.375</v>
      </c>
      <c r="C5112" s="21">
        <f t="shared" si="638"/>
        <v>2000</v>
      </c>
      <c r="D5112" s="110">
        <f t="shared" si="639"/>
        <v>0</v>
      </c>
      <c r="E5112" s="25">
        <f t="shared" si="640"/>
        <v>1</v>
      </c>
      <c r="F5112" s="112">
        <v>0</v>
      </c>
      <c r="G5112" s="21">
        <f t="shared" si="637"/>
        <v>0</v>
      </c>
      <c r="H5112" s="26">
        <f t="shared" si="641"/>
        <v>-2000</v>
      </c>
      <c r="I5112" s="21">
        <f t="shared" si="642"/>
        <v>0</v>
      </c>
      <c r="J5112" s="27">
        <f t="shared" si="643"/>
        <v>0</v>
      </c>
      <c r="K5112" s="32">
        <f t="shared" si="644"/>
        <v>0</v>
      </c>
    </row>
    <row r="5113" spans="2:11" x14ac:dyDescent="0.25">
      <c r="B5113" s="167">
        <v>210.416666666667</v>
      </c>
      <c r="C5113" s="21">
        <f t="shared" si="638"/>
        <v>2000</v>
      </c>
      <c r="D5113" s="110">
        <f t="shared" si="639"/>
        <v>0</v>
      </c>
      <c r="E5113" s="25">
        <f t="shared" si="640"/>
        <v>1</v>
      </c>
      <c r="F5113" s="112">
        <v>0</v>
      </c>
      <c r="G5113" s="21">
        <f t="shared" si="637"/>
        <v>0</v>
      </c>
      <c r="H5113" s="26">
        <f t="shared" si="641"/>
        <v>-2000</v>
      </c>
      <c r="I5113" s="21">
        <f t="shared" si="642"/>
        <v>0</v>
      </c>
      <c r="J5113" s="27">
        <f t="shared" si="643"/>
        <v>0</v>
      </c>
      <c r="K5113" s="32">
        <f t="shared" si="644"/>
        <v>0</v>
      </c>
    </row>
    <row r="5114" spans="2:11" x14ac:dyDescent="0.25">
      <c r="B5114" s="167">
        <v>210.458333333333</v>
      </c>
      <c r="C5114" s="21">
        <f t="shared" si="638"/>
        <v>2000</v>
      </c>
      <c r="D5114" s="110">
        <f t="shared" si="639"/>
        <v>1.8305616455448016E-2</v>
      </c>
      <c r="E5114" s="25">
        <f t="shared" si="640"/>
        <v>0.98169438354455196</v>
      </c>
      <c r="F5114" s="112">
        <v>20.54</v>
      </c>
      <c r="G5114" s="21">
        <f t="shared" si="637"/>
        <v>54.357014155665659</v>
      </c>
      <c r="H5114" s="26">
        <f t="shared" si="641"/>
        <v>-1945.6429858443344</v>
      </c>
      <c r="I5114" s="21">
        <f t="shared" si="642"/>
        <v>54.357014155665659</v>
      </c>
      <c r="J5114" s="27">
        <f t="shared" si="643"/>
        <v>0</v>
      </c>
      <c r="K5114" s="32">
        <f t="shared" si="644"/>
        <v>54.357014155665659</v>
      </c>
    </row>
    <row r="5115" spans="2:11" x14ac:dyDescent="0.25">
      <c r="B5115" s="167">
        <v>210.5</v>
      </c>
      <c r="C5115" s="21">
        <f t="shared" si="638"/>
        <v>2000</v>
      </c>
      <c r="D5115" s="110">
        <f t="shared" si="639"/>
        <v>0.18254817032957241</v>
      </c>
      <c r="E5115" s="25">
        <f t="shared" si="640"/>
        <v>0.81745182967042762</v>
      </c>
      <c r="F5115" s="112">
        <v>204.83</v>
      </c>
      <c r="G5115" s="21">
        <f t="shared" si="637"/>
        <v>542.06169471786745</v>
      </c>
      <c r="H5115" s="26">
        <f t="shared" si="641"/>
        <v>-1457.9383052821327</v>
      </c>
      <c r="I5115" s="21">
        <f t="shared" si="642"/>
        <v>542.06169471786745</v>
      </c>
      <c r="J5115" s="27">
        <f t="shared" si="643"/>
        <v>0</v>
      </c>
      <c r="K5115" s="32">
        <f t="shared" si="644"/>
        <v>542.06169471786745</v>
      </c>
    </row>
    <row r="5116" spans="2:11" x14ac:dyDescent="0.25">
      <c r="B5116" s="167">
        <v>210.541666666667</v>
      </c>
      <c r="C5116" s="21">
        <f t="shared" si="638"/>
        <v>2000</v>
      </c>
      <c r="D5116" s="110">
        <f t="shared" si="639"/>
        <v>0.2889595921786714</v>
      </c>
      <c r="E5116" s="25">
        <f t="shared" si="640"/>
        <v>0.7110404078213286</v>
      </c>
      <c r="F5116" s="112">
        <v>324.23</v>
      </c>
      <c r="G5116" s="21">
        <f t="shared" si="637"/>
        <v>858.04161147475543</v>
      </c>
      <c r="H5116" s="26">
        <f t="shared" si="641"/>
        <v>-1141.9583885252446</v>
      </c>
      <c r="I5116" s="21">
        <f t="shared" si="642"/>
        <v>858.04161147475543</v>
      </c>
      <c r="J5116" s="27">
        <f t="shared" si="643"/>
        <v>0</v>
      </c>
      <c r="K5116" s="32">
        <f t="shared" si="644"/>
        <v>858.04161147475543</v>
      </c>
    </row>
    <row r="5117" spans="2:11" x14ac:dyDescent="0.25">
      <c r="B5117" s="167">
        <v>210.583333333333</v>
      </c>
      <c r="C5117" s="21">
        <f t="shared" si="638"/>
        <v>2000</v>
      </c>
      <c r="D5117" s="110">
        <f t="shared" si="639"/>
        <v>0.37713669500739716</v>
      </c>
      <c r="E5117" s="25">
        <f t="shared" si="640"/>
        <v>0.6228633049926029</v>
      </c>
      <c r="F5117" s="112">
        <v>423.17</v>
      </c>
      <c r="G5117" s="21">
        <f t="shared" si="637"/>
        <v>1119.8762259130008</v>
      </c>
      <c r="H5117" s="26">
        <f t="shared" si="641"/>
        <v>-880.12377408699922</v>
      </c>
      <c r="I5117" s="21">
        <f t="shared" si="642"/>
        <v>1119.8762259130008</v>
      </c>
      <c r="J5117" s="27">
        <f t="shared" si="643"/>
        <v>0</v>
      </c>
      <c r="K5117" s="32">
        <f t="shared" si="644"/>
        <v>1119.8762259130008</v>
      </c>
    </row>
    <row r="5118" spans="2:11" x14ac:dyDescent="0.25">
      <c r="B5118" s="167">
        <v>210.625</v>
      </c>
      <c r="C5118" s="21">
        <f t="shared" si="638"/>
        <v>2000</v>
      </c>
      <c r="D5118" s="110">
        <f t="shared" si="639"/>
        <v>0.36480223873946133</v>
      </c>
      <c r="E5118" s="25">
        <f t="shared" si="640"/>
        <v>0.63519776126053862</v>
      </c>
      <c r="F5118" s="112">
        <v>409.33</v>
      </c>
      <c r="G5118" s="21">
        <f t="shared" si="637"/>
        <v>1083.2500781080146</v>
      </c>
      <c r="H5118" s="26">
        <f t="shared" si="641"/>
        <v>-916.74992189198542</v>
      </c>
      <c r="I5118" s="21">
        <f t="shared" si="642"/>
        <v>1083.2500781080146</v>
      </c>
      <c r="J5118" s="27">
        <f t="shared" si="643"/>
        <v>0</v>
      </c>
      <c r="K5118" s="32">
        <f t="shared" si="644"/>
        <v>1083.2500781080146</v>
      </c>
    </row>
    <row r="5119" spans="2:11" x14ac:dyDescent="0.25">
      <c r="B5119" s="167">
        <v>210.666666666667</v>
      </c>
      <c r="C5119" s="21">
        <f t="shared" si="638"/>
        <v>2000</v>
      </c>
      <c r="D5119" s="110">
        <f t="shared" si="639"/>
        <v>0.52016826194677646</v>
      </c>
      <c r="E5119" s="25">
        <f t="shared" si="640"/>
        <v>0.47983173805322354</v>
      </c>
      <c r="F5119" s="112">
        <v>583.66</v>
      </c>
      <c r="G5119" s="21">
        <f t="shared" si="637"/>
        <v>1544.596634960848</v>
      </c>
      <c r="H5119" s="26">
        <f t="shared" si="641"/>
        <v>-455.40336503915205</v>
      </c>
      <c r="I5119" s="21">
        <f t="shared" si="642"/>
        <v>1544.596634960848</v>
      </c>
      <c r="J5119" s="27">
        <f t="shared" si="643"/>
        <v>0</v>
      </c>
      <c r="K5119" s="32">
        <f t="shared" si="644"/>
        <v>1544.596634960848</v>
      </c>
    </row>
    <row r="5120" spans="2:11" x14ac:dyDescent="0.25">
      <c r="B5120" s="167">
        <v>210.708333333333</v>
      </c>
      <c r="C5120" s="21">
        <f t="shared" si="638"/>
        <v>2000</v>
      </c>
      <c r="D5120" s="110">
        <f t="shared" si="639"/>
        <v>0.57358786517655036</v>
      </c>
      <c r="E5120" s="25">
        <f t="shared" si="640"/>
        <v>0.42641213482344964</v>
      </c>
      <c r="F5120" s="112">
        <v>643.6</v>
      </c>
      <c r="G5120" s="21">
        <f t="shared" si="637"/>
        <v>1703.2217288503612</v>
      </c>
      <c r="H5120" s="26">
        <f t="shared" si="641"/>
        <v>-296.77827114963884</v>
      </c>
      <c r="I5120" s="21">
        <f t="shared" si="642"/>
        <v>1703.2217288503612</v>
      </c>
      <c r="J5120" s="27">
        <f t="shared" si="643"/>
        <v>0</v>
      </c>
      <c r="K5120" s="32">
        <f t="shared" si="644"/>
        <v>1703.2217288503612</v>
      </c>
    </row>
    <row r="5121" spans="2:11" x14ac:dyDescent="0.25">
      <c r="B5121" s="167">
        <v>210.75</v>
      </c>
      <c r="C5121" s="21">
        <f t="shared" si="638"/>
        <v>2000</v>
      </c>
      <c r="D5121" s="110">
        <f t="shared" si="639"/>
        <v>0.68003493574318663</v>
      </c>
      <c r="E5121" s="25">
        <f t="shared" si="640"/>
        <v>0.31996506425681337</v>
      </c>
      <c r="F5121" s="112">
        <v>763.04</v>
      </c>
      <c r="G5121" s="21">
        <f t="shared" si="637"/>
        <v>2019.3075015257605</v>
      </c>
      <c r="H5121" s="26">
        <f t="shared" si="641"/>
        <v>19.307501525760472</v>
      </c>
      <c r="I5121" s="21">
        <f t="shared" si="642"/>
        <v>2000</v>
      </c>
      <c r="J5121" s="27">
        <f t="shared" si="643"/>
        <v>19.307501525760472</v>
      </c>
      <c r="K5121" s="32">
        <f t="shared" si="644"/>
        <v>2000</v>
      </c>
    </row>
    <row r="5122" spans="2:11" x14ac:dyDescent="0.25">
      <c r="B5122" s="167">
        <v>210.791666666667</v>
      </c>
      <c r="C5122" s="21">
        <f t="shared" si="638"/>
        <v>2000</v>
      </c>
      <c r="D5122" s="110">
        <f t="shared" si="639"/>
        <v>0.47108889007717952</v>
      </c>
      <c r="E5122" s="25">
        <f t="shared" si="640"/>
        <v>0.52891110992282053</v>
      </c>
      <c r="F5122" s="112">
        <v>528.59</v>
      </c>
      <c r="G5122" s="21">
        <f t="shared" si="637"/>
        <v>1398.8594991501125</v>
      </c>
      <c r="H5122" s="26">
        <f t="shared" si="641"/>
        <v>-601.14050084988753</v>
      </c>
      <c r="I5122" s="21">
        <f t="shared" si="642"/>
        <v>1418.1670006758729</v>
      </c>
      <c r="J5122" s="27">
        <f t="shared" si="643"/>
        <v>0</v>
      </c>
      <c r="K5122" s="32">
        <f t="shared" si="644"/>
        <v>1398.8594991501125</v>
      </c>
    </row>
    <row r="5123" spans="2:11" x14ac:dyDescent="0.25">
      <c r="B5123" s="167">
        <v>210.833333333333</v>
      </c>
      <c r="C5123" s="21">
        <f t="shared" si="638"/>
        <v>2000</v>
      </c>
      <c r="D5123" s="110">
        <f t="shared" si="639"/>
        <v>0.38223446161524338</v>
      </c>
      <c r="E5123" s="25">
        <f t="shared" si="640"/>
        <v>0.61776553838475667</v>
      </c>
      <c r="F5123" s="112">
        <v>428.89</v>
      </c>
      <c r="G5123" s="21">
        <f t="shared" si="637"/>
        <v>1135.0136222601482</v>
      </c>
      <c r="H5123" s="26">
        <f t="shared" si="641"/>
        <v>-864.98637773985183</v>
      </c>
      <c r="I5123" s="21">
        <f t="shared" si="642"/>
        <v>1135.0136222601482</v>
      </c>
      <c r="J5123" s="27">
        <f t="shared" si="643"/>
        <v>0</v>
      </c>
      <c r="K5123" s="32">
        <f t="shared" si="644"/>
        <v>1135.0136222601482</v>
      </c>
    </row>
    <row r="5124" spans="2:11" x14ac:dyDescent="0.25">
      <c r="B5124" s="167">
        <v>210.875</v>
      </c>
      <c r="C5124" s="21">
        <f t="shared" si="638"/>
        <v>2000</v>
      </c>
      <c r="D5124" s="110">
        <f t="shared" si="639"/>
        <v>0.35329661515426986</v>
      </c>
      <c r="E5124" s="25">
        <f t="shared" si="640"/>
        <v>0.6467033848457302</v>
      </c>
      <c r="F5124" s="112">
        <v>396.42</v>
      </c>
      <c r="G5124" s="21">
        <f t="shared" si="637"/>
        <v>1049.0850804084216</v>
      </c>
      <c r="H5124" s="26">
        <f t="shared" si="641"/>
        <v>-950.91491959157838</v>
      </c>
      <c r="I5124" s="21">
        <f t="shared" si="642"/>
        <v>1049.0850804084216</v>
      </c>
      <c r="J5124" s="27">
        <f t="shared" si="643"/>
        <v>0</v>
      </c>
      <c r="K5124" s="32">
        <f t="shared" si="644"/>
        <v>1049.0850804084216</v>
      </c>
    </row>
    <row r="5125" spans="2:11" x14ac:dyDescent="0.25">
      <c r="B5125" s="167">
        <v>210.916666666667</v>
      </c>
      <c r="C5125" s="21">
        <f t="shared" si="638"/>
        <v>2000</v>
      </c>
      <c r="D5125" s="110">
        <f t="shared" si="639"/>
        <v>0.17570361656239419</v>
      </c>
      <c r="E5125" s="25">
        <f t="shared" si="640"/>
        <v>0.82429638343760581</v>
      </c>
      <c r="F5125" s="112">
        <v>197.15</v>
      </c>
      <c r="G5125" s="21">
        <f t="shared" si="637"/>
        <v>521.73735836365552</v>
      </c>
      <c r="H5125" s="26">
        <f t="shared" si="641"/>
        <v>-1478.2626416363446</v>
      </c>
      <c r="I5125" s="21">
        <f t="shared" si="642"/>
        <v>521.73735836365552</v>
      </c>
      <c r="J5125" s="27">
        <f t="shared" si="643"/>
        <v>0</v>
      </c>
      <c r="K5125" s="32">
        <f t="shared" si="644"/>
        <v>521.73735836365552</v>
      </c>
    </row>
    <row r="5126" spans="2:11" x14ac:dyDescent="0.25">
      <c r="B5126" s="167">
        <v>210.958333333333</v>
      </c>
      <c r="C5126" s="21">
        <f t="shared" si="638"/>
        <v>2000</v>
      </c>
      <c r="D5126" s="110">
        <f t="shared" si="639"/>
        <v>0</v>
      </c>
      <c r="E5126" s="25">
        <f t="shared" si="640"/>
        <v>1</v>
      </c>
      <c r="F5126" s="112">
        <v>0</v>
      </c>
      <c r="G5126" s="21">
        <f t="shared" si="637"/>
        <v>0</v>
      </c>
      <c r="H5126" s="26">
        <f t="shared" si="641"/>
        <v>-2000</v>
      </c>
      <c r="I5126" s="21">
        <f t="shared" si="642"/>
        <v>0</v>
      </c>
      <c r="J5126" s="27">
        <f t="shared" si="643"/>
        <v>0</v>
      </c>
      <c r="K5126" s="32">
        <f t="shared" si="644"/>
        <v>0</v>
      </c>
    </row>
    <row r="5127" spans="2:11" x14ac:dyDescent="0.25">
      <c r="B5127" s="167">
        <v>211</v>
      </c>
      <c r="C5127" s="21">
        <f t="shared" si="638"/>
        <v>2000</v>
      </c>
      <c r="D5127" s="110">
        <f t="shared" si="639"/>
        <v>0</v>
      </c>
      <c r="E5127" s="25">
        <f t="shared" si="640"/>
        <v>1</v>
      </c>
      <c r="F5127" s="112">
        <v>0</v>
      </c>
      <c r="G5127" s="21">
        <f t="shared" si="637"/>
        <v>0</v>
      </c>
      <c r="H5127" s="26">
        <f t="shared" si="641"/>
        <v>-2000</v>
      </c>
      <c r="I5127" s="21">
        <f t="shared" si="642"/>
        <v>0</v>
      </c>
      <c r="J5127" s="27">
        <f t="shared" si="643"/>
        <v>0</v>
      </c>
      <c r="K5127" s="32">
        <f t="shared" si="644"/>
        <v>0</v>
      </c>
    </row>
    <row r="5128" spans="2:11" x14ac:dyDescent="0.25">
      <c r="B5128" s="167">
        <v>211.041666666667</v>
      </c>
      <c r="C5128" s="21">
        <f t="shared" si="638"/>
        <v>2000</v>
      </c>
      <c r="D5128" s="110">
        <f t="shared" si="639"/>
        <v>0</v>
      </c>
      <c r="E5128" s="25">
        <f t="shared" si="640"/>
        <v>1</v>
      </c>
      <c r="F5128" s="112">
        <v>0</v>
      </c>
      <c r="G5128" s="21">
        <f t="shared" si="637"/>
        <v>0</v>
      </c>
      <c r="H5128" s="26">
        <f t="shared" si="641"/>
        <v>-2000</v>
      </c>
      <c r="I5128" s="21">
        <f t="shared" si="642"/>
        <v>0</v>
      </c>
      <c r="J5128" s="27">
        <f t="shared" si="643"/>
        <v>0</v>
      </c>
      <c r="K5128" s="32">
        <f t="shared" si="644"/>
        <v>0</v>
      </c>
    </row>
    <row r="5129" spans="2:11" x14ac:dyDescent="0.25">
      <c r="B5129" s="167">
        <v>211.083333333333</v>
      </c>
      <c r="C5129" s="21">
        <f t="shared" si="638"/>
        <v>2000</v>
      </c>
      <c r="D5129" s="110">
        <f t="shared" si="639"/>
        <v>0</v>
      </c>
      <c r="E5129" s="25">
        <f t="shared" si="640"/>
        <v>1</v>
      </c>
      <c r="F5129" s="112">
        <v>0</v>
      </c>
      <c r="G5129" s="21">
        <f t="shared" si="637"/>
        <v>0</v>
      </c>
      <c r="H5129" s="26">
        <f t="shared" si="641"/>
        <v>-2000</v>
      </c>
      <c r="I5129" s="21">
        <f t="shared" si="642"/>
        <v>0</v>
      </c>
      <c r="J5129" s="27">
        <f t="shared" si="643"/>
        <v>0</v>
      </c>
      <c r="K5129" s="32">
        <f t="shared" si="644"/>
        <v>0</v>
      </c>
    </row>
    <row r="5130" spans="2:11" x14ac:dyDescent="0.25">
      <c r="B5130" s="167">
        <v>211.125</v>
      </c>
      <c r="C5130" s="21">
        <f t="shared" si="638"/>
        <v>2000</v>
      </c>
      <c r="D5130" s="110">
        <f t="shared" si="639"/>
        <v>0</v>
      </c>
      <c r="E5130" s="25">
        <f t="shared" si="640"/>
        <v>1</v>
      </c>
      <c r="F5130" s="112">
        <v>0</v>
      </c>
      <c r="G5130" s="21">
        <f t="shared" si="637"/>
        <v>0</v>
      </c>
      <c r="H5130" s="26">
        <f t="shared" si="641"/>
        <v>-2000</v>
      </c>
      <c r="I5130" s="21">
        <f t="shared" si="642"/>
        <v>0</v>
      </c>
      <c r="J5130" s="27">
        <f t="shared" si="643"/>
        <v>0</v>
      </c>
      <c r="K5130" s="32">
        <f t="shared" si="644"/>
        <v>0</v>
      </c>
    </row>
    <row r="5131" spans="2:11" x14ac:dyDescent="0.25">
      <c r="B5131" s="167">
        <v>211.166666666667</v>
      </c>
      <c r="C5131" s="21">
        <f t="shared" si="638"/>
        <v>2000</v>
      </c>
      <c r="D5131" s="110">
        <f t="shared" si="639"/>
        <v>0</v>
      </c>
      <c r="E5131" s="25">
        <f t="shared" si="640"/>
        <v>1</v>
      </c>
      <c r="F5131" s="112">
        <v>0</v>
      </c>
      <c r="G5131" s="21">
        <f t="shared" si="637"/>
        <v>0</v>
      </c>
      <c r="H5131" s="26">
        <f t="shared" si="641"/>
        <v>-2000</v>
      </c>
      <c r="I5131" s="21">
        <f t="shared" si="642"/>
        <v>0</v>
      </c>
      <c r="J5131" s="27">
        <f t="shared" si="643"/>
        <v>0</v>
      </c>
      <c r="K5131" s="32">
        <f t="shared" si="644"/>
        <v>0</v>
      </c>
    </row>
    <row r="5132" spans="2:11" x14ac:dyDescent="0.25">
      <c r="B5132" s="167">
        <v>211.208333333333</v>
      </c>
      <c r="C5132" s="21">
        <f t="shared" si="638"/>
        <v>2000</v>
      </c>
      <c r="D5132" s="110">
        <f t="shared" si="639"/>
        <v>0</v>
      </c>
      <c r="E5132" s="25">
        <f t="shared" si="640"/>
        <v>1</v>
      </c>
      <c r="F5132" s="112">
        <v>0</v>
      </c>
      <c r="G5132" s="21">
        <f t="shared" si="637"/>
        <v>0</v>
      </c>
      <c r="H5132" s="26">
        <f t="shared" si="641"/>
        <v>-2000</v>
      </c>
      <c r="I5132" s="21">
        <f t="shared" si="642"/>
        <v>0</v>
      </c>
      <c r="J5132" s="27">
        <f t="shared" si="643"/>
        <v>0</v>
      </c>
      <c r="K5132" s="32">
        <f t="shared" si="644"/>
        <v>0</v>
      </c>
    </row>
    <row r="5133" spans="2:11" x14ac:dyDescent="0.25">
      <c r="B5133" s="167">
        <v>211.25</v>
      </c>
      <c r="C5133" s="21">
        <f t="shared" si="638"/>
        <v>2000</v>
      </c>
      <c r="D5133" s="110">
        <f t="shared" si="639"/>
        <v>0</v>
      </c>
      <c r="E5133" s="25">
        <f t="shared" si="640"/>
        <v>1</v>
      </c>
      <c r="F5133" s="112">
        <v>0</v>
      </c>
      <c r="G5133" s="21">
        <f t="shared" si="637"/>
        <v>0</v>
      </c>
      <c r="H5133" s="26">
        <f t="shared" si="641"/>
        <v>-2000</v>
      </c>
      <c r="I5133" s="21">
        <f t="shared" si="642"/>
        <v>0</v>
      </c>
      <c r="J5133" s="27">
        <f t="shared" si="643"/>
        <v>0</v>
      </c>
      <c r="K5133" s="32">
        <f t="shared" si="644"/>
        <v>0</v>
      </c>
    </row>
    <row r="5134" spans="2:11" x14ac:dyDescent="0.25">
      <c r="B5134" s="167">
        <v>211.291666666667</v>
      </c>
      <c r="C5134" s="21">
        <f t="shared" si="638"/>
        <v>2000</v>
      </c>
      <c r="D5134" s="110">
        <f t="shared" si="639"/>
        <v>0</v>
      </c>
      <c r="E5134" s="25">
        <f t="shared" si="640"/>
        <v>1</v>
      </c>
      <c r="F5134" s="112">
        <v>0</v>
      </c>
      <c r="G5134" s="21">
        <f t="shared" si="637"/>
        <v>0</v>
      </c>
      <c r="H5134" s="26">
        <f t="shared" si="641"/>
        <v>-2000</v>
      </c>
      <c r="I5134" s="21">
        <f t="shared" si="642"/>
        <v>0</v>
      </c>
      <c r="J5134" s="27">
        <f t="shared" si="643"/>
        <v>0</v>
      </c>
      <c r="K5134" s="32">
        <f t="shared" si="644"/>
        <v>0</v>
      </c>
    </row>
    <row r="5135" spans="2:11" x14ac:dyDescent="0.25">
      <c r="B5135" s="167">
        <v>211.333333333333</v>
      </c>
      <c r="C5135" s="21">
        <f t="shared" si="638"/>
        <v>2000</v>
      </c>
      <c r="D5135" s="110">
        <f t="shared" si="639"/>
        <v>0</v>
      </c>
      <c r="E5135" s="25">
        <f t="shared" si="640"/>
        <v>1</v>
      </c>
      <c r="F5135" s="112">
        <v>0</v>
      </c>
      <c r="G5135" s="21">
        <f t="shared" si="637"/>
        <v>0</v>
      </c>
      <c r="H5135" s="26">
        <f t="shared" si="641"/>
        <v>-2000</v>
      </c>
      <c r="I5135" s="21">
        <f t="shared" si="642"/>
        <v>0</v>
      </c>
      <c r="J5135" s="27">
        <f t="shared" si="643"/>
        <v>0</v>
      </c>
      <c r="K5135" s="32">
        <f t="shared" si="644"/>
        <v>0</v>
      </c>
    </row>
    <row r="5136" spans="2:11" x14ac:dyDescent="0.25">
      <c r="B5136" s="167">
        <v>211.375</v>
      </c>
      <c r="C5136" s="21">
        <f t="shared" si="638"/>
        <v>2000</v>
      </c>
      <c r="D5136" s="110">
        <f t="shared" si="639"/>
        <v>0</v>
      </c>
      <c r="E5136" s="25">
        <f t="shared" si="640"/>
        <v>1</v>
      </c>
      <c r="F5136" s="112">
        <v>0</v>
      </c>
      <c r="G5136" s="21">
        <f t="shared" si="637"/>
        <v>0</v>
      </c>
      <c r="H5136" s="26">
        <f t="shared" si="641"/>
        <v>-2000</v>
      </c>
      <c r="I5136" s="21">
        <f t="shared" si="642"/>
        <v>0</v>
      </c>
      <c r="J5136" s="27">
        <f t="shared" si="643"/>
        <v>0</v>
      </c>
      <c r="K5136" s="32">
        <f t="shared" si="644"/>
        <v>0</v>
      </c>
    </row>
    <row r="5137" spans="2:11" x14ac:dyDescent="0.25">
      <c r="B5137" s="167">
        <v>211.416666666667</v>
      </c>
      <c r="C5137" s="21">
        <f t="shared" si="638"/>
        <v>2000</v>
      </c>
      <c r="D5137" s="110">
        <f t="shared" si="639"/>
        <v>0</v>
      </c>
      <c r="E5137" s="25">
        <f t="shared" si="640"/>
        <v>1</v>
      </c>
      <c r="F5137" s="112">
        <v>0</v>
      </c>
      <c r="G5137" s="21">
        <f t="shared" si="637"/>
        <v>0</v>
      </c>
      <c r="H5137" s="26">
        <f t="shared" si="641"/>
        <v>-2000</v>
      </c>
      <c r="I5137" s="21">
        <f t="shared" si="642"/>
        <v>0</v>
      </c>
      <c r="J5137" s="27">
        <f t="shared" si="643"/>
        <v>0</v>
      </c>
      <c r="K5137" s="32">
        <f t="shared" si="644"/>
        <v>0</v>
      </c>
    </row>
    <row r="5138" spans="2:11" x14ac:dyDescent="0.25">
      <c r="B5138" s="167">
        <v>211.458333333333</v>
      </c>
      <c r="C5138" s="21">
        <f t="shared" si="638"/>
        <v>2000</v>
      </c>
      <c r="D5138" s="110">
        <f t="shared" si="639"/>
        <v>2.0346505534463398E-2</v>
      </c>
      <c r="E5138" s="25">
        <f t="shared" si="640"/>
        <v>0.97965349446553662</v>
      </c>
      <c r="F5138" s="112">
        <v>22.83</v>
      </c>
      <c r="G5138" s="21">
        <f t="shared" si="637"/>
        <v>60.417265490450191</v>
      </c>
      <c r="H5138" s="26">
        <f t="shared" si="641"/>
        <v>-1939.5827345095497</v>
      </c>
      <c r="I5138" s="21">
        <f t="shared" si="642"/>
        <v>60.417265490450191</v>
      </c>
      <c r="J5138" s="27">
        <f t="shared" si="643"/>
        <v>0</v>
      </c>
      <c r="K5138" s="32">
        <f t="shared" si="644"/>
        <v>60.417265490450191</v>
      </c>
    </row>
    <row r="5139" spans="2:11" x14ac:dyDescent="0.25">
      <c r="B5139" s="167">
        <v>211.5</v>
      </c>
      <c r="C5139" s="21">
        <f t="shared" si="638"/>
        <v>2000</v>
      </c>
      <c r="D5139" s="110">
        <f t="shared" si="639"/>
        <v>0.15352120207475536</v>
      </c>
      <c r="E5139" s="25">
        <f t="shared" si="640"/>
        <v>0.84647879792524461</v>
      </c>
      <c r="F5139" s="112">
        <v>172.26</v>
      </c>
      <c r="G5139" s="21">
        <f t="shared" si="637"/>
        <v>455.86851306986205</v>
      </c>
      <c r="H5139" s="26">
        <f t="shared" si="641"/>
        <v>-1544.131486930138</v>
      </c>
      <c r="I5139" s="21">
        <f t="shared" si="642"/>
        <v>455.86851306986205</v>
      </c>
      <c r="J5139" s="27">
        <f t="shared" si="643"/>
        <v>0</v>
      </c>
      <c r="K5139" s="32">
        <f t="shared" si="644"/>
        <v>455.86851306986205</v>
      </c>
    </row>
    <row r="5140" spans="2:11" x14ac:dyDescent="0.25">
      <c r="B5140" s="167">
        <v>211.541666666667</v>
      </c>
      <c r="C5140" s="21">
        <f t="shared" si="638"/>
        <v>2000</v>
      </c>
      <c r="D5140" s="110">
        <f t="shared" si="639"/>
        <v>0.19457961249844039</v>
      </c>
      <c r="E5140" s="25">
        <f t="shared" si="640"/>
        <v>0.80542038750155964</v>
      </c>
      <c r="F5140" s="112">
        <v>218.33</v>
      </c>
      <c r="G5140" s="21">
        <f t="shared" si="637"/>
        <v>577.78806721550563</v>
      </c>
      <c r="H5140" s="26">
        <f t="shared" si="641"/>
        <v>-1422.2119327844944</v>
      </c>
      <c r="I5140" s="21">
        <f t="shared" si="642"/>
        <v>577.78806721550563</v>
      </c>
      <c r="J5140" s="27">
        <f t="shared" si="643"/>
        <v>0</v>
      </c>
      <c r="K5140" s="32">
        <f t="shared" si="644"/>
        <v>577.78806721550563</v>
      </c>
    </row>
    <row r="5141" spans="2:11" x14ac:dyDescent="0.25">
      <c r="B5141" s="167">
        <v>211.583333333333</v>
      </c>
      <c r="C5141" s="21">
        <f t="shared" si="638"/>
        <v>2000</v>
      </c>
      <c r="D5141" s="110">
        <f t="shared" si="639"/>
        <v>0.2534089086145126</v>
      </c>
      <c r="E5141" s="25">
        <f t="shared" si="640"/>
        <v>0.7465910913854874</v>
      </c>
      <c r="F5141" s="112">
        <v>284.33999999999997</v>
      </c>
      <c r="G5141" s="21">
        <f t="shared" si="637"/>
        <v>752.47679673914183</v>
      </c>
      <c r="H5141" s="26">
        <f t="shared" si="641"/>
        <v>-1247.5232032608583</v>
      </c>
      <c r="I5141" s="21">
        <f t="shared" si="642"/>
        <v>752.47679673914183</v>
      </c>
      <c r="J5141" s="27">
        <f t="shared" si="643"/>
        <v>0</v>
      </c>
      <c r="K5141" s="32">
        <f t="shared" si="644"/>
        <v>752.47679673914183</v>
      </c>
    </row>
    <row r="5142" spans="2:11" x14ac:dyDescent="0.25">
      <c r="B5142" s="167">
        <v>211.625</v>
      </c>
      <c r="C5142" s="21">
        <f t="shared" si="638"/>
        <v>2000</v>
      </c>
      <c r="D5142" s="110">
        <f t="shared" si="639"/>
        <v>0.1598132007201041</v>
      </c>
      <c r="E5142" s="25">
        <f t="shared" si="640"/>
        <v>0.84018679927989592</v>
      </c>
      <c r="F5142" s="112">
        <v>179.32</v>
      </c>
      <c r="G5142" s="21">
        <f t="shared" si="637"/>
        <v>474.55208268714529</v>
      </c>
      <c r="H5142" s="26">
        <f t="shared" si="641"/>
        <v>-1525.4479173128548</v>
      </c>
      <c r="I5142" s="21">
        <f t="shared" si="642"/>
        <v>474.55208268714529</v>
      </c>
      <c r="J5142" s="27">
        <f t="shared" si="643"/>
        <v>0</v>
      </c>
      <c r="K5142" s="32">
        <f t="shared" si="644"/>
        <v>474.55208268714529</v>
      </c>
    </row>
    <row r="5143" spans="2:11" x14ac:dyDescent="0.25">
      <c r="B5143" s="167">
        <v>211.666666666667</v>
      </c>
      <c r="C5143" s="21">
        <f t="shared" si="638"/>
        <v>2000</v>
      </c>
      <c r="D5143" s="110">
        <f t="shared" si="639"/>
        <v>0.16498226476302516</v>
      </c>
      <c r="E5143" s="25">
        <f t="shared" si="640"/>
        <v>0.83501773523697487</v>
      </c>
      <c r="F5143" s="112">
        <v>185.12</v>
      </c>
      <c r="G5143" s="21">
        <f t="shared" si="637"/>
        <v>489.90119087131586</v>
      </c>
      <c r="H5143" s="26">
        <f t="shared" si="641"/>
        <v>-1510.098809128684</v>
      </c>
      <c r="I5143" s="21">
        <f t="shared" si="642"/>
        <v>489.90119087131586</v>
      </c>
      <c r="J5143" s="27">
        <f t="shared" si="643"/>
        <v>0</v>
      </c>
      <c r="K5143" s="32">
        <f t="shared" si="644"/>
        <v>489.90119087131586</v>
      </c>
    </row>
    <row r="5144" spans="2:11" x14ac:dyDescent="0.25">
      <c r="B5144" s="167">
        <v>211.708333333333</v>
      </c>
      <c r="C5144" s="21">
        <f t="shared" si="638"/>
        <v>2000</v>
      </c>
      <c r="D5144" s="110">
        <f t="shared" si="639"/>
        <v>0.21996149938505963</v>
      </c>
      <c r="E5144" s="25">
        <f t="shared" si="640"/>
        <v>0.7800385006149404</v>
      </c>
      <c r="F5144" s="112">
        <v>246.81</v>
      </c>
      <c r="G5144" s="21">
        <f t="shared" ref="G5144:G5207" si="645">($C$9*(F5144/1000)*$C$8)/($C$7)</f>
        <v>653.15748119570787</v>
      </c>
      <c r="H5144" s="26">
        <f t="shared" si="641"/>
        <v>-1346.842518804292</v>
      </c>
      <c r="I5144" s="21">
        <f t="shared" si="642"/>
        <v>653.15748119570787</v>
      </c>
      <c r="J5144" s="27">
        <f t="shared" si="643"/>
        <v>0</v>
      </c>
      <c r="K5144" s="32">
        <f t="shared" si="644"/>
        <v>653.15748119570787</v>
      </c>
    </row>
    <row r="5145" spans="2:11" x14ac:dyDescent="0.25">
      <c r="B5145" s="167">
        <v>211.75</v>
      </c>
      <c r="C5145" s="21">
        <f t="shared" ref="C5145:C5208" si="646">$C$2</f>
        <v>2000</v>
      </c>
      <c r="D5145" s="110">
        <f t="shared" ref="D5145:D5208" si="647">F5145/$C$3</f>
        <v>0.19508760672334816</v>
      </c>
      <c r="E5145" s="25">
        <f t="shared" ref="E5145:E5208" si="648">100%-D5145</f>
        <v>0.80491239327665187</v>
      </c>
      <c r="F5145" s="112">
        <v>218.9</v>
      </c>
      <c r="G5145" s="21">
        <f t="shared" si="645"/>
        <v>579.29651405429468</v>
      </c>
      <c r="H5145" s="26">
        <f t="shared" ref="H5145:H5208" si="649">G5145-C5145</f>
        <v>-1420.7034859457053</v>
      </c>
      <c r="I5145" s="21">
        <f t="shared" ref="I5145:I5208" si="650">MIN(C5145,IF((J5144+H5145)&gt;0,ABS(H5145)+G5145,J5144+G5145))</f>
        <v>579.29651405429468</v>
      </c>
      <c r="J5145" s="27">
        <f t="shared" ref="J5145:J5208" si="651">G5145-I5145+J5144</f>
        <v>0</v>
      </c>
      <c r="K5145" s="32">
        <f t="shared" ref="K5145:K5208" si="652">IF(G5145&gt;C5145,C5145,G5145)</f>
        <v>579.29651405429468</v>
      </c>
    </row>
    <row r="5146" spans="2:11" x14ac:dyDescent="0.25">
      <c r="B5146" s="167">
        <v>211.791666666667</v>
      </c>
      <c r="C5146" s="21">
        <f t="shared" si="646"/>
        <v>2000</v>
      </c>
      <c r="D5146" s="110">
        <f t="shared" si="647"/>
        <v>0.11751599736199492</v>
      </c>
      <c r="E5146" s="25">
        <f t="shared" si="648"/>
        <v>0.88248400263800508</v>
      </c>
      <c r="F5146" s="112">
        <v>131.86000000000001</v>
      </c>
      <c r="G5146" s="21">
        <f t="shared" si="645"/>
        <v>348.95403537322659</v>
      </c>
      <c r="H5146" s="26">
        <f t="shared" si="649"/>
        <v>-1651.0459646267734</v>
      </c>
      <c r="I5146" s="21">
        <f t="shared" si="650"/>
        <v>348.95403537322659</v>
      </c>
      <c r="J5146" s="27">
        <f t="shared" si="651"/>
        <v>0</v>
      </c>
      <c r="K5146" s="32">
        <f t="shared" si="652"/>
        <v>348.95403537322659</v>
      </c>
    </row>
    <row r="5147" spans="2:11" x14ac:dyDescent="0.25">
      <c r="B5147" s="167">
        <v>211.833333333333</v>
      </c>
      <c r="C5147" s="21">
        <f t="shared" si="646"/>
        <v>2000</v>
      </c>
      <c r="D5147" s="110">
        <f t="shared" si="647"/>
        <v>7.2072794681211347E-2</v>
      </c>
      <c r="E5147" s="25">
        <f t="shared" si="648"/>
        <v>0.92792720531878869</v>
      </c>
      <c r="F5147" s="112">
        <v>80.87</v>
      </c>
      <c r="G5147" s="21">
        <f t="shared" si="645"/>
        <v>214.01420325066613</v>
      </c>
      <c r="H5147" s="26">
        <f t="shared" si="649"/>
        <v>-1785.985796749334</v>
      </c>
      <c r="I5147" s="21">
        <f t="shared" si="650"/>
        <v>214.01420325066613</v>
      </c>
      <c r="J5147" s="27">
        <f t="shared" si="651"/>
        <v>0</v>
      </c>
      <c r="K5147" s="32">
        <f t="shared" si="652"/>
        <v>214.01420325066613</v>
      </c>
    </row>
    <row r="5148" spans="2:11" x14ac:dyDescent="0.25">
      <c r="B5148" s="167">
        <v>211.875</v>
      </c>
      <c r="C5148" s="21">
        <f t="shared" si="646"/>
        <v>2000</v>
      </c>
      <c r="D5148" s="110">
        <f t="shared" si="647"/>
        <v>4.1272302728909332E-2</v>
      </c>
      <c r="E5148" s="25">
        <f t="shared" si="648"/>
        <v>0.95872769727109064</v>
      </c>
      <c r="F5148" s="112">
        <v>46.31</v>
      </c>
      <c r="G5148" s="21">
        <f t="shared" si="645"/>
        <v>122.5546896567126</v>
      </c>
      <c r="H5148" s="26">
        <f t="shared" si="649"/>
        <v>-1877.4453103432875</v>
      </c>
      <c r="I5148" s="21">
        <f t="shared" si="650"/>
        <v>122.5546896567126</v>
      </c>
      <c r="J5148" s="27">
        <f t="shared" si="651"/>
        <v>0</v>
      </c>
      <c r="K5148" s="32">
        <f t="shared" si="652"/>
        <v>122.5546896567126</v>
      </c>
    </row>
    <row r="5149" spans="2:11" x14ac:dyDescent="0.25">
      <c r="B5149" s="167">
        <v>211.916666666667</v>
      </c>
      <c r="C5149" s="21">
        <f t="shared" si="646"/>
        <v>2000</v>
      </c>
      <c r="D5149" s="110">
        <f t="shared" si="647"/>
        <v>5.1164821845534107E-2</v>
      </c>
      <c r="E5149" s="25">
        <f t="shared" si="648"/>
        <v>0.94883517815446594</v>
      </c>
      <c r="F5149" s="112">
        <v>57.41</v>
      </c>
      <c r="G5149" s="21">
        <f t="shared" si="645"/>
        <v>151.92970704365945</v>
      </c>
      <c r="H5149" s="26">
        <f t="shared" si="649"/>
        <v>-1848.0702929563406</v>
      </c>
      <c r="I5149" s="21">
        <f t="shared" si="650"/>
        <v>151.92970704365945</v>
      </c>
      <c r="J5149" s="27">
        <f t="shared" si="651"/>
        <v>0</v>
      </c>
      <c r="K5149" s="32">
        <f t="shared" si="652"/>
        <v>151.92970704365945</v>
      </c>
    </row>
    <row r="5150" spans="2:11" x14ac:dyDescent="0.25">
      <c r="B5150" s="167">
        <v>211.958333333333</v>
      </c>
      <c r="C5150" s="21">
        <f t="shared" si="646"/>
        <v>2000</v>
      </c>
      <c r="D5150" s="110">
        <f t="shared" si="647"/>
        <v>0</v>
      </c>
      <c r="E5150" s="25">
        <f t="shared" si="648"/>
        <v>1</v>
      </c>
      <c r="F5150" s="112">
        <v>0</v>
      </c>
      <c r="G5150" s="21">
        <f t="shared" si="645"/>
        <v>0</v>
      </c>
      <c r="H5150" s="26">
        <f t="shared" si="649"/>
        <v>-2000</v>
      </c>
      <c r="I5150" s="21">
        <f t="shared" si="650"/>
        <v>0</v>
      </c>
      <c r="J5150" s="27">
        <f t="shared" si="651"/>
        <v>0</v>
      </c>
      <c r="K5150" s="32">
        <f t="shared" si="652"/>
        <v>0</v>
      </c>
    </row>
    <row r="5151" spans="2:11" x14ac:dyDescent="0.25">
      <c r="B5151" s="167">
        <v>212</v>
      </c>
      <c r="C5151" s="21">
        <f t="shared" si="646"/>
        <v>2000</v>
      </c>
      <c r="D5151" s="110">
        <f t="shared" si="647"/>
        <v>0</v>
      </c>
      <c r="E5151" s="25">
        <f t="shared" si="648"/>
        <v>1</v>
      </c>
      <c r="F5151" s="112">
        <v>0</v>
      </c>
      <c r="G5151" s="21">
        <f t="shared" si="645"/>
        <v>0</v>
      </c>
      <c r="H5151" s="26">
        <f t="shared" si="649"/>
        <v>-2000</v>
      </c>
      <c r="I5151" s="21">
        <f t="shared" si="650"/>
        <v>0</v>
      </c>
      <c r="J5151" s="27">
        <f t="shared" si="651"/>
        <v>0</v>
      </c>
      <c r="K5151" s="32">
        <f t="shared" si="652"/>
        <v>0</v>
      </c>
    </row>
    <row r="5152" spans="2:11" x14ac:dyDescent="0.25">
      <c r="B5152" s="167">
        <v>212.041666666667</v>
      </c>
      <c r="C5152" s="21">
        <f t="shared" si="646"/>
        <v>2000</v>
      </c>
      <c r="D5152" s="110">
        <f t="shared" si="647"/>
        <v>0</v>
      </c>
      <c r="E5152" s="25">
        <f t="shared" si="648"/>
        <v>1</v>
      </c>
      <c r="F5152" s="112">
        <v>0</v>
      </c>
      <c r="G5152" s="21">
        <f t="shared" si="645"/>
        <v>0</v>
      </c>
      <c r="H5152" s="26">
        <f t="shared" si="649"/>
        <v>-2000</v>
      </c>
      <c r="I5152" s="21">
        <f t="shared" si="650"/>
        <v>0</v>
      </c>
      <c r="J5152" s="27">
        <f t="shared" si="651"/>
        <v>0</v>
      </c>
      <c r="K5152" s="32">
        <f t="shared" si="652"/>
        <v>0</v>
      </c>
    </row>
    <row r="5153" spans="2:11" x14ac:dyDescent="0.25">
      <c r="B5153" s="167">
        <v>212.083333333333</v>
      </c>
      <c r="C5153" s="21">
        <f t="shared" si="646"/>
        <v>2000</v>
      </c>
      <c r="D5153" s="110">
        <f t="shared" si="647"/>
        <v>0</v>
      </c>
      <c r="E5153" s="25">
        <f t="shared" si="648"/>
        <v>1</v>
      </c>
      <c r="F5153" s="112">
        <v>0</v>
      </c>
      <c r="G5153" s="21">
        <f t="shared" si="645"/>
        <v>0</v>
      </c>
      <c r="H5153" s="26">
        <f t="shared" si="649"/>
        <v>-2000</v>
      </c>
      <c r="I5153" s="21">
        <f t="shared" si="650"/>
        <v>0</v>
      </c>
      <c r="J5153" s="27">
        <f t="shared" si="651"/>
        <v>0</v>
      </c>
      <c r="K5153" s="32">
        <f t="shared" si="652"/>
        <v>0</v>
      </c>
    </row>
    <row r="5154" spans="2:11" x14ac:dyDescent="0.25">
      <c r="B5154" s="167">
        <v>212.125</v>
      </c>
      <c r="C5154" s="21">
        <f t="shared" si="646"/>
        <v>2000</v>
      </c>
      <c r="D5154" s="110">
        <f t="shared" si="647"/>
        <v>0</v>
      </c>
      <c r="E5154" s="25">
        <f t="shared" si="648"/>
        <v>1</v>
      </c>
      <c r="F5154" s="112">
        <v>0</v>
      </c>
      <c r="G5154" s="21">
        <f t="shared" si="645"/>
        <v>0</v>
      </c>
      <c r="H5154" s="26">
        <f t="shared" si="649"/>
        <v>-2000</v>
      </c>
      <c r="I5154" s="21">
        <f t="shared" si="650"/>
        <v>0</v>
      </c>
      <c r="J5154" s="27">
        <f t="shared" si="651"/>
        <v>0</v>
      </c>
      <c r="K5154" s="32">
        <f t="shared" si="652"/>
        <v>0</v>
      </c>
    </row>
    <row r="5155" spans="2:11" x14ac:dyDescent="0.25">
      <c r="B5155" s="167">
        <v>212.166666666667</v>
      </c>
      <c r="C5155" s="21">
        <f t="shared" si="646"/>
        <v>2000</v>
      </c>
      <c r="D5155" s="110">
        <f t="shared" si="647"/>
        <v>0</v>
      </c>
      <c r="E5155" s="25">
        <f t="shared" si="648"/>
        <v>1</v>
      </c>
      <c r="F5155" s="112">
        <v>0</v>
      </c>
      <c r="G5155" s="21">
        <f t="shared" si="645"/>
        <v>0</v>
      </c>
      <c r="H5155" s="26">
        <f t="shared" si="649"/>
        <v>-2000</v>
      </c>
      <c r="I5155" s="21">
        <f t="shared" si="650"/>
        <v>0</v>
      </c>
      <c r="J5155" s="27">
        <f t="shared" si="651"/>
        <v>0</v>
      </c>
      <c r="K5155" s="32">
        <f t="shared" si="652"/>
        <v>0</v>
      </c>
    </row>
    <row r="5156" spans="2:11" x14ac:dyDescent="0.25">
      <c r="B5156" s="167">
        <v>212.208333333333</v>
      </c>
      <c r="C5156" s="21">
        <f t="shared" si="646"/>
        <v>2000</v>
      </c>
      <c r="D5156" s="110">
        <f t="shared" si="647"/>
        <v>0</v>
      </c>
      <c r="E5156" s="25">
        <f t="shared" si="648"/>
        <v>1</v>
      </c>
      <c r="F5156" s="112">
        <v>0</v>
      </c>
      <c r="G5156" s="21">
        <f t="shared" si="645"/>
        <v>0</v>
      </c>
      <c r="H5156" s="26">
        <f t="shared" si="649"/>
        <v>-2000</v>
      </c>
      <c r="I5156" s="21">
        <f t="shared" si="650"/>
        <v>0</v>
      </c>
      <c r="J5156" s="27">
        <f t="shared" si="651"/>
        <v>0</v>
      </c>
      <c r="K5156" s="32">
        <f t="shared" si="652"/>
        <v>0</v>
      </c>
    </row>
    <row r="5157" spans="2:11" x14ac:dyDescent="0.25">
      <c r="B5157" s="167">
        <v>212.25</v>
      </c>
      <c r="C5157" s="21">
        <f t="shared" si="646"/>
        <v>2000</v>
      </c>
      <c r="D5157" s="110">
        <f t="shared" si="647"/>
        <v>0</v>
      </c>
      <c r="E5157" s="25">
        <f t="shared" si="648"/>
        <v>1</v>
      </c>
      <c r="F5157" s="112">
        <v>0</v>
      </c>
      <c r="G5157" s="21">
        <f t="shared" si="645"/>
        <v>0</v>
      </c>
      <c r="H5157" s="26">
        <f t="shared" si="649"/>
        <v>-2000</v>
      </c>
      <c r="I5157" s="21">
        <f t="shared" si="650"/>
        <v>0</v>
      </c>
      <c r="J5157" s="27">
        <f t="shared" si="651"/>
        <v>0</v>
      </c>
      <c r="K5157" s="32">
        <f t="shared" si="652"/>
        <v>0</v>
      </c>
    </row>
    <row r="5158" spans="2:11" x14ac:dyDescent="0.25">
      <c r="B5158" s="167">
        <v>212.291666666667</v>
      </c>
      <c r="C5158" s="21">
        <f t="shared" si="646"/>
        <v>2000</v>
      </c>
      <c r="D5158" s="110">
        <f t="shared" si="647"/>
        <v>0</v>
      </c>
      <c r="E5158" s="25">
        <f t="shared" si="648"/>
        <v>1</v>
      </c>
      <c r="F5158" s="112">
        <v>0</v>
      </c>
      <c r="G5158" s="21">
        <f t="shared" si="645"/>
        <v>0</v>
      </c>
      <c r="H5158" s="26">
        <f t="shared" si="649"/>
        <v>-2000</v>
      </c>
      <c r="I5158" s="21">
        <f t="shared" si="650"/>
        <v>0</v>
      </c>
      <c r="J5158" s="27">
        <f t="shared" si="651"/>
        <v>0</v>
      </c>
      <c r="K5158" s="32">
        <f t="shared" si="652"/>
        <v>0</v>
      </c>
    </row>
    <row r="5159" spans="2:11" x14ac:dyDescent="0.25">
      <c r="B5159" s="167">
        <v>212.333333333333</v>
      </c>
      <c r="C5159" s="21">
        <f t="shared" si="646"/>
        <v>2000</v>
      </c>
      <c r="D5159" s="110">
        <f t="shared" si="647"/>
        <v>0</v>
      </c>
      <c r="E5159" s="25">
        <f t="shared" si="648"/>
        <v>1</v>
      </c>
      <c r="F5159" s="112">
        <v>0</v>
      </c>
      <c r="G5159" s="21">
        <f t="shared" si="645"/>
        <v>0</v>
      </c>
      <c r="H5159" s="26">
        <f t="shared" si="649"/>
        <v>-2000</v>
      </c>
      <c r="I5159" s="21">
        <f t="shared" si="650"/>
        <v>0</v>
      </c>
      <c r="J5159" s="27">
        <f t="shared" si="651"/>
        <v>0</v>
      </c>
      <c r="K5159" s="32">
        <f t="shared" si="652"/>
        <v>0</v>
      </c>
    </row>
    <row r="5160" spans="2:11" x14ac:dyDescent="0.25">
      <c r="B5160" s="167">
        <v>212.375</v>
      </c>
      <c r="C5160" s="21">
        <f t="shared" si="646"/>
        <v>2000</v>
      </c>
      <c r="D5160" s="110">
        <f t="shared" si="647"/>
        <v>0</v>
      </c>
      <c r="E5160" s="25">
        <f t="shared" si="648"/>
        <v>1</v>
      </c>
      <c r="F5160" s="112">
        <v>0</v>
      </c>
      <c r="G5160" s="21">
        <f t="shared" si="645"/>
        <v>0</v>
      </c>
      <c r="H5160" s="26">
        <f t="shared" si="649"/>
        <v>-2000</v>
      </c>
      <c r="I5160" s="21">
        <f t="shared" si="650"/>
        <v>0</v>
      </c>
      <c r="J5160" s="27">
        <f t="shared" si="651"/>
        <v>0</v>
      </c>
      <c r="K5160" s="32">
        <f t="shared" si="652"/>
        <v>0</v>
      </c>
    </row>
    <row r="5161" spans="2:11" x14ac:dyDescent="0.25">
      <c r="B5161" s="167">
        <v>212.416666666667</v>
      </c>
      <c r="C5161" s="21">
        <f t="shared" si="646"/>
        <v>2000</v>
      </c>
      <c r="D5161" s="110">
        <f t="shared" si="647"/>
        <v>0</v>
      </c>
      <c r="E5161" s="25">
        <f t="shared" si="648"/>
        <v>1</v>
      </c>
      <c r="F5161" s="112">
        <v>0</v>
      </c>
      <c r="G5161" s="21">
        <f t="shared" si="645"/>
        <v>0</v>
      </c>
      <c r="H5161" s="26">
        <f t="shared" si="649"/>
        <v>-2000</v>
      </c>
      <c r="I5161" s="21">
        <f t="shared" si="650"/>
        <v>0</v>
      </c>
      <c r="J5161" s="27">
        <f t="shared" si="651"/>
        <v>0</v>
      </c>
      <c r="K5161" s="32">
        <f t="shared" si="652"/>
        <v>0</v>
      </c>
    </row>
    <row r="5162" spans="2:11" x14ac:dyDescent="0.25">
      <c r="B5162" s="167">
        <v>212.458333333333</v>
      </c>
      <c r="C5162" s="21">
        <f t="shared" si="646"/>
        <v>2000</v>
      </c>
      <c r="D5162" s="110">
        <f t="shared" si="647"/>
        <v>1.5649786998912715E-2</v>
      </c>
      <c r="E5162" s="25">
        <f t="shared" si="648"/>
        <v>0.98435021300108727</v>
      </c>
      <c r="F5162" s="112">
        <v>17.559999999999999</v>
      </c>
      <c r="G5162" s="21">
        <f t="shared" si="645"/>
        <v>46.47074822655739</v>
      </c>
      <c r="H5162" s="26">
        <f t="shared" si="649"/>
        <v>-1953.5292517734426</v>
      </c>
      <c r="I5162" s="21">
        <f t="shared" si="650"/>
        <v>46.47074822655739</v>
      </c>
      <c r="J5162" s="27">
        <f t="shared" si="651"/>
        <v>0</v>
      </c>
      <c r="K5162" s="32">
        <f t="shared" si="652"/>
        <v>46.47074822655739</v>
      </c>
    </row>
    <row r="5163" spans="2:11" x14ac:dyDescent="0.25">
      <c r="B5163" s="167">
        <v>212.5</v>
      </c>
      <c r="C5163" s="21">
        <f t="shared" si="646"/>
        <v>2000</v>
      </c>
      <c r="D5163" s="110">
        <f t="shared" si="647"/>
        <v>0.18376022672584355</v>
      </c>
      <c r="E5163" s="25">
        <f t="shared" si="648"/>
        <v>0.81623977327415642</v>
      </c>
      <c r="F5163" s="112">
        <v>206.19</v>
      </c>
      <c r="G5163" s="21">
        <f t="shared" si="645"/>
        <v>545.66079594725898</v>
      </c>
      <c r="H5163" s="26">
        <f t="shared" si="649"/>
        <v>-1454.339204052741</v>
      </c>
      <c r="I5163" s="21">
        <f t="shared" si="650"/>
        <v>545.66079594725898</v>
      </c>
      <c r="J5163" s="27">
        <f t="shared" si="651"/>
        <v>0</v>
      </c>
      <c r="K5163" s="32">
        <f t="shared" si="652"/>
        <v>545.66079594725898</v>
      </c>
    </row>
    <row r="5164" spans="2:11" x14ac:dyDescent="0.25">
      <c r="B5164" s="167">
        <v>212.541666666667</v>
      </c>
      <c r="C5164" s="21">
        <f t="shared" si="646"/>
        <v>2000</v>
      </c>
      <c r="D5164" s="110">
        <f t="shared" si="647"/>
        <v>0.29600912607168955</v>
      </c>
      <c r="E5164" s="25">
        <f t="shared" si="648"/>
        <v>0.7039908739283105</v>
      </c>
      <c r="F5164" s="112">
        <v>332.14</v>
      </c>
      <c r="G5164" s="21">
        <f t="shared" si="645"/>
        <v>878.9746193604085</v>
      </c>
      <c r="H5164" s="26">
        <f t="shared" si="649"/>
        <v>-1121.0253806395915</v>
      </c>
      <c r="I5164" s="21">
        <f t="shared" si="650"/>
        <v>878.9746193604085</v>
      </c>
      <c r="J5164" s="27">
        <f t="shared" si="651"/>
        <v>0</v>
      </c>
      <c r="K5164" s="32">
        <f t="shared" si="652"/>
        <v>878.9746193604085</v>
      </c>
    </row>
    <row r="5165" spans="2:11" x14ac:dyDescent="0.25">
      <c r="B5165" s="167">
        <v>212.583333333333</v>
      </c>
      <c r="C5165" s="21">
        <f t="shared" si="646"/>
        <v>2000</v>
      </c>
      <c r="D5165" s="110">
        <f t="shared" si="647"/>
        <v>0.43513715844072509</v>
      </c>
      <c r="E5165" s="25">
        <f t="shared" si="648"/>
        <v>0.56486284155927491</v>
      </c>
      <c r="F5165" s="112">
        <v>488.25</v>
      </c>
      <c r="G5165" s="21">
        <f t="shared" si="645"/>
        <v>1292.1038053312443</v>
      </c>
      <c r="H5165" s="26">
        <f t="shared" si="649"/>
        <v>-707.8961946687557</v>
      </c>
      <c r="I5165" s="21">
        <f t="shared" si="650"/>
        <v>1292.1038053312443</v>
      </c>
      <c r="J5165" s="27">
        <f t="shared" si="651"/>
        <v>0</v>
      </c>
      <c r="K5165" s="32">
        <f t="shared" si="652"/>
        <v>1292.1038053312443</v>
      </c>
    </row>
    <row r="5166" spans="2:11" x14ac:dyDescent="0.25">
      <c r="B5166" s="167">
        <v>212.625</v>
      </c>
      <c r="C5166" s="21">
        <f t="shared" si="646"/>
        <v>2000</v>
      </c>
      <c r="D5166" s="110">
        <f t="shared" si="647"/>
        <v>0.28796142808762459</v>
      </c>
      <c r="E5166" s="25">
        <f t="shared" si="648"/>
        <v>0.71203857191237541</v>
      </c>
      <c r="F5166" s="112">
        <v>323.11</v>
      </c>
      <c r="G5166" s="21">
        <f t="shared" si="645"/>
        <v>855.07764575643284</v>
      </c>
      <c r="H5166" s="26">
        <f t="shared" si="649"/>
        <v>-1144.922354243567</v>
      </c>
      <c r="I5166" s="21">
        <f t="shared" si="650"/>
        <v>855.07764575643284</v>
      </c>
      <c r="J5166" s="27">
        <f t="shared" si="651"/>
        <v>0</v>
      </c>
      <c r="K5166" s="32">
        <f t="shared" si="652"/>
        <v>855.07764575643284</v>
      </c>
    </row>
    <row r="5167" spans="2:11" x14ac:dyDescent="0.25">
      <c r="B5167" s="167">
        <v>212.666666666667</v>
      </c>
      <c r="C5167" s="21">
        <f t="shared" si="646"/>
        <v>2000</v>
      </c>
      <c r="D5167" s="110">
        <f t="shared" si="647"/>
        <v>0.35634458050371637</v>
      </c>
      <c r="E5167" s="25">
        <f t="shared" si="648"/>
        <v>0.64365541949628358</v>
      </c>
      <c r="F5167" s="112">
        <v>399.84</v>
      </c>
      <c r="G5167" s="21">
        <f t="shared" si="645"/>
        <v>1058.1357614411565</v>
      </c>
      <c r="H5167" s="26">
        <f t="shared" si="649"/>
        <v>-941.86423855884345</v>
      </c>
      <c r="I5167" s="21">
        <f t="shared" si="650"/>
        <v>1058.1357614411565</v>
      </c>
      <c r="J5167" s="27">
        <f t="shared" si="651"/>
        <v>0</v>
      </c>
      <c r="K5167" s="32">
        <f t="shared" si="652"/>
        <v>1058.1357614411565</v>
      </c>
    </row>
    <row r="5168" spans="2:11" x14ac:dyDescent="0.25">
      <c r="B5168" s="167">
        <v>212.708333333333</v>
      </c>
      <c r="C5168" s="21">
        <f t="shared" si="646"/>
        <v>2000</v>
      </c>
      <c r="D5168" s="110">
        <f t="shared" si="647"/>
        <v>0.21591536994456625</v>
      </c>
      <c r="E5168" s="25">
        <f t="shared" si="648"/>
        <v>0.78408463005543372</v>
      </c>
      <c r="F5168" s="112">
        <v>242.27</v>
      </c>
      <c r="G5168" s="21">
        <f t="shared" si="645"/>
        <v>641.14283444465036</v>
      </c>
      <c r="H5168" s="26">
        <f t="shared" si="649"/>
        <v>-1358.8571655553496</v>
      </c>
      <c r="I5168" s="21">
        <f t="shared" si="650"/>
        <v>641.14283444465036</v>
      </c>
      <c r="J5168" s="27">
        <f t="shared" si="651"/>
        <v>0</v>
      </c>
      <c r="K5168" s="32">
        <f t="shared" si="652"/>
        <v>641.14283444465036</v>
      </c>
    </row>
    <row r="5169" spans="2:11" x14ac:dyDescent="0.25">
      <c r="B5169" s="167">
        <v>212.75</v>
      </c>
      <c r="C5169" s="21">
        <f t="shared" si="646"/>
        <v>2000</v>
      </c>
      <c r="D5169" s="110">
        <f t="shared" si="647"/>
        <v>0.47986738677076102</v>
      </c>
      <c r="E5169" s="25">
        <f t="shared" si="648"/>
        <v>0.52013261322923898</v>
      </c>
      <c r="F5169" s="112">
        <v>538.44000000000005</v>
      </c>
      <c r="G5169" s="21">
        <f t="shared" si="645"/>
        <v>1424.9265190835742</v>
      </c>
      <c r="H5169" s="26">
        <f t="shared" si="649"/>
        <v>-575.07348091642575</v>
      </c>
      <c r="I5169" s="21">
        <f t="shared" si="650"/>
        <v>1424.9265190835742</v>
      </c>
      <c r="J5169" s="27">
        <f t="shared" si="651"/>
        <v>0</v>
      </c>
      <c r="K5169" s="32">
        <f t="shared" si="652"/>
        <v>1424.9265190835742</v>
      </c>
    </row>
    <row r="5170" spans="2:11" x14ac:dyDescent="0.25">
      <c r="B5170" s="167">
        <v>212.791666666667</v>
      </c>
      <c r="C5170" s="21">
        <f t="shared" si="646"/>
        <v>2000</v>
      </c>
      <c r="D5170" s="110">
        <f t="shared" si="647"/>
        <v>0.36955243035131813</v>
      </c>
      <c r="E5170" s="25">
        <f t="shared" si="648"/>
        <v>0.63044756964868187</v>
      </c>
      <c r="F5170" s="112">
        <v>414.66</v>
      </c>
      <c r="G5170" s="21">
        <f t="shared" si="645"/>
        <v>1097.3553792496748</v>
      </c>
      <c r="H5170" s="26">
        <f t="shared" si="649"/>
        <v>-902.6446207503252</v>
      </c>
      <c r="I5170" s="21">
        <f t="shared" si="650"/>
        <v>1097.3553792496748</v>
      </c>
      <c r="J5170" s="27">
        <f t="shared" si="651"/>
        <v>0</v>
      </c>
      <c r="K5170" s="32">
        <f t="shared" si="652"/>
        <v>1097.3553792496748</v>
      </c>
    </row>
    <row r="5171" spans="2:11" x14ac:dyDescent="0.25">
      <c r="B5171" s="167">
        <v>212.833333333333</v>
      </c>
      <c r="C5171" s="21">
        <f t="shared" si="646"/>
        <v>2000</v>
      </c>
      <c r="D5171" s="110">
        <f t="shared" si="647"/>
        <v>0.48508992388998806</v>
      </c>
      <c r="E5171" s="25">
        <f t="shared" si="648"/>
        <v>0.51491007611001194</v>
      </c>
      <c r="F5171" s="112">
        <v>544.29999999999995</v>
      </c>
      <c r="G5171" s="21">
        <f t="shared" si="645"/>
        <v>1440.4344111455121</v>
      </c>
      <c r="H5171" s="26">
        <f t="shared" si="649"/>
        <v>-559.56558885448794</v>
      </c>
      <c r="I5171" s="21">
        <f t="shared" si="650"/>
        <v>1440.4344111455121</v>
      </c>
      <c r="J5171" s="27">
        <f t="shared" si="651"/>
        <v>0</v>
      </c>
      <c r="K5171" s="32">
        <f t="shared" si="652"/>
        <v>1440.4344111455121</v>
      </c>
    </row>
    <row r="5172" spans="2:11" x14ac:dyDescent="0.25">
      <c r="B5172" s="167">
        <v>212.875</v>
      </c>
      <c r="C5172" s="21">
        <f t="shared" si="646"/>
        <v>2000</v>
      </c>
      <c r="D5172" s="110">
        <f t="shared" si="647"/>
        <v>0.34040960376450458</v>
      </c>
      <c r="E5172" s="25">
        <f t="shared" si="648"/>
        <v>0.65959039623549542</v>
      </c>
      <c r="F5172" s="112">
        <v>381.96</v>
      </c>
      <c r="G5172" s="21">
        <f t="shared" si="645"/>
        <v>1010.818165866507</v>
      </c>
      <c r="H5172" s="26">
        <f t="shared" si="649"/>
        <v>-989.181834133493</v>
      </c>
      <c r="I5172" s="21">
        <f t="shared" si="650"/>
        <v>1010.818165866507</v>
      </c>
      <c r="J5172" s="27">
        <f t="shared" si="651"/>
        <v>0</v>
      </c>
      <c r="K5172" s="32">
        <f t="shared" si="652"/>
        <v>1010.818165866507</v>
      </c>
    </row>
    <row r="5173" spans="2:11" x14ac:dyDescent="0.25">
      <c r="B5173" s="167">
        <v>212.916666666667</v>
      </c>
      <c r="C5173" s="21">
        <f t="shared" si="646"/>
        <v>2000</v>
      </c>
      <c r="D5173" s="110">
        <f t="shared" si="647"/>
        <v>0.1492879168671907</v>
      </c>
      <c r="E5173" s="25">
        <f t="shared" si="648"/>
        <v>0.85071208313280933</v>
      </c>
      <c r="F5173" s="112">
        <v>167.51</v>
      </c>
      <c r="G5173" s="21">
        <f t="shared" si="645"/>
        <v>443.29812274661901</v>
      </c>
      <c r="H5173" s="26">
        <f t="shared" si="649"/>
        <v>-1556.7018772533811</v>
      </c>
      <c r="I5173" s="21">
        <f t="shared" si="650"/>
        <v>443.29812274661901</v>
      </c>
      <c r="J5173" s="27">
        <f t="shared" si="651"/>
        <v>0</v>
      </c>
      <c r="K5173" s="32">
        <f t="shared" si="652"/>
        <v>443.29812274661901</v>
      </c>
    </row>
    <row r="5174" spans="2:11" x14ac:dyDescent="0.25">
      <c r="B5174" s="167">
        <v>212.958333333333</v>
      </c>
      <c r="C5174" s="21">
        <f t="shared" si="646"/>
        <v>2000</v>
      </c>
      <c r="D5174" s="110">
        <f t="shared" si="647"/>
        <v>0</v>
      </c>
      <c r="E5174" s="25">
        <f t="shared" si="648"/>
        <v>1</v>
      </c>
      <c r="F5174" s="112">
        <v>0</v>
      </c>
      <c r="G5174" s="21">
        <f t="shared" si="645"/>
        <v>0</v>
      </c>
      <c r="H5174" s="26">
        <f t="shared" si="649"/>
        <v>-2000</v>
      </c>
      <c r="I5174" s="21">
        <f t="shared" si="650"/>
        <v>0</v>
      </c>
      <c r="J5174" s="27">
        <f t="shared" si="651"/>
        <v>0</v>
      </c>
      <c r="K5174" s="32">
        <f t="shared" si="652"/>
        <v>0</v>
      </c>
    </row>
    <row r="5175" spans="2:11" x14ac:dyDescent="0.25">
      <c r="B5175" s="167">
        <v>213</v>
      </c>
      <c r="C5175" s="21">
        <f t="shared" si="646"/>
        <v>2000</v>
      </c>
      <c r="D5175" s="110">
        <f t="shared" si="647"/>
        <v>0</v>
      </c>
      <c r="E5175" s="25">
        <f t="shared" si="648"/>
        <v>1</v>
      </c>
      <c r="F5175" s="112">
        <v>0</v>
      </c>
      <c r="G5175" s="21">
        <f t="shared" si="645"/>
        <v>0</v>
      </c>
      <c r="H5175" s="26">
        <f t="shared" si="649"/>
        <v>-2000</v>
      </c>
      <c r="I5175" s="21">
        <f t="shared" si="650"/>
        <v>0</v>
      </c>
      <c r="J5175" s="27">
        <f t="shared" si="651"/>
        <v>0</v>
      </c>
      <c r="K5175" s="32">
        <f t="shared" si="652"/>
        <v>0</v>
      </c>
    </row>
    <row r="5176" spans="2:11" x14ac:dyDescent="0.25">
      <c r="B5176" s="167">
        <v>213.041666666667</v>
      </c>
      <c r="C5176" s="21">
        <f t="shared" si="646"/>
        <v>2000</v>
      </c>
      <c r="D5176" s="110">
        <f t="shared" si="647"/>
        <v>0</v>
      </c>
      <c r="E5176" s="25">
        <f t="shared" si="648"/>
        <v>1</v>
      </c>
      <c r="F5176" s="112">
        <v>0</v>
      </c>
      <c r="G5176" s="21">
        <f t="shared" si="645"/>
        <v>0</v>
      </c>
      <c r="H5176" s="26">
        <f t="shared" si="649"/>
        <v>-2000</v>
      </c>
      <c r="I5176" s="21">
        <f t="shared" si="650"/>
        <v>0</v>
      </c>
      <c r="J5176" s="27">
        <f t="shared" si="651"/>
        <v>0</v>
      </c>
      <c r="K5176" s="32">
        <f t="shared" si="652"/>
        <v>0</v>
      </c>
    </row>
    <row r="5177" spans="2:11" x14ac:dyDescent="0.25">
      <c r="B5177" s="167">
        <v>213.083333333333</v>
      </c>
      <c r="C5177" s="21">
        <f t="shared" si="646"/>
        <v>2000</v>
      </c>
      <c r="D5177" s="110">
        <f t="shared" si="647"/>
        <v>0</v>
      </c>
      <c r="E5177" s="25">
        <f t="shared" si="648"/>
        <v>1</v>
      </c>
      <c r="F5177" s="112">
        <v>0</v>
      </c>
      <c r="G5177" s="21">
        <f t="shared" si="645"/>
        <v>0</v>
      </c>
      <c r="H5177" s="26">
        <f t="shared" si="649"/>
        <v>-2000</v>
      </c>
      <c r="I5177" s="21">
        <f t="shared" si="650"/>
        <v>0</v>
      </c>
      <c r="J5177" s="27">
        <f t="shared" si="651"/>
        <v>0</v>
      </c>
      <c r="K5177" s="32">
        <f t="shared" si="652"/>
        <v>0</v>
      </c>
    </row>
    <row r="5178" spans="2:11" x14ac:dyDescent="0.25">
      <c r="B5178" s="167">
        <v>213.125</v>
      </c>
      <c r="C5178" s="21">
        <f t="shared" si="646"/>
        <v>2000</v>
      </c>
      <c r="D5178" s="110">
        <f t="shared" si="647"/>
        <v>0</v>
      </c>
      <c r="E5178" s="25">
        <f t="shared" si="648"/>
        <v>1</v>
      </c>
      <c r="F5178" s="112">
        <v>0</v>
      </c>
      <c r="G5178" s="21">
        <f t="shared" si="645"/>
        <v>0</v>
      </c>
      <c r="H5178" s="26">
        <f t="shared" si="649"/>
        <v>-2000</v>
      </c>
      <c r="I5178" s="21">
        <f t="shared" si="650"/>
        <v>0</v>
      </c>
      <c r="J5178" s="27">
        <f t="shared" si="651"/>
        <v>0</v>
      </c>
      <c r="K5178" s="32">
        <f t="shared" si="652"/>
        <v>0</v>
      </c>
    </row>
    <row r="5179" spans="2:11" x14ac:dyDescent="0.25">
      <c r="B5179" s="167">
        <v>213.166666666667</v>
      </c>
      <c r="C5179" s="21">
        <f t="shared" si="646"/>
        <v>2000</v>
      </c>
      <c r="D5179" s="110">
        <f t="shared" si="647"/>
        <v>0</v>
      </c>
      <c r="E5179" s="25">
        <f t="shared" si="648"/>
        <v>1</v>
      </c>
      <c r="F5179" s="112">
        <v>0</v>
      </c>
      <c r="G5179" s="21">
        <f t="shared" si="645"/>
        <v>0</v>
      </c>
      <c r="H5179" s="26">
        <f t="shared" si="649"/>
        <v>-2000</v>
      </c>
      <c r="I5179" s="21">
        <f t="shared" si="650"/>
        <v>0</v>
      </c>
      <c r="J5179" s="27">
        <f t="shared" si="651"/>
        <v>0</v>
      </c>
      <c r="K5179" s="32">
        <f t="shared" si="652"/>
        <v>0</v>
      </c>
    </row>
    <row r="5180" spans="2:11" x14ac:dyDescent="0.25">
      <c r="B5180" s="167">
        <v>213.208333333333</v>
      </c>
      <c r="C5180" s="21">
        <f t="shared" si="646"/>
        <v>2000</v>
      </c>
      <c r="D5180" s="110">
        <f t="shared" si="647"/>
        <v>0</v>
      </c>
      <c r="E5180" s="25">
        <f t="shared" si="648"/>
        <v>1</v>
      </c>
      <c r="F5180" s="112">
        <v>0</v>
      </c>
      <c r="G5180" s="21">
        <f t="shared" si="645"/>
        <v>0</v>
      </c>
      <c r="H5180" s="26">
        <f t="shared" si="649"/>
        <v>-2000</v>
      </c>
      <c r="I5180" s="21">
        <f t="shared" si="650"/>
        <v>0</v>
      </c>
      <c r="J5180" s="27">
        <f t="shared" si="651"/>
        <v>0</v>
      </c>
      <c r="K5180" s="32">
        <f t="shared" si="652"/>
        <v>0</v>
      </c>
    </row>
    <row r="5181" spans="2:11" x14ac:dyDescent="0.25">
      <c r="B5181" s="167">
        <v>213.25</v>
      </c>
      <c r="C5181" s="21">
        <f t="shared" si="646"/>
        <v>2000</v>
      </c>
      <c r="D5181" s="110">
        <f t="shared" si="647"/>
        <v>0</v>
      </c>
      <c r="E5181" s="25">
        <f t="shared" si="648"/>
        <v>1</v>
      </c>
      <c r="F5181" s="112">
        <v>0</v>
      </c>
      <c r="G5181" s="21">
        <f t="shared" si="645"/>
        <v>0</v>
      </c>
      <c r="H5181" s="26">
        <f t="shared" si="649"/>
        <v>-2000</v>
      </c>
      <c r="I5181" s="21">
        <f t="shared" si="650"/>
        <v>0</v>
      </c>
      <c r="J5181" s="27">
        <f t="shared" si="651"/>
        <v>0</v>
      </c>
      <c r="K5181" s="32">
        <f t="shared" si="652"/>
        <v>0</v>
      </c>
    </row>
    <row r="5182" spans="2:11" x14ac:dyDescent="0.25">
      <c r="B5182" s="167">
        <v>213.291666666667</v>
      </c>
      <c r="C5182" s="21">
        <f t="shared" si="646"/>
        <v>2000</v>
      </c>
      <c r="D5182" s="110">
        <f t="shared" si="647"/>
        <v>0</v>
      </c>
      <c r="E5182" s="25">
        <f t="shared" si="648"/>
        <v>1</v>
      </c>
      <c r="F5182" s="112">
        <v>0</v>
      </c>
      <c r="G5182" s="21">
        <f t="shared" si="645"/>
        <v>0</v>
      </c>
      <c r="H5182" s="26">
        <f t="shared" si="649"/>
        <v>-2000</v>
      </c>
      <c r="I5182" s="21">
        <f t="shared" si="650"/>
        <v>0</v>
      </c>
      <c r="J5182" s="27">
        <f t="shared" si="651"/>
        <v>0</v>
      </c>
      <c r="K5182" s="32">
        <f t="shared" si="652"/>
        <v>0</v>
      </c>
    </row>
    <row r="5183" spans="2:11" x14ac:dyDescent="0.25">
      <c r="B5183" s="167">
        <v>213.333333333333</v>
      </c>
      <c r="C5183" s="21">
        <f t="shared" si="646"/>
        <v>2000</v>
      </c>
      <c r="D5183" s="110">
        <f t="shared" si="647"/>
        <v>0</v>
      </c>
      <c r="E5183" s="25">
        <f t="shared" si="648"/>
        <v>1</v>
      </c>
      <c r="F5183" s="112">
        <v>0</v>
      </c>
      <c r="G5183" s="21">
        <f t="shared" si="645"/>
        <v>0</v>
      </c>
      <c r="H5183" s="26">
        <f t="shared" si="649"/>
        <v>-2000</v>
      </c>
      <c r="I5183" s="21">
        <f t="shared" si="650"/>
        <v>0</v>
      </c>
      <c r="J5183" s="27">
        <f t="shared" si="651"/>
        <v>0</v>
      </c>
      <c r="K5183" s="32">
        <f t="shared" si="652"/>
        <v>0</v>
      </c>
    </row>
    <row r="5184" spans="2:11" x14ac:dyDescent="0.25">
      <c r="B5184" s="167">
        <v>213.375</v>
      </c>
      <c r="C5184" s="21">
        <f t="shared" si="646"/>
        <v>2000</v>
      </c>
      <c r="D5184" s="110">
        <f t="shared" si="647"/>
        <v>0</v>
      </c>
      <c r="E5184" s="25">
        <f t="shared" si="648"/>
        <v>1</v>
      </c>
      <c r="F5184" s="112">
        <v>0</v>
      </c>
      <c r="G5184" s="21">
        <f t="shared" si="645"/>
        <v>0</v>
      </c>
      <c r="H5184" s="26">
        <f t="shared" si="649"/>
        <v>-2000</v>
      </c>
      <c r="I5184" s="21">
        <f t="shared" si="650"/>
        <v>0</v>
      </c>
      <c r="J5184" s="27">
        <f t="shared" si="651"/>
        <v>0</v>
      </c>
      <c r="K5184" s="32">
        <f t="shared" si="652"/>
        <v>0</v>
      </c>
    </row>
    <row r="5185" spans="2:11" x14ac:dyDescent="0.25">
      <c r="B5185" s="167">
        <v>213.416666666667</v>
      </c>
      <c r="C5185" s="21">
        <f t="shared" si="646"/>
        <v>2000</v>
      </c>
      <c r="D5185" s="110">
        <f t="shared" si="647"/>
        <v>0</v>
      </c>
      <c r="E5185" s="25">
        <f t="shared" si="648"/>
        <v>1</v>
      </c>
      <c r="F5185" s="112">
        <v>0</v>
      </c>
      <c r="G5185" s="21">
        <f t="shared" si="645"/>
        <v>0</v>
      </c>
      <c r="H5185" s="26">
        <f t="shared" si="649"/>
        <v>-2000</v>
      </c>
      <c r="I5185" s="21">
        <f t="shared" si="650"/>
        <v>0</v>
      </c>
      <c r="J5185" s="27">
        <f t="shared" si="651"/>
        <v>0</v>
      </c>
      <c r="K5185" s="32">
        <f t="shared" si="652"/>
        <v>0</v>
      </c>
    </row>
    <row r="5186" spans="2:11" x14ac:dyDescent="0.25">
      <c r="B5186" s="167">
        <v>213.458333333333</v>
      </c>
      <c r="C5186" s="21">
        <f t="shared" si="646"/>
        <v>2000</v>
      </c>
      <c r="D5186" s="110">
        <f t="shared" si="647"/>
        <v>2.1736805518421477E-2</v>
      </c>
      <c r="E5186" s="25">
        <f t="shared" si="648"/>
        <v>0.9782631944815785</v>
      </c>
      <c r="F5186" s="112">
        <v>24.39</v>
      </c>
      <c r="G5186" s="21">
        <f t="shared" si="645"/>
        <v>64.545646312399484</v>
      </c>
      <c r="H5186" s="26">
        <f t="shared" si="649"/>
        <v>-1935.4543536876006</v>
      </c>
      <c r="I5186" s="21">
        <f t="shared" si="650"/>
        <v>64.545646312399484</v>
      </c>
      <c r="J5186" s="27">
        <f t="shared" si="651"/>
        <v>0</v>
      </c>
      <c r="K5186" s="32">
        <f t="shared" si="652"/>
        <v>64.545646312399484</v>
      </c>
    </row>
    <row r="5187" spans="2:11" x14ac:dyDescent="0.25">
      <c r="B5187" s="167">
        <v>213.5</v>
      </c>
      <c r="C5187" s="21">
        <f t="shared" si="646"/>
        <v>2000</v>
      </c>
      <c r="D5187" s="110">
        <f t="shared" si="647"/>
        <v>0.46420868759246386</v>
      </c>
      <c r="E5187" s="25">
        <f t="shared" si="648"/>
        <v>0.53579131240753619</v>
      </c>
      <c r="F5187" s="112">
        <v>520.87</v>
      </c>
      <c r="G5187" s="21">
        <f t="shared" si="645"/>
        <v>1378.4293068773891</v>
      </c>
      <c r="H5187" s="26">
        <f t="shared" si="649"/>
        <v>-621.57069312261092</v>
      </c>
      <c r="I5187" s="21">
        <f t="shared" si="650"/>
        <v>1378.4293068773891</v>
      </c>
      <c r="J5187" s="27">
        <f t="shared" si="651"/>
        <v>0</v>
      </c>
      <c r="K5187" s="32">
        <f t="shared" si="652"/>
        <v>1378.4293068773891</v>
      </c>
    </row>
    <row r="5188" spans="2:11" x14ac:dyDescent="0.25">
      <c r="B5188" s="167">
        <v>213.541666666667</v>
      </c>
      <c r="C5188" s="21">
        <f t="shared" si="646"/>
        <v>2000</v>
      </c>
      <c r="D5188" s="110">
        <f t="shared" si="647"/>
        <v>0.63031388695791668</v>
      </c>
      <c r="E5188" s="25">
        <f t="shared" si="648"/>
        <v>0.36968611304208332</v>
      </c>
      <c r="F5188" s="112">
        <v>707.25</v>
      </c>
      <c r="G5188" s="21">
        <f t="shared" si="645"/>
        <v>1871.6649591818179</v>
      </c>
      <c r="H5188" s="26">
        <f t="shared" si="649"/>
        <v>-128.33504081818205</v>
      </c>
      <c r="I5188" s="21">
        <f t="shared" si="650"/>
        <v>1871.6649591818179</v>
      </c>
      <c r="J5188" s="27">
        <f t="shared" si="651"/>
        <v>0</v>
      </c>
      <c r="K5188" s="32">
        <f t="shared" si="652"/>
        <v>1871.6649591818179</v>
      </c>
    </row>
    <row r="5189" spans="2:11" x14ac:dyDescent="0.25">
      <c r="B5189" s="167">
        <v>213.583333333333</v>
      </c>
      <c r="C5189" s="21">
        <f t="shared" si="646"/>
        <v>2000</v>
      </c>
      <c r="D5189" s="110">
        <f t="shared" si="647"/>
        <v>0.66564176603746683</v>
      </c>
      <c r="E5189" s="25">
        <f t="shared" si="648"/>
        <v>0.33435823396253317</v>
      </c>
      <c r="F5189" s="112">
        <v>746.89</v>
      </c>
      <c r="G5189" s="21">
        <f t="shared" si="645"/>
        <v>1976.568174426734</v>
      </c>
      <c r="H5189" s="26">
        <f t="shared" si="649"/>
        <v>-23.431825573265996</v>
      </c>
      <c r="I5189" s="21">
        <f t="shared" si="650"/>
        <v>1976.568174426734</v>
      </c>
      <c r="J5189" s="27">
        <f t="shared" si="651"/>
        <v>0</v>
      </c>
      <c r="K5189" s="32">
        <f t="shared" si="652"/>
        <v>1976.568174426734</v>
      </c>
    </row>
    <row r="5190" spans="2:11" x14ac:dyDescent="0.25">
      <c r="B5190" s="167">
        <v>213.625</v>
      </c>
      <c r="C5190" s="21">
        <f t="shared" si="646"/>
        <v>2000</v>
      </c>
      <c r="D5190" s="110">
        <f t="shared" si="647"/>
        <v>0.7200951820758249</v>
      </c>
      <c r="E5190" s="25">
        <f t="shared" si="648"/>
        <v>0.2799048179241751</v>
      </c>
      <c r="F5190" s="112">
        <v>807.99</v>
      </c>
      <c r="G5190" s="21">
        <f t="shared" si="645"/>
        <v>2138.2630899530814</v>
      </c>
      <c r="H5190" s="26">
        <f t="shared" si="649"/>
        <v>138.26308995308136</v>
      </c>
      <c r="I5190" s="21">
        <f t="shared" si="650"/>
        <v>2000</v>
      </c>
      <c r="J5190" s="27">
        <f t="shared" si="651"/>
        <v>138.26308995308136</v>
      </c>
      <c r="K5190" s="32">
        <f t="shared" si="652"/>
        <v>2000</v>
      </c>
    </row>
    <row r="5191" spans="2:11" x14ac:dyDescent="0.25">
      <c r="B5191" s="167">
        <v>213.666666666667</v>
      </c>
      <c r="C5191" s="21">
        <f t="shared" si="646"/>
        <v>2000</v>
      </c>
      <c r="D5191" s="110">
        <f t="shared" si="647"/>
        <v>0.62256029089353504</v>
      </c>
      <c r="E5191" s="25">
        <f t="shared" si="648"/>
        <v>0.37743970910646496</v>
      </c>
      <c r="F5191" s="112">
        <v>698.55</v>
      </c>
      <c r="G5191" s="21">
        <f t="shared" si="645"/>
        <v>1848.6412969055621</v>
      </c>
      <c r="H5191" s="26">
        <f t="shared" si="649"/>
        <v>-151.35870309443794</v>
      </c>
      <c r="I5191" s="21">
        <f t="shared" si="650"/>
        <v>1986.9043868586434</v>
      </c>
      <c r="J5191" s="27">
        <f t="shared" si="651"/>
        <v>0</v>
      </c>
      <c r="K5191" s="32">
        <f t="shared" si="652"/>
        <v>1848.6412969055621</v>
      </c>
    </row>
    <row r="5192" spans="2:11" x14ac:dyDescent="0.25">
      <c r="B5192" s="167">
        <v>213.708333333333</v>
      </c>
      <c r="C5192" s="21">
        <f t="shared" si="646"/>
        <v>2000</v>
      </c>
      <c r="D5192" s="110">
        <f t="shared" si="647"/>
        <v>0.62773826711584058</v>
      </c>
      <c r="E5192" s="25">
        <f t="shared" si="648"/>
        <v>0.37226173288415942</v>
      </c>
      <c r="F5192" s="112">
        <v>704.36</v>
      </c>
      <c r="G5192" s="21">
        <f t="shared" si="645"/>
        <v>1864.0168690693604</v>
      </c>
      <c r="H5192" s="26">
        <f t="shared" si="649"/>
        <v>-135.98313093063962</v>
      </c>
      <c r="I5192" s="21">
        <f t="shared" si="650"/>
        <v>1864.0168690693604</v>
      </c>
      <c r="J5192" s="27">
        <f t="shared" si="651"/>
        <v>0</v>
      </c>
      <c r="K5192" s="32">
        <f t="shared" si="652"/>
        <v>1864.0168690693604</v>
      </c>
    </row>
    <row r="5193" spans="2:11" x14ac:dyDescent="0.25">
      <c r="B5193" s="167">
        <v>213.75</v>
      </c>
      <c r="C5193" s="21">
        <f t="shared" si="646"/>
        <v>2000</v>
      </c>
      <c r="D5193" s="110">
        <f t="shared" si="647"/>
        <v>0.63698910931679231</v>
      </c>
      <c r="E5193" s="25">
        <f t="shared" si="648"/>
        <v>0.36301089068320769</v>
      </c>
      <c r="F5193" s="112">
        <v>714.74</v>
      </c>
      <c r="G5193" s="21">
        <f t="shared" si="645"/>
        <v>1891.4864799231</v>
      </c>
      <c r="H5193" s="26">
        <f t="shared" si="649"/>
        <v>-108.51352007690002</v>
      </c>
      <c r="I5193" s="21">
        <f t="shared" si="650"/>
        <v>1891.4864799231</v>
      </c>
      <c r="J5193" s="27">
        <f t="shared" si="651"/>
        <v>0</v>
      </c>
      <c r="K5193" s="32">
        <f t="shared" si="652"/>
        <v>1891.4864799231</v>
      </c>
    </row>
    <row r="5194" spans="2:11" x14ac:dyDescent="0.25">
      <c r="B5194" s="167">
        <v>213.791666666667</v>
      </c>
      <c r="C5194" s="21">
        <f t="shared" si="646"/>
        <v>2000</v>
      </c>
      <c r="D5194" s="110">
        <f t="shared" si="647"/>
        <v>0.64869971302782381</v>
      </c>
      <c r="E5194" s="25">
        <f t="shared" si="648"/>
        <v>0.35130028697217619</v>
      </c>
      <c r="F5194" s="112">
        <v>727.88</v>
      </c>
      <c r="G5194" s="21">
        <f t="shared" si="645"/>
        <v>1926.2601491541343</v>
      </c>
      <c r="H5194" s="26">
        <f t="shared" si="649"/>
        <v>-73.739850845865703</v>
      </c>
      <c r="I5194" s="21">
        <f t="shared" si="650"/>
        <v>1926.2601491541343</v>
      </c>
      <c r="J5194" s="27">
        <f t="shared" si="651"/>
        <v>0</v>
      </c>
      <c r="K5194" s="32">
        <f t="shared" si="652"/>
        <v>1926.2601491541343</v>
      </c>
    </row>
    <row r="5195" spans="2:11" x14ac:dyDescent="0.25">
      <c r="B5195" s="167">
        <v>213.833333333333</v>
      </c>
      <c r="C5195" s="21">
        <f t="shared" si="646"/>
        <v>2000</v>
      </c>
      <c r="D5195" s="110">
        <f t="shared" si="647"/>
        <v>0.47801365345881686</v>
      </c>
      <c r="E5195" s="25">
        <f t="shared" si="648"/>
        <v>0.52198634654118314</v>
      </c>
      <c r="F5195" s="112">
        <v>536.36</v>
      </c>
      <c r="G5195" s="21">
        <f t="shared" si="645"/>
        <v>1419.4220113209756</v>
      </c>
      <c r="H5195" s="26">
        <f t="shared" si="649"/>
        <v>-580.57798867902443</v>
      </c>
      <c r="I5195" s="21">
        <f t="shared" si="650"/>
        <v>1419.4220113209756</v>
      </c>
      <c r="J5195" s="27">
        <f t="shared" si="651"/>
        <v>0</v>
      </c>
      <c r="K5195" s="32">
        <f t="shared" si="652"/>
        <v>1419.4220113209756</v>
      </c>
    </row>
    <row r="5196" spans="2:11" x14ac:dyDescent="0.25">
      <c r="B5196" s="167">
        <v>213.875</v>
      </c>
      <c r="C5196" s="21">
        <f t="shared" si="646"/>
        <v>2000</v>
      </c>
      <c r="D5196" s="110">
        <f t="shared" si="647"/>
        <v>0.30641855159260645</v>
      </c>
      <c r="E5196" s="25">
        <f t="shared" si="648"/>
        <v>0.69358144840739355</v>
      </c>
      <c r="F5196" s="112">
        <v>343.82</v>
      </c>
      <c r="G5196" s="21">
        <f t="shared" si="645"/>
        <v>909.88454756577244</v>
      </c>
      <c r="H5196" s="26">
        <f t="shared" si="649"/>
        <v>-1090.1154524342276</v>
      </c>
      <c r="I5196" s="21">
        <f t="shared" si="650"/>
        <v>909.88454756577244</v>
      </c>
      <c r="J5196" s="27">
        <f t="shared" si="651"/>
        <v>0</v>
      </c>
      <c r="K5196" s="32">
        <f t="shared" si="652"/>
        <v>909.88454756577244</v>
      </c>
    </row>
    <row r="5197" spans="2:11" x14ac:dyDescent="0.25">
      <c r="B5197" s="167">
        <v>213.916666666667</v>
      </c>
      <c r="C5197" s="21">
        <f t="shared" si="646"/>
        <v>2000</v>
      </c>
      <c r="D5197" s="110">
        <f t="shared" si="647"/>
        <v>0.22003279682013441</v>
      </c>
      <c r="E5197" s="25">
        <f t="shared" si="648"/>
        <v>0.77996720317986556</v>
      </c>
      <c r="F5197" s="112">
        <v>246.89</v>
      </c>
      <c r="G5197" s="21">
        <f t="shared" si="645"/>
        <v>653.369193032731</v>
      </c>
      <c r="H5197" s="26">
        <f t="shared" si="649"/>
        <v>-1346.6308069672691</v>
      </c>
      <c r="I5197" s="21">
        <f t="shared" si="650"/>
        <v>653.369193032731</v>
      </c>
      <c r="J5197" s="27">
        <f t="shared" si="651"/>
        <v>0</v>
      </c>
      <c r="K5197" s="32">
        <f t="shared" si="652"/>
        <v>653.369193032731</v>
      </c>
    </row>
    <row r="5198" spans="2:11" x14ac:dyDescent="0.25">
      <c r="B5198" s="167">
        <v>213.958333333333</v>
      </c>
      <c r="C5198" s="21">
        <f t="shared" si="646"/>
        <v>2000</v>
      </c>
      <c r="D5198" s="110">
        <f t="shared" si="647"/>
        <v>0</v>
      </c>
      <c r="E5198" s="25">
        <f t="shared" si="648"/>
        <v>1</v>
      </c>
      <c r="F5198" s="112">
        <v>0</v>
      </c>
      <c r="G5198" s="21">
        <f t="shared" si="645"/>
        <v>0</v>
      </c>
      <c r="H5198" s="26">
        <f t="shared" si="649"/>
        <v>-2000</v>
      </c>
      <c r="I5198" s="21">
        <f t="shared" si="650"/>
        <v>0</v>
      </c>
      <c r="J5198" s="27">
        <f t="shared" si="651"/>
        <v>0</v>
      </c>
      <c r="K5198" s="32">
        <f t="shared" si="652"/>
        <v>0</v>
      </c>
    </row>
    <row r="5199" spans="2:11" x14ac:dyDescent="0.25">
      <c r="B5199" s="167">
        <v>214</v>
      </c>
      <c r="C5199" s="21">
        <f t="shared" si="646"/>
        <v>2000</v>
      </c>
      <c r="D5199" s="110">
        <f t="shared" si="647"/>
        <v>0</v>
      </c>
      <c r="E5199" s="25">
        <f t="shared" si="648"/>
        <v>1</v>
      </c>
      <c r="F5199" s="112">
        <v>0</v>
      </c>
      <c r="G5199" s="21">
        <f t="shared" si="645"/>
        <v>0</v>
      </c>
      <c r="H5199" s="26">
        <f t="shared" si="649"/>
        <v>-2000</v>
      </c>
      <c r="I5199" s="21">
        <f t="shared" si="650"/>
        <v>0</v>
      </c>
      <c r="J5199" s="27">
        <f t="shared" si="651"/>
        <v>0</v>
      </c>
      <c r="K5199" s="32">
        <f t="shared" si="652"/>
        <v>0</v>
      </c>
    </row>
    <row r="5200" spans="2:11" x14ac:dyDescent="0.25">
      <c r="B5200" s="167">
        <v>214.041666666667</v>
      </c>
      <c r="C5200" s="21">
        <f t="shared" si="646"/>
        <v>2000</v>
      </c>
      <c r="D5200" s="110">
        <f t="shared" si="647"/>
        <v>0</v>
      </c>
      <c r="E5200" s="25">
        <f t="shared" si="648"/>
        <v>1</v>
      </c>
      <c r="F5200" s="112">
        <v>0</v>
      </c>
      <c r="G5200" s="21">
        <f t="shared" si="645"/>
        <v>0</v>
      </c>
      <c r="H5200" s="26">
        <f t="shared" si="649"/>
        <v>-2000</v>
      </c>
      <c r="I5200" s="21">
        <f t="shared" si="650"/>
        <v>0</v>
      </c>
      <c r="J5200" s="27">
        <f t="shared" si="651"/>
        <v>0</v>
      </c>
      <c r="K5200" s="32">
        <f t="shared" si="652"/>
        <v>0</v>
      </c>
    </row>
    <row r="5201" spans="2:11" x14ac:dyDescent="0.25">
      <c r="B5201" s="167">
        <v>214.083333333333</v>
      </c>
      <c r="C5201" s="21">
        <f t="shared" si="646"/>
        <v>2000</v>
      </c>
      <c r="D5201" s="110">
        <f t="shared" si="647"/>
        <v>0</v>
      </c>
      <c r="E5201" s="25">
        <f t="shared" si="648"/>
        <v>1</v>
      </c>
      <c r="F5201" s="112">
        <v>0</v>
      </c>
      <c r="G5201" s="21">
        <f t="shared" si="645"/>
        <v>0</v>
      </c>
      <c r="H5201" s="26">
        <f t="shared" si="649"/>
        <v>-2000</v>
      </c>
      <c r="I5201" s="21">
        <f t="shared" si="650"/>
        <v>0</v>
      </c>
      <c r="J5201" s="27">
        <f t="shared" si="651"/>
        <v>0</v>
      </c>
      <c r="K5201" s="32">
        <f t="shared" si="652"/>
        <v>0</v>
      </c>
    </row>
    <row r="5202" spans="2:11" x14ac:dyDescent="0.25">
      <c r="B5202" s="167">
        <v>214.125</v>
      </c>
      <c r="C5202" s="21">
        <f t="shared" si="646"/>
        <v>2000</v>
      </c>
      <c r="D5202" s="110">
        <f t="shared" si="647"/>
        <v>0</v>
      </c>
      <c r="E5202" s="25">
        <f t="shared" si="648"/>
        <v>1</v>
      </c>
      <c r="F5202" s="112">
        <v>0</v>
      </c>
      <c r="G5202" s="21">
        <f t="shared" si="645"/>
        <v>0</v>
      </c>
      <c r="H5202" s="26">
        <f t="shared" si="649"/>
        <v>-2000</v>
      </c>
      <c r="I5202" s="21">
        <f t="shared" si="650"/>
        <v>0</v>
      </c>
      <c r="J5202" s="27">
        <f t="shared" si="651"/>
        <v>0</v>
      </c>
      <c r="K5202" s="32">
        <f t="shared" si="652"/>
        <v>0</v>
      </c>
    </row>
    <row r="5203" spans="2:11" x14ac:dyDescent="0.25">
      <c r="B5203" s="167">
        <v>214.166666666667</v>
      </c>
      <c r="C5203" s="21">
        <f t="shared" si="646"/>
        <v>2000</v>
      </c>
      <c r="D5203" s="110">
        <f t="shared" si="647"/>
        <v>0</v>
      </c>
      <c r="E5203" s="25">
        <f t="shared" si="648"/>
        <v>1</v>
      </c>
      <c r="F5203" s="112">
        <v>0</v>
      </c>
      <c r="G5203" s="21">
        <f t="shared" si="645"/>
        <v>0</v>
      </c>
      <c r="H5203" s="26">
        <f t="shared" si="649"/>
        <v>-2000</v>
      </c>
      <c r="I5203" s="21">
        <f t="shared" si="650"/>
        <v>0</v>
      </c>
      <c r="J5203" s="27">
        <f t="shared" si="651"/>
        <v>0</v>
      </c>
      <c r="K5203" s="32">
        <f t="shared" si="652"/>
        <v>0</v>
      </c>
    </row>
    <row r="5204" spans="2:11" x14ac:dyDescent="0.25">
      <c r="B5204" s="167">
        <v>214.208333333333</v>
      </c>
      <c r="C5204" s="21">
        <f t="shared" si="646"/>
        <v>2000</v>
      </c>
      <c r="D5204" s="110">
        <f t="shared" si="647"/>
        <v>0</v>
      </c>
      <c r="E5204" s="25">
        <f t="shared" si="648"/>
        <v>1</v>
      </c>
      <c r="F5204" s="112">
        <v>0</v>
      </c>
      <c r="G5204" s="21">
        <f t="shared" si="645"/>
        <v>0</v>
      </c>
      <c r="H5204" s="26">
        <f t="shared" si="649"/>
        <v>-2000</v>
      </c>
      <c r="I5204" s="21">
        <f t="shared" si="650"/>
        <v>0</v>
      </c>
      <c r="J5204" s="27">
        <f t="shared" si="651"/>
        <v>0</v>
      </c>
      <c r="K5204" s="32">
        <f t="shared" si="652"/>
        <v>0</v>
      </c>
    </row>
    <row r="5205" spans="2:11" x14ac:dyDescent="0.25">
      <c r="B5205" s="167">
        <v>214.25</v>
      </c>
      <c r="C5205" s="21">
        <f t="shared" si="646"/>
        <v>2000</v>
      </c>
      <c r="D5205" s="110">
        <f t="shared" si="647"/>
        <v>0</v>
      </c>
      <c r="E5205" s="25">
        <f t="shared" si="648"/>
        <v>1</v>
      </c>
      <c r="F5205" s="112">
        <v>0</v>
      </c>
      <c r="G5205" s="21">
        <f t="shared" si="645"/>
        <v>0</v>
      </c>
      <c r="H5205" s="26">
        <f t="shared" si="649"/>
        <v>-2000</v>
      </c>
      <c r="I5205" s="21">
        <f t="shared" si="650"/>
        <v>0</v>
      </c>
      <c r="J5205" s="27">
        <f t="shared" si="651"/>
        <v>0</v>
      </c>
      <c r="K5205" s="32">
        <f t="shared" si="652"/>
        <v>0</v>
      </c>
    </row>
    <row r="5206" spans="2:11" x14ac:dyDescent="0.25">
      <c r="B5206" s="167">
        <v>214.291666666667</v>
      </c>
      <c r="C5206" s="21">
        <f t="shared" si="646"/>
        <v>2000</v>
      </c>
      <c r="D5206" s="110">
        <f t="shared" si="647"/>
        <v>0</v>
      </c>
      <c r="E5206" s="25">
        <f t="shared" si="648"/>
        <v>1</v>
      </c>
      <c r="F5206" s="112">
        <v>0</v>
      </c>
      <c r="G5206" s="21">
        <f t="shared" si="645"/>
        <v>0</v>
      </c>
      <c r="H5206" s="26">
        <f t="shared" si="649"/>
        <v>-2000</v>
      </c>
      <c r="I5206" s="21">
        <f t="shared" si="650"/>
        <v>0</v>
      </c>
      <c r="J5206" s="27">
        <f t="shared" si="651"/>
        <v>0</v>
      </c>
      <c r="K5206" s="32">
        <f t="shared" si="652"/>
        <v>0</v>
      </c>
    </row>
    <row r="5207" spans="2:11" x14ac:dyDescent="0.25">
      <c r="B5207" s="167">
        <v>214.333333333333</v>
      </c>
      <c r="C5207" s="21">
        <f t="shared" si="646"/>
        <v>2000</v>
      </c>
      <c r="D5207" s="110">
        <f t="shared" si="647"/>
        <v>0</v>
      </c>
      <c r="E5207" s="25">
        <f t="shared" si="648"/>
        <v>1</v>
      </c>
      <c r="F5207" s="112">
        <v>0</v>
      </c>
      <c r="G5207" s="21">
        <f t="shared" si="645"/>
        <v>0</v>
      </c>
      <c r="H5207" s="26">
        <f t="shared" si="649"/>
        <v>-2000</v>
      </c>
      <c r="I5207" s="21">
        <f t="shared" si="650"/>
        <v>0</v>
      </c>
      <c r="J5207" s="27">
        <f t="shared" si="651"/>
        <v>0</v>
      </c>
      <c r="K5207" s="32">
        <f t="shared" si="652"/>
        <v>0</v>
      </c>
    </row>
    <row r="5208" spans="2:11" x14ac:dyDescent="0.25">
      <c r="B5208" s="167">
        <v>214.375</v>
      </c>
      <c r="C5208" s="21">
        <f t="shared" si="646"/>
        <v>2000</v>
      </c>
      <c r="D5208" s="110">
        <f t="shared" si="647"/>
        <v>0</v>
      </c>
      <c r="E5208" s="25">
        <f t="shared" si="648"/>
        <v>1</v>
      </c>
      <c r="F5208" s="112">
        <v>0</v>
      </c>
      <c r="G5208" s="21">
        <f t="shared" ref="G5208:G5271" si="653">($C$9*(F5208/1000)*$C$8)/($C$7)</f>
        <v>0</v>
      </c>
      <c r="H5208" s="26">
        <f t="shared" si="649"/>
        <v>-2000</v>
      </c>
      <c r="I5208" s="21">
        <f t="shared" si="650"/>
        <v>0</v>
      </c>
      <c r="J5208" s="27">
        <f t="shared" si="651"/>
        <v>0</v>
      </c>
      <c r="K5208" s="32">
        <f t="shared" si="652"/>
        <v>0</v>
      </c>
    </row>
    <row r="5209" spans="2:11" x14ac:dyDescent="0.25">
      <c r="B5209" s="167">
        <v>214.416666666667</v>
      </c>
      <c r="C5209" s="21">
        <f t="shared" ref="C5209:C5272" si="654">$C$2</f>
        <v>2000</v>
      </c>
      <c r="D5209" s="110">
        <f t="shared" ref="D5209:D5272" si="655">F5209/$C$3</f>
        <v>0</v>
      </c>
      <c r="E5209" s="25">
        <f t="shared" ref="E5209:E5272" si="656">100%-D5209</f>
        <v>1</v>
      </c>
      <c r="F5209" s="112">
        <v>0</v>
      </c>
      <c r="G5209" s="21">
        <f t="shared" si="653"/>
        <v>0</v>
      </c>
      <c r="H5209" s="26">
        <f t="shared" ref="H5209:H5272" si="657">G5209-C5209</f>
        <v>-2000</v>
      </c>
      <c r="I5209" s="21">
        <f t="shared" ref="I5209:I5272" si="658">MIN(C5209,IF((J5208+H5209)&gt;0,ABS(H5209)+G5209,J5208+G5209))</f>
        <v>0</v>
      </c>
      <c r="J5209" s="27">
        <f t="shared" ref="J5209:J5272" si="659">G5209-I5209+J5208</f>
        <v>0</v>
      </c>
      <c r="K5209" s="32">
        <f t="shared" ref="K5209:K5272" si="660">IF(G5209&gt;C5209,C5209,G5209)</f>
        <v>0</v>
      </c>
    </row>
    <row r="5210" spans="2:11" x14ac:dyDescent="0.25">
      <c r="B5210" s="167">
        <v>214.458333333333</v>
      </c>
      <c r="C5210" s="21">
        <f t="shared" si="654"/>
        <v>2000</v>
      </c>
      <c r="D5210" s="110">
        <f t="shared" si="655"/>
        <v>1.4829866495552823E-2</v>
      </c>
      <c r="E5210" s="25">
        <f t="shared" si="656"/>
        <v>0.98517013350444715</v>
      </c>
      <c r="F5210" s="112">
        <v>16.64</v>
      </c>
      <c r="G5210" s="21">
        <f t="shared" si="653"/>
        <v>44.036062100792435</v>
      </c>
      <c r="H5210" s="26">
        <f t="shared" si="657"/>
        <v>-1955.9639378992076</v>
      </c>
      <c r="I5210" s="21">
        <f t="shared" si="658"/>
        <v>44.036062100792435</v>
      </c>
      <c r="J5210" s="27">
        <f t="shared" si="659"/>
        <v>0</v>
      </c>
      <c r="K5210" s="32">
        <f t="shared" si="660"/>
        <v>44.036062100792435</v>
      </c>
    </row>
    <row r="5211" spans="2:11" x14ac:dyDescent="0.25">
      <c r="B5211" s="167">
        <v>214.5</v>
      </c>
      <c r="C5211" s="21">
        <f t="shared" si="654"/>
        <v>2000</v>
      </c>
      <c r="D5211" s="110">
        <f t="shared" si="655"/>
        <v>8.3578418266402874E-2</v>
      </c>
      <c r="E5211" s="25">
        <f t="shared" si="656"/>
        <v>0.91642158173359711</v>
      </c>
      <c r="F5211" s="112">
        <v>93.78</v>
      </c>
      <c r="G5211" s="21">
        <f t="shared" si="653"/>
        <v>248.17920095025929</v>
      </c>
      <c r="H5211" s="26">
        <f t="shared" si="657"/>
        <v>-1751.8207990497408</v>
      </c>
      <c r="I5211" s="21">
        <f t="shared" si="658"/>
        <v>248.17920095025929</v>
      </c>
      <c r="J5211" s="27">
        <f t="shared" si="659"/>
        <v>0</v>
      </c>
      <c r="K5211" s="32">
        <f t="shared" si="660"/>
        <v>248.17920095025929</v>
      </c>
    </row>
    <row r="5212" spans="2:11" x14ac:dyDescent="0.25">
      <c r="B5212" s="167">
        <v>214.541666666667</v>
      </c>
      <c r="C5212" s="21">
        <f t="shared" si="654"/>
        <v>2000</v>
      </c>
      <c r="D5212" s="110">
        <f t="shared" si="655"/>
        <v>0.1522289360640251</v>
      </c>
      <c r="E5212" s="25">
        <f t="shared" si="656"/>
        <v>0.8477710639359749</v>
      </c>
      <c r="F5212" s="112">
        <v>170.81</v>
      </c>
      <c r="G5212" s="21">
        <f t="shared" si="653"/>
        <v>452.03123602381936</v>
      </c>
      <c r="H5212" s="26">
        <f t="shared" si="657"/>
        <v>-1547.9687639761805</v>
      </c>
      <c r="I5212" s="21">
        <f t="shared" si="658"/>
        <v>452.03123602381936</v>
      </c>
      <c r="J5212" s="27">
        <f t="shared" si="659"/>
        <v>0</v>
      </c>
      <c r="K5212" s="32">
        <f t="shared" si="660"/>
        <v>452.03123602381936</v>
      </c>
    </row>
    <row r="5213" spans="2:11" x14ac:dyDescent="0.25">
      <c r="B5213" s="167">
        <v>214.583333333333</v>
      </c>
      <c r="C5213" s="21">
        <f t="shared" si="654"/>
        <v>2000</v>
      </c>
      <c r="D5213" s="110">
        <f t="shared" si="655"/>
        <v>0.15549970589808032</v>
      </c>
      <c r="E5213" s="25">
        <f t="shared" si="656"/>
        <v>0.84450029410191974</v>
      </c>
      <c r="F5213" s="112">
        <v>174.48</v>
      </c>
      <c r="G5213" s="21">
        <f t="shared" si="653"/>
        <v>461.74351654725143</v>
      </c>
      <c r="H5213" s="26">
        <f t="shared" si="657"/>
        <v>-1538.2564834527486</v>
      </c>
      <c r="I5213" s="21">
        <f t="shared" si="658"/>
        <v>461.74351654725143</v>
      </c>
      <c r="J5213" s="27">
        <f t="shared" si="659"/>
        <v>0</v>
      </c>
      <c r="K5213" s="32">
        <f t="shared" si="660"/>
        <v>461.74351654725143</v>
      </c>
    </row>
    <row r="5214" spans="2:11" x14ac:dyDescent="0.25">
      <c r="B5214" s="167">
        <v>214.625</v>
      </c>
      <c r="C5214" s="21">
        <f t="shared" si="654"/>
        <v>2000</v>
      </c>
      <c r="D5214" s="110">
        <f t="shared" si="655"/>
        <v>0.10615296864695294</v>
      </c>
      <c r="E5214" s="25">
        <f t="shared" si="656"/>
        <v>0.89384703135304711</v>
      </c>
      <c r="F5214" s="112">
        <v>119.11</v>
      </c>
      <c r="G5214" s="21">
        <f t="shared" si="653"/>
        <v>315.21246134767949</v>
      </c>
      <c r="H5214" s="26">
        <f t="shared" si="657"/>
        <v>-1684.7875386523206</v>
      </c>
      <c r="I5214" s="21">
        <f t="shared" si="658"/>
        <v>315.21246134767949</v>
      </c>
      <c r="J5214" s="27">
        <f t="shared" si="659"/>
        <v>0</v>
      </c>
      <c r="K5214" s="32">
        <f t="shared" si="660"/>
        <v>315.21246134767949</v>
      </c>
    </row>
    <row r="5215" spans="2:11" x14ac:dyDescent="0.25">
      <c r="B5215" s="167">
        <v>214.666666666667</v>
      </c>
      <c r="C5215" s="21">
        <f t="shared" si="654"/>
        <v>2000</v>
      </c>
      <c r="D5215" s="110">
        <f t="shared" si="655"/>
        <v>0.16038358020070229</v>
      </c>
      <c r="E5215" s="25">
        <f t="shared" si="656"/>
        <v>0.83961641979929769</v>
      </c>
      <c r="F5215" s="112">
        <v>179.96</v>
      </c>
      <c r="G5215" s="21">
        <f t="shared" si="653"/>
        <v>476.24577738332971</v>
      </c>
      <c r="H5215" s="26">
        <f t="shared" si="657"/>
        <v>-1523.7542226166702</v>
      </c>
      <c r="I5215" s="21">
        <f t="shared" si="658"/>
        <v>476.24577738332971</v>
      </c>
      <c r="J5215" s="27">
        <f t="shared" si="659"/>
        <v>0</v>
      </c>
      <c r="K5215" s="32">
        <f t="shared" si="660"/>
        <v>476.24577738332971</v>
      </c>
    </row>
    <row r="5216" spans="2:11" x14ac:dyDescent="0.25">
      <c r="B5216" s="167">
        <v>214.708333333333</v>
      </c>
      <c r="C5216" s="21">
        <f t="shared" si="654"/>
        <v>2000</v>
      </c>
      <c r="D5216" s="110">
        <f t="shared" si="655"/>
        <v>0.32054435591679592</v>
      </c>
      <c r="E5216" s="25">
        <f t="shared" si="656"/>
        <v>0.67945564408320402</v>
      </c>
      <c r="F5216" s="112">
        <v>359.67</v>
      </c>
      <c r="G5216" s="21">
        <f t="shared" si="653"/>
        <v>951.82995527596245</v>
      </c>
      <c r="H5216" s="26">
        <f t="shared" si="657"/>
        <v>-1048.1700447240376</v>
      </c>
      <c r="I5216" s="21">
        <f t="shared" si="658"/>
        <v>951.82995527596245</v>
      </c>
      <c r="J5216" s="27">
        <f t="shared" si="659"/>
        <v>0</v>
      </c>
      <c r="K5216" s="32">
        <f t="shared" si="660"/>
        <v>951.82995527596245</v>
      </c>
    </row>
    <row r="5217" spans="2:11" x14ac:dyDescent="0.25">
      <c r="B5217" s="167">
        <v>214.75</v>
      </c>
      <c r="C5217" s="21">
        <f t="shared" si="654"/>
        <v>2000</v>
      </c>
      <c r="D5217" s="110">
        <f t="shared" si="655"/>
        <v>0.55216298593658086</v>
      </c>
      <c r="E5217" s="25">
        <f t="shared" si="656"/>
        <v>0.44783701406341914</v>
      </c>
      <c r="F5217" s="112">
        <v>619.55999999999995</v>
      </c>
      <c r="G5217" s="21">
        <f t="shared" si="653"/>
        <v>1639.6023218249375</v>
      </c>
      <c r="H5217" s="26">
        <f t="shared" si="657"/>
        <v>-360.39767817506254</v>
      </c>
      <c r="I5217" s="21">
        <f t="shared" si="658"/>
        <v>1639.6023218249375</v>
      </c>
      <c r="J5217" s="27">
        <f t="shared" si="659"/>
        <v>0</v>
      </c>
      <c r="K5217" s="32">
        <f t="shared" si="660"/>
        <v>1639.6023218249375</v>
      </c>
    </row>
    <row r="5218" spans="2:11" x14ac:dyDescent="0.25">
      <c r="B5218" s="167">
        <v>214.791666666667</v>
      </c>
      <c r="C5218" s="21">
        <f t="shared" si="654"/>
        <v>2000</v>
      </c>
      <c r="D5218" s="110">
        <f t="shared" si="655"/>
        <v>0.6188884729871843</v>
      </c>
      <c r="E5218" s="25">
        <f t="shared" si="656"/>
        <v>0.3811115270128157</v>
      </c>
      <c r="F5218" s="112">
        <v>694.43</v>
      </c>
      <c r="G5218" s="21">
        <f t="shared" si="653"/>
        <v>1837.7381372988755</v>
      </c>
      <c r="H5218" s="26">
        <f t="shared" si="657"/>
        <v>-162.26186270112453</v>
      </c>
      <c r="I5218" s="21">
        <f t="shared" si="658"/>
        <v>1837.7381372988755</v>
      </c>
      <c r="J5218" s="27">
        <f t="shared" si="659"/>
        <v>0</v>
      </c>
      <c r="K5218" s="32">
        <f t="shared" si="660"/>
        <v>1837.7381372988755</v>
      </c>
    </row>
    <row r="5219" spans="2:11" x14ac:dyDescent="0.25">
      <c r="B5219" s="167">
        <v>214.833333333333</v>
      </c>
      <c r="C5219" s="21">
        <f t="shared" si="654"/>
        <v>2000</v>
      </c>
      <c r="D5219" s="110">
        <f t="shared" si="655"/>
        <v>0.61264103523875724</v>
      </c>
      <c r="E5219" s="25">
        <f t="shared" si="656"/>
        <v>0.38735896476124276</v>
      </c>
      <c r="F5219" s="112">
        <v>687.42</v>
      </c>
      <c r="G5219" s="21">
        <f t="shared" si="653"/>
        <v>1819.1868875797313</v>
      </c>
      <c r="H5219" s="26">
        <f t="shared" si="657"/>
        <v>-180.81311242026868</v>
      </c>
      <c r="I5219" s="21">
        <f t="shared" si="658"/>
        <v>1819.1868875797313</v>
      </c>
      <c r="J5219" s="27">
        <f t="shared" si="659"/>
        <v>0</v>
      </c>
      <c r="K5219" s="32">
        <f t="shared" si="660"/>
        <v>1819.1868875797313</v>
      </c>
    </row>
    <row r="5220" spans="2:11" x14ac:dyDescent="0.25">
      <c r="B5220" s="167">
        <v>214.875</v>
      </c>
      <c r="C5220" s="21">
        <f t="shared" si="654"/>
        <v>2000</v>
      </c>
      <c r="D5220" s="110">
        <f t="shared" si="655"/>
        <v>0.41425592214320089</v>
      </c>
      <c r="E5220" s="25">
        <f t="shared" si="656"/>
        <v>0.58574407785679905</v>
      </c>
      <c r="F5220" s="112">
        <v>464.82</v>
      </c>
      <c r="G5220" s="21">
        <f t="shared" si="653"/>
        <v>1230.0987010631213</v>
      </c>
      <c r="H5220" s="26">
        <f t="shared" si="657"/>
        <v>-769.90129893687867</v>
      </c>
      <c r="I5220" s="21">
        <f t="shared" si="658"/>
        <v>1230.0987010631213</v>
      </c>
      <c r="J5220" s="27">
        <f t="shared" si="659"/>
        <v>0</v>
      </c>
      <c r="K5220" s="32">
        <f t="shared" si="660"/>
        <v>1230.0987010631213</v>
      </c>
    </row>
    <row r="5221" spans="2:11" x14ac:dyDescent="0.25">
      <c r="B5221" s="167">
        <v>214.916666666667</v>
      </c>
      <c r="C5221" s="21">
        <f t="shared" si="654"/>
        <v>2000</v>
      </c>
      <c r="D5221" s="110">
        <f t="shared" si="655"/>
        <v>0.20159349767392118</v>
      </c>
      <c r="E5221" s="25">
        <f t="shared" si="656"/>
        <v>0.79840650232607879</v>
      </c>
      <c r="F5221" s="112">
        <v>226.2</v>
      </c>
      <c r="G5221" s="21">
        <f t="shared" si="653"/>
        <v>598.61521918264702</v>
      </c>
      <c r="H5221" s="26">
        <f t="shared" si="657"/>
        <v>-1401.384780817353</v>
      </c>
      <c r="I5221" s="21">
        <f t="shared" si="658"/>
        <v>598.61521918264702</v>
      </c>
      <c r="J5221" s="27">
        <f t="shared" si="659"/>
        <v>0</v>
      </c>
      <c r="K5221" s="32">
        <f t="shared" si="660"/>
        <v>598.61521918264702</v>
      </c>
    </row>
    <row r="5222" spans="2:11" x14ac:dyDescent="0.25">
      <c r="B5222" s="167">
        <v>214.958333333333</v>
      </c>
      <c r="C5222" s="21">
        <f t="shared" si="654"/>
        <v>2000</v>
      </c>
      <c r="D5222" s="110">
        <f t="shared" si="655"/>
        <v>0</v>
      </c>
      <c r="E5222" s="25">
        <f t="shared" si="656"/>
        <v>1</v>
      </c>
      <c r="F5222" s="112">
        <v>0</v>
      </c>
      <c r="G5222" s="21">
        <f t="shared" si="653"/>
        <v>0</v>
      </c>
      <c r="H5222" s="26">
        <f t="shared" si="657"/>
        <v>-2000</v>
      </c>
      <c r="I5222" s="21">
        <f t="shared" si="658"/>
        <v>0</v>
      </c>
      <c r="J5222" s="27">
        <f t="shared" si="659"/>
        <v>0</v>
      </c>
      <c r="K5222" s="32">
        <f t="shared" si="660"/>
        <v>0</v>
      </c>
    </row>
    <row r="5223" spans="2:11" x14ac:dyDescent="0.25">
      <c r="B5223" s="167">
        <v>215</v>
      </c>
      <c r="C5223" s="21">
        <f t="shared" si="654"/>
        <v>2000</v>
      </c>
      <c r="D5223" s="110">
        <f t="shared" si="655"/>
        <v>0</v>
      </c>
      <c r="E5223" s="25">
        <f t="shared" si="656"/>
        <v>1</v>
      </c>
      <c r="F5223" s="112">
        <v>0</v>
      </c>
      <c r="G5223" s="21">
        <f t="shared" si="653"/>
        <v>0</v>
      </c>
      <c r="H5223" s="26">
        <f t="shared" si="657"/>
        <v>-2000</v>
      </c>
      <c r="I5223" s="21">
        <f t="shared" si="658"/>
        <v>0</v>
      </c>
      <c r="J5223" s="27">
        <f t="shared" si="659"/>
        <v>0</v>
      </c>
      <c r="K5223" s="32">
        <f t="shared" si="660"/>
        <v>0</v>
      </c>
    </row>
    <row r="5224" spans="2:11" x14ac:dyDescent="0.25">
      <c r="B5224" s="167">
        <v>215.041666666667</v>
      </c>
      <c r="C5224" s="21">
        <f t="shared" si="654"/>
        <v>2000</v>
      </c>
      <c r="D5224" s="110">
        <f t="shared" si="655"/>
        <v>0</v>
      </c>
      <c r="E5224" s="25">
        <f t="shared" si="656"/>
        <v>1</v>
      </c>
      <c r="F5224" s="112">
        <v>0</v>
      </c>
      <c r="G5224" s="21">
        <f t="shared" si="653"/>
        <v>0</v>
      </c>
      <c r="H5224" s="26">
        <f t="shared" si="657"/>
        <v>-2000</v>
      </c>
      <c r="I5224" s="21">
        <f t="shared" si="658"/>
        <v>0</v>
      </c>
      <c r="J5224" s="27">
        <f t="shared" si="659"/>
        <v>0</v>
      </c>
      <c r="K5224" s="32">
        <f t="shared" si="660"/>
        <v>0</v>
      </c>
    </row>
    <row r="5225" spans="2:11" x14ac:dyDescent="0.25">
      <c r="B5225" s="167">
        <v>215.083333333333</v>
      </c>
      <c r="C5225" s="21">
        <f t="shared" si="654"/>
        <v>2000</v>
      </c>
      <c r="D5225" s="110">
        <f t="shared" si="655"/>
        <v>0</v>
      </c>
      <c r="E5225" s="25">
        <f t="shared" si="656"/>
        <v>1</v>
      </c>
      <c r="F5225" s="112">
        <v>0</v>
      </c>
      <c r="G5225" s="21">
        <f t="shared" si="653"/>
        <v>0</v>
      </c>
      <c r="H5225" s="26">
        <f t="shared" si="657"/>
        <v>-2000</v>
      </c>
      <c r="I5225" s="21">
        <f t="shared" si="658"/>
        <v>0</v>
      </c>
      <c r="J5225" s="27">
        <f t="shared" si="659"/>
        <v>0</v>
      </c>
      <c r="K5225" s="32">
        <f t="shared" si="660"/>
        <v>0</v>
      </c>
    </row>
    <row r="5226" spans="2:11" x14ac:dyDescent="0.25">
      <c r="B5226" s="167">
        <v>215.125</v>
      </c>
      <c r="C5226" s="21">
        <f t="shared" si="654"/>
        <v>2000</v>
      </c>
      <c r="D5226" s="110">
        <f t="shared" si="655"/>
        <v>0</v>
      </c>
      <c r="E5226" s="25">
        <f t="shared" si="656"/>
        <v>1</v>
      </c>
      <c r="F5226" s="112">
        <v>0</v>
      </c>
      <c r="G5226" s="21">
        <f t="shared" si="653"/>
        <v>0</v>
      </c>
      <c r="H5226" s="26">
        <f t="shared" si="657"/>
        <v>-2000</v>
      </c>
      <c r="I5226" s="21">
        <f t="shared" si="658"/>
        <v>0</v>
      </c>
      <c r="J5226" s="27">
        <f t="shared" si="659"/>
        <v>0</v>
      </c>
      <c r="K5226" s="32">
        <f t="shared" si="660"/>
        <v>0</v>
      </c>
    </row>
    <row r="5227" spans="2:11" x14ac:dyDescent="0.25">
      <c r="B5227" s="167">
        <v>215.166666666667</v>
      </c>
      <c r="C5227" s="21">
        <f t="shared" si="654"/>
        <v>2000</v>
      </c>
      <c r="D5227" s="110">
        <f t="shared" si="655"/>
        <v>0</v>
      </c>
      <c r="E5227" s="25">
        <f t="shared" si="656"/>
        <v>1</v>
      </c>
      <c r="F5227" s="112">
        <v>0</v>
      </c>
      <c r="G5227" s="21">
        <f t="shared" si="653"/>
        <v>0</v>
      </c>
      <c r="H5227" s="26">
        <f t="shared" si="657"/>
        <v>-2000</v>
      </c>
      <c r="I5227" s="21">
        <f t="shared" si="658"/>
        <v>0</v>
      </c>
      <c r="J5227" s="27">
        <f t="shared" si="659"/>
        <v>0</v>
      </c>
      <c r="K5227" s="32">
        <f t="shared" si="660"/>
        <v>0</v>
      </c>
    </row>
    <row r="5228" spans="2:11" x14ac:dyDescent="0.25">
      <c r="B5228" s="167">
        <v>215.208333333333</v>
      </c>
      <c r="C5228" s="21">
        <f t="shared" si="654"/>
        <v>2000</v>
      </c>
      <c r="D5228" s="110">
        <f t="shared" si="655"/>
        <v>0</v>
      </c>
      <c r="E5228" s="25">
        <f t="shared" si="656"/>
        <v>1</v>
      </c>
      <c r="F5228" s="112">
        <v>0</v>
      </c>
      <c r="G5228" s="21">
        <f t="shared" si="653"/>
        <v>0</v>
      </c>
      <c r="H5228" s="26">
        <f t="shared" si="657"/>
        <v>-2000</v>
      </c>
      <c r="I5228" s="21">
        <f t="shared" si="658"/>
        <v>0</v>
      </c>
      <c r="J5228" s="27">
        <f t="shared" si="659"/>
        <v>0</v>
      </c>
      <c r="K5228" s="32">
        <f t="shared" si="660"/>
        <v>0</v>
      </c>
    </row>
    <row r="5229" spans="2:11" x14ac:dyDescent="0.25">
      <c r="B5229" s="167">
        <v>215.25</v>
      </c>
      <c r="C5229" s="21">
        <f t="shared" si="654"/>
        <v>2000</v>
      </c>
      <c r="D5229" s="110">
        <f t="shared" si="655"/>
        <v>0</v>
      </c>
      <c r="E5229" s="25">
        <f t="shared" si="656"/>
        <v>1</v>
      </c>
      <c r="F5229" s="112">
        <v>0</v>
      </c>
      <c r="G5229" s="21">
        <f t="shared" si="653"/>
        <v>0</v>
      </c>
      <c r="H5229" s="26">
        <f t="shared" si="657"/>
        <v>-2000</v>
      </c>
      <c r="I5229" s="21">
        <f t="shared" si="658"/>
        <v>0</v>
      </c>
      <c r="J5229" s="27">
        <f t="shared" si="659"/>
        <v>0</v>
      </c>
      <c r="K5229" s="32">
        <f t="shared" si="660"/>
        <v>0</v>
      </c>
    </row>
    <row r="5230" spans="2:11" x14ac:dyDescent="0.25">
      <c r="B5230" s="167">
        <v>215.291666666667</v>
      </c>
      <c r="C5230" s="21">
        <f t="shared" si="654"/>
        <v>2000</v>
      </c>
      <c r="D5230" s="110">
        <f t="shared" si="655"/>
        <v>0</v>
      </c>
      <c r="E5230" s="25">
        <f t="shared" si="656"/>
        <v>1</v>
      </c>
      <c r="F5230" s="112">
        <v>0</v>
      </c>
      <c r="G5230" s="21">
        <f t="shared" si="653"/>
        <v>0</v>
      </c>
      <c r="H5230" s="26">
        <f t="shared" si="657"/>
        <v>-2000</v>
      </c>
      <c r="I5230" s="21">
        <f t="shared" si="658"/>
        <v>0</v>
      </c>
      <c r="J5230" s="27">
        <f t="shared" si="659"/>
        <v>0</v>
      </c>
      <c r="K5230" s="32">
        <f t="shared" si="660"/>
        <v>0</v>
      </c>
    </row>
    <row r="5231" spans="2:11" x14ac:dyDescent="0.25">
      <c r="B5231" s="167">
        <v>215.333333333333</v>
      </c>
      <c r="C5231" s="21">
        <f t="shared" si="654"/>
        <v>2000</v>
      </c>
      <c r="D5231" s="110">
        <f t="shared" si="655"/>
        <v>0</v>
      </c>
      <c r="E5231" s="25">
        <f t="shared" si="656"/>
        <v>1</v>
      </c>
      <c r="F5231" s="112">
        <v>0</v>
      </c>
      <c r="G5231" s="21">
        <f t="shared" si="653"/>
        <v>0</v>
      </c>
      <c r="H5231" s="26">
        <f t="shared" si="657"/>
        <v>-2000</v>
      </c>
      <c r="I5231" s="21">
        <f t="shared" si="658"/>
        <v>0</v>
      </c>
      <c r="J5231" s="27">
        <f t="shared" si="659"/>
        <v>0</v>
      </c>
      <c r="K5231" s="32">
        <f t="shared" si="660"/>
        <v>0</v>
      </c>
    </row>
    <row r="5232" spans="2:11" x14ac:dyDescent="0.25">
      <c r="B5232" s="167">
        <v>215.375</v>
      </c>
      <c r="C5232" s="21">
        <f t="shared" si="654"/>
        <v>2000</v>
      </c>
      <c r="D5232" s="110">
        <f t="shared" si="655"/>
        <v>0</v>
      </c>
      <c r="E5232" s="25">
        <f t="shared" si="656"/>
        <v>1</v>
      </c>
      <c r="F5232" s="112">
        <v>0</v>
      </c>
      <c r="G5232" s="21">
        <f t="shared" si="653"/>
        <v>0</v>
      </c>
      <c r="H5232" s="26">
        <f t="shared" si="657"/>
        <v>-2000</v>
      </c>
      <c r="I5232" s="21">
        <f t="shared" si="658"/>
        <v>0</v>
      </c>
      <c r="J5232" s="27">
        <f t="shared" si="659"/>
        <v>0</v>
      </c>
      <c r="K5232" s="32">
        <f t="shared" si="660"/>
        <v>0</v>
      </c>
    </row>
    <row r="5233" spans="2:11" x14ac:dyDescent="0.25">
      <c r="B5233" s="167">
        <v>215.416666666667</v>
      </c>
      <c r="C5233" s="21">
        <f t="shared" si="654"/>
        <v>2000</v>
      </c>
      <c r="D5233" s="110">
        <f t="shared" si="655"/>
        <v>0</v>
      </c>
      <c r="E5233" s="25">
        <f t="shared" si="656"/>
        <v>1</v>
      </c>
      <c r="F5233" s="112">
        <v>0</v>
      </c>
      <c r="G5233" s="21">
        <f t="shared" si="653"/>
        <v>0</v>
      </c>
      <c r="H5233" s="26">
        <f t="shared" si="657"/>
        <v>-2000</v>
      </c>
      <c r="I5233" s="21">
        <f t="shared" si="658"/>
        <v>0</v>
      </c>
      <c r="J5233" s="27">
        <f t="shared" si="659"/>
        <v>0</v>
      </c>
      <c r="K5233" s="32">
        <f t="shared" si="660"/>
        <v>0</v>
      </c>
    </row>
    <row r="5234" spans="2:11" x14ac:dyDescent="0.25">
      <c r="B5234" s="167">
        <v>215.458333333333</v>
      </c>
      <c r="C5234" s="21">
        <f t="shared" si="654"/>
        <v>2000</v>
      </c>
      <c r="D5234" s="110">
        <f t="shared" si="655"/>
        <v>1.8118460688376734E-2</v>
      </c>
      <c r="E5234" s="25">
        <f t="shared" si="656"/>
        <v>0.98188153931162325</v>
      </c>
      <c r="F5234" s="112">
        <v>20.329999999999998</v>
      </c>
      <c r="G5234" s="21">
        <f t="shared" si="653"/>
        <v>53.801270583480168</v>
      </c>
      <c r="H5234" s="26">
        <f t="shared" si="657"/>
        <v>-1946.1987294165199</v>
      </c>
      <c r="I5234" s="21">
        <f t="shared" si="658"/>
        <v>53.801270583480168</v>
      </c>
      <c r="J5234" s="27">
        <f t="shared" si="659"/>
        <v>0</v>
      </c>
      <c r="K5234" s="32">
        <f t="shared" si="660"/>
        <v>53.801270583480168</v>
      </c>
    </row>
    <row r="5235" spans="2:11" x14ac:dyDescent="0.25">
      <c r="B5235" s="167">
        <v>215.5</v>
      </c>
      <c r="C5235" s="21">
        <f t="shared" si="654"/>
        <v>2000</v>
      </c>
      <c r="D5235" s="110">
        <f t="shared" si="655"/>
        <v>0.42792720531878869</v>
      </c>
      <c r="E5235" s="25">
        <f t="shared" si="656"/>
        <v>0.57207279468121131</v>
      </c>
      <c r="F5235" s="112">
        <v>480.16</v>
      </c>
      <c r="G5235" s="21">
        <f t="shared" si="653"/>
        <v>1270.6944458122894</v>
      </c>
      <c r="H5235" s="26">
        <f t="shared" si="657"/>
        <v>-729.30555418771064</v>
      </c>
      <c r="I5235" s="21">
        <f t="shared" si="658"/>
        <v>1270.6944458122894</v>
      </c>
      <c r="J5235" s="27">
        <f t="shared" si="659"/>
        <v>0</v>
      </c>
      <c r="K5235" s="32">
        <f t="shared" si="660"/>
        <v>1270.6944458122894</v>
      </c>
    </row>
    <row r="5236" spans="2:11" x14ac:dyDescent="0.25">
      <c r="B5236" s="167">
        <v>215.541666666667</v>
      </c>
      <c r="C5236" s="21">
        <f t="shared" si="654"/>
        <v>2000</v>
      </c>
      <c r="D5236" s="110">
        <f t="shared" si="655"/>
        <v>0.53873233160437062</v>
      </c>
      <c r="E5236" s="25">
        <f t="shared" si="656"/>
        <v>0.46126766839562938</v>
      </c>
      <c r="F5236" s="112">
        <v>604.49</v>
      </c>
      <c r="G5236" s="21">
        <f t="shared" si="653"/>
        <v>1599.7211045257222</v>
      </c>
      <c r="H5236" s="26">
        <f t="shared" si="657"/>
        <v>-400.27889547427776</v>
      </c>
      <c r="I5236" s="21">
        <f t="shared" si="658"/>
        <v>1599.7211045257222</v>
      </c>
      <c r="J5236" s="27">
        <f t="shared" si="659"/>
        <v>0</v>
      </c>
      <c r="K5236" s="32">
        <f t="shared" si="660"/>
        <v>1599.7211045257222</v>
      </c>
    </row>
    <row r="5237" spans="2:11" x14ac:dyDescent="0.25">
      <c r="B5237" s="167">
        <v>215.583333333333</v>
      </c>
      <c r="C5237" s="21">
        <f t="shared" si="654"/>
        <v>2000</v>
      </c>
      <c r="D5237" s="110">
        <f t="shared" si="655"/>
        <v>0.64114218490989783</v>
      </c>
      <c r="E5237" s="25">
        <f t="shared" si="656"/>
        <v>0.35885781509010217</v>
      </c>
      <c r="F5237" s="112">
        <v>719.4</v>
      </c>
      <c r="G5237" s="21">
        <f t="shared" si="653"/>
        <v>1903.818694429692</v>
      </c>
      <c r="H5237" s="26">
        <f t="shared" si="657"/>
        <v>-96.181305570308041</v>
      </c>
      <c r="I5237" s="21">
        <f t="shared" si="658"/>
        <v>1903.818694429692</v>
      </c>
      <c r="J5237" s="27">
        <f t="shared" si="659"/>
        <v>0</v>
      </c>
      <c r="K5237" s="32">
        <f t="shared" si="660"/>
        <v>1903.818694429692</v>
      </c>
    </row>
    <row r="5238" spans="2:11" x14ac:dyDescent="0.25">
      <c r="B5238" s="167">
        <v>215.625</v>
      </c>
      <c r="C5238" s="21">
        <f t="shared" si="654"/>
        <v>2000</v>
      </c>
      <c r="D5238" s="110">
        <f t="shared" si="655"/>
        <v>0.60272177958397943</v>
      </c>
      <c r="E5238" s="25">
        <f t="shared" si="656"/>
        <v>0.39727822041602057</v>
      </c>
      <c r="F5238" s="112">
        <v>676.29</v>
      </c>
      <c r="G5238" s="21">
        <f t="shared" si="653"/>
        <v>1789.7324782539008</v>
      </c>
      <c r="H5238" s="26">
        <f t="shared" si="657"/>
        <v>-210.26752174609919</v>
      </c>
      <c r="I5238" s="21">
        <f t="shared" si="658"/>
        <v>1789.7324782539008</v>
      </c>
      <c r="J5238" s="27">
        <f t="shared" si="659"/>
        <v>0</v>
      </c>
      <c r="K5238" s="32">
        <f t="shared" si="660"/>
        <v>1789.7324782539008</v>
      </c>
    </row>
    <row r="5239" spans="2:11" x14ac:dyDescent="0.25">
      <c r="B5239" s="167">
        <v>215.666666666667</v>
      </c>
      <c r="C5239" s="21">
        <f t="shared" si="654"/>
        <v>2000</v>
      </c>
      <c r="D5239" s="110">
        <f t="shared" si="655"/>
        <v>0.60855925708072656</v>
      </c>
      <c r="E5239" s="25">
        <f t="shared" si="656"/>
        <v>0.39144074291927344</v>
      </c>
      <c r="F5239" s="112">
        <v>682.84</v>
      </c>
      <c r="G5239" s="21">
        <f t="shared" si="653"/>
        <v>1807.0663849101625</v>
      </c>
      <c r="H5239" s="26">
        <f t="shared" si="657"/>
        <v>-192.93361508983753</v>
      </c>
      <c r="I5239" s="21">
        <f t="shared" si="658"/>
        <v>1807.0663849101625</v>
      </c>
      <c r="J5239" s="27">
        <f t="shared" si="659"/>
        <v>0</v>
      </c>
      <c r="K5239" s="32">
        <f t="shared" si="660"/>
        <v>1807.0663849101625</v>
      </c>
    </row>
    <row r="5240" spans="2:11" x14ac:dyDescent="0.25">
      <c r="B5240" s="167">
        <v>215.708333333333</v>
      </c>
      <c r="C5240" s="21">
        <f t="shared" si="654"/>
        <v>2000</v>
      </c>
      <c r="D5240" s="110">
        <f t="shared" si="655"/>
        <v>0.7250414416341372</v>
      </c>
      <c r="E5240" s="25">
        <f t="shared" si="656"/>
        <v>0.2749585583658628</v>
      </c>
      <c r="F5240" s="112">
        <v>813.54</v>
      </c>
      <c r="G5240" s="21">
        <f t="shared" si="653"/>
        <v>2152.9505986465547</v>
      </c>
      <c r="H5240" s="26">
        <f t="shared" si="657"/>
        <v>152.95059864655468</v>
      </c>
      <c r="I5240" s="21">
        <f t="shared" si="658"/>
        <v>2000</v>
      </c>
      <c r="J5240" s="27">
        <f t="shared" si="659"/>
        <v>152.95059864655468</v>
      </c>
      <c r="K5240" s="32">
        <f t="shared" si="660"/>
        <v>2000</v>
      </c>
    </row>
    <row r="5241" spans="2:11" x14ac:dyDescent="0.25">
      <c r="B5241" s="167">
        <v>215.75</v>
      </c>
      <c r="C5241" s="21">
        <f t="shared" si="654"/>
        <v>2000</v>
      </c>
      <c r="D5241" s="110">
        <f t="shared" si="655"/>
        <v>0.60166123023724227</v>
      </c>
      <c r="E5241" s="25">
        <f t="shared" si="656"/>
        <v>0.39833876976275773</v>
      </c>
      <c r="F5241" s="112">
        <v>675.1</v>
      </c>
      <c r="G5241" s="21">
        <f t="shared" si="653"/>
        <v>1786.5832646781835</v>
      </c>
      <c r="H5241" s="26">
        <f t="shared" si="657"/>
        <v>-213.41673532181653</v>
      </c>
      <c r="I5241" s="21">
        <f t="shared" si="658"/>
        <v>1939.5338633247381</v>
      </c>
      <c r="J5241" s="27">
        <f t="shared" si="659"/>
        <v>0</v>
      </c>
      <c r="K5241" s="32">
        <f t="shared" si="660"/>
        <v>1786.5832646781835</v>
      </c>
    </row>
    <row r="5242" spans="2:11" x14ac:dyDescent="0.25">
      <c r="B5242" s="167">
        <v>215.791666666667</v>
      </c>
      <c r="C5242" s="21">
        <f t="shared" si="654"/>
        <v>2000</v>
      </c>
      <c r="D5242" s="110">
        <f t="shared" si="655"/>
        <v>0.61436999803932058</v>
      </c>
      <c r="E5242" s="25">
        <f t="shared" si="656"/>
        <v>0.38563000196067942</v>
      </c>
      <c r="F5242" s="112">
        <v>689.36</v>
      </c>
      <c r="G5242" s="21">
        <f t="shared" si="653"/>
        <v>1824.3208996275403</v>
      </c>
      <c r="H5242" s="26">
        <f t="shared" si="657"/>
        <v>-175.67910037245974</v>
      </c>
      <c r="I5242" s="21">
        <f t="shared" si="658"/>
        <v>1824.3208996275403</v>
      </c>
      <c r="J5242" s="27">
        <f t="shared" si="659"/>
        <v>0</v>
      </c>
      <c r="K5242" s="32">
        <f t="shared" si="660"/>
        <v>1824.3208996275403</v>
      </c>
    </row>
    <row r="5243" spans="2:11" x14ac:dyDescent="0.25">
      <c r="B5243" s="167">
        <v>215.833333333333</v>
      </c>
      <c r="C5243" s="21">
        <f t="shared" si="654"/>
        <v>2000</v>
      </c>
      <c r="D5243" s="110">
        <f t="shared" si="655"/>
        <v>0.63698910931679231</v>
      </c>
      <c r="E5243" s="25">
        <f t="shared" si="656"/>
        <v>0.36301089068320769</v>
      </c>
      <c r="F5243" s="112">
        <v>714.74</v>
      </c>
      <c r="G5243" s="21">
        <f t="shared" si="653"/>
        <v>1891.4864799231</v>
      </c>
      <c r="H5243" s="26">
        <f t="shared" si="657"/>
        <v>-108.51352007690002</v>
      </c>
      <c r="I5243" s="21">
        <f t="shared" si="658"/>
        <v>1891.4864799231</v>
      </c>
      <c r="J5243" s="27">
        <f t="shared" si="659"/>
        <v>0</v>
      </c>
      <c r="K5243" s="32">
        <f t="shared" si="660"/>
        <v>1891.4864799231</v>
      </c>
    </row>
    <row r="5244" spans="2:11" x14ac:dyDescent="0.25">
      <c r="B5244" s="167">
        <v>215.875</v>
      </c>
      <c r="C5244" s="21">
        <f t="shared" si="654"/>
        <v>2000</v>
      </c>
      <c r="D5244" s="110">
        <f t="shared" si="655"/>
        <v>0.50245084933069528</v>
      </c>
      <c r="E5244" s="25">
        <f t="shared" si="656"/>
        <v>0.49754915066930472</v>
      </c>
      <c r="F5244" s="112">
        <v>563.78</v>
      </c>
      <c r="G5244" s="21">
        <f t="shared" si="653"/>
        <v>1491.9862434606223</v>
      </c>
      <c r="H5244" s="26">
        <f t="shared" si="657"/>
        <v>-508.01375653937771</v>
      </c>
      <c r="I5244" s="21">
        <f t="shared" si="658"/>
        <v>1491.9862434606223</v>
      </c>
      <c r="J5244" s="27">
        <f t="shared" si="659"/>
        <v>0</v>
      </c>
      <c r="K5244" s="32">
        <f t="shared" si="660"/>
        <v>1491.9862434606223</v>
      </c>
    </row>
    <row r="5245" spans="2:11" x14ac:dyDescent="0.25">
      <c r="B5245" s="167">
        <v>215.916666666667</v>
      </c>
      <c r="C5245" s="21">
        <f t="shared" si="654"/>
        <v>2000</v>
      </c>
      <c r="D5245" s="110">
        <f t="shared" si="655"/>
        <v>0.22243908525390801</v>
      </c>
      <c r="E5245" s="25">
        <f t="shared" si="656"/>
        <v>0.77756091474609201</v>
      </c>
      <c r="F5245" s="112">
        <v>249.59</v>
      </c>
      <c r="G5245" s="21">
        <f t="shared" si="653"/>
        <v>660.51446753225855</v>
      </c>
      <c r="H5245" s="26">
        <f t="shared" si="657"/>
        <v>-1339.4855324677415</v>
      </c>
      <c r="I5245" s="21">
        <f t="shared" si="658"/>
        <v>660.51446753225855</v>
      </c>
      <c r="J5245" s="27">
        <f t="shared" si="659"/>
        <v>0</v>
      </c>
      <c r="K5245" s="32">
        <f t="shared" si="660"/>
        <v>660.51446753225855</v>
      </c>
    </row>
    <row r="5246" spans="2:11" x14ac:dyDescent="0.25">
      <c r="B5246" s="167">
        <v>215.958333333333</v>
      </c>
      <c r="C5246" s="21">
        <f t="shared" si="654"/>
        <v>2000</v>
      </c>
      <c r="D5246" s="110">
        <f t="shared" si="655"/>
        <v>0</v>
      </c>
      <c r="E5246" s="25">
        <f t="shared" si="656"/>
        <v>1</v>
      </c>
      <c r="F5246" s="112">
        <v>0</v>
      </c>
      <c r="G5246" s="21">
        <f t="shared" si="653"/>
        <v>0</v>
      </c>
      <c r="H5246" s="26">
        <f t="shared" si="657"/>
        <v>-2000</v>
      </c>
      <c r="I5246" s="21">
        <f t="shared" si="658"/>
        <v>0</v>
      </c>
      <c r="J5246" s="27">
        <f t="shared" si="659"/>
        <v>0</v>
      </c>
      <c r="K5246" s="32">
        <f t="shared" si="660"/>
        <v>0</v>
      </c>
    </row>
    <row r="5247" spans="2:11" x14ac:dyDescent="0.25">
      <c r="B5247" s="167">
        <v>216</v>
      </c>
      <c r="C5247" s="21">
        <f t="shared" si="654"/>
        <v>2000</v>
      </c>
      <c r="D5247" s="110">
        <f t="shared" si="655"/>
        <v>0</v>
      </c>
      <c r="E5247" s="25">
        <f t="shared" si="656"/>
        <v>1</v>
      </c>
      <c r="F5247" s="112">
        <v>0</v>
      </c>
      <c r="G5247" s="21">
        <f t="shared" si="653"/>
        <v>0</v>
      </c>
      <c r="H5247" s="26">
        <f t="shared" si="657"/>
        <v>-2000</v>
      </c>
      <c r="I5247" s="21">
        <f t="shared" si="658"/>
        <v>0</v>
      </c>
      <c r="J5247" s="27">
        <f t="shared" si="659"/>
        <v>0</v>
      </c>
      <c r="K5247" s="32">
        <f t="shared" si="660"/>
        <v>0</v>
      </c>
    </row>
    <row r="5248" spans="2:11" x14ac:dyDescent="0.25">
      <c r="B5248" s="167">
        <v>216.041666666667</v>
      </c>
      <c r="C5248" s="21">
        <f t="shared" si="654"/>
        <v>2000</v>
      </c>
      <c r="D5248" s="110">
        <f t="shared" si="655"/>
        <v>0</v>
      </c>
      <c r="E5248" s="25">
        <f t="shared" si="656"/>
        <v>1</v>
      </c>
      <c r="F5248" s="112">
        <v>0</v>
      </c>
      <c r="G5248" s="21">
        <f t="shared" si="653"/>
        <v>0</v>
      </c>
      <c r="H5248" s="26">
        <f t="shared" si="657"/>
        <v>-2000</v>
      </c>
      <c r="I5248" s="21">
        <f t="shared" si="658"/>
        <v>0</v>
      </c>
      <c r="J5248" s="27">
        <f t="shared" si="659"/>
        <v>0</v>
      </c>
      <c r="K5248" s="32">
        <f t="shared" si="660"/>
        <v>0</v>
      </c>
    </row>
    <row r="5249" spans="2:11" x14ac:dyDescent="0.25">
      <c r="B5249" s="167">
        <v>216.083333333333</v>
      </c>
      <c r="C5249" s="21">
        <f t="shared" si="654"/>
        <v>2000</v>
      </c>
      <c r="D5249" s="110">
        <f t="shared" si="655"/>
        <v>0</v>
      </c>
      <c r="E5249" s="25">
        <f t="shared" si="656"/>
        <v>1</v>
      </c>
      <c r="F5249" s="112">
        <v>0</v>
      </c>
      <c r="G5249" s="21">
        <f t="shared" si="653"/>
        <v>0</v>
      </c>
      <c r="H5249" s="26">
        <f t="shared" si="657"/>
        <v>-2000</v>
      </c>
      <c r="I5249" s="21">
        <f t="shared" si="658"/>
        <v>0</v>
      </c>
      <c r="J5249" s="27">
        <f t="shared" si="659"/>
        <v>0</v>
      </c>
      <c r="K5249" s="32">
        <f t="shared" si="660"/>
        <v>0</v>
      </c>
    </row>
    <row r="5250" spans="2:11" x14ac:dyDescent="0.25">
      <c r="B5250" s="167">
        <v>216.125</v>
      </c>
      <c r="C5250" s="21">
        <f t="shared" si="654"/>
        <v>2000</v>
      </c>
      <c r="D5250" s="110">
        <f t="shared" si="655"/>
        <v>0</v>
      </c>
      <c r="E5250" s="25">
        <f t="shared" si="656"/>
        <v>1</v>
      </c>
      <c r="F5250" s="112">
        <v>0</v>
      </c>
      <c r="G5250" s="21">
        <f t="shared" si="653"/>
        <v>0</v>
      </c>
      <c r="H5250" s="26">
        <f t="shared" si="657"/>
        <v>-2000</v>
      </c>
      <c r="I5250" s="21">
        <f t="shared" si="658"/>
        <v>0</v>
      </c>
      <c r="J5250" s="27">
        <f t="shared" si="659"/>
        <v>0</v>
      </c>
      <c r="K5250" s="32">
        <f t="shared" si="660"/>
        <v>0</v>
      </c>
    </row>
    <row r="5251" spans="2:11" x14ac:dyDescent="0.25">
      <c r="B5251" s="167">
        <v>216.166666666667</v>
      </c>
      <c r="C5251" s="21">
        <f t="shared" si="654"/>
        <v>2000</v>
      </c>
      <c r="D5251" s="110">
        <f t="shared" si="655"/>
        <v>0</v>
      </c>
      <c r="E5251" s="25">
        <f t="shared" si="656"/>
        <v>1</v>
      </c>
      <c r="F5251" s="112">
        <v>0</v>
      </c>
      <c r="G5251" s="21">
        <f t="shared" si="653"/>
        <v>0</v>
      </c>
      <c r="H5251" s="26">
        <f t="shared" si="657"/>
        <v>-2000</v>
      </c>
      <c r="I5251" s="21">
        <f t="shared" si="658"/>
        <v>0</v>
      </c>
      <c r="J5251" s="27">
        <f t="shared" si="659"/>
        <v>0</v>
      </c>
      <c r="K5251" s="32">
        <f t="shared" si="660"/>
        <v>0</v>
      </c>
    </row>
    <row r="5252" spans="2:11" x14ac:dyDescent="0.25">
      <c r="B5252" s="167">
        <v>216.208333333333</v>
      </c>
      <c r="C5252" s="21">
        <f t="shared" si="654"/>
        <v>2000</v>
      </c>
      <c r="D5252" s="110">
        <f t="shared" si="655"/>
        <v>0</v>
      </c>
      <c r="E5252" s="25">
        <f t="shared" si="656"/>
        <v>1</v>
      </c>
      <c r="F5252" s="112">
        <v>0</v>
      </c>
      <c r="G5252" s="21">
        <f t="shared" si="653"/>
        <v>0</v>
      </c>
      <c r="H5252" s="26">
        <f t="shared" si="657"/>
        <v>-2000</v>
      </c>
      <c r="I5252" s="21">
        <f t="shared" si="658"/>
        <v>0</v>
      </c>
      <c r="J5252" s="27">
        <f t="shared" si="659"/>
        <v>0</v>
      </c>
      <c r="K5252" s="32">
        <f t="shared" si="660"/>
        <v>0</v>
      </c>
    </row>
    <row r="5253" spans="2:11" x14ac:dyDescent="0.25">
      <c r="B5253" s="167">
        <v>216.25</v>
      </c>
      <c r="C5253" s="21">
        <f t="shared" si="654"/>
        <v>2000</v>
      </c>
      <c r="D5253" s="110">
        <f t="shared" si="655"/>
        <v>0</v>
      </c>
      <c r="E5253" s="25">
        <f t="shared" si="656"/>
        <v>1</v>
      </c>
      <c r="F5253" s="112">
        <v>0</v>
      </c>
      <c r="G5253" s="21">
        <f t="shared" si="653"/>
        <v>0</v>
      </c>
      <c r="H5253" s="26">
        <f t="shared" si="657"/>
        <v>-2000</v>
      </c>
      <c r="I5253" s="21">
        <f t="shared" si="658"/>
        <v>0</v>
      </c>
      <c r="J5253" s="27">
        <f t="shared" si="659"/>
        <v>0</v>
      </c>
      <c r="K5253" s="32">
        <f t="shared" si="660"/>
        <v>0</v>
      </c>
    </row>
    <row r="5254" spans="2:11" x14ac:dyDescent="0.25">
      <c r="B5254" s="167">
        <v>216.291666666667</v>
      </c>
      <c r="C5254" s="21">
        <f t="shared" si="654"/>
        <v>2000</v>
      </c>
      <c r="D5254" s="110">
        <f t="shared" si="655"/>
        <v>0</v>
      </c>
      <c r="E5254" s="25">
        <f t="shared" si="656"/>
        <v>1</v>
      </c>
      <c r="F5254" s="112">
        <v>0</v>
      </c>
      <c r="G5254" s="21">
        <f t="shared" si="653"/>
        <v>0</v>
      </c>
      <c r="H5254" s="26">
        <f t="shared" si="657"/>
        <v>-2000</v>
      </c>
      <c r="I5254" s="21">
        <f t="shared" si="658"/>
        <v>0</v>
      </c>
      <c r="J5254" s="27">
        <f t="shared" si="659"/>
        <v>0</v>
      </c>
      <c r="K5254" s="32">
        <f t="shared" si="660"/>
        <v>0</v>
      </c>
    </row>
    <row r="5255" spans="2:11" x14ac:dyDescent="0.25">
      <c r="B5255" s="167">
        <v>216.333333333333</v>
      </c>
      <c r="C5255" s="21">
        <f t="shared" si="654"/>
        <v>2000</v>
      </c>
      <c r="D5255" s="110">
        <f t="shared" si="655"/>
        <v>0</v>
      </c>
      <c r="E5255" s="25">
        <f t="shared" si="656"/>
        <v>1</v>
      </c>
      <c r="F5255" s="112">
        <v>0</v>
      </c>
      <c r="G5255" s="21">
        <f t="shared" si="653"/>
        <v>0</v>
      </c>
      <c r="H5255" s="26">
        <f t="shared" si="657"/>
        <v>-2000</v>
      </c>
      <c r="I5255" s="21">
        <f t="shared" si="658"/>
        <v>0</v>
      </c>
      <c r="J5255" s="27">
        <f t="shared" si="659"/>
        <v>0</v>
      </c>
      <c r="K5255" s="32">
        <f t="shared" si="660"/>
        <v>0</v>
      </c>
    </row>
    <row r="5256" spans="2:11" x14ac:dyDescent="0.25">
      <c r="B5256" s="167">
        <v>216.375</v>
      </c>
      <c r="C5256" s="21">
        <f t="shared" si="654"/>
        <v>2000</v>
      </c>
      <c r="D5256" s="110">
        <f t="shared" si="655"/>
        <v>0</v>
      </c>
      <c r="E5256" s="25">
        <f t="shared" si="656"/>
        <v>1</v>
      </c>
      <c r="F5256" s="112">
        <v>0</v>
      </c>
      <c r="G5256" s="21">
        <f t="shared" si="653"/>
        <v>0</v>
      </c>
      <c r="H5256" s="26">
        <f t="shared" si="657"/>
        <v>-2000</v>
      </c>
      <c r="I5256" s="21">
        <f t="shared" si="658"/>
        <v>0</v>
      </c>
      <c r="J5256" s="27">
        <f t="shared" si="659"/>
        <v>0</v>
      </c>
      <c r="K5256" s="32">
        <f t="shared" si="660"/>
        <v>0</v>
      </c>
    </row>
    <row r="5257" spans="2:11" x14ac:dyDescent="0.25">
      <c r="B5257" s="167">
        <v>216.416666666667</v>
      </c>
      <c r="C5257" s="21">
        <f t="shared" si="654"/>
        <v>2000</v>
      </c>
      <c r="D5257" s="110">
        <f t="shared" si="655"/>
        <v>0</v>
      </c>
      <c r="E5257" s="25">
        <f t="shared" si="656"/>
        <v>1</v>
      </c>
      <c r="F5257" s="112">
        <v>0</v>
      </c>
      <c r="G5257" s="21">
        <f t="shared" si="653"/>
        <v>0</v>
      </c>
      <c r="H5257" s="26">
        <f t="shared" si="657"/>
        <v>-2000</v>
      </c>
      <c r="I5257" s="21">
        <f t="shared" si="658"/>
        <v>0</v>
      </c>
      <c r="J5257" s="27">
        <f t="shared" si="659"/>
        <v>0</v>
      </c>
      <c r="K5257" s="32">
        <f t="shared" si="660"/>
        <v>0</v>
      </c>
    </row>
    <row r="5258" spans="2:11" x14ac:dyDescent="0.25">
      <c r="B5258" s="167">
        <v>216.458333333333</v>
      </c>
      <c r="C5258" s="21">
        <f t="shared" si="654"/>
        <v>2000</v>
      </c>
      <c r="D5258" s="110">
        <f t="shared" si="655"/>
        <v>2.1077304243979824E-2</v>
      </c>
      <c r="E5258" s="25">
        <f t="shared" si="656"/>
        <v>0.9789226957560202</v>
      </c>
      <c r="F5258" s="112">
        <v>23.65</v>
      </c>
      <c r="G5258" s="21">
        <f t="shared" si="653"/>
        <v>62.587311819936353</v>
      </c>
      <c r="H5258" s="26">
        <f t="shared" si="657"/>
        <v>-1937.4126881800637</v>
      </c>
      <c r="I5258" s="21">
        <f t="shared" si="658"/>
        <v>62.587311819936353</v>
      </c>
      <c r="J5258" s="27">
        <f t="shared" si="659"/>
        <v>0</v>
      </c>
      <c r="K5258" s="32">
        <f t="shared" si="660"/>
        <v>62.587311819936353</v>
      </c>
    </row>
    <row r="5259" spans="2:11" x14ac:dyDescent="0.25">
      <c r="B5259" s="167">
        <v>216.5</v>
      </c>
      <c r="C5259" s="21">
        <f t="shared" si="654"/>
        <v>2000</v>
      </c>
      <c r="D5259" s="110">
        <f t="shared" si="655"/>
        <v>0.29388802737821507</v>
      </c>
      <c r="E5259" s="25">
        <f t="shared" si="656"/>
        <v>0.70611197262178493</v>
      </c>
      <c r="F5259" s="112">
        <v>329.76</v>
      </c>
      <c r="G5259" s="21">
        <f t="shared" si="653"/>
        <v>872.67619220897302</v>
      </c>
      <c r="H5259" s="26">
        <f t="shared" si="657"/>
        <v>-1127.3238077910269</v>
      </c>
      <c r="I5259" s="21">
        <f t="shared" si="658"/>
        <v>872.67619220897302</v>
      </c>
      <c r="J5259" s="27">
        <f t="shared" si="659"/>
        <v>0</v>
      </c>
      <c r="K5259" s="32">
        <f t="shared" si="660"/>
        <v>872.67619220897302</v>
      </c>
    </row>
    <row r="5260" spans="2:11" x14ac:dyDescent="0.25">
      <c r="B5260" s="167">
        <v>216.541666666667</v>
      </c>
      <c r="C5260" s="21">
        <f t="shared" si="654"/>
        <v>2000</v>
      </c>
      <c r="D5260" s="110">
        <f t="shared" si="655"/>
        <v>0.49572215389551366</v>
      </c>
      <c r="E5260" s="25">
        <f t="shared" si="656"/>
        <v>0.50427784610448634</v>
      </c>
      <c r="F5260" s="112">
        <v>556.23</v>
      </c>
      <c r="G5260" s="21">
        <f t="shared" si="653"/>
        <v>1472.005938841573</v>
      </c>
      <c r="H5260" s="26">
        <f t="shared" si="657"/>
        <v>-527.99406115842703</v>
      </c>
      <c r="I5260" s="21">
        <f t="shared" si="658"/>
        <v>1472.005938841573</v>
      </c>
      <c r="J5260" s="27">
        <f t="shared" si="659"/>
        <v>0</v>
      </c>
      <c r="K5260" s="32">
        <f t="shared" si="660"/>
        <v>1472.005938841573</v>
      </c>
    </row>
    <row r="5261" spans="2:11" x14ac:dyDescent="0.25">
      <c r="B5261" s="167">
        <v>216.583333333333</v>
      </c>
      <c r="C5261" s="21">
        <f t="shared" si="654"/>
        <v>2000</v>
      </c>
      <c r="D5261" s="110">
        <f t="shared" si="655"/>
        <v>0.51240575370301056</v>
      </c>
      <c r="E5261" s="25">
        <f t="shared" si="656"/>
        <v>0.48759424629698944</v>
      </c>
      <c r="F5261" s="112">
        <v>574.95000000000005</v>
      </c>
      <c r="G5261" s="21">
        <f t="shared" si="653"/>
        <v>1521.5465087049647</v>
      </c>
      <c r="H5261" s="26">
        <f t="shared" si="657"/>
        <v>-478.45349129503529</v>
      </c>
      <c r="I5261" s="21">
        <f t="shared" si="658"/>
        <v>1521.5465087049647</v>
      </c>
      <c r="J5261" s="27">
        <f t="shared" si="659"/>
        <v>0</v>
      </c>
      <c r="K5261" s="32">
        <f t="shared" si="660"/>
        <v>1521.5465087049647</v>
      </c>
    </row>
    <row r="5262" spans="2:11" x14ac:dyDescent="0.25">
      <c r="B5262" s="167">
        <v>216.625</v>
      </c>
      <c r="C5262" s="21">
        <f t="shared" si="654"/>
        <v>2000</v>
      </c>
      <c r="D5262" s="110">
        <f t="shared" si="655"/>
        <v>0.30531344134894745</v>
      </c>
      <c r="E5262" s="25">
        <f t="shared" si="656"/>
        <v>0.69468655865105255</v>
      </c>
      <c r="F5262" s="112">
        <v>342.58</v>
      </c>
      <c r="G5262" s="21">
        <f t="shared" si="653"/>
        <v>906.60301409191538</v>
      </c>
      <c r="H5262" s="26">
        <f t="shared" si="657"/>
        <v>-1093.3969859080846</v>
      </c>
      <c r="I5262" s="21">
        <f t="shared" si="658"/>
        <v>906.60301409191538</v>
      </c>
      <c r="J5262" s="27">
        <f t="shared" si="659"/>
        <v>0</v>
      </c>
      <c r="K5262" s="32">
        <f t="shared" si="660"/>
        <v>906.60301409191538</v>
      </c>
    </row>
    <row r="5263" spans="2:11" x14ac:dyDescent="0.25">
      <c r="B5263" s="167">
        <v>216.666666666667</v>
      </c>
      <c r="C5263" s="21">
        <f t="shared" si="654"/>
        <v>2000</v>
      </c>
      <c r="D5263" s="110">
        <f t="shared" si="655"/>
        <v>0.37602267258435379</v>
      </c>
      <c r="E5263" s="25">
        <f t="shared" si="656"/>
        <v>0.62397732741564615</v>
      </c>
      <c r="F5263" s="112">
        <v>421.92</v>
      </c>
      <c r="G5263" s="21">
        <f t="shared" si="653"/>
        <v>1116.5682284595159</v>
      </c>
      <c r="H5263" s="26">
        <f t="shared" si="657"/>
        <v>-883.43177154048408</v>
      </c>
      <c r="I5263" s="21">
        <f t="shared" si="658"/>
        <v>1116.5682284595159</v>
      </c>
      <c r="J5263" s="27">
        <f t="shared" si="659"/>
        <v>0</v>
      </c>
      <c r="K5263" s="32">
        <f t="shared" si="660"/>
        <v>1116.5682284595159</v>
      </c>
    </row>
    <row r="5264" spans="2:11" x14ac:dyDescent="0.25">
      <c r="B5264" s="167">
        <v>216.708333333333</v>
      </c>
      <c r="C5264" s="21">
        <f t="shared" si="654"/>
        <v>2000</v>
      </c>
      <c r="D5264" s="110">
        <f t="shared" si="655"/>
        <v>0.65618594371067507</v>
      </c>
      <c r="E5264" s="25">
        <f t="shared" si="656"/>
        <v>0.34381405628932493</v>
      </c>
      <c r="F5264" s="112">
        <v>736.28</v>
      </c>
      <c r="G5264" s="21">
        <f t="shared" si="653"/>
        <v>1948.4898920415535</v>
      </c>
      <c r="H5264" s="26">
        <f t="shared" si="657"/>
        <v>-51.510107958446497</v>
      </c>
      <c r="I5264" s="21">
        <f t="shared" si="658"/>
        <v>1948.4898920415535</v>
      </c>
      <c r="J5264" s="27">
        <f t="shared" si="659"/>
        <v>0</v>
      </c>
      <c r="K5264" s="32">
        <f t="shared" si="660"/>
        <v>1948.4898920415535</v>
      </c>
    </row>
    <row r="5265" spans="2:11" x14ac:dyDescent="0.25">
      <c r="B5265" s="167">
        <v>216.75</v>
      </c>
      <c r="C5265" s="21">
        <f t="shared" si="654"/>
        <v>2000</v>
      </c>
      <c r="D5265" s="110">
        <f t="shared" si="655"/>
        <v>0.60445074238454277</v>
      </c>
      <c r="E5265" s="25">
        <f t="shared" si="656"/>
        <v>0.39554925761545723</v>
      </c>
      <c r="F5265" s="112">
        <v>678.23</v>
      </c>
      <c r="G5265" s="21">
        <f t="shared" si="653"/>
        <v>1794.8664903017097</v>
      </c>
      <c r="H5265" s="26">
        <f t="shared" si="657"/>
        <v>-205.13350969829025</v>
      </c>
      <c r="I5265" s="21">
        <f t="shared" si="658"/>
        <v>1794.8664903017097</v>
      </c>
      <c r="J5265" s="27">
        <f t="shared" si="659"/>
        <v>0</v>
      </c>
      <c r="K5265" s="32">
        <f t="shared" si="660"/>
        <v>1794.8664903017097</v>
      </c>
    </row>
    <row r="5266" spans="2:11" x14ac:dyDescent="0.25">
      <c r="B5266" s="167">
        <v>216.791666666667</v>
      </c>
      <c r="C5266" s="21">
        <f t="shared" si="654"/>
        <v>2000</v>
      </c>
      <c r="D5266" s="110">
        <f t="shared" si="655"/>
        <v>0.73604798317380538</v>
      </c>
      <c r="E5266" s="25">
        <f t="shared" si="656"/>
        <v>0.26395201682619462</v>
      </c>
      <c r="F5266" s="112">
        <v>825.89</v>
      </c>
      <c r="G5266" s="21">
        <f t="shared" si="653"/>
        <v>2185.6336134869871</v>
      </c>
      <c r="H5266" s="26">
        <f t="shared" si="657"/>
        <v>185.63361348698709</v>
      </c>
      <c r="I5266" s="21">
        <f t="shared" si="658"/>
        <v>2000</v>
      </c>
      <c r="J5266" s="27">
        <f t="shared" si="659"/>
        <v>185.63361348698709</v>
      </c>
      <c r="K5266" s="32">
        <f t="shared" si="660"/>
        <v>2000</v>
      </c>
    </row>
    <row r="5267" spans="2:11" x14ac:dyDescent="0.25">
      <c r="B5267" s="167">
        <v>216.833333333333</v>
      </c>
      <c r="C5267" s="21">
        <f t="shared" si="654"/>
        <v>2000</v>
      </c>
      <c r="D5267" s="110">
        <f t="shared" si="655"/>
        <v>0.61808637684259304</v>
      </c>
      <c r="E5267" s="25">
        <f t="shared" si="656"/>
        <v>0.38191362315740696</v>
      </c>
      <c r="F5267" s="112">
        <v>693.53</v>
      </c>
      <c r="G5267" s="21">
        <f t="shared" si="653"/>
        <v>1835.3563791323661</v>
      </c>
      <c r="H5267" s="26">
        <f t="shared" si="657"/>
        <v>-164.6436208676339</v>
      </c>
      <c r="I5267" s="21">
        <f t="shared" si="658"/>
        <v>2000</v>
      </c>
      <c r="J5267" s="27">
        <f t="shared" si="659"/>
        <v>20.989992619353188</v>
      </c>
      <c r="K5267" s="32">
        <f t="shared" si="660"/>
        <v>1835.3563791323661</v>
      </c>
    </row>
    <row r="5268" spans="2:11" x14ac:dyDescent="0.25">
      <c r="B5268" s="167">
        <v>216.875</v>
      </c>
      <c r="C5268" s="21">
        <f t="shared" si="654"/>
        <v>2000</v>
      </c>
      <c r="D5268" s="110">
        <f t="shared" si="655"/>
        <v>0.41987950733472362</v>
      </c>
      <c r="E5268" s="25">
        <f t="shared" si="656"/>
        <v>0.58012049266527632</v>
      </c>
      <c r="F5268" s="112">
        <v>471.13</v>
      </c>
      <c r="G5268" s="21">
        <f t="shared" si="653"/>
        <v>1246.7974722083136</v>
      </c>
      <c r="H5268" s="26">
        <f t="shared" si="657"/>
        <v>-753.20252779168641</v>
      </c>
      <c r="I5268" s="21">
        <f t="shared" si="658"/>
        <v>1267.7874648276668</v>
      </c>
      <c r="J5268" s="27">
        <f t="shared" si="659"/>
        <v>0</v>
      </c>
      <c r="K5268" s="32">
        <f t="shared" si="660"/>
        <v>1246.7974722083136</v>
      </c>
    </row>
    <row r="5269" spans="2:11" x14ac:dyDescent="0.25">
      <c r="B5269" s="167">
        <v>216.916666666667</v>
      </c>
      <c r="C5269" s="21">
        <f t="shared" si="654"/>
        <v>2000</v>
      </c>
      <c r="D5269" s="110">
        <f t="shared" si="655"/>
        <v>1.8991854268042709E-2</v>
      </c>
      <c r="E5269" s="25">
        <f t="shared" si="656"/>
        <v>0.98100814573195727</v>
      </c>
      <c r="F5269" s="112">
        <v>21.31</v>
      </c>
      <c r="G5269" s="21">
        <f t="shared" si="653"/>
        <v>56.394740587012421</v>
      </c>
      <c r="H5269" s="26">
        <f t="shared" si="657"/>
        <v>-1943.6052594129876</v>
      </c>
      <c r="I5269" s="21">
        <f t="shared" si="658"/>
        <v>56.394740587012421</v>
      </c>
      <c r="J5269" s="27">
        <f t="shared" si="659"/>
        <v>0</v>
      </c>
      <c r="K5269" s="32">
        <f t="shared" si="660"/>
        <v>56.394740587012421</v>
      </c>
    </row>
    <row r="5270" spans="2:11" x14ac:dyDescent="0.25">
      <c r="B5270" s="167">
        <v>216.958333333333</v>
      </c>
      <c r="C5270" s="21">
        <f t="shared" si="654"/>
        <v>2000</v>
      </c>
      <c r="D5270" s="110">
        <f t="shared" si="655"/>
        <v>0</v>
      </c>
      <c r="E5270" s="25">
        <f t="shared" si="656"/>
        <v>1</v>
      </c>
      <c r="F5270" s="112">
        <v>0</v>
      </c>
      <c r="G5270" s="21">
        <f t="shared" si="653"/>
        <v>0</v>
      </c>
      <c r="H5270" s="26">
        <f t="shared" si="657"/>
        <v>-2000</v>
      </c>
      <c r="I5270" s="21">
        <f t="shared" si="658"/>
        <v>0</v>
      </c>
      <c r="J5270" s="27">
        <f t="shared" si="659"/>
        <v>0</v>
      </c>
      <c r="K5270" s="32">
        <f t="shared" si="660"/>
        <v>0</v>
      </c>
    </row>
    <row r="5271" spans="2:11" x14ac:dyDescent="0.25">
      <c r="B5271" s="167">
        <v>217</v>
      </c>
      <c r="C5271" s="21">
        <f t="shared" si="654"/>
        <v>2000</v>
      </c>
      <c r="D5271" s="110">
        <f t="shared" si="655"/>
        <v>0</v>
      </c>
      <c r="E5271" s="25">
        <f t="shared" si="656"/>
        <v>1</v>
      </c>
      <c r="F5271" s="112">
        <v>0</v>
      </c>
      <c r="G5271" s="21">
        <f t="shared" si="653"/>
        <v>0</v>
      </c>
      <c r="H5271" s="26">
        <f t="shared" si="657"/>
        <v>-2000</v>
      </c>
      <c r="I5271" s="21">
        <f t="shared" si="658"/>
        <v>0</v>
      </c>
      <c r="J5271" s="27">
        <f t="shared" si="659"/>
        <v>0</v>
      </c>
      <c r="K5271" s="32">
        <f t="shared" si="660"/>
        <v>0</v>
      </c>
    </row>
    <row r="5272" spans="2:11" x14ac:dyDescent="0.25">
      <c r="B5272" s="167">
        <v>217.041666666667</v>
      </c>
      <c r="C5272" s="21">
        <f t="shared" si="654"/>
        <v>2000</v>
      </c>
      <c r="D5272" s="110">
        <f t="shared" si="655"/>
        <v>0</v>
      </c>
      <c r="E5272" s="25">
        <f t="shared" si="656"/>
        <v>1</v>
      </c>
      <c r="F5272" s="112">
        <v>0</v>
      </c>
      <c r="G5272" s="21">
        <f t="shared" ref="G5272:G5335" si="661">($C$9*(F5272/1000)*$C$8)/($C$7)</f>
        <v>0</v>
      </c>
      <c r="H5272" s="26">
        <f t="shared" si="657"/>
        <v>-2000</v>
      </c>
      <c r="I5272" s="21">
        <f t="shared" si="658"/>
        <v>0</v>
      </c>
      <c r="J5272" s="27">
        <f t="shared" si="659"/>
        <v>0</v>
      </c>
      <c r="K5272" s="32">
        <f t="shared" si="660"/>
        <v>0</v>
      </c>
    </row>
    <row r="5273" spans="2:11" x14ac:dyDescent="0.25">
      <c r="B5273" s="167">
        <v>217.083333333333</v>
      </c>
      <c r="C5273" s="21">
        <f t="shared" ref="C5273:C5336" si="662">$C$2</f>
        <v>2000</v>
      </c>
      <c r="D5273" s="110">
        <f t="shared" ref="D5273:D5336" si="663">F5273/$C$3</f>
        <v>0</v>
      </c>
      <c r="E5273" s="25">
        <f t="shared" ref="E5273:E5336" si="664">100%-D5273</f>
        <v>1</v>
      </c>
      <c r="F5273" s="112">
        <v>0</v>
      </c>
      <c r="G5273" s="21">
        <f t="shared" si="661"/>
        <v>0</v>
      </c>
      <c r="H5273" s="26">
        <f t="shared" ref="H5273:H5336" si="665">G5273-C5273</f>
        <v>-2000</v>
      </c>
      <c r="I5273" s="21">
        <f t="shared" ref="I5273:I5336" si="666">MIN(C5273,IF((J5272+H5273)&gt;0,ABS(H5273)+G5273,J5272+G5273))</f>
        <v>0</v>
      </c>
      <c r="J5273" s="27">
        <f t="shared" ref="J5273:J5336" si="667">G5273-I5273+J5272</f>
        <v>0</v>
      </c>
      <c r="K5273" s="32">
        <f t="shared" ref="K5273:K5336" si="668">IF(G5273&gt;C5273,C5273,G5273)</f>
        <v>0</v>
      </c>
    </row>
    <row r="5274" spans="2:11" x14ac:dyDescent="0.25">
      <c r="B5274" s="167">
        <v>217.125</v>
      </c>
      <c r="C5274" s="21">
        <f t="shared" si="662"/>
        <v>2000</v>
      </c>
      <c r="D5274" s="110">
        <f t="shared" si="663"/>
        <v>0</v>
      </c>
      <c r="E5274" s="25">
        <f t="shared" si="664"/>
        <v>1</v>
      </c>
      <c r="F5274" s="112">
        <v>0</v>
      </c>
      <c r="G5274" s="21">
        <f t="shared" si="661"/>
        <v>0</v>
      </c>
      <c r="H5274" s="26">
        <f t="shared" si="665"/>
        <v>-2000</v>
      </c>
      <c r="I5274" s="21">
        <f t="shared" si="666"/>
        <v>0</v>
      </c>
      <c r="J5274" s="27">
        <f t="shared" si="667"/>
        <v>0</v>
      </c>
      <c r="K5274" s="32">
        <f t="shared" si="668"/>
        <v>0</v>
      </c>
    </row>
    <row r="5275" spans="2:11" x14ac:dyDescent="0.25">
      <c r="B5275" s="167">
        <v>217.166666666667</v>
      </c>
      <c r="C5275" s="21">
        <f t="shared" si="662"/>
        <v>2000</v>
      </c>
      <c r="D5275" s="110">
        <f t="shared" si="663"/>
        <v>0</v>
      </c>
      <c r="E5275" s="25">
        <f t="shared" si="664"/>
        <v>1</v>
      </c>
      <c r="F5275" s="112">
        <v>0</v>
      </c>
      <c r="G5275" s="21">
        <f t="shared" si="661"/>
        <v>0</v>
      </c>
      <c r="H5275" s="26">
        <f t="shared" si="665"/>
        <v>-2000</v>
      </c>
      <c r="I5275" s="21">
        <f t="shared" si="666"/>
        <v>0</v>
      </c>
      <c r="J5275" s="27">
        <f t="shared" si="667"/>
        <v>0</v>
      </c>
      <c r="K5275" s="32">
        <f t="shared" si="668"/>
        <v>0</v>
      </c>
    </row>
    <row r="5276" spans="2:11" x14ac:dyDescent="0.25">
      <c r="B5276" s="167">
        <v>217.208333333333</v>
      </c>
      <c r="C5276" s="21">
        <f t="shared" si="662"/>
        <v>2000</v>
      </c>
      <c r="D5276" s="110">
        <f t="shared" si="663"/>
        <v>0</v>
      </c>
      <c r="E5276" s="25">
        <f t="shared" si="664"/>
        <v>1</v>
      </c>
      <c r="F5276" s="112">
        <v>0</v>
      </c>
      <c r="G5276" s="21">
        <f t="shared" si="661"/>
        <v>0</v>
      </c>
      <c r="H5276" s="26">
        <f t="shared" si="665"/>
        <v>-2000</v>
      </c>
      <c r="I5276" s="21">
        <f t="shared" si="666"/>
        <v>0</v>
      </c>
      <c r="J5276" s="27">
        <f t="shared" si="667"/>
        <v>0</v>
      </c>
      <c r="K5276" s="32">
        <f t="shared" si="668"/>
        <v>0</v>
      </c>
    </row>
    <row r="5277" spans="2:11" x14ac:dyDescent="0.25">
      <c r="B5277" s="167">
        <v>217.25</v>
      </c>
      <c r="C5277" s="21">
        <f t="shared" si="662"/>
        <v>2000</v>
      </c>
      <c r="D5277" s="110">
        <f t="shared" si="663"/>
        <v>0</v>
      </c>
      <c r="E5277" s="25">
        <f t="shared" si="664"/>
        <v>1</v>
      </c>
      <c r="F5277" s="112">
        <v>0</v>
      </c>
      <c r="G5277" s="21">
        <f t="shared" si="661"/>
        <v>0</v>
      </c>
      <c r="H5277" s="26">
        <f t="shared" si="665"/>
        <v>-2000</v>
      </c>
      <c r="I5277" s="21">
        <f t="shared" si="666"/>
        <v>0</v>
      </c>
      <c r="J5277" s="27">
        <f t="shared" si="667"/>
        <v>0</v>
      </c>
      <c r="K5277" s="32">
        <f t="shared" si="668"/>
        <v>0</v>
      </c>
    </row>
    <row r="5278" spans="2:11" x14ac:dyDescent="0.25">
      <c r="B5278" s="167">
        <v>217.291666666667</v>
      </c>
      <c r="C5278" s="21">
        <f t="shared" si="662"/>
        <v>2000</v>
      </c>
      <c r="D5278" s="110">
        <f t="shared" si="663"/>
        <v>0</v>
      </c>
      <c r="E5278" s="25">
        <f t="shared" si="664"/>
        <v>1</v>
      </c>
      <c r="F5278" s="112">
        <v>0</v>
      </c>
      <c r="G5278" s="21">
        <f t="shared" si="661"/>
        <v>0</v>
      </c>
      <c r="H5278" s="26">
        <f t="shared" si="665"/>
        <v>-2000</v>
      </c>
      <c r="I5278" s="21">
        <f t="shared" si="666"/>
        <v>0</v>
      </c>
      <c r="J5278" s="27">
        <f t="shared" si="667"/>
        <v>0</v>
      </c>
      <c r="K5278" s="32">
        <f t="shared" si="668"/>
        <v>0</v>
      </c>
    </row>
    <row r="5279" spans="2:11" x14ac:dyDescent="0.25">
      <c r="B5279" s="167">
        <v>217.333333333333</v>
      </c>
      <c r="C5279" s="21">
        <f t="shared" si="662"/>
        <v>2000</v>
      </c>
      <c r="D5279" s="110">
        <f t="shared" si="663"/>
        <v>0</v>
      </c>
      <c r="E5279" s="25">
        <f t="shared" si="664"/>
        <v>1</v>
      </c>
      <c r="F5279" s="112">
        <v>0</v>
      </c>
      <c r="G5279" s="21">
        <f t="shared" si="661"/>
        <v>0</v>
      </c>
      <c r="H5279" s="26">
        <f t="shared" si="665"/>
        <v>-2000</v>
      </c>
      <c r="I5279" s="21">
        <f t="shared" si="666"/>
        <v>0</v>
      </c>
      <c r="J5279" s="27">
        <f t="shared" si="667"/>
        <v>0</v>
      </c>
      <c r="K5279" s="32">
        <f t="shared" si="668"/>
        <v>0</v>
      </c>
    </row>
    <row r="5280" spans="2:11" x14ac:dyDescent="0.25">
      <c r="B5280" s="167">
        <v>217.375</v>
      </c>
      <c r="C5280" s="21">
        <f t="shared" si="662"/>
        <v>2000</v>
      </c>
      <c r="D5280" s="110">
        <f t="shared" si="663"/>
        <v>0</v>
      </c>
      <c r="E5280" s="25">
        <f t="shared" si="664"/>
        <v>1</v>
      </c>
      <c r="F5280" s="112">
        <v>0</v>
      </c>
      <c r="G5280" s="21">
        <f t="shared" si="661"/>
        <v>0</v>
      </c>
      <c r="H5280" s="26">
        <f t="shared" si="665"/>
        <v>-2000</v>
      </c>
      <c r="I5280" s="21">
        <f t="shared" si="666"/>
        <v>0</v>
      </c>
      <c r="J5280" s="27">
        <f t="shared" si="667"/>
        <v>0</v>
      </c>
      <c r="K5280" s="32">
        <f t="shared" si="668"/>
        <v>0</v>
      </c>
    </row>
    <row r="5281" spans="2:11" x14ac:dyDescent="0.25">
      <c r="B5281" s="167">
        <v>217.416666666667</v>
      </c>
      <c r="C5281" s="21">
        <f t="shared" si="662"/>
        <v>2000</v>
      </c>
      <c r="D5281" s="110">
        <f t="shared" si="663"/>
        <v>0</v>
      </c>
      <c r="E5281" s="25">
        <f t="shared" si="664"/>
        <v>1</v>
      </c>
      <c r="F5281" s="112">
        <v>0</v>
      </c>
      <c r="G5281" s="21">
        <f t="shared" si="661"/>
        <v>0</v>
      </c>
      <c r="H5281" s="26">
        <f t="shared" si="665"/>
        <v>-2000</v>
      </c>
      <c r="I5281" s="21">
        <f t="shared" si="666"/>
        <v>0</v>
      </c>
      <c r="J5281" s="27">
        <f t="shared" si="667"/>
        <v>0</v>
      </c>
      <c r="K5281" s="32">
        <f t="shared" si="668"/>
        <v>0</v>
      </c>
    </row>
    <row r="5282" spans="2:11" x14ac:dyDescent="0.25">
      <c r="B5282" s="167">
        <v>217.458333333333</v>
      </c>
      <c r="C5282" s="21">
        <f t="shared" si="662"/>
        <v>2000</v>
      </c>
      <c r="D5282" s="110">
        <f t="shared" si="663"/>
        <v>1.7164857494251645E-2</v>
      </c>
      <c r="E5282" s="25">
        <f t="shared" si="664"/>
        <v>0.98283514250574833</v>
      </c>
      <c r="F5282" s="112">
        <v>19.260000000000002</v>
      </c>
      <c r="G5282" s="21">
        <f t="shared" si="661"/>
        <v>50.96962476329702</v>
      </c>
      <c r="H5282" s="26">
        <f t="shared" si="665"/>
        <v>-1949.0303752367031</v>
      </c>
      <c r="I5282" s="21">
        <f t="shared" si="666"/>
        <v>50.96962476329702</v>
      </c>
      <c r="J5282" s="27">
        <f t="shared" si="667"/>
        <v>0</v>
      </c>
      <c r="K5282" s="32">
        <f t="shared" si="668"/>
        <v>50.96962476329702</v>
      </c>
    </row>
    <row r="5283" spans="2:11" x14ac:dyDescent="0.25">
      <c r="B5283" s="167">
        <v>217.5</v>
      </c>
      <c r="C5283" s="21">
        <f t="shared" si="662"/>
        <v>2000</v>
      </c>
      <c r="D5283" s="110">
        <f t="shared" si="663"/>
        <v>0.32149795911092099</v>
      </c>
      <c r="E5283" s="25">
        <f t="shared" si="664"/>
        <v>0.67850204088907895</v>
      </c>
      <c r="F5283" s="112">
        <v>360.74</v>
      </c>
      <c r="G5283" s="21">
        <f t="shared" si="661"/>
        <v>954.66160109614555</v>
      </c>
      <c r="H5283" s="26">
        <f t="shared" si="665"/>
        <v>-1045.3383989038543</v>
      </c>
      <c r="I5283" s="21">
        <f t="shared" si="666"/>
        <v>954.66160109614555</v>
      </c>
      <c r="J5283" s="27">
        <f t="shared" si="667"/>
        <v>0</v>
      </c>
      <c r="K5283" s="32">
        <f t="shared" si="668"/>
        <v>954.66160109614555</v>
      </c>
    </row>
    <row r="5284" spans="2:11" x14ac:dyDescent="0.25">
      <c r="B5284" s="167">
        <v>217.541666666667</v>
      </c>
      <c r="C5284" s="21">
        <f t="shared" si="662"/>
        <v>2000</v>
      </c>
      <c r="D5284" s="110">
        <f t="shared" si="663"/>
        <v>0.48682779886993566</v>
      </c>
      <c r="E5284" s="25">
        <f t="shared" si="664"/>
        <v>0.51317220113006434</v>
      </c>
      <c r="F5284" s="112">
        <v>546.25</v>
      </c>
      <c r="G5284" s="21">
        <f t="shared" si="661"/>
        <v>1445.5948871729488</v>
      </c>
      <c r="H5284" s="26">
        <f t="shared" si="665"/>
        <v>-554.4051128270512</v>
      </c>
      <c r="I5284" s="21">
        <f t="shared" si="666"/>
        <v>1445.5948871729488</v>
      </c>
      <c r="J5284" s="27">
        <f t="shared" si="667"/>
        <v>0</v>
      </c>
      <c r="K5284" s="32">
        <f t="shared" si="668"/>
        <v>1445.5948871729488</v>
      </c>
    </row>
    <row r="5285" spans="2:11" x14ac:dyDescent="0.25">
      <c r="B5285" s="167">
        <v>217.583333333333</v>
      </c>
      <c r="C5285" s="21">
        <f t="shared" si="662"/>
        <v>2000</v>
      </c>
      <c r="D5285" s="110">
        <f t="shared" si="663"/>
        <v>0.53526549382385968</v>
      </c>
      <c r="E5285" s="25">
        <f t="shared" si="664"/>
        <v>0.46473450617614032</v>
      </c>
      <c r="F5285" s="112">
        <v>600.6</v>
      </c>
      <c r="G5285" s="21">
        <f t="shared" si="661"/>
        <v>1589.426616450477</v>
      </c>
      <c r="H5285" s="26">
        <f t="shared" si="665"/>
        <v>-410.57338354952299</v>
      </c>
      <c r="I5285" s="21">
        <f t="shared" si="666"/>
        <v>1589.426616450477</v>
      </c>
      <c r="J5285" s="27">
        <f t="shared" si="667"/>
        <v>0</v>
      </c>
      <c r="K5285" s="32">
        <f t="shared" si="668"/>
        <v>1589.426616450477</v>
      </c>
    </row>
    <row r="5286" spans="2:11" x14ac:dyDescent="0.25">
      <c r="B5286" s="167">
        <v>217.625</v>
      </c>
      <c r="C5286" s="21">
        <f t="shared" si="662"/>
        <v>2000</v>
      </c>
      <c r="D5286" s="110">
        <f t="shared" si="663"/>
        <v>0.7033313726538688</v>
      </c>
      <c r="E5286" s="25">
        <f t="shared" si="664"/>
        <v>0.2966686273461312</v>
      </c>
      <c r="F5286" s="112">
        <v>789.18</v>
      </c>
      <c r="G5286" s="21">
        <f t="shared" si="661"/>
        <v>2088.4843442730394</v>
      </c>
      <c r="H5286" s="26">
        <f t="shared" si="665"/>
        <v>88.484344273039369</v>
      </c>
      <c r="I5286" s="21">
        <f t="shared" si="666"/>
        <v>2000</v>
      </c>
      <c r="J5286" s="27">
        <f t="shared" si="667"/>
        <v>88.484344273039369</v>
      </c>
      <c r="K5286" s="32">
        <f t="shared" si="668"/>
        <v>2000</v>
      </c>
    </row>
    <row r="5287" spans="2:11" x14ac:dyDescent="0.25">
      <c r="B5287" s="167">
        <v>217.666666666667</v>
      </c>
      <c r="C5287" s="21">
        <f t="shared" si="662"/>
        <v>2000</v>
      </c>
      <c r="D5287" s="110">
        <f t="shared" si="663"/>
        <v>0.71141471935547118</v>
      </c>
      <c r="E5287" s="25">
        <f t="shared" si="664"/>
        <v>0.28858528064452882</v>
      </c>
      <c r="F5287" s="112">
        <v>798.25</v>
      </c>
      <c r="G5287" s="21">
        <f t="shared" si="661"/>
        <v>2112.4871737955264</v>
      </c>
      <c r="H5287" s="26">
        <f t="shared" si="665"/>
        <v>112.48717379552636</v>
      </c>
      <c r="I5287" s="21">
        <f t="shared" si="666"/>
        <v>2000</v>
      </c>
      <c r="J5287" s="27">
        <f t="shared" si="667"/>
        <v>200.97151806856573</v>
      </c>
      <c r="K5287" s="32">
        <f t="shared" si="668"/>
        <v>2000</v>
      </c>
    </row>
    <row r="5288" spans="2:11" x14ac:dyDescent="0.25">
      <c r="B5288" s="167">
        <v>217.708333333333</v>
      </c>
      <c r="C5288" s="21">
        <f t="shared" si="662"/>
        <v>2000</v>
      </c>
      <c r="D5288" s="110">
        <f t="shared" si="663"/>
        <v>0.65010783737055067</v>
      </c>
      <c r="E5288" s="25">
        <f t="shared" si="664"/>
        <v>0.34989216262944933</v>
      </c>
      <c r="F5288" s="112">
        <v>729.46</v>
      </c>
      <c r="G5288" s="21">
        <f t="shared" si="661"/>
        <v>1930.4414579353395</v>
      </c>
      <c r="H5288" s="26">
        <f t="shared" si="665"/>
        <v>-69.558542064660514</v>
      </c>
      <c r="I5288" s="21">
        <f t="shared" si="666"/>
        <v>2000</v>
      </c>
      <c r="J5288" s="27">
        <f t="shared" si="667"/>
        <v>131.41297600390521</v>
      </c>
      <c r="K5288" s="32">
        <f t="shared" si="668"/>
        <v>1930.4414579353395</v>
      </c>
    </row>
    <row r="5289" spans="2:11" x14ac:dyDescent="0.25">
      <c r="B5289" s="167">
        <v>217.75</v>
      </c>
      <c r="C5289" s="21">
        <f t="shared" si="662"/>
        <v>2000</v>
      </c>
      <c r="D5289" s="110">
        <f t="shared" si="663"/>
        <v>0.67877831844999381</v>
      </c>
      <c r="E5289" s="25">
        <f t="shared" si="664"/>
        <v>0.32122168155000619</v>
      </c>
      <c r="F5289" s="112">
        <v>761.63</v>
      </c>
      <c r="G5289" s="21">
        <f t="shared" si="661"/>
        <v>2015.5760803982296</v>
      </c>
      <c r="H5289" s="26">
        <f t="shared" si="665"/>
        <v>15.576080398229578</v>
      </c>
      <c r="I5289" s="21">
        <f t="shared" si="666"/>
        <v>2000</v>
      </c>
      <c r="J5289" s="27">
        <f t="shared" si="667"/>
        <v>146.98905640213479</v>
      </c>
      <c r="K5289" s="32">
        <f t="shared" si="668"/>
        <v>2000</v>
      </c>
    </row>
    <row r="5290" spans="2:11" x14ac:dyDescent="0.25">
      <c r="B5290" s="167">
        <v>217.791666666667</v>
      </c>
      <c r="C5290" s="21">
        <f t="shared" si="662"/>
        <v>2000</v>
      </c>
      <c r="D5290" s="110">
        <f t="shared" si="663"/>
        <v>0.69819795732848511</v>
      </c>
      <c r="E5290" s="25">
        <f t="shared" si="664"/>
        <v>0.30180204267151489</v>
      </c>
      <c r="F5290" s="112">
        <v>783.42</v>
      </c>
      <c r="G5290" s="21">
        <f t="shared" si="661"/>
        <v>2073.2410920073803</v>
      </c>
      <c r="H5290" s="26">
        <f t="shared" si="665"/>
        <v>73.241092007380303</v>
      </c>
      <c r="I5290" s="21">
        <f t="shared" si="666"/>
        <v>2000</v>
      </c>
      <c r="J5290" s="27">
        <f t="shared" si="667"/>
        <v>220.2301484095151</v>
      </c>
      <c r="K5290" s="32">
        <f t="shared" si="668"/>
        <v>2000</v>
      </c>
    </row>
    <row r="5291" spans="2:11" x14ac:dyDescent="0.25">
      <c r="B5291" s="167">
        <v>217.833333333333</v>
      </c>
      <c r="C5291" s="21">
        <f t="shared" si="662"/>
        <v>2000</v>
      </c>
      <c r="D5291" s="110">
        <f t="shared" si="663"/>
        <v>0.65131098158743739</v>
      </c>
      <c r="E5291" s="25">
        <f t="shared" si="664"/>
        <v>0.34868901841256261</v>
      </c>
      <c r="F5291" s="112">
        <v>730.81</v>
      </c>
      <c r="G5291" s="21">
        <f t="shared" si="661"/>
        <v>1934.0140951851031</v>
      </c>
      <c r="H5291" s="26">
        <f t="shared" si="665"/>
        <v>-65.985904814896912</v>
      </c>
      <c r="I5291" s="21">
        <f t="shared" si="666"/>
        <v>2000</v>
      </c>
      <c r="J5291" s="27">
        <f t="shared" si="667"/>
        <v>154.24424359461818</v>
      </c>
      <c r="K5291" s="32">
        <f t="shared" si="668"/>
        <v>1934.0140951851031</v>
      </c>
    </row>
    <row r="5292" spans="2:11" x14ac:dyDescent="0.25">
      <c r="B5292" s="167">
        <v>217.875</v>
      </c>
      <c r="C5292" s="21">
        <f t="shared" si="662"/>
        <v>2000</v>
      </c>
      <c r="D5292" s="110">
        <f t="shared" si="663"/>
        <v>0.57898864588346433</v>
      </c>
      <c r="E5292" s="25">
        <f t="shared" si="664"/>
        <v>0.42101135411653567</v>
      </c>
      <c r="F5292" s="112">
        <v>649.66</v>
      </c>
      <c r="G5292" s="21">
        <f t="shared" si="661"/>
        <v>1719.2589005048565</v>
      </c>
      <c r="H5292" s="26">
        <f t="shared" si="665"/>
        <v>-280.74109949514354</v>
      </c>
      <c r="I5292" s="21">
        <f t="shared" si="666"/>
        <v>1873.5031440994746</v>
      </c>
      <c r="J5292" s="27">
        <f t="shared" si="667"/>
        <v>0</v>
      </c>
      <c r="K5292" s="32">
        <f t="shared" si="668"/>
        <v>1719.2589005048565</v>
      </c>
    </row>
    <row r="5293" spans="2:11" x14ac:dyDescent="0.25">
      <c r="B5293" s="167">
        <v>217.916666666667</v>
      </c>
      <c r="C5293" s="21">
        <f t="shared" si="662"/>
        <v>2000</v>
      </c>
      <c r="D5293" s="110">
        <f t="shared" si="663"/>
        <v>1.494572482754933E-2</v>
      </c>
      <c r="E5293" s="25">
        <f t="shared" si="664"/>
        <v>0.9850542751724507</v>
      </c>
      <c r="F5293" s="112">
        <v>16.77</v>
      </c>
      <c r="G5293" s="21">
        <f t="shared" si="661"/>
        <v>44.380093835954874</v>
      </c>
      <c r="H5293" s="26">
        <f t="shared" si="665"/>
        <v>-1955.6199061640452</v>
      </c>
      <c r="I5293" s="21">
        <f t="shared" si="666"/>
        <v>44.380093835954874</v>
      </c>
      <c r="J5293" s="27">
        <f t="shared" si="667"/>
        <v>0</v>
      </c>
      <c r="K5293" s="32">
        <f t="shared" si="668"/>
        <v>44.380093835954874</v>
      </c>
    </row>
    <row r="5294" spans="2:11" x14ac:dyDescent="0.25">
      <c r="B5294" s="167">
        <v>217.958333333333</v>
      </c>
      <c r="C5294" s="21">
        <f t="shared" si="662"/>
        <v>2000</v>
      </c>
      <c r="D5294" s="110">
        <f t="shared" si="663"/>
        <v>0</v>
      </c>
      <c r="E5294" s="25">
        <f t="shared" si="664"/>
        <v>1</v>
      </c>
      <c r="F5294" s="112">
        <v>0</v>
      </c>
      <c r="G5294" s="21">
        <f t="shared" si="661"/>
        <v>0</v>
      </c>
      <c r="H5294" s="26">
        <f t="shared" si="665"/>
        <v>-2000</v>
      </c>
      <c r="I5294" s="21">
        <f t="shared" si="666"/>
        <v>0</v>
      </c>
      <c r="J5294" s="27">
        <f t="shared" si="667"/>
        <v>0</v>
      </c>
      <c r="K5294" s="32">
        <f t="shared" si="668"/>
        <v>0</v>
      </c>
    </row>
    <row r="5295" spans="2:11" x14ac:dyDescent="0.25">
      <c r="B5295" s="167">
        <v>218</v>
      </c>
      <c r="C5295" s="21">
        <f t="shared" si="662"/>
        <v>2000</v>
      </c>
      <c r="D5295" s="110">
        <f t="shared" si="663"/>
        <v>0</v>
      </c>
      <c r="E5295" s="25">
        <f t="shared" si="664"/>
        <v>1</v>
      </c>
      <c r="F5295" s="112">
        <v>0</v>
      </c>
      <c r="G5295" s="21">
        <f t="shared" si="661"/>
        <v>0</v>
      </c>
      <c r="H5295" s="26">
        <f t="shared" si="665"/>
        <v>-2000</v>
      </c>
      <c r="I5295" s="21">
        <f t="shared" si="666"/>
        <v>0</v>
      </c>
      <c r="J5295" s="27">
        <f t="shared" si="667"/>
        <v>0</v>
      </c>
      <c r="K5295" s="32">
        <f t="shared" si="668"/>
        <v>0</v>
      </c>
    </row>
    <row r="5296" spans="2:11" x14ac:dyDescent="0.25">
      <c r="B5296" s="167">
        <v>218.041666666667</v>
      </c>
      <c r="C5296" s="21">
        <f t="shared" si="662"/>
        <v>2000</v>
      </c>
      <c r="D5296" s="110">
        <f t="shared" si="663"/>
        <v>0</v>
      </c>
      <c r="E5296" s="25">
        <f t="shared" si="664"/>
        <v>1</v>
      </c>
      <c r="F5296" s="112">
        <v>0</v>
      </c>
      <c r="G5296" s="21">
        <f t="shared" si="661"/>
        <v>0</v>
      </c>
      <c r="H5296" s="26">
        <f t="shared" si="665"/>
        <v>-2000</v>
      </c>
      <c r="I5296" s="21">
        <f t="shared" si="666"/>
        <v>0</v>
      </c>
      <c r="J5296" s="27">
        <f t="shared" si="667"/>
        <v>0</v>
      </c>
      <c r="K5296" s="32">
        <f t="shared" si="668"/>
        <v>0</v>
      </c>
    </row>
    <row r="5297" spans="2:11" x14ac:dyDescent="0.25">
      <c r="B5297" s="167">
        <v>218.083333333333</v>
      </c>
      <c r="C5297" s="21">
        <f t="shared" si="662"/>
        <v>2000</v>
      </c>
      <c r="D5297" s="110">
        <f t="shared" si="663"/>
        <v>0</v>
      </c>
      <c r="E5297" s="25">
        <f t="shared" si="664"/>
        <v>1</v>
      </c>
      <c r="F5297" s="112">
        <v>0</v>
      </c>
      <c r="G5297" s="21">
        <f t="shared" si="661"/>
        <v>0</v>
      </c>
      <c r="H5297" s="26">
        <f t="shared" si="665"/>
        <v>-2000</v>
      </c>
      <c r="I5297" s="21">
        <f t="shared" si="666"/>
        <v>0</v>
      </c>
      <c r="J5297" s="27">
        <f t="shared" si="667"/>
        <v>0</v>
      </c>
      <c r="K5297" s="32">
        <f t="shared" si="668"/>
        <v>0</v>
      </c>
    </row>
    <row r="5298" spans="2:11" x14ac:dyDescent="0.25">
      <c r="B5298" s="167">
        <v>218.125</v>
      </c>
      <c r="C5298" s="21">
        <f t="shared" si="662"/>
        <v>2000</v>
      </c>
      <c r="D5298" s="110">
        <f t="shared" si="663"/>
        <v>0</v>
      </c>
      <c r="E5298" s="25">
        <f t="shared" si="664"/>
        <v>1</v>
      </c>
      <c r="F5298" s="112">
        <v>0</v>
      </c>
      <c r="G5298" s="21">
        <f t="shared" si="661"/>
        <v>0</v>
      </c>
      <c r="H5298" s="26">
        <f t="shared" si="665"/>
        <v>-2000</v>
      </c>
      <c r="I5298" s="21">
        <f t="shared" si="666"/>
        <v>0</v>
      </c>
      <c r="J5298" s="27">
        <f t="shared" si="667"/>
        <v>0</v>
      </c>
      <c r="K5298" s="32">
        <f t="shared" si="668"/>
        <v>0</v>
      </c>
    </row>
    <row r="5299" spans="2:11" x14ac:dyDescent="0.25">
      <c r="B5299" s="167">
        <v>218.166666666667</v>
      </c>
      <c r="C5299" s="21">
        <f t="shared" si="662"/>
        <v>2000</v>
      </c>
      <c r="D5299" s="110">
        <f t="shared" si="663"/>
        <v>0</v>
      </c>
      <c r="E5299" s="25">
        <f t="shared" si="664"/>
        <v>1</v>
      </c>
      <c r="F5299" s="112">
        <v>0</v>
      </c>
      <c r="G5299" s="21">
        <f t="shared" si="661"/>
        <v>0</v>
      </c>
      <c r="H5299" s="26">
        <f t="shared" si="665"/>
        <v>-2000</v>
      </c>
      <c r="I5299" s="21">
        <f t="shared" si="666"/>
        <v>0</v>
      </c>
      <c r="J5299" s="27">
        <f t="shared" si="667"/>
        <v>0</v>
      </c>
      <c r="K5299" s="32">
        <f t="shared" si="668"/>
        <v>0</v>
      </c>
    </row>
    <row r="5300" spans="2:11" x14ac:dyDescent="0.25">
      <c r="B5300" s="167">
        <v>218.208333333333</v>
      </c>
      <c r="C5300" s="21">
        <f t="shared" si="662"/>
        <v>2000</v>
      </c>
      <c r="D5300" s="110">
        <f t="shared" si="663"/>
        <v>0</v>
      </c>
      <c r="E5300" s="25">
        <f t="shared" si="664"/>
        <v>1</v>
      </c>
      <c r="F5300" s="112">
        <v>0</v>
      </c>
      <c r="G5300" s="21">
        <f t="shared" si="661"/>
        <v>0</v>
      </c>
      <c r="H5300" s="26">
        <f t="shared" si="665"/>
        <v>-2000</v>
      </c>
      <c r="I5300" s="21">
        <f t="shared" si="666"/>
        <v>0</v>
      </c>
      <c r="J5300" s="27">
        <f t="shared" si="667"/>
        <v>0</v>
      </c>
      <c r="K5300" s="32">
        <f t="shared" si="668"/>
        <v>0</v>
      </c>
    </row>
    <row r="5301" spans="2:11" x14ac:dyDescent="0.25">
      <c r="B5301" s="167">
        <v>218.25</v>
      </c>
      <c r="C5301" s="21">
        <f t="shared" si="662"/>
        <v>2000</v>
      </c>
      <c r="D5301" s="110">
        <f t="shared" si="663"/>
        <v>0</v>
      </c>
      <c r="E5301" s="25">
        <f t="shared" si="664"/>
        <v>1</v>
      </c>
      <c r="F5301" s="112">
        <v>0</v>
      </c>
      <c r="G5301" s="21">
        <f t="shared" si="661"/>
        <v>0</v>
      </c>
      <c r="H5301" s="26">
        <f t="shared" si="665"/>
        <v>-2000</v>
      </c>
      <c r="I5301" s="21">
        <f t="shared" si="666"/>
        <v>0</v>
      </c>
      <c r="J5301" s="27">
        <f t="shared" si="667"/>
        <v>0</v>
      </c>
      <c r="K5301" s="32">
        <f t="shared" si="668"/>
        <v>0</v>
      </c>
    </row>
    <row r="5302" spans="2:11" x14ac:dyDescent="0.25">
      <c r="B5302" s="167">
        <v>218.291666666667</v>
      </c>
      <c r="C5302" s="21">
        <f t="shared" si="662"/>
        <v>2000</v>
      </c>
      <c r="D5302" s="110">
        <f t="shared" si="663"/>
        <v>0</v>
      </c>
      <c r="E5302" s="25">
        <f t="shared" si="664"/>
        <v>1</v>
      </c>
      <c r="F5302" s="112">
        <v>0</v>
      </c>
      <c r="G5302" s="21">
        <f t="shared" si="661"/>
        <v>0</v>
      </c>
      <c r="H5302" s="26">
        <f t="shared" si="665"/>
        <v>-2000</v>
      </c>
      <c r="I5302" s="21">
        <f t="shared" si="666"/>
        <v>0</v>
      </c>
      <c r="J5302" s="27">
        <f t="shared" si="667"/>
        <v>0</v>
      </c>
      <c r="K5302" s="32">
        <f t="shared" si="668"/>
        <v>0</v>
      </c>
    </row>
    <row r="5303" spans="2:11" x14ac:dyDescent="0.25">
      <c r="B5303" s="167">
        <v>218.333333333333</v>
      </c>
      <c r="C5303" s="21">
        <f t="shared" si="662"/>
        <v>2000</v>
      </c>
      <c r="D5303" s="110">
        <f t="shared" si="663"/>
        <v>0</v>
      </c>
      <c r="E5303" s="25">
        <f t="shared" si="664"/>
        <v>1</v>
      </c>
      <c r="F5303" s="112">
        <v>0</v>
      </c>
      <c r="G5303" s="21">
        <f t="shared" si="661"/>
        <v>0</v>
      </c>
      <c r="H5303" s="26">
        <f t="shared" si="665"/>
        <v>-2000</v>
      </c>
      <c r="I5303" s="21">
        <f t="shared" si="666"/>
        <v>0</v>
      </c>
      <c r="J5303" s="27">
        <f t="shared" si="667"/>
        <v>0</v>
      </c>
      <c r="K5303" s="32">
        <f t="shared" si="668"/>
        <v>0</v>
      </c>
    </row>
    <row r="5304" spans="2:11" x14ac:dyDescent="0.25">
      <c r="B5304" s="167">
        <v>218.375</v>
      </c>
      <c r="C5304" s="21">
        <f t="shared" si="662"/>
        <v>2000</v>
      </c>
      <c r="D5304" s="110">
        <f t="shared" si="663"/>
        <v>0</v>
      </c>
      <c r="E5304" s="25">
        <f t="shared" si="664"/>
        <v>1</v>
      </c>
      <c r="F5304" s="112">
        <v>0</v>
      </c>
      <c r="G5304" s="21">
        <f t="shared" si="661"/>
        <v>0</v>
      </c>
      <c r="H5304" s="26">
        <f t="shared" si="665"/>
        <v>-2000</v>
      </c>
      <c r="I5304" s="21">
        <f t="shared" si="666"/>
        <v>0</v>
      </c>
      <c r="J5304" s="27">
        <f t="shared" si="667"/>
        <v>0</v>
      </c>
      <c r="K5304" s="32">
        <f t="shared" si="668"/>
        <v>0</v>
      </c>
    </row>
    <row r="5305" spans="2:11" x14ac:dyDescent="0.25">
      <c r="B5305" s="167">
        <v>218.416666666667</v>
      </c>
      <c r="C5305" s="21">
        <f t="shared" si="662"/>
        <v>2000</v>
      </c>
      <c r="D5305" s="110">
        <f t="shared" si="663"/>
        <v>0</v>
      </c>
      <c r="E5305" s="25">
        <f t="shared" si="664"/>
        <v>1</v>
      </c>
      <c r="F5305" s="112">
        <v>0</v>
      </c>
      <c r="G5305" s="21">
        <f t="shared" si="661"/>
        <v>0</v>
      </c>
      <c r="H5305" s="26">
        <f t="shared" si="665"/>
        <v>-2000</v>
      </c>
      <c r="I5305" s="21">
        <f t="shared" si="666"/>
        <v>0</v>
      </c>
      <c r="J5305" s="27">
        <f t="shared" si="667"/>
        <v>0</v>
      </c>
      <c r="K5305" s="32">
        <f t="shared" si="668"/>
        <v>0</v>
      </c>
    </row>
    <row r="5306" spans="2:11" x14ac:dyDescent="0.25">
      <c r="B5306" s="167">
        <v>218.458333333333</v>
      </c>
      <c r="C5306" s="21">
        <f t="shared" si="662"/>
        <v>2000</v>
      </c>
      <c r="D5306" s="110">
        <f t="shared" si="663"/>
        <v>1.6977701727180366E-2</v>
      </c>
      <c r="E5306" s="25">
        <f t="shared" si="664"/>
        <v>0.98302229827281962</v>
      </c>
      <c r="F5306" s="112">
        <v>19.05</v>
      </c>
      <c r="G5306" s="21">
        <f t="shared" si="661"/>
        <v>50.413881191111528</v>
      </c>
      <c r="H5306" s="26">
        <f t="shared" si="665"/>
        <v>-1949.5861188088884</v>
      </c>
      <c r="I5306" s="21">
        <f t="shared" si="666"/>
        <v>50.413881191111528</v>
      </c>
      <c r="J5306" s="27">
        <f t="shared" si="667"/>
        <v>0</v>
      </c>
      <c r="K5306" s="32">
        <f t="shared" si="668"/>
        <v>50.413881191111528</v>
      </c>
    </row>
    <row r="5307" spans="2:11" x14ac:dyDescent="0.25">
      <c r="B5307" s="167">
        <v>218.5</v>
      </c>
      <c r="C5307" s="21">
        <f t="shared" si="662"/>
        <v>2000</v>
      </c>
      <c r="D5307" s="110">
        <f t="shared" si="663"/>
        <v>0.49822647630251499</v>
      </c>
      <c r="E5307" s="25">
        <f t="shared" si="664"/>
        <v>0.50177352369748496</v>
      </c>
      <c r="F5307" s="112">
        <v>559.04</v>
      </c>
      <c r="G5307" s="21">
        <f t="shared" si="661"/>
        <v>1479.4423171170072</v>
      </c>
      <c r="H5307" s="26">
        <f t="shared" si="665"/>
        <v>-520.55768288299282</v>
      </c>
      <c r="I5307" s="21">
        <f t="shared" si="666"/>
        <v>1479.4423171170072</v>
      </c>
      <c r="J5307" s="27">
        <f t="shared" si="667"/>
        <v>0</v>
      </c>
      <c r="K5307" s="32">
        <f t="shared" si="668"/>
        <v>1479.4423171170072</v>
      </c>
    </row>
    <row r="5308" spans="2:11" x14ac:dyDescent="0.25">
      <c r="B5308" s="167">
        <v>218.541666666667</v>
      </c>
      <c r="C5308" s="21">
        <f t="shared" si="662"/>
        <v>2000</v>
      </c>
      <c r="D5308" s="110">
        <f t="shared" si="663"/>
        <v>0.57025471008680462</v>
      </c>
      <c r="E5308" s="25">
        <f t="shared" si="664"/>
        <v>0.42974528991319538</v>
      </c>
      <c r="F5308" s="112">
        <v>639.86</v>
      </c>
      <c r="G5308" s="21">
        <f t="shared" si="661"/>
        <v>1693.3242004695339</v>
      </c>
      <c r="H5308" s="26">
        <f t="shared" si="665"/>
        <v>-306.67579953046607</v>
      </c>
      <c r="I5308" s="21">
        <f t="shared" si="666"/>
        <v>1693.3242004695339</v>
      </c>
      <c r="J5308" s="27">
        <f t="shared" si="667"/>
        <v>0</v>
      </c>
      <c r="K5308" s="32">
        <f t="shared" si="668"/>
        <v>1693.3242004695339</v>
      </c>
    </row>
    <row r="5309" spans="2:11" x14ac:dyDescent="0.25">
      <c r="B5309" s="167">
        <v>218.583333333333</v>
      </c>
      <c r="C5309" s="21">
        <f t="shared" si="662"/>
        <v>2000</v>
      </c>
      <c r="D5309" s="110">
        <f t="shared" si="663"/>
        <v>0.66005382956348146</v>
      </c>
      <c r="E5309" s="25">
        <f t="shared" si="664"/>
        <v>0.33994617043651854</v>
      </c>
      <c r="F5309" s="112">
        <v>740.62</v>
      </c>
      <c r="G5309" s="21">
        <f t="shared" si="661"/>
        <v>1959.9752592000539</v>
      </c>
      <c r="H5309" s="26">
        <f t="shared" si="665"/>
        <v>-40.02474079994613</v>
      </c>
      <c r="I5309" s="21">
        <f t="shared" si="666"/>
        <v>1959.9752592000539</v>
      </c>
      <c r="J5309" s="27">
        <f t="shared" si="667"/>
        <v>0</v>
      </c>
      <c r="K5309" s="32">
        <f t="shared" si="668"/>
        <v>1959.9752592000539</v>
      </c>
    </row>
    <row r="5310" spans="2:11" x14ac:dyDescent="0.25">
      <c r="B5310" s="167">
        <v>218.625</v>
      </c>
      <c r="C5310" s="21">
        <f t="shared" si="662"/>
        <v>2000</v>
      </c>
      <c r="D5310" s="110">
        <f t="shared" si="663"/>
        <v>0.58400620287685145</v>
      </c>
      <c r="E5310" s="25">
        <f t="shared" si="664"/>
        <v>0.41599379712314855</v>
      </c>
      <c r="F5310" s="112">
        <v>655.29</v>
      </c>
      <c r="G5310" s="21">
        <f t="shared" si="661"/>
        <v>1734.1581210353527</v>
      </c>
      <c r="H5310" s="26">
        <f t="shared" si="665"/>
        <v>-265.84187896464732</v>
      </c>
      <c r="I5310" s="21">
        <f t="shared" si="666"/>
        <v>1734.1581210353527</v>
      </c>
      <c r="J5310" s="27">
        <f t="shared" si="667"/>
        <v>0</v>
      </c>
      <c r="K5310" s="32">
        <f t="shared" si="668"/>
        <v>1734.1581210353527</v>
      </c>
    </row>
    <row r="5311" spans="2:11" x14ac:dyDescent="0.25">
      <c r="B5311" s="167">
        <v>218.666666666667</v>
      </c>
      <c r="C5311" s="21">
        <f t="shared" si="662"/>
        <v>2000</v>
      </c>
      <c r="D5311" s="110">
        <f t="shared" si="663"/>
        <v>0.70413346879846006</v>
      </c>
      <c r="E5311" s="25">
        <f t="shared" si="664"/>
        <v>0.29586653120153994</v>
      </c>
      <c r="F5311" s="112">
        <v>790.08</v>
      </c>
      <c r="G5311" s="21">
        <f t="shared" si="661"/>
        <v>2090.8661024395483</v>
      </c>
      <c r="H5311" s="26">
        <f t="shared" si="665"/>
        <v>90.866102439548285</v>
      </c>
      <c r="I5311" s="21">
        <f t="shared" si="666"/>
        <v>2000</v>
      </c>
      <c r="J5311" s="27">
        <f t="shared" si="667"/>
        <v>90.866102439548285</v>
      </c>
      <c r="K5311" s="32">
        <f t="shared" si="668"/>
        <v>2000</v>
      </c>
    </row>
    <row r="5312" spans="2:11" x14ac:dyDescent="0.25">
      <c r="B5312" s="167">
        <v>218.708333333333</v>
      </c>
      <c r="C5312" s="21">
        <f t="shared" si="662"/>
        <v>2000</v>
      </c>
      <c r="D5312" s="110">
        <f t="shared" si="663"/>
        <v>0.60357734880487679</v>
      </c>
      <c r="E5312" s="25">
        <f t="shared" si="664"/>
        <v>0.39642265119512321</v>
      </c>
      <c r="F5312" s="112">
        <v>677.25</v>
      </c>
      <c r="G5312" s="21">
        <f t="shared" si="661"/>
        <v>1792.2730202981777</v>
      </c>
      <c r="H5312" s="26">
        <f t="shared" si="665"/>
        <v>-207.7269797018223</v>
      </c>
      <c r="I5312" s="21">
        <f t="shared" si="666"/>
        <v>1883.139122737726</v>
      </c>
      <c r="J5312" s="27">
        <f t="shared" si="667"/>
        <v>0</v>
      </c>
      <c r="K5312" s="32">
        <f t="shared" si="668"/>
        <v>1792.2730202981777</v>
      </c>
    </row>
    <row r="5313" spans="2:11" x14ac:dyDescent="0.25">
      <c r="B5313" s="167">
        <v>218.75</v>
      </c>
      <c r="C5313" s="21">
        <f t="shared" si="662"/>
        <v>2000</v>
      </c>
      <c r="D5313" s="110">
        <f t="shared" si="663"/>
        <v>0.67927740049551721</v>
      </c>
      <c r="E5313" s="25">
        <f t="shared" si="664"/>
        <v>0.32072259950448279</v>
      </c>
      <c r="F5313" s="112">
        <v>762.19</v>
      </c>
      <c r="G5313" s="21">
        <f t="shared" si="661"/>
        <v>2017.058063257391</v>
      </c>
      <c r="H5313" s="26">
        <f t="shared" si="665"/>
        <v>17.058063257391041</v>
      </c>
      <c r="I5313" s="21">
        <f t="shared" si="666"/>
        <v>2000</v>
      </c>
      <c r="J5313" s="27">
        <f t="shared" si="667"/>
        <v>17.058063257391041</v>
      </c>
      <c r="K5313" s="32">
        <f t="shared" si="668"/>
        <v>2000</v>
      </c>
    </row>
    <row r="5314" spans="2:11" x14ac:dyDescent="0.25">
      <c r="B5314" s="167">
        <v>218.791666666667</v>
      </c>
      <c r="C5314" s="21">
        <f t="shared" si="662"/>
        <v>2000</v>
      </c>
      <c r="D5314" s="110">
        <f t="shared" si="663"/>
        <v>0.74687628112578652</v>
      </c>
      <c r="E5314" s="25">
        <f t="shared" si="664"/>
        <v>0.25312371887421348</v>
      </c>
      <c r="F5314" s="112">
        <v>838.04</v>
      </c>
      <c r="G5314" s="21">
        <f t="shared" si="661"/>
        <v>2217.7873487348611</v>
      </c>
      <c r="H5314" s="26">
        <f t="shared" si="665"/>
        <v>217.7873487348611</v>
      </c>
      <c r="I5314" s="21">
        <f t="shared" si="666"/>
        <v>2000</v>
      </c>
      <c r="J5314" s="27">
        <f t="shared" si="667"/>
        <v>234.84541199225214</v>
      </c>
      <c r="K5314" s="32">
        <f t="shared" si="668"/>
        <v>2000</v>
      </c>
    </row>
    <row r="5315" spans="2:11" x14ac:dyDescent="0.25">
      <c r="B5315" s="167">
        <v>218.833333333333</v>
      </c>
      <c r="C5315" s="21">
        <f t="shared" si="662"/>
        <v>2000</v>
      </c>
      <c r="D5315" s="110">
        <f t="shared" si="663"/>
        <v>0.59157264317416181</v>
      </c>
      <c r="E5315" s="25">
        <f t="shared" si="664"/>
        <v>0.40842735682583819</v>
      </c>
      <c r="F5315" s="112">
        <v>663.78</v>
      </c>
      <c r="G5315" s="21">
        <f t="shared" si="661"/>
        <v>1756.626039739423</v>
      </c>
      <c r="H5315" s="26">
        <f t="shared" si="665"/>
        <v>-243.37396026057695</v>
      </c>
      <c r="I5315" s="21">
        <f t="shared" si="666"/>
        <v>1991.4714517316752</v>
      </c>
      <c r="J5315" s="27">
        <f t="shared" si="667"/>
        <v>0</v>
      </c>
      <c r="K5315" s="32">
        <f t="shared" si="668"/>
        <v>1756.626039739423</v>
      </c>
    </row>
    <row r="5316" spans="2:11" x14ac:dyDescent="0.25">
      <c r="B5316" s="167">
        <v>218.875</v>
      </c>
      <c r="C5316" s="21">
        <f t="shared" si="662"/>
        <v>2000</v>
      </c>
      <c r="D5316" s="110">
        <f t="shared" si="663"/>
        <v>0.49587366094504748</v>
      </c>
      <c r="E5316" s="25">
        <f t="shared" si="664"/>
        <v>0.50412633905495252</v>
      </c>
      <c r="F5316" s="112">
        <v>556.4</v>
      </c>
      <c r="G5316" s="21">
        <f t="shared" si="661"/>
        <v>1472.4558264952468</v>
      </c>
      <c r="H5316" s="26">
        <f t="shared" si="665"/>
        <v>-527.54417350475319</v>
      </c>
      <c r="I5316" s="21">
        <f t="shared" si="666"/>
        <v>1472.4558264952468</v>
      </c>
      <c r="J5316" s="27">
        <f t="shared" si="667"/>
        <v>0</v>
      </c>
      <c r="K5316" s="32">
        <f t="shared" si="668"/>
        <v>1472.4558264952468</v>
      </c>
    </row>
    <row r="5317" spans="2:11" x14ac:dyDescent="0.25">
      <c r="B5317" s="167">
        <v>218.916666666667</v>
      </c>
      <c r="C5317" s="21">
        <f t="shared" si="662"/>
        <v>2000</v>
      </c>
      <c r="D5317" s="110">
        <f t="shared" si="663"/>
        <v>1.4045594709730318E-2</v>
      </c>
      <c r="E5317" s="25">
        <f t="shared" si="664"/>
        <v>0.98595440529026968</v>
      </c>
      <c r="F5317" s="112">
        <v>15.76</v>
      </c>
      <c r="G5317" s="21">
        <f t="shared" si="661"/>
        <v>41.707231893538989</v>
      </c>
      <c r="H5317" s="26">
        <f t="shared" si="665"/>
        <v>-1958.2927681064609</v>
      </c>
      <c r="I5317" s="21">
        <f t="shared" si="666"/>
        <v>41.707231893538989</v>
      </c>
      <c r="J5317" s="27">
        <f t="shared" si="667"/>
        <v>0</v>
      </c>
      <c r="K5317" s="32">
        <f t="shared" si="668"/>
        <v>41.707231893538989</v>
      </c>
    </row>
    <row r="5318" spans="2:11" x14ac:dyDescent="0.25">
      <c r="B5318" s="167">
        <v>218.958333333333</v>
      </c>
      <c r="C5318" s="21">
        <f t="shared" si="662"/>
        <v>2000</v>
      </c>
      <c r="D5318" s="110">
        <f t="shared" si="663"/>
        <v>0</v>
      </c>
      <c r="E5318" s="25">
        <f t="shared" si="664"/>
        <v>1</v>
      </c>
      <c r="F5318" s="112">
        <v>0</v>
      </c>
      <c r="G5318" s="21">
        <f t="shared" si="661"/>
        <v>0</v>
      </c>
      <c r="H5318" s="26">
        <f t="shared" si="665"/>
        <v>-2000</v>
      </c>
      <c r="I5318" s="21">
        <f t="shared" si="666"/>
        <v>0</v>
      </c>
      <c r="J5318" s="27">
        <f t="shared" si="667"/>
        <v>0</v>
      </c>
      <c r="K5318" s="32">
        <f t="shared" si="668"/>
        <v>0</v>
      </c>
    </row>
    <row r="5319" spans="2:11" x14ac:dyDescent="0.25">
      <c r="B5319" s="167">
        <v>219</v>
      </c>
      <c r="C5319" s="21">
        <f t="shared" si="662"/>
        <v>2000</v>
      </c>
      <c r="D5319" s="110">
        <f t="shared" si="663"/>
        <v>0</v>
      </c>
      <c r="E5319" s="25">
        <f t="shared" si="664"/>
        <v>1</v>
      </c>
      <c r="F5319" s="112">
        <v>0</v>
      </c>
      <c r="G5319" s="21">
        <f t="shared" si="661"/>
        <v>0</v>
      </c>
      <c r="H5319" s="26">
        <f t="shared" si="665"/>
        <v>-2000</v>
      </c>
      <c r="I5319" s="21">
        <f t="shared" si="666"/>
        <v>0</v>
      </c>
      <c r="J5319" s="27">
        <f t="shared" si="667"/>
        <v>0</v>
      </c>
      <c r="K5319" s="32">
        <f t="shared" si="668"/>
        <v>0</v>
      </c>
    </row>
    <row r="5320" spans="2:11" x14ac:dyDescent="0.25">
      <c r="B5320" s="167">
        <v>219.041666666667</v>
      </c>
      <c r="C5320" s="21">
        <f t="shared" si="662"/>
        <v>2000</v>
      </c>
      <c r="D5320" s="110">
        <f t="shared" si="663"/>
        <v>0</v>
      </c>
      <c r="E5320" s="25">
        <f t="shared" si="664"/>
        <v>1</v>
      </c>
      <c r="F5320" s="112">
        <v>0</v>
      </c>
      <c r="G5320" s="21">
        <f t="shared" si="661"/>
        <v>0</v>
      </c>
      <c r="H5320" s="26">
        <f t="shared" si="665"/>
        <v>-2000</v>
      </c>
      <c r="I5320" s="21">
        <f t="shared" si="666"/>
        <v>0</v>
      </c>
      <c r="J5320" s="27">
        <f t="shared" si="667"/>
        <v>0</v>
      </c>
      <c r="K5320" s="32">
        <f t="shared" si="668"/>
        <v>0</v>
      </c>
    </row>
    <row r="5321" spans="2:11" x14ac:dyDescent="0.25">
      <c r="B5321" s="167">
        <v>219.083333333333</v>
      </c>
      <c r="C5321" s="21">
        <f t="shared" si="662"/>
        <v>2000</v>
      </c>
      <c r="D5321" s="110">
        <f t="shared" si="663"/>
        <v>0</v>
      </c>
      <c r="E5321" s="25">
        <f t="shared" si="664"/>
        <v>1</v>
      </c>
      <c r="F5321" s="112">
        <v>0</v>
      </c>
      <c r="G5321" s="21">
        <f t="shared" si="661"/>
        <v>0</v>
      </c>
      <c r="H5321" s="26">
        <f t="shared" si="665"/>
        <v>-2000</v>
      </c>
      <c r="I5321" s="21">
        <f t="shared" si="666"/>
        <v>0</v>
      </c>
      <c r="J5321" s="27">
        <f t="shared" si="667"/>
        <v>0</v>
      </c>
      <c r="K5321" s="32">
        <f t="shared" si="668"/>
        <v>0</v>
      </c>
    </row>
    <row r="5322" spans="2:11" x14ac:dyDescent="0.25">
      <c r="B5322" s="167">
        <v>219.125</v>
      </c>
      <c r="C5322" s="21">
        <f t="shared" si="662"/>
        <v>2000</v>
      </c>
      <c r="D5322" s="110">
        <f t="shared" si="663"/>
        <v>0</v>
      </c>
      <c r="E5322" s="25">
        <f t="shared" si="664"/>
        <v>1</v>
      </c>
      <c r="F5322" s="112">
        <v>0</v>
      </c>
      <c r="G5322" s="21">
        <f t="shared" si="661"/>
        <v>0</v>
      </c>
      <c r="H5322" s="26">
        <f t="shared" si="665"/>
        <v>-2000</v>
      </c>
      <c r="I5322" s="21">
        <f t="shared" si="666"/>
        <v>0</v>
      </c>
      <c r="J5322" s="27">
        <f t="shared" si="667"/>
        <v>0</v>
      </c>
      <c r="K5322" s="32">
        <f t="shared" si="668"/>
        <v>0</v>
      </c>
    </row>
    <row r="5323" spans="2:11" x14ac:dyDescent="0.25">
      <c r="B5323" s="167">
        <v>219.166666666667</v>
      </c>
      <c r="C5323" s="21">
        <f t="shared" si="662"/>
        <v>2000</v>
      </c>
      <c r="D5323" s="110">
        <f t="shared" si="663"/>
        <v>0</v>
      </c>
      <c r="E5323" s="25">
        <f t="shared" si="664"/>
        <v>1</v>
      </c>
      <c r="F5323" s="112">
        <v>0</v>
      </c>
      <c r="G5323" s="21">
        <f t="shared" si="661"/>
        <v>0</v>
      </c>
      <c r="H5323" s="26">
        <f t="shared" si="665"/>
        <v>-2000</v>
      </c>
      <c r="I5323" s="21">
        <f t="shared" si="666"/>
        <v>0</v>
      </c>
      <c r="J5323" s="27">
        <f t="shared" si="667"/>
        <v>0</v>
      </c>
      <c r="K5323" s="32">
        <f t="shared" si="668"/>
        <v>0</v>
      </c>
    </row>
    <row r="5324" spans="2:11" x14ac:dyDescent="0.25">
      <c r="B5324" s="167">
        <v>219.208333333333</v>
      </c>
      <c r="C5324" s="21">
        <f t="shared" si="662"/>
        <v>2000</v>
      </c>
      <c r="D5324" s="110">
        <f t="shared" si="663"/>
        <v>0</v>
      </c>
      <c r="E5324" s="25">
        <f t="shared" si="664"/>
        <v>1</v>
      </c>
      <c r="F5324" s="112">
        <v>0</v>
      </c>
      <c r="G5324" s="21">
        <f t="shared" si="661"/>
        <v>0</v>
      </c>
      <c r="H5324" s="26">
        <f t="shared" si="665"/>
        <v>-2000</v>
      </c>
      <c r="I5324" s="21">
        <f t="shared" si="666"/>
        <v>0</v>
      </c>
      <c r="J5324" s="27">
        <f t="shared" si="667"/>
        <v>0</v>
      </c>
      <c r="K5324" s="32">
        <f t="shared" si="668"/>
        <v>0</v>
      </c>
    </row>
    <row r="5325" spans="2:11" x14ac:dyDescent="0.25">
      <c r="B5325" s="167">
        <v>219.25</v>
      </c>
      <c r="C5325" s="21">
        <f t="shared" si="662"/>
        <v>2000</v>
      </c>
      <c r="D5325" s="110">
        <f t="shared" si="663"/>
        <v>0</v>
      </c>
      <c r="E5325" s="25">
        <f t="shared" si="664"/>
        <v>1</v>
      </c>
      <c r="F5325" s="112">
        <v>0</v>
      </c>
      <c r="G5325" s="21">
        <f t="shared" si="661"/>
        <v>0</v>
      </c>
      <c r="H5325" s="26">
        <f t="shared" si="665"/>
        <v>-2000</v>
      </c>
      <c r="I5325" s="21">
        <f t="shared" si="666"/>
        <v>0</v>
      </c>
      <c r="J5325" s="27">
        <f t="shared" si="667"/>
        <v>0</v>
      </c>
      <c r="K5325" s="32">
        <f t="shared" si="668"/>
        <v>0</v>
      </c>
    </row>
    <row r="5326" spans="2:11" x14ac:dyDescent="0.25">
      <c r="B5326" s="167">
        <v>219.291666666667</v>
      </c>
      <c r="C5326" s="21">
        <f t="shared" si="662"/>
        <v>2000</v>
      </c>
      <c r="D5326" s="110">
        <f t="shared" si="663"/>
        <v>0</v>
      </c>
      <c r="E5326" s="25">
        <f t="shared" si="664"/>
        <v>1</v>
      </c>
      <c r="F5326" s="112">
        <v>0</v>
      </c>
      <c r="G5326" s="21">
        <f t="shared" si="661"/>
        <v>0</v>
      </c>
      <c r="H5326" s="26">
        <f t="shared" si="665"/>
        <v>-2000</v>
      </c>
      <c r="I5326" s="21">
        <f t="shared" si="666"/>
        <v>0</v>
      </c>
      <c r="J5326" s="27">
        <f t="shared" si="667"/>
        <v>0</v>
      </c>
      <c r="K5326" s="32">
        <f t="shared" si="668"/>
        <v>0</v>
      </c>
    </row>
    <row r="5327" spans="2:11" x14ac:dyDescent="0.25">
      <c r="B5327" s="167">
        <v>219.333333333333</v>
      </c>
      <c r="C5327" s="21">
        <f t="shared" si="662"/>
        <v>2000</v>
      </c>
      <c r="D5327" s="110">
        <f t="shared" si="663"/>
        <v>0</v>
      </c>
      <c r="E5327" s="25">
        <f t="shared" si="664"/>
        <v>1</v>
      </c>
      <c r="F5327" s="112">
        <v>0</v>
      </c>
      <c r="G5327" s="21">
        <f t="shared" si="661"/>
        <v>0</v>
      </c>
      <c r="H5327" s="26">
        <f t="shared" si="665"/>
        <v>-2000</v>
      </c>
      <c r="I5327" s="21">
        <f t="shared" si="666"/>
        <v>0</v>
      </c>
      <c r="J5327" s="27">
        <f t="shared" si="667"/>
        <v>0</v>
      </c>
      <c r="K5327" s="32">
        <f t="shared" si="668"/>
        <v>0</v>
      </c>
    </row>
    <row r="5328" spans="2:11" x14ac:dyDescent="0.25">
      <c r="B5328" s="167">
        <v>219.375</v>
      </c>
      <c r="C5328" s="21">
        <f t="shared" si="662"/>
        <v>2000</v>
      </c>
      <c r="D5328" s="110">
        <f t="shared" si="663"/>
        <v>0</v>
      </c>
      <c r="E5328" s="25">
        <f t="shared" si="664"/>
        <v>1</v>
      </c>
      <c r="F5328" s="112">
        <v>0</v>
      </c>
      <c r="G5328" s="21">
        <f t="shared" si="661"/>
        <v>0</v>
      </c>
      <c r="H5328" s="26">
        <f t="shared" si="665"/>
        <v>-2000</v>
      </c>
      <c r="I5328" s="21">
        <f t="shared" si="666"/>
        <v>0</v>
      </c>
      <c r="J5328" s="27">
        <f t="shared" si="667"/>
        <v>0</v>
      </c>
      <c r="K5328" s="32">
        <f t="shared" si="668"/>
        <v>0</v>
      </c>
    </row>
    <row r="5329" spans="2:11" x14ac:dyDescent="0.25">
      <c r="B5329" s="167">
        <v>219.416666666667</v>
      </c>
      <c r="C5329" s="21">
        <f t="shared" si="662"/>
        <v>2000</v>
      </c>
      <c r="D5329" s="110">
        <f t="shared" si="663"/>
        <v>0</v>
      </c>
      <c r="E5329" s="25">
        <f t="shared" si="664"/>
        <v>1</v>
      </c>
      <c r="F5329" s="112">
        <v>0</v>
      </c>
      <c r="G5329" s="21">
        <f t="shared" si="661"/>
        <v>0</v>
      </c>
      <c r="H5329" s="26">
        <f t="shared" si="665"/>
        <v>-2000</v>
      </c>
      <c r="I5329" s="21">
        <f t="shared" si="666"/>
        <v>0</v>
      </c>
      <c r="J5329" s="27">
        <f t="shared" si="667"/>
        <v>0</v>
      </c>
      <c r="K5329" s="32">
        <f t="shared" si="668"/>
        <v>0</v>
      </c>
    </row>
    <row r="5330" spans="2:11" x14ac:dyDescent="0.25">
      <c r="B5330" s="167">
        <v>219.458333333333</v>
      </c>
      <c r="C5330" s="21">
        <f t="shared" si="662"/>
        <v>2000</v>
      </c>
      <c r="D5330" s="110">
        <f t="shared" si="663"/>
        <v>2.4989750993708003E-2</v>
      </c>
      <c r="E5330" s="25">
        <f t="shared" si="664"/>
        <v>0.97501024900629196</v>
      </c>
      <c r="F5330" s="112">
        <v>28.04</v>
      </c>
      <c r="G5330" s="21">
        <f t="shared" si="661"/>
        <v>74.204998876575701</v>
      </c>
      <c r="H5330" s="26">
        <f t="shared" si="665"/>
        <v>-1925.7950011234243</v>
      </c>
      <c r="I5330" s="21">
        <f t="shared" si="666"/>
        <v>74.204998876575701</v>
      </c>
      <c r="J5330" s="27">
        <f t="shared" si="667"/>
        <v>0</v>
      </c>
      <c r="K5330" s="32">
        <f t="shared" si="668"/>
        <v>74.204998876575701</v>
      </c>
    </row>
    <row r="5331" spans="2:11" x14ac:dyDescent="0.25">
      <c r="B5331" s="167">
        <v>219.5</v>
      </c>
      <c r="C5331" s="21">
        <f t="shared" si="662"/>
        <v>2000</v>
      </c>
      <c r="D5331" s="110">
        <f t="shared" si="663"/>
        <v>0.43544017253979289</v>
      </c>
      <c r="E5331" s="25">
        <f t="shared" si="664"/>
        <v>0.56455982746020705</v>
      </c>
      <c r="F5331" s="112">
        <v>488.59</v>
      </c>
      <c r="G5331" s="21">
        <f t="shared" si="661"/>
        <v>1293.0035806385922</v>
      </c>
      <c r="H5331" s="26">
        <f t="shared" si="665"/>
        <v>-706.99641936140779</v>
      </c>
      <c r="I5331" s="21">
        <f t="shared" si="666"/>
        <v>1293.0035806385922</v>
      </c>
      <c r="J5331" s="27">
        <f t="shared" si="667"/>
        <v>0</v>
      </c>
      <c r="K5331" s="32">
        <f t="shared" si="668"/>
        <v>1293.0035806385922</v>
      </c>
    </row>
    <row r="5332" spans="2:11" x14ac:dyDescent="0.25">
      <c r="B5332" s="167">
        <v>219.541666666667</v>
      </c>
      <c r="C5332" s="21">
        <f t="shared" si="662"/>
        <v>2000</v>
      </c>
      <c r="D5332" s="110">
        <f t="shared" si="663"/>
        <v>0.61954797426162589</v>
      </c>
      <c r="E5332" s="25">
        <f t="shared" si="664"/>
        <v>0.38045202573837411</v>
      </c>
      <c r="F5332" s="112">
        <v>695.17</v>
      </c>
      <c r="G5332" s="21">
        <f t="shared" si="661"/>
        <v>1839.6964717913386</v>
      </c>
      <c r="H5332" s="26">
        <f t="shared" si="665"/>
        <v>-160.30352820866142</v>
      </c>
      <c r="I5332" s="21">
        <f t="shared" si="666"/>
        <v>1839.6964717913386</v>
      </c>
      <c r="J5332" s="27">
        <f t="shared" si="667"/>
        <v>0</v>
      </c>
      <c r="K5332" s="32">
        <f t="shared" si="668"/>
        <v>1839.6964717913386</v>
      </c>
    </row>
    <row r="5333" spans="2:11" x14ac:dyDescent="0.25">
      <c r="B5333" s="167">
        <v>219.583333333333</v>
      </c>
      <c r="C5333" s="21">
        <f t="shared" si="662"/>
        <v>2000</v>
      </c>
      <c r="D5333" s="110">
        <f t="shared" si="663"/>
        <v>0.74986186121954268</v>
      </c>
      <c r="E5333" s="25">
        <f t="shared" si="664"/>
        <v>0.25013813878045732</v>
      </c>
      <c r="F5333" s="112">
        <v>841.39</v>
      </c>
      <c r="G5333" s="21">
        <f t="shared" si="661"/>
        <v>2226.6527819102007</v>
      </c>
      <c r="H5333" s="26">
        <f t="shared" si="665"/>
        <v>226.6527819102007</v>
      </c>
      <c r="I5333" s="21">
        <f t="shared" si="666"/>
        <v>2000</v>
      </c>
      <c r="J5333" s="27">
        <f t="shared" si="667"/>
        <v>226.6527819102007</v>
      </c>
      <c r="K5333" s="32">
        <f t="shared" si="668"/>
        <v>2000</v>
      </c>
    </row>
    <row r="5334" spans="2:11" x14ac:dyDescent="0.25">
      <c r="B5334" s="167">
        <v>219.625</v>
      </c>
      <c r="C5334" s="21">
        <f t="shared" si="662"/>
        <v>2000</v>
      </c>
      <c r="D5334" s="110">
        <f t="shared" si="663"/>
        <v>0.69522128941411343</v>
      </c>
      <c r="E5334" s="25">
        <f t="shared" si="664"/>
        <v>0.30477871058588657</v>
      </c>
      <c r="F5334" s="112">
        <v>780.08</v>
      </c>
      <c r="G5334" s="21">
        <f t="shared" si="661"/>
        <v>2064.4021228116681</v>
      </c>
      <c r="H5334" s="26">
        <f t="shared" si="665"/>
        <v>64.40212281166805</v>
      </c>
      <c r="I5334" s="21">
        <f t="shared" si="666"/>
        <v>2000</v>
      </c>
      <c r="J5334" s="27">
        <f t="shared" si="667"/>
        <v>291.05490472186875</v>
      </c>
      <c r="K5334" s="32">
        <f t="shared" si="668"/>
        <v>2000</v>
      </c>
    </row>
    <row r="5335" spans="2:11" x14ac:dyDescent="0.25">
      <c r="B5335" s="167">
        <v>219.666666666667</v>
      </c>
      <c r="C5335" s="21">
        <f t="shared" si="662"/>
        <v>2000</v>
      </c>
      <c r="D5335" s="110">
        <f t="shared" si="663"/>
        <v>0.65287952515908243</v>
      </c>
      <c r="E5335" s="25">
        <f t="shared" si="664"/>
        <v>0.34712047484091757</v>
      </c>
      <c r="F5335" s="112">
        <v>732.57</v>
      </c>
      <c r="G5335" s="21">
        <f t="shared" si="661"/>
        <v>1938.6717555996102</v>
      </c>
      <c r="H5335" s="26">
        <f t="shared" si="665"/>
        <v>-61.328244400389849</v>
      </c>
      <c r="I5335" s="21">
        <f t="shared" si="666"/>
        <v>2000</v>
      </c>
      <c r="J5335" s="27">
        <f t="shared" si="667"/>
        <v>229.7266603214789</v>
      </c>
      <c r="K5335" s="32">
        <f t="shared" si="668"/>
        <v>1938.6717555996102</v>
      </c>
    </row>
    <row r="5336" spans="2:11" x14ac:dyDescent="0.25">
      <c r="B5336" s="167">
        <v>219.708333333333</v>
      </c>
      <c r="C5336" s="21">
        <f t="shared" si="662"/>
        <v>2000</v>
      </c>
      <c r="D5336" s="110">
        <f t="shared" si="663"/>
        <v>0.75076199133736166</v>
      </c>
      <c r="E5336" s="25">
        <f t="shared" si="664"/>
        <v>0.24923800866263834</v>
      </c>
      <c r="F5336" s="112">
        <v>842.4</v>
      </c>
      <c r="G5336" s="21">
        <f t="shared" ref="G5336:G5399" si="669">($C$9*(F5336/1000)*$C$8)/($C$7)</f>
        <v>2229.3256438526168</v>
      </c>
      <c r="H5336" s="26">
        <f t="shared" si="665"/>
        <v>229.32564385261685</v>
      </c>
      <c r="I5336" s="21">
        <f t="shared" si="666"/>
        <v>2000</v>
      </c>
      <c r="J5336" s="27">
        <f t="shared" si="667"/>
        <v>459.05230417409575</v>
      </c>
      <c r="K5336" s="32">
        <f t="shared" si="668"/>
        <v>2000</v>
      </c>
    </row>
    <row r="5337" spans="2:11" x14ac:dyDescent="0.25">
      <c r="B5337" s="167">
        <v>219.75</v>
      </c>
      <c r="C5337" s="21">
        <f t="shared" ref="C5337:C5400" si="670">$C$2</f>
        <v>2000</v>
      </c>
      <c r="D5337" s="110">
        <f t="shared" ref="D5337:D5400" si="671">F5337/$C$3</f>
        <v>0.57360568953531899</v>
      </c>
      <c r="E5337" s="25">
        <f t="shared" ref="E5337:E5400" si="672">100%-D5337</f>
        <v>0.42639431046468101</v>
      </c>
      <c r="F5337" s="112">
        <v>643.62</v>
      </c>
      <c r="G5337" s="21">
        <f t="shared" si="669"/>
        <v>1703.2746568096168</v>
      </c>
      <c r="H5337" s="26">
        <f t="shared" ref="H5337:H5400" si="673">G5337-C5337</f>
        <v>-296.72534319038323</v>
      </c>
      <c r="I5337" s="21">
        <f t="shared" ref="I5337:I5400" si="674">MIN(C5337,IF((J5336+H5337)&gt;0,ABS(H5337)+G5337,J5336+G5337))</f>
        <v>2000</v>
      </c>
      <c r="J5337" s="27">
        <f t="shared" ref="J5337:J5400" si="675">G5337-I5337+J5336</f>
        <v>162.32696098371252</v>
      </c>
      <c r="K5337" s="32">
        <f t="shared" ref="K5337:K5400" si="676">IF(G5337&gt;C5337,C5337,G5337)</f>
        <v>1703.2746568096168</v>
      </c>
    </row>
    <row r="5338" spans="2:11" x14ac:dyDescent="0.25">
      <c r="B5338" s="167">
        <v>219.791666666667</v>
      </c>
      <c r="C5338" s="21">
        <f t="shared" si="670"/>
        <v>2000</v>
      </c>
      <c r="D5338" s="110">
        <f t="shared" si="671"/>
        <v>0.6688323262570629</v>
      </c>
      <c r="E5338" s="25">
        <f t="shared" si="672"/>
        <v>0.3311676737429371</v>
      </c>
      <c r="F5338" s="112">
        <v>750.47</v>
      </c>
      <c r="G5338" s="21">
        <f t="shared" si="669"/>
        <v>1986.0422791335156</v>
      </c>
      <c r="H5338" s="26">
        <f t="shared" si="673"/>
        <v>-13.957720866484351</v>
      </c>
      <c r="I5338" s="21">
        <f t="shared" si="674"/>
        <v>2000</v>
      </c>
      <c r="J5338" s="27">
        <f t="shared" si="675"/>
        <v>148.36924011722817</v>
      </c>
      <c r="K5338" s="32">
        <f t="shared" si="676"/>
        <v>1986.0422791335156</v>
      </c>
    </row>
    <row r="5339" spans="2:11" x14ac:dyDescent="0.25">
      <c r="B5339" s="167">
        <v>219.833333333333</v>
      </c>
      <c r="C5339" s="21">
        <f t="shared" si="670"/>
        <v>2000</v>
      </c>
      <c r="D5339" s="110">
        <f t="shared" si="671"/>
        <v>0.58306151186211086</v>
      </c>
      <c r="E5339" s="25">
        <f t="shared" si="672"/>
        <v>0.41693848813788914</v>
      </c>
      <c r="F5339" s="112">
        <v>654.23</v>
      </c>
      <c r="G5339" s="21">
        <f t="shared" si="669"/>
        <v>1731.3529391947977</v>
      </c>
      <c r="H5339" s="26">
        <f t="shared" si="673"/>
        <v>-268.64706080520227</v>
      </c>
      <c r="I5339" s="21">
        <f t="shared" si="674"/>
        <v>1879.7221793120259</v>
      </c>
      <c r="J5339" s="27">
        <f t="shared" si="675"/>
        <v>0</v>
      </c>
      <c r="K5339" s="32">
        <f t="shared" si="676"/>
        <v>1731.3529391947977</v>
      </c>
    </row>
    <row r="5340" spans="2:11" x14ac:dyDescent="0.25">
      <c r="B5340" s="167">
        <v>219.875</v>
      </c>
      <c r="C5340" s="21">
        <f t="shared" si="670"/>
        <v>2000</v>
      </c>
      <c r="D5340" s="110">
        <f t="shared" si="671"/>
        <v>0.37825071743044048</v>
      </c>
      <c r="E5340" s="25">
        <f t="shared" si="672"/>
        <v>0.62174928256955952</v>
      </c>
      <c r="F5340" s="112">
        <v>424.42</v>
      </c>
      <c r="G5340" s="21">
        <f t="shared" si="669"/>
        <v>1123.1842233664859</v>
      </c>
      <c r="H5340" s="26">
        <f t="shared" si="673"/>
        <v>-876.81577663351413</v>
      </c>
      <c r="I5340" s="21">
        <f t="shared" si="674"/>
        <v>1123.1842233664859</v>
      </c>
      <c r="J5340" s="27">
        <f t="shared" si="675"/>
        <v>0</v>
      </c>
      <c r="K5340" s="32">
        <f t="shared" si="676"/>
        <v>1123.1842233664859</v>
      </c>
    </row>
    <row r="5341" spans="2:11" x14ac:dyDescent="0.25">
      <c r="B5341" s="167">
        <v>219.916666666667</v>
      </c>
      <c r="C5341" s="21">
        <f t="shared" si="670"/>
        <v>2000</v>
      </c>
      <c r="D5341" s="110">
        <f t="shared" si="671"/>
        <v>1.6781633780724739E-2</v>
      </c>
      <c r="E5341" s="25">
        <f t="shared" si="672"/>
        <v>0.98321836621927527</v>
      </c>
      <c r="F5341" s="112">
        <v>18.829999999999998</v>
      </c>
      <c r="G5341" s="21">
        <f t="shared" si="669"/>
        <v>49.831673639298167</v>
      </c>
      <c r="H5341" s="26">
        <f t="shared" si="673"/>
        <v>-1950.1683263607019</v>
      </c>
      <c r="I5341" s="21">
        <f t="shared" si="674"/>
        <v>49.831673639298167</v>
      </c>
      <c r="J5341" s="27">
        <f t="shared" si="675"/>
        <v>0</v>
      </c>
      <c r="K5341" s="32">
        <f t="shared" si="676"/>
        <v>49.831673639298167</v>
      </c>
    </row>
    <row r="5342" spans="2:11" x14ac:dyDescent="0.25">
      <c r="B5342" s="167">
        <v>219.958333333333</v>
      </c>
      <c r="C5342" s="21">
        <f t="shared" si="670"/>
        <v>2000</v>
      </c>
      <c r="D5342" s="110">
        <f t="shared" si="671"/>
        <v>0</v>
      </c>
      <c r="E5342" s="25">
        <f t="shared" si="672"/>
        <v>1</v>
      </c>
      <c r="F5342" s="112">
        <v>0</v>
      </c>
      <c r="G5342" s="21">
        <f t="shared" si="669"/>
        <v>0</v>
      </c>
      <c r="H5342" s="26">
        <f t="shared" si="673"/>
        <v>-2000</v>
      </c>
      <c r="I5342" s="21">
        <f t="shared" si="674"/>
        <v>0</v>
      </c>
      <c r="J5342" s="27">
        <f t="shared" si="675"/>
        <v>0</v>
      </c>
      <c r="K5342" s="32">
        <f t="shared" si="676"/>
        <v>0</v>
      </c>
    </row>
    <row r="5343" spans="2:11" x14ac:dyDescent="0.25">
      <c r="B5343" s="167">
        <v>220</v>
      </c>
      <c r="C5343" s="21">
        <f t="shared" si="670"/>
        <v>2000</v>
      </c>
      <c r="D5343" s="110">
        <f t="shared" si="671"/>
        <v>0</v>
      </c>
      <c r="E5343" s="25">
        <f t="shared" si="672"/>
        <v>1</v>
      </c>
      <c r="F5343" s="112">
        <v>0</v>
      </c>
      <c r="G5343" s="21">
        <f t="shared" si="669"/>
        <v>0</v>
      </c>
      <c r="H5343" s="26">
        <f t="shared" si="673"/>
        <v>-2000</v>
      </c>
      <c r="I5343" s="21">
        <f t="shared" si="674"/>
        <v>0</v>
      </c>
      <c r="J5343" s="27">
        <f t="shared" si="675"/>
        <v>0</v>
      </c>
      <c r="K5343" s="32">
        <f t="shared" si="676"/>
        <v>0</v>
      </c>
    </row>
    <row r="5344" spans="2:11" x14ac:dyDescent="0.25">
      <c r="B5344" s="167">
        <v>220.041666666667</v>
      </c>
      <c r="C5344" s="21">
        <f t="shared" si="670"/>
        <v>2000</v>
      </c>
      <c r="D5344" s="110">
        <f t="shared" si="671"/>
        <v>0</v>
      </c>
      <c r="E5344" s="25">
        <f t="shared" si="672"/>
        <v>1</v>
      </c>
      <c r="F5344" s="112">
        <v>0</v>
      </c>
      <c r="G5344" s="21">
        <f t="shared" si="669"/>
        <v>0</v>
      </c>
      <c r="H5344" s="26">
        <f t="shared" si="673"/>
        <v>-2000</v>
      </c>
      <c r="I5344" s="21">
        <f t="shared" si="674"/>
        <v>0</v>
      </c>
      <c r="J5344" s="27">
        <f t="shared" si="675"/>
        <v>0</v>
      </c>
      <c r="K5344" s="32">
        <f t="shared" si="676"/>
        <v>0</v>
      </c>
    </row>
    <row r="5345" spans="2:11" x14ac:dyDescent="0.25">
      <c r="B5345" s="167">
        <v>220.083333333333</v>
      </c>
      <c r="C5345" s="21">
        <f t="shared" si="670"/>
        <v>2000</v>
      </c>
      <c r="D5345" s="110">
        <f t="shared" si="671"/>
        <v>0</v>
      </c>
      <c r="E5345" s="25">
        <f t="shared" si="672"/>
        <v>1</v>
      </c>
      <c r="F5345" s="112">
        <v>0</v>
      </c>
      <c r="G5345" s="21">
        <f t="shared" si="669"/>
        <v>0</v>
      </c>
      <c r="H5345" s="26">
        <f t="shared" si="673"/>
        <v>-2000</v>
      </c>
      <c r="I5345" s="21">
        <f t="shared" si="674"/>
        <v>0</v>
      </c>
      <c r="J5345" s="27">
        <f t="shared" si="675"/>
        <v>0</v>
      </c>
      <c r="K5345" s="32">
        <f t="shared" si="676"/>
        <v>0</v>
      </c>
    </row>
    <row r="5346" spans="2:11" x14ac:dyDescent="0.25">
      <c r="B5346" s="167">
        <v>220.125</v>
      </c>
      <c r="C5346" s="21">
        <f t="shared" si="670"/>
        <v>2000</v>
      </c>
      <c r="D5346" s="110">
        <f t="shared" si="671"/>
        <v>0</v>
      </c>
      <c r="E5346" s="25">
        <f t="shared" si="672"/>
        <v>1</v>
      </c>
      <c r="F5346" s="112">
        <v>0</v>
      </c>
      <c r="G5346" s="21">
        <f t="shared" si="669"/>
        <v>0</v>
      </c>
      <c r="H5346" s="26">
        <f t="shared" si="673"/>
        <v>-2000</v>
      </c>
      <c r="I5346" s="21">
        <f t="shared" si="674"/>
        <v>0</v>
      </c>
      <c r="J5346" s="27">
        <f t="shared" si="675"/>
        <v>0</v>
      </c>
      <c r="K5346" s="32">
        <f t="shared" si="676"/>
        <v>0</v>
      </c>
    </row>
    <row r="5347" spans="2:11" x14ac:dyDescent="0.25">
      <c r="B5347" s="167">
        <v>220.166666666667</v>
      </c>
      <c r="C5347" s="21">
        <f t="shared" si="670"/>
        <v>2000</v>
      </c>
      <c r="D5347" s="110">
        <f t="shared" si="671"/>
        <v>0</v>
      </c>
      <c r="E5347" s="25">
        <f t="shared" si="672"/>
        <v>1</v>
      </c>
      <c r="F5347" s="112">
        <v>0</v>
      </c>
      <c r="G5347" s="21">
        <f t="shared" si="669"/>
        <v>0</v>
      </c>
      <c r="H5347" s="26">
        <f t="shared" si="673"/>
        <v>-2000</v>
      </c>
      <c r="I5347" s="21">
        <f t="shared" si="674"/>
        <v>0</v>
      </c>
      <c r="J5347" s="27">
        <f t="shared" si="675"/>
        <v>0</v>
      </c>
      <c r="K5347" s="32">
        <f t="shared" si="676"/>
        <v>0</v>
      </c>
    </row>
    <row r="5348" spans="2:11" x14ac:dyDescent="0.25">
      <c r="B5348" s="167">
        <v>220.208333333333</v>
      </c>
      <c r="C5348" s="21">
        <f t="shared" si="670"/>
        <v>2000</v>
      </c>
      <c r="D5348" s="110">
        <f t="shared" si="671"/>
        <v>0</v>
      </c>
      <c r="E5348" s="25">
        <f t="shared" si="672"/>
        <v>1</v>
      </c>
      <c r="F5348" s="112">
        <v>0</v>
      </c>
      <c r="G5348" s="21">
        <f t="shared" si="669"/>
        <v>0</v>
      </c>
      <c r="H5348" s="26">
        <f t="shared" si="673"/>
        <v>-2000</v>
      </c>
      <c r="I5348" s="21">
        <f t="shared" si="674"/>
        <v>0</v>
      </c>
      <c r="J5348" s="27">
        <f t="shared" si="675"/>
        <v>0</v>
      </c>
      <c r="K5348" s="32">
        <f t="shared" si="676"/>
        <v>0</v>
      </c>
    </row>
    <row r="5349" spans="2:11" x14ac:dyDescent="0.25">
      <c r="B5349" s="167">
        <v>220.25</v>
      </c>
      <c r="C5349" s="21">
        <f t="shared" si="670"/>
        <v>2000</v>
      </c>
      <c r="D5349" s="110">
        <f t="shared" si="671"/>
        <v>0</v>
      </c>
      <c r="E5349" s="25">
        <f t="shared" si="672"/>
        <v>1</v>
      </c>
      <c r="F5349" s="112">
        <v>0</v>
      </c>
      <c r="G5349" s="21">
        <f t="shared" si="669"/>
        <v>0</v>
      </c>
      <c r="H5349" s="26">
        <f t="shared" si="673"/>
        <v>-2000</v>
      </c>
      <c r="I5349" s="21">
        <f t="shared" si="674"/>
        <v>0</v>
      </c>
      <c r="J5349" s="27">
        <f t="shared" si="675"/>
        <v>0</v>
      </c>
      <c r="K5349" s="32">
        <f t="shared" si="676"/>
        <v>0</v>
      </c>
    </row>
    <row r="5350" spans="2:11" x14ac:dyDescent="0.25">
      <c r="B5350" s="167">
        <v>220.291666666667</v>
      </c>
      <c r="C5350" s="21">
        <f t="shared" si="670"/>
        <v>2000</v>
      </c>
      <c r="D5350" s="110">
        <f t="shared" si="671"/>
        <v>0</v>
      </c>
      <c r="E5350" s="25">
        <f t="shared" si="672"/>
        <v>1</v>
      </c>
      <c r="F5350" s="112">
        <v>0</v>
      </c>
      <c r="G5350" s="21">
        <f t="shared" si="669"/>
        <v>0</v>
      </c>
      <c r="H5350" s="26">
        <f t="shared" si="673"/>
        <v>-2000</v>
      </c>
      <c r="I5350" s="21">
        <f t="shared" si="674"/>
        <v>0</v>
      </c>
      <c r="J5350" s="27">
        <f t="shared" si="675"/>
        <v>0</v>
      </c>
      <c r="K5350" s="32">
        <f t="shared" si="676"/>
        <v>0</v>
      </c>
    </row>
    <row r="5351" spans="2:11" x14ac:dyDescent="0.25">
      <c r="B5351" s="167">
        <v>220.333333333333</v>
      </c>
      <c r="C5351" s="21">
        <f t="shared" si="670"/>
        <v>2000</v>
      </c>
      <c r="D5351" s="110">
        <f t="shared" si="671"/>
        <v>0</v>
      </c>
      <c r="E5351" s="25">
        <f t="shared" si="672"/>
        <v>1</v>
      </c>
      <c r="F5351" s="112">
        <v>0</v>
      </c>
      <c r="G5351" s="21">
        <f t="shared" si="669"/>
        <v>0</v>
      </c>
      <c r="H5351" s="26">
        <f t="shared" si="673"/>
        <v>-2000</v>
      </c>
      <c r="I5351" s="21">
        <f t="shared" si="674"/>
        <v>0</v>
      </c>
      <c r="J5351" s="27">
        <f t="shared" si="675"/>
        <v>0</v>
      </c>
      <c r="K5351" s="32">
        <f t="shared" si="676"/>
        <v>0</v>
      </c>
    </row>
    <row r="5352" spans="2:11" x14ac:dyDescent="0.25">
      <c r="B5352" s="167">
        <v>220.375</v>
      </c>
      <c r="C5352" s="21">
        <f t="shared" si="670"/>
        <v>2000</v>
      </c>
      <c r="D5352" s="110">
        <f t="shared" si="671"/>
        <v>0</v>
      </c>
      <c r="E5352" s="25">
        <f t="shared" si="672"/>
        <v>1</v>
      </c>
      <c r="F5352" s="112">
        <v>0</v>
      </c>
      <c r="G5352" s="21">
        <f t="shared" si="669"/>
        <v>0</v>
      </c>
      <c r="H5352" s="26">
        <f t="shared" si="673"/>
        <v>-2000</v>
      </c>
      <c r="I5352" s="21">
        <f t="shared" si="674"/>
        <v>0</v>
      </c>
      <c r="J5352" s="27">
        <f t="shared" si="675"/>
        <v>0</v>
      </c>
      <c r="K5352" s="32">
        <f t="shared" si="676"/>
        <v>0</v>
      </c>
    </row>
    <row r="5353" spans="2:11" x14ac:dyDescent="0.25">
      <c r="B5353" s="167">
        <v>220.416666666667</v>
      </c>
      <c r="C5353" s="21">
        <f t="shared" si="670"/>
        <v>2000</v>
      </c>
      <c r="D5353" s="110">
        <f t="shared" si="671"/>
        <v>0</v>
      </c>
      <c r="E5353" s="25">
        <f t="shared" si="672"/>
        <v>1</v>
      </c>
      <c r="F5353" s="112">
        <v>0</v>
      </c>
      <c r="G5353" s="21">
        <f t="shared" si="669"/>
        <v>0</v>
      </c>
      <c r="H5353" s="26">
        <f t="shared" si="673"/>
        <v>-2000</v>
      </c>
      <c r="I5353" s="21">
        <f t="shared" si="674"/>
        <v>0</v>
      </c>
      <c r="J5353" s="27">
        <f t="shared" si="675"/>
        <v>0</v>
      </c>
      <c r="K5353" s="32">
        <f t="shared" si="676"/>
        <v>0</v>
      </c>
    </row>
    <row r="5354" spans="2:11" x14ac:dyDescent="0.25">
      <c r="B5354" s="167">
        <v>220.458333333333</v>
      </c>
      <c r="C5354" s="21">
        <f t="shared" si="670"/>
        <v>2000</v>
      </c>
      <c r="D5354" s="110">
        <f t="shared" si="671"/>
        <v>2.4312425360497658E-2</v>
      </c>
      <c r="E5354" s="25">
        <f t="shared" si="672"/>
        <v>0.9756875746395024</v>
      </c>
      <c r="F5354" s="112">
        <v>27.28</v>
      </c>
      <c r="G5354" s="21">
        <f t="shared" si="669"/>
        <v>72.193736424856823</v>
      </c>
      <c r="H5354" s="26">
        <f t="shared" si="673"/>
        <v>-1927.8062635751432</v>
      </c>
      <c r="I5354" s="21">
        <f t="shared" si="674"/>
        <v>72.193736424856823</v>
      </c>
      <c r="J5354" s="27">
        <f t="shared" si="675"/>
        <v>0</v>
      </c>
      <c r="K5354" s="32">
        <f t="shared" si="676"/>
        <v>72.193736424856823</v>
      </c>
    </row>
    <row r="5355" spans="2:11" x14ac:dyDescent="0.25">
      <c r="B5355" s="167">
        <v>220.5</v>
      </c>
      <c r="C5355" s="21">
        <f t="shared" si="670"/>
        <v>2000</v>
      </c>
      <c r="D5355" s="110">
        <f t="shared" si="671"/>
        <v>0.3635723579844215</v>
      </c>
      <c r="E5355" s="25">
        <f t="shared" si="672"/>
        <v>0.63642764201557855</v>
      </c>
      <c r="F5355" s="112">
        <v>407.95</v>
      </c>
      <c r="G5355" s="21">
        <f t="shared" si="669"/>
        <v>1079.5980489193673</v>
      </c>
      <c r="H5355" s="26">
        <f t="shared" si="673"/>
        <v>-920.40195108063267</v>
      </c>
      <c r="I5355" s="21">
        <f t="shared" si="674"/>
        <v>1079.5980489193673</v>
      </c>
      <c r="J5355" s="27">
        <f t="shared" si="675"/>
        <v>0</v>
      </c>
      <c r="K5355" s="32">
        <f t="shared" si="676"/>
        <v>1079.5980489193673</v>
      </c>
    </row>
    <row r="5356" spans="2:11" x14ac:dyDescent="0.25">
      <c r="B5356" s="167">
        <v>220.541666666667</v>
      </c>
      <c r="C5356" s="21">
        <f t="shared" si="670"/>
        <v>2000</v>
      </c>
      <c r="D5356" s="110">
        <f t="shared" si="671"/>
        <v>0.55283139939040693</v>
      </c>
      <c r="E5356" s="25">
        <f t="shared" si="672"/>
        <v>0.44716860060959307</v>
      </c>
      <c r="F5356" s="112">
        <v>620.30999999999995</v>
      </c>
      <c r="G5356" s="21">
        <f t="shared" si="669"/>
        <v>1641.5871202970284</v>
      </c>
      <c r="H5356" s="26">
        <f t="shared" si="673"/>
        <v>-358.41287970297162</v>
      </c>
      <c r="I5356" s="21">
        <f t="shared" si="674"/>
        <v>1641.5871202970284</v>
      </c>
      <c r="J5356" s="27">
        <f t="shared" si="675"/>
        <v>0</v>
      </c>
      <c r="K5356" s="32">
        <f t="shared" si="676"/>
        <v>1641.5871202970284</v>
      </c>
    </row>
    <row r="5357" spans="2:11" x14ac:dyDescent="0.25">
      <c r="B5357" s="167">
        <v>220.583333333333</v>
      </c>
      <c r="C5357" s="21">
        <f t="shared" si="670"/>
        <v>2000</v>
      </c>
      <c r="D5357" s="110">
        <f t="shared" si="671"/>
        <v>0.38268007058446074</v>
      </c>
      <c r="E5357" s="25">
        <f t="shared" si="672"/>
        <v>0.61731992941553926</v>
      </c>
      <c r="F5357" s="112">
        <v>429.39</v>
      </c>
      <c r="G5357" s="21">
        <f t="shared" si="669"/>
        <v>1136.3368212415421</v>
      </c>
      <c r="H5357" s="26">
        <f t="shared" si="673"/>
        <v>-863.66317875845789</v>
      </c>
      <c r="I5357" s="21">
        <f t="shared" si="674"/>
        <v>1136.3368212415421</v>
      </c>
      <c r="J5357" s="27">
        <f t="shared" si="675"/>
        <v>0</v>
      </c>
      <c r="K5357" s="32">
        <f t="shared" si="676"/>
        <v>1136.3368212415421</v>
      </c>
    </row>
    <row r="5358" spans="2:11" x14ac:dyDescent="0.25">
      <c r="B5358" s="167">
        <v>220.625</v>
      </c>
      <c r="C5358" s="21">
        <f t="shared" si="670"/>
        <v>2000</v>
      </c>
      <c r="D5358" s="110">
        <f t="shared" si="671"/>
        <v>0.42194713295189207</v>
      </c>
      <c r="E5358" s="25">
        <f t="shared" si="672"/>
        <v>0.57805286704810799</v>
      </c>
      <c r="F5358" s="112">
        <v>473.45</v>
      </c>
      <c r="G5358" s="21">
        <f t="shared" si="669"/>
        <v>1252.9371154819819</v>
      </c>
      <c r="H5358" s="26">
        <f t="shared" si="673"/>
        <v>-747.06288451801811</v>
      </c>
      <c r="I5358" s="21">
        <f t="shared" si="674"/>
        <v>1252.9371154819819</v>
      </c>
      <c r="J5358" s="27">
        <f t="shared" si="675"/>
        <v>0</v>
      </c>
      <c r="K5358" s="32">
        <f t="shared" si="676"/>
        <v>1252.9371154819819</v>
      </c>
    </row>
    <row r="5359" spans="2:11" x14ac:dyDescent="0.25">
      <c r="B5359" s="167">
        <v>220.666666666667</v>
      </c>
      <c r="C5359" s="21">
        <f t="shared" si="670"/>
        <v>2000</v>
      </c>
      <c r="D5359" s="110">
        <f t="shared" si="671"/>
        <v>0.41463914585672784</v>
      </c>
      <c r="E5359" s="25">
        <f t="shared" si="672"/>
        <v>0.58536085414327221</v>
      </c>
      <c r="F5359" s="112">
        <v>465.25</v>
      </c>
      <c r="G5359" s="21">
        <f t="shared" si="669"/>
        <v>1231.2366521871202</v>
      </c>
      <c r="H5359" s="26">
        <f t="shared" si="673"/>
        <v>-768.76334781287983</v>
      </c>
      <c r="I5359" s="21">
        <f t="shared" si="674"/>
        <v>1231.2366521871202</v>
      </c>
      <c r="J5359" s="27">
        <f t="shared" si="675"/>
        <v>0</v>
      </c>
      <c r="K5359" s="32">
        <f t="shared" si="676"/>
        <v>1231.2366521871202</v>
      </c>
    </row>
    <row r="5360" spans="2:11" x14ac:dyDescent="0.25">
      <c r="B5360" s="167">
        <v>220.708333333333</v>
      </c>
      <c r="C5360" s="21">
        <f t="shared" si="670"/>
        <v>2000</v>
      </c>
      <c r="D5360" s="110">
        <f t="shared" si="671"/>
        <v>0.46534053437427592</v>
      </c>
      <c r="E5360" s="25">
        <f t="shared" si="672"/>
        <v>0.53465946562572408</v>
      </c>
      <c r="F5360" s="112">
        <v>522.14</v>
      </c>
      <c r="G5360" s="21">
        <f t="shared" si="669"/>
        <v>1381.7902322901298</v>
      </c>
      <c r="H5360" s="26">
        <f t="shared" si="673"/>
        <v>-618.20976770987022</v>
      </c>
      <c r="I5360" s="21">
        <f t="shared" si="674"/>
        <v>1381.7902322901298</v>
      </c>
      <c r="J5360" s="27">
        <f t="shared" si="675"/>
        <v>0</v>
      </c>
      <c r="K5360" s="32">
        <f t="shared" si="676"/>
        <v>1381.7902322901298</v>
      </c>
    </row>
    <row r="5361" spans="2:11" x14ac:dyDescent="0.25">
      <c r="B5361" s="167">
        <v>220.75</v>
      </c>
      <c r="C5361" s="21">
        <f t="shared" si="670"/>
        <v>2000</v>
      </c>
      <c r="D5361" s="110">
        <f t="shared" si="671"/>
        <v>0.24584246831720233</v>
      </c>
      <c r="E5361" s="25">
        <f t="shared" si="672"/>
        <v>0.75415753168279764</v>
      </c>
      <c r="F5361" s="112">
        <v>275.85000000000002</v>
      </c>
      <c r="G5361" s="21">
        <f t="shared" si="669"/>
        <v>730.0088780350718</v>
      </c>
      <c r="H5361" s="26">
        <f t="shared" si="673"/>
        <v>-1269.9911219649282</v>
      </c>
      <c r="I5361" s="21">
        <f t="shared" si="674"/>
        <v>730.0088780350718</v>
      </c>
      <c r="J5361" s="27">
        <f t="shared" si="675"/>
        <v>0</v>
      </c>
      <c r="K5361" s="32">
        <f t="shared" si="676"/>
        <v>730.0088780350718</v>
      </c>
    </row>
    <row r="5362" spans="2:11" x14ac:dyDescent="0.25">
      <c r="B5362" s="167">
        <v>220.791666666667</v>
      </c>
      <c r="C5362" s="21">
        <f t="shared" si="670"/>
        <v>2000</v>
      </c>
      <c r="D5362" s="110">
        <f t="shared" si="671"/>
        <v>0.33950056146730123</v>
      </c>
      <c r="E5362" s="25">
        <f t="shared" si="672"/>
        <v>0.66049943853269877</v>
      </c>
      <c r="F5362" s="112">
        <v>380.94</v>
      </c>
      <c r="G5362" s="21">
        <f t="shared" si="669"/>
        <v>1008.1188399444633</v>
      </c>
      <c r="H5362" s="26">
        <f t="shared" si="673"/>
        <v>-991.88116005553672</v>
      </c>
      <c r="I5362" s="21">
        <f t="shared" si="674"/>
        <v>1008.1188399444633</v>
      </c>
      <c r="J5362" s="27">
        <f t="shared" si="675"/>
        <v>0</v>
      </c>
      <c r="K5362" s="32">
        <f t="shared" si="676"/>
        <v>1008.1188399444633</v>
      </c>
    </row>
    <row r="5363" spans="2:11" x14ac:dyDescent="0.25">
      <c r="B5363" s="167">
        <v>220.833333333333</v>
      </c>
      <c r="C5363" s="21">
        <f t="shared" si="670"/>
        <v>2000</v>
      </c>
      <c r="D5363" s="110">
        <f t="shared" si="671"/>
        <v>0.34188011336292179</v>
      </c>
      <c r="E5363" s="25">
        <f t="shared" si="672"/>
        <v>0.65811988663707821</v>
      </c>
      <c r="F5363" s="112">
        <v>383.61</v>
      </c>
      <c r="G5363" s="21">
        <f t="shared" si="669"/>
        <v>1015.1847225051073</v>
      </c>
      <c r="H5363" s="26">
        <f t="shared" si="673"/>
        <v>-984.81527749489271</v>
      </c>
      <c r="I5363" s="21">
        <f t="shared" si="674"/>
        <v>1015.1847225051073</v>
      </c>
      <c r="J5363" s="27">
        <f t="shared" si="675"/>
        <v>0</v>
      </c>
      <c r="K5363" s="32">
        <f t="shared" si="676"/>
        <v>1015.1847225051073</v>
      </c>
    </row>
    <row r="5364" spans="2:11" x14ac:dyDescent="0.25">
      <c r="B5364" s="167">
        <v>220.875</v>
      </c>
      <c r="C5364" s="21">
        <f t="shared" si="670"/>
        <v>2000</v>
      </c>
      <c r="D5364" s="110">
        <f t="shared" si="671"/>
        <v>0.18900058820383936</v>
      </c>
      <c r="E5364" s="25">
        <f t="shared" si="672"/>
        <v>0.81099941179616064</v>
      </c>
      <c r="F5364" s="112">
        <v>212.07</v>
      </c>
      <c r="G5364" s="21">
        <f t="shared" si="669"/>
        <v>561.22161596845251</v>
      </c>
      <c r="H5364" s="26">
        <f t="shared" si="673"/>
        <v>-1438.7783840315474</v>
      </c>
      <c r="I5364" s="21">
        <f t="shared" si="674"/>
        <v>561.22161596845251</v>
      </c>
      <c r="J5364" s="27">
        <f t="shared" si="675"/>
        <v>0</v>
      </c>
      <c r="K5364" s="32">
        <f t="shared" si="676"/>
        <v>561.22161596845251</v>
      </c>
    </row>
    <row r="5365" spans="2:11" x14ac:dyDescent="0.25">
      <c r="B5365" s="167">
        <v>220.916666666667</v>
      </c>
      <c r="C5365" s="21">
        <f t="shared" si="670"/>
        <v>2000</v>
      </c>
      <c r="D5365" s="110">
        <f t="shared" si="671"/>
        <v>9.9192556547778206E-3</v>
      </c>
      <c r="E5365" s="25">
        <f t="shared" si="672"/>
        <v>0.9900807443452222</v>
      </c>
      <c r="F5365" s="112">
        <v>11.13</v>
      </c>
      <c r="G5365" s="21">
        <f t="shared" si="669"/>
        <v>29.454409325830518</v>
      </c>
      <c r="H5365" s="26">
        <f t="shared" si="673"/>
        <v>-1970.5455906741695</v>
      </c>
      <c r="I5365" s="21">
        <f t="shared" si="674"/>
        <v>29.454409325830518</v>
      </c>
      <c r="J5365" s="27">
        <f t="shared" si="675"/>
        <v>0</v>
      </c>
      <c r="K5365" s="32">
        <f t="shared" si="676"/>
        <v>29.454409325830518</v>
      </c>
    </row>
    <row r="5366" spans="2:11" x14ac:dyDescent="0.25">
      <c r="B5366" s="167">
        <v>220.958333333333</v>
      </c>
      <c r="C5366" s="21">
        <f t="shared" si="670"/>
        <v>2000</v>
      </c>
      <c r="D5366" s="110">
        <f t="shared" si="671"/>
        <v>0</v>
      </c>
      <c r="E5366" s="25">
        <f t="shared" si="672"/>
        <v>1</v>
      </c>
      <c r="F5366" s="112">
        <v>0</v>
      </c>
      <c r="G5366" s="21">
        <f t="shared" si="669"/>
        <v>0</v>
      </c>
      <c r="H5366" s="26">
        <f t="shared" si="673"/>
        <v>-2000</v>
      </c>
      <c r="I5366" s="21">
        <f t="shared" si="674"/>
        <v>0</v>
      </c>
      <c r="J5366" s="27">
        <f t="shared" si="675"/>
        <v>0</v>
      </c>
      <c r="K5366" s="32">
        <f t="shared" si="676"/>
        <v>0</v>
      </c>
    </row>
    <row r="5367" spans="2:11" x14ac:dyDescent="0.25">
      <c r="B5367" s="167">
        <v>221</v>
      </c>
      <c r="C5367" s="21">
        <f t="shared" si="670"/>
        <v>2000</v>
      </c>
      <c r="D5367" s="110">
        <f t="shared" si="671"/>
        <v>0</v>
      </c>
      <c r="E5367" s="25">
        <f t="shared" si="672"/>
        <v>1</v>
      </c>
      <c r="F5367" s="112">
        <v>0</v>
      </c>
      <c r="G5367" s="21">
        <f t="shared" si="669"/>
        <v>0</v>
      </c>
      <c r="H5367" s="26">
        <f t="shared" si="673"/>
        <v>-2000</v>
      </c>
      <c r="I5367" s="21">
        <f t="shared" si="674"/>
        <v>0</v>
      </c>
      <c r="J5367" s="27">
        <f t="shared" si="675"/>
        <v>0</v>
      </c>
      <c r="K5367" s="32">
        <f t="shared" si="676"/>
        <v>0</v>
      </c>
    </row>
    <row r="5368" spans="2:11" x14ac:dyDescent="0.25">
      <c r="B5368" s="167">
        <v>221.041666666667</v>
      </c>
      <c r="C5368" s="21">
        <f t="shared" si="670"/>
        <v>2000</v>
      </c>
      <c r="D5368" s="110">
        <f t="shared" si="671"/>
        <v>0</v>
      </c>
      <c r="E5368" s="25">
        <f t="shared" si="672"/>
        <v>1</v>
      </c>
      <c r="F5368" s="112">
        <v>0</v>
      </c>
      <c r="G5368" s="21">
        <f t="shared" si="669"/>
        <v>0</v>
      </c>
      <c r="H5368" s="26">
        <f t="shared" si="673"/>
        <v>-2000</v>
      </c>
      <c r="I5368" s="21">
        <f t="shared" si="674"/>
        <v>0</v>
      </c>
      <c r="J5368" s="27">
        <f t="shared" si="675"/>
        <v>0</v>
      </c>
      <c r="K5368" s="32">
        <f t="shared" si="676"/>
        <v>0</v>
      </c>
    </row>
    <row r="5369" spans="2:11" x14ac:dyDescent="0.25">
      <c r="B5369" s="167">
        <v>221.083333333333</v>
      </c>
      <c r="C5369" s="21">
        <f t="shared" si="670"/>
        <v>2000</v>
      </c>
      <c r="D5369" s="110">
        <f t="shared" si="671"/>
        <v>0</v>
      </c>
      <c r="E5369" s="25">
        <f t="shared" si="672"/>
        <v>1</v>
      </c>
      <c r="F5369" s="112">
        <v>0</v>
      </c>
      <c r="G5369" s="21">
        <f t="shared" si="669"/>
        <v>0</v>
      </c>
      <c r="H5369" s="26">
        <f t="shared" si="673"/>
        <v>-2000</v>
      </c>
      <c r="I5369" s="21">
        <f t="shared" si="674"/>
        <v>0</v>
      </c>
      <c r="J5369" s="27">
        <f t="shared" si="675"/>
        <v>0</v>
      </c>
      <c r="K5369" s="32">
        <f t="shared" si="676"/>
        <v>0</v>
      </c>
    </row>
    <row r="5370" spans="2:11" x14ac:dyDescent="0.25">
      <c r="B5370" s="167">
        <v>221.125</v>
      </c>
      <c r="C5370" s="21">
        <f t="shared" si="670"/>
        <v>2000</v>
      </c>
      <c r="D5370" s="110">
        <f t="shared" si="671"/>
        <v>0</v>
      </c>
      <c r="E5370" s="25">
        <f t="shared" si="672"/>
        <v>1</v>
      </c>
      <c r="F5370" s="112">
        <v>0</v>
      </c>
      <c r="G5370" s="21">
        <f t="shared" si="669"/>
        <v>0</v>
      </c>
      <c r="H5370" s="26">
        <f t="shared" si="673"/>
        <v>-2000</v>
      </c>
      <c r="I5370" s="21">
        <f t="shared" si="674"/>
        <v>0</v>
      </c>
      <c r="J5370" s="27">
        <f t="shared" si="675"/>
        <v>0</v>
      </c>
      <c r="K5370" s="32">
        <f t="shared" si="676"/>
        <v>0</v>
      </c>
    </row>
    <row r="5371" spans="2:11" x14ac:dyDescent="0.25">
      <c r="B5371" s="167">
        <v>221.166666666667</v>
      </c>
      <c r="C5371" s="21">
        <f t="shared" si="670"/>
        <v>2000</v>
      </c>
      <c r="D5371" s="110">
        <f t="shared" si="671"/>
        <v>0</v>
      </c>
      <c r="E5371" s="25">
        <f t="shared" si="672"/>
        <v>1</v>
      </c>
      <c r="F5371" s="112">
        <v>0</v>
      </c>
      <c r="G5371" s="21">
        <f t="shared" si="669"/>
        <v>0</v>
      </c>
      <c r="H5371" s="26">
        <f t="shared" si="673"/>
        <v>-2000</v>
      </c>
      <c r="I5371" s="21">
        <f t="shared" si="674"/>
        <v>0</v>
      </c>
      <c r="J5371" s="27">
        <f t="shared" si="675"/>
        <v>0</v>
      </c>
      <c r="K5371" s="32">
        <f t="shared" si="676"/>
        <v>0</v>
      </c>
    </row>
    <row r="5372" spans="2:11" x14ac:dyDescent="0.25">
      <c r="B5372" s="167">
        <v>221.208333333333</v>
      </c>
      <c r="C5372" s="21">
        <f t="shared" si="670"/>
        <v>2000</v>
      </c>
      <c r="D5372" s="110">
        <f t="shared" si="671"/>
        <v>0</v>
      </c>
      <c r="E5372" s="25">
        <f t="shared" si="672"/>
        <v>1</v>
      </c>
      <c r="F5372" s="112">
        <v>0</v>
      </c>
      <c r="G5372" s="21">
        <f t="shared" si="669"/>
        <v>0</v>
      </c>
      <c r="H5372" s="26">
        <f t="shared" si="673"/>
        <v>-2000</v>
      </c>
      <c r="I5372" s="21">
        <f t="shared" si="674"/>
        <v>0</v>
      </c>
      <c r="J5372" s="27">
        <f t="shared" si="675"/>
        <v>0</v>
      </c>
      <c r="K5372" s="32">
        <f t="shared" si="676"/>
        <v>0</v>
      </c>
    </row>
    <row r="5373" spans="2:11" x14ac:dyDescent="0.25">
      <c r="B5373" s="167">
        <v>221.25</v>
      </c>
      <c r="C5373" s="21">
        <f t="shared" si="670"/>
        <v>2000</v>
      </c>
      <c r="D5373" s="110">
        <f t="shared" si="671"/>
        <v>0</v>
      </c>
      <c r="E5373" s="25">
        <f t="shared" si="672"/>
        <v>1</v>
      </c>
      <c r="F5373" s="112">
        <v>0</v>
      </c>
      <c r="G5373" s="21">
        <f t="shared" si="669"/>
        <v>0</v>
      </c>
      <c r="H5373" s="26">
        <f t="shared" si="673"/>
        <v>-2000</v>
      </c>
      <c r="I5373" s="21">
        <f t="shared" si="674"/>
        <v>0</v>
      </c>
      <c r="J5373" s="27">
        <f t="shared" si="675"/>
        <v>0</v>
      </c>
      <c r="K5373" s="32">
        <f t="shared" si="676"/>
        <v>0</v>
      </c>
    </row>
    <row r="5374" spans="2:11" x14ac:dyDescent="0.25">
      <c r="B5374" s="167">
        <v>221.291666666667</v>
      </c>
      <c r="C5374" s="21">
        <f t="shared" si="670"/>
        <v>2000</v>
      </c>
      <c r="D5374" s="110">
        <f t="shared" si="671"/>
        <v>0</v>
      </c>
      <c r="E5374" s="25">
        <f t="shared" si="672"/>
        <v>1</v>
      </c>
      <c r="F5374" s="112">
        <v>0</v>
      </c>
      <c r="G5374" s="21">
        <f t="shared" si="669"/>
        <v>0</v>
      </c>
      <c r="H5374" s="26">
        <f t="shared" si="673"/>
        <v>-2000</v>
      </c>
      <c r="I5374" s="21">
        <f t="shared" si="674"/>
        <v>0</v>
      </c>
      <c r="J5374" s="27">
        <f t="shared" si="675"/>
        <v>0</v>
      </c>
      <c r="K5374" s="32">
        <f t="shared" si="676"/>
        <v>0</v>
      </c>
    </row>
    <row r="5375" spans="2:11" x14ac:dyDescent="0.25">
      <c r="B5375" s="167">
        <v>221.333333333333</v>
      </c>
      <c r="C5375" s="21">
        <f t="shared" si="670"/>
        <v>2000</v>
      </c>
      <c r="D5375" s="110">
        <f t="shared" si="671"/>
        <v>0</v>
      </c>
      <c r="E5375" s="25">
        <f t="shared" si="672"/>
        <v>1</v>
      </c>
      <c r="F5375" s="112">
        <v>0</v>
      </c>
      <c r="G5375" s="21">
        <f t="shared" si="669"/>
        <v>0</v>
      </c>
      <c r="H5375" s="26">
        <f t="shared" si="673"/>
        <v>-2000</v>
      </c>
      <c r="I5375" s="21">
        <f t="shared" si="674"/>
        <v>0</v>
      </c>
      <c r="J5375" s="27">
        <f t="shared" si="675"/>
        <v>0</v>
      </c>
      <c r="K5375" s="32">
        <f t="shared" si="676"/>
        <v>0</v>
      </c>
    </row>
    <row r="5376" spans="2:11" x14ac:dyDescent="0.25">
      <c r="B5376" s="167">
        <v>221.375</v>
      </c>
      <c r="C5376" s="21">
        <f t="shared" si="670"/>
        <v>2000</v>
      </c>
      <c r="D5376" s="110">
        <f t="shared" si="671"/>
        <v>0</v>
      </c>
      <c r="E5376" s="25">
        <f t="shared" si="672"/>
        <v>1</v>
      </c>
      <c r="F5376" s="112">
        <v>0</v>
      </c>
      <c r="G5376" s="21">
        <f t="shared" si="669"/>
        <v>0</v>
      </c>
      <c r="H5376" s="26">
        <f t="shared" si="673"/>
        <v>-2000</v>
      </c>
      <c r="I5376" s="21">
        <f t="shared" si="674"/>
        <v>0</v>
      </c>
      <c r="J5376" s="27">
        <f t="shared" si="675"/>
        <v>0</v>
      </c>
      <c r="K5376" s="32">
        <f t="shared" si="676"/>
        <v>0</v>
      </c>
    </row>
    <row r="5377" spans="2:11" x14ac:dyDescent="0.25">
      <c r="B5377" s="167">
        <v>221.416666666667</v>
      </c>
      <c r="C5377" s="21">
        <f t="shared" si="670"/>
        <v>2000</v>
      </c>
      <c r="D5377" s="110">
        <f t="shared" si="671"/>
        <v>0</v>
      </c>
      <c r="E5377" s="25">
        <f t="shared" si="672"/>
        <v>1</v>
      </c>
      <c r="F5377" s="112">
        <v>0</v>
      </c>
      <c r="G5377" s="21">
        <f t="shared" si="669"/>
        <v>0</v>
      </c>
      <c r="H5377" s="26">
        <f t="shared" si="673"/>
        <v>-2000</v>
      </c>
      <c r="I5377" s="21">
        <f t="shared" si="674"/>
        <v>0</v>
      </c>
      <c r="J5377" s="27">
        <f t="shared" si="675"/>
        <v>0</v>
      </c>
      <c r="K5377" s="32">
        <f t="shared" si="676"/>
        <v>0</v>
      </c>
    </row>
    <row r="5378" spans="2:11" x14ac:dyDescent="0.25">
      <c r="B5378" s="167">
        <v>221.458333333333</v>
      </c>
      <c r="C5378" s="21">
        <f t="shared" si="670"/>
        <v>2000</v>
      </c>
      <c r="D5378" s="110">
        <f t="shared" si="671"/>
        <v>1.8510596581287987E-2</v>
      </c>
      <c r="E5378" s="25">
        <f t="shared" si="672"/>
        <v>0.98148940341871205</v>
      </c>
      <c r="F5378" s="112">
        <v>20.77</v>
      </c>
      <c r="G5378" s="21">
        <f t="shared" si="669"/>
        <v>54.965685687106898</v>
      </c>
      <c r="H5378" s="26">
        <f t="shared" si="673"/>
        <v>-1945.034314312893</v>
      </c>
      <c r="I5378" s="21">
        <f t="shared" si="674"/>
        <v>54.965685687106898</v>
      </c>
      <c r="J5378" s="27">
        <f t="shared" si="675"/>
        <v>0</v>
      </c>
      <c r="K5378" s="32">
        <f t="shared" si="676"/>
        <v>54.965685687106898</v>
      </c>
    </row>
    <row r="5379" spans="2:11" x14ac:dyDescent="0.25">
      <c r="B5379" s="167">
        <v>221.5</v>
      </c>
      <c r="C5379" s="21">
        <f t="shared" si="670"/>
        <v>2000</v>
      </c>
      <c r="D5379" s="110">
        <f t="shared" si="671"/>
        <v>0.34910789084362692</v>
      </c>
      <c r="E5379" s="25">
        <f t="shared" si="672"/>
        <v>0.65089210915637308</v>
      </c>
      <c r="F5379" s="112">
        <v>391.72</v>
      </c>
      <c r="G5379" s="21">
        <f t="shared" si="669"/>
        <v>1036.647009983318</v>
      </c>
      <c r="H5379" s="26">
        <f t="shared" si="673"/>
        <v>-963.35299001668204</v>
      </c>
      <c r="I5379" s="21">
        <f t="shared" si="674"/>
        <v>1036.647009983318</v>
      </c>
      <c r="J5379" s="27">
        <f t="shared" si="675"/>
        <v>0</v>
      </c>
      <c r="K5379" s="32">
        <f t="shared" si="676"/>
        <v>1036.647009983318</v>
      </c>
    </row>
    <row r="5380" spans="2:11" x14ac:dyDescent="0.25">
      <c r="B5380" s="167">
        <v>221.541666666667</v>
      </c>
      <c r="C5380" s="21">
        <f t="shared" si="670"/>
        <v>2000</v>
      </c>
      <c r="D5380" s="110">
        <f t="shared" si="671"/>
        <v>0.57702796641890819</v>
      </c>
      <c r="E5380" s="25">
        <f t="shared" si="672"/>
        <v>0.42297203358109181</v>
      </c>
      <c r="F5380" s="112">
        <v>647.46</v>
      </c>
      <c r="G5380" s="21">
        <f t="shared" si="669"/>
        <v>1713.4368249867227</v>
      </c>
      <c r="H5380" s="26">
        <f t="shared" si="673"/>
        <v>-286.56317501327726</v>
      </c>
      <c r="I5380" s="21">
        <f t="shared" si="674"/>
        <v>1713.4368249867227</v>
      </c>
      <c r="J5380" s="27">
        <f t="shared" si="675"/>
        <v>0</v>
      </c>
      <c r="K5380" s="32">
        <f t="shared" si="676"/>
        <v>1713.4368249867227</v>
      </c>
    </row>
    <row r="5381" spans="2:11" x14ac:dyDescent="0.25">
      <c r="B5381" s="167">
        <v>221.583333333333</v>
      </c>
      <c r="C5381" s="21">
        <f t="shared" si="670"/>
        <v>2000</v>
      </c>
      <c r="D5381" s="110">
        <f t="shared" si="671"/>
        <v>0.72296490383758449</v>
      </c>
      <c r="E5381" s="25">
        <f t="shared" si="672"/>
        <v>0.27703509616241551</v>
      </c>
      <c r="F5381" s="112">
        <v>811.21</v>
      </c>
      <c r="G5381" s="21">
        <f t="shared" si="669"/>
        <v>2146.7844913932586</v>
      </c>
      <c r="H5381" s="26">
        <f t="shared" si="673"/>
        <v>146.78449139325858</v>
      </c>
      <c r="I5381" s="21">
        <f t="shared" si="674"/>
        <v>2000</v>
      </c>
      <c r="J5381" s="27">
        <f t="shared" si="675"/>
        <v>146.78449139325858</v>
      </c>
      <c r="K5381" s="32">
        <f t="shared" si="676"/>
        <v>2000</v>
      </c>
    </row>
    <row r="5382" spans="2:11" x14ac:dyDescent="0.25">
      <c r="B5382" s="167">
        <v>221.625</v>
      </c>
      <c r="C5382" s="21">
        <f t="shared" si="670"/>
        <v>2000</v>
      </c>
      <c r="D5382" s="110">
        <f t="shared" si="671"/>
        <v>0.7389087927561806</v>
      </c>
      <c r="E5382" s="25">
        <f t="shared" si="672"/>
        <v>0.2610912072438194</v>
      </c>
      <c r="F5382" s="112">
        <v>829.1</v>
      </c>
      <c r="G5382" s="21">
        <f t="shared" si="669"/>
        <v>2194.1285509475365</v>
      </c>
      <c r="H5382" s="26">
        <f t="shared" si="673"/>
        <v>194.1285509475365</v>
      </c>
      <c r="I5382" s="21">
        <f t="shared" si="674"/>
        <v>2000</v>
      </c>
      <c r="J5382" s="27">
        <f t="shared" si="675"/>
        <v>340.91304234079507</v>
      </c>
      <c r="K5382" s="32">
        <f t="shared" si="676"/>
        <v>2000</v>
      </c>
    </row>
    <row r="5383" spans="2:11" x14ac:dyDescent="0.25">
      <c r="B5383" s="167">
        <v>221.666666666667</v>
      </c>
      <c r="C5383" s="21">
        <f t="shared" si="670"/>
        <v>2000</v>
      </c>
      <c r="D5383" s="110">
        <f t="shared" si="671"/>
        <v>0.71004224373028191</v>
      </c>
      <c r="E5383" s="25">
        <f t="shared" si="672"/>
        <v>0.28995775626971809</v>
      </c>
      <c r="F5383" s="112">
        <v>796.71</v>
      </c>
      <c r="G5383" s="21">
        <f t="shared" si="669"/>
        <v>2108.4117209328328</v>
      </c>
      <c r="H5383" s="26">
        <f t="shared" si="673"/>
        <v>108.41172093283285</v>
      </c>
      <c r="I5383" s="21">
        <f t="shared" si="674"/>
        <v>2000</v>
      </c>
      <c r="J5383" s="27">
        <f t="shared" si="675"/>
        <v>449.32476327362792</v>
      </c>
      <c r="K5383" s="32">
        <f t="shared" si="676"/>
        <v>2000</v>
      </c>
    </row>
    <row r="5384" spans="2:11" x14ac:dyDescent="0.25">
      <c r="B5384" s="167">
        <v>221.708333333333</v>
      </c>
      <c r="C5384" s="21">
        <f t="shared" si="670"/>
        <v>2000</v>
      </c>
      <c r="D5384" s="110">
        <f t="shared" si="671"/>
        <v>0.65798620394631302</v>
      </c>
      <c r="E5384" s="25">
        <f t="shared" si="672"/>
        <v>0.34201379605368698</v>
      </c>
      <c r="F5384" s="112">
        <v>738.3</v>
      </c>
      <c r="G5384" s="21">
        <f t="shared" si="669"/>
        <v>1953.8356159263853</v>
      </c>
      <c r="H5384" s="26">
        <f t="shared" si="673"/>
        <v>-46.164384073614656</v>
      </c>
      <c r="I5384" s="21">
        <f t="shared" si="674"/>
        <v>2000</v>
      </c>
      <c r="J5384" s="27">
        <f t="shared" si="675"/>
        <v>403.16037920001327</v>
      </c>
      <c r="K5384" s="32">
        <f t="shared" si="676"/>
        <v>1953.8356159263853</v>
      </c>
    </row>
    <row r="5385" spans="2:11" x14ac:dyDescent="0.25">
      <c r="B5385" s="167">
        <v>221.75</v>
      </c>
      <c r="C5385" s="21">
        <f t="shared" si="670"/>
        <v>2000</v>
      </c>
      <c r="D5385" s="110">
        <f t="shared" si="671"/>
        <v>0.70361656239416792</v>
      </c>
      <c r="E5385" s="25">
        <f t="shared" si="672"/>
        <v>0.29638343760583208</v>
      </c>
      <c r="F5385" s="112">
        <v>789.5</v>
      </c>
      <c r="G5385" s="21">
        <f t="shared" si="669"/>
        <v>2089.3311916211314</v>
      </c>
      <c r="H5385" s="26">
        <f t="shared" si="673"/>
        <v>89.331191621131438</v>
      </c>
      <c r="I5385" s="21">
        <f t="shared" si="674"/>
        <v>2000</v>
      </c>
      <c r="J5385" s="27">
        <f t="shared" si="675"/>
        <v>492.49157082114471</v>
      </c>
      <c r="K5385" s="32">
        <f t="shared" si="676"/>
        <v>2000</v>
      </c>
    </row>
    <row r="5386" spans="2:11" x14ac:dyDescent="0.25">
      <c r="B5386" s="167">
        <v>221.791666666667</v>
      </c>
      <c r="C5386" s="21">
        <f t="shared" si="670"/>
        <v>2000</v>
      </c>
      <c r="D5386" s="110">
        <f t="shared" si="671"/>
        <v>0.51743222287578206</v>
      </c>
      <c r="E5386" s="25">
        <f t="shared" si="672"/>
        <v>0.48256777712421794</v>
      </c>
      <c r="F5386" s="112">
        <v>580.59</v>
      </c>
      <c r="G5386" s="21">
        <f t="shared" si="669"/>
        <v>1536.472193215089</v>
      </c>
      <c r="H5386" s="26">
        <f t="shared" si="673"/>
        <v>-463.52780678491104</v>
      </c>
      <c r="I5386" s="21">
        <f t="shared" si="674"/>
        <v>2000</v>
      </c>
      <c r="J5386" s="27">
        <f t="shared" si="675"/>
        <v>28.96376403623367</v>
      </c>
      <c r="K5386" s="32">
        <f t="shared" si="676"/>
        <v>1536.472193215089</v>
      </c>
    </row>
    <row r="5387" spans="2:11" x14ac:dyDescent="0.25">
      <c r="B5387" s="167">
        <v>221.833333333333</v>
      </c>
      <c r="C5387" s="21">
        <f t="shared" si="670"/>
        <v>2000</v>
      </c>
      <c r="D5387" s="110">
        <f t="shared" si="671"/>
        <v>0.5934976739211808</v>
      </c>
      <c r="E5387" s="25">
        <f t="shared" si="672"/>
        <v>0.4065023260788192</v>
      </c>
      <c r="F5387" s="112">
        <v>665.94</v>
      </c>
      <c r="G5387" s="21">
        <f t="shared" si="669"/>
        <v>1762.3422593390455</v>
      </c>
      <c r="H5387" s="26">
        <f t="shared" si="673"/>
        <v>-237.65774066095446</v>
      </c>
      <c r="I5387" s="21">
        <f t="shared" si="674"/>
        <v>1791.3060233752792</v>
      </c>
      <c r="J5387" s="27">
        <f t="shared" si="675"/>
        <v>0</v>
      </c>
      <c r="K5387" s="32">
        <f t="shared" si="676"/>
        <v>1762.3422593390455</v>
      </c>
    </row>
    <row r="5388" spans="2:11" x14ac:dyDescent="0.25">
      <c r="B5388" s="167">
        <v>221.875</v>
      </c>
      <c r="C5388" s="21">
        <f t="shared" si="670"/>
        <v>2000</v>
      </c>
      <c r="D5388" s="110">
        <f t="shared" si="671"/>
        <v>0.40851647861968166</v>
      </c>
      <c r="E5388" s="25">
        <f t="shared" si="672"/>
        <v>0.59148352138031834</v>
      </c>
      <c r="F5388" s="112">
        <v>458.38</v>
      </c>
      <c r="G5388" s="21">
        <f t="shared" si="669"/>
        <v>1213.0558981827667</v>
      </c>
      <c r="H5388" s="26">
        <f t="shared" si="673"/>
        <v>-786.94410181723333</v>
      </c>
      <c r="I5388" s="21">
        <f t="shared" si="674"/>
        <v>1213.0558981827667</v>
      </c>
      <c r="J5388" s="27">
        <f t="shared" si="675"/>
        <v>0</v>
      </c>
      <c r="K5388" s="32">
        <f t="shared" si="676"/>
        <v>1213.0558981827667</v>
      </c>
    </row>
    <row r="5389" spans="2:11" x14ac:dyDescent="0.25">
      <c r="B5389" s="167">
        <v>221.916666666667</v>
      </c>
      <c r="C5389" s="21">
        <f t="shared" si="670"/>
        <v>2000</v>
      </c>
      <c r="D5389" s="110">
        <f t="shared" si="671"/>
        <v>1.7423310696397697E-2</v>
      </c>
      <c r="E5389" s="25">
        <f t="shared" si="672"/>
        <v>0.98257668930360231</v>
      </c>
      <c r="F5389" s="112">
        <v>19.55</v>
      </c>
      <c r="G5389" s="21">
        <f t="shared" si="669"/>
        <v>51.737080172505536</v>
      </c>
      <c r="H5389" s="26">
        <f t="shared" si="673"/>
        <v>-1948.2629198274944</v>
      </c>
      <c r="I5389" s="21">
        <f t="shared" si="674"/>
        <v>51.737080172505536</v>
      </c>
      <c r="J5389" s="27">
        <f t="shared" si="675"/>
        <v>0</v>
      </c>
      <c r="K5389" s="32">
        <f t="shared" si="676"/>
        <v>51.737080172505536</v>
      </c>
    </row>
    <row r="5390" spans="2:11" x14ac:dyDescent="0.25">
      <c r="B5390" s="167">
        <v>221.958333333333</v>
      </c>
      <c r="C5390" s="21">
        <f t="shared" si="670"/>
        <v>2000</v>
      </c>
      <c r="D5390" s="110">
        <f t="shared" si="671"/>
        <v>0</v>
      </c>
      <c r="E5390" s="25">
        <f t="shared" si="672"/>
        <v>1</v>
      </c>
      <c r="F5390" s="112">
        <v>0</v>
      </c>
      <c r="G5390" s="21">
        <f t="shared" si="669"/>
        <v>0</v>
      </c>
      <c r="H5390" s="26">
        <f t="shared" si="673"/>
        <v>-2000</v>
      </c>
      <c r="I5390" s="21">
        <f t="shared" si="674"/>
        <v>0</v>
      </c>
      <c r="J5390" s="27">
        <f t="shared" si="675"/>
        <v>0</v>
      </c>
      <c r="K5390" s="32">
        <f t="shared" si="676"/>
        <v>0</v>
      </c>
    </row>
    <row r="5391" spans="2:11" x14ac:dyDescent="0.25">
      <c r="B5391" s="167">
        <v>222</v>
      </c>
      <c r="C5391" s="21">
        <f t="shared" si="670"/>
        <v>2000</v>
      </c>
      <c r="D5391" s="110">
        <f t="shared" si="671"/>
        <v>0</v>
      </c>
      <c r="E5391" s="25">
        <f t="shared" si="672"/>
        <v>1</v>
      </c>
      <c r="F5391" s="112">
        <v>0</v>
      </c>
      <c r="G5391" s="21">
        <f t="shared" si="669"/>
        <v>0</v>
      </c>
      <c r="H5391" s="26">
        <f t="shared" si="673"/>
        <v>-2000</v>
      </c>
      <c r="I5391" s="21">
        <f t="shared" si="674"/>
        <v>0</v>
      </c>
      <c r="J5391" s="27">
        <f t="shared" si="675"/>
        <v>0</v>
      </c>
      <c r="K5391" s="32">
        <f t="shared" si="676"/>
        <v>0</v>
      </c>
    </row>
    <row r="5392" spans="2:11" x14ac:dyDescent="0.25">
      <c r="B5392" s="167">
        <v>222.041666666667</v>
      </c>
      <c r="C5392" s="21">
        <f t="shared" si="670"/>
        <v>2000</v>
      </c>
      <c r="D5392" s="110">
        <f t="shared" si="671"/>
        <v>0</v>
      </c>
      <c r="E5392" s="25">
        <f t="shared" si="672"/>
        <v>1</v>
      </c>
      <c r="F5392" s="112">
        <v>0</v>
      </c>
      <c r="G5392" s="21">
        <f t="shared" si="669"/>
        <v>0</v>
      </c>
      <c r="H5392" s="26">
        <f t="shared" si="673"/>
        <v>-2000</v>
      </c>
      <c r="I5392" s="21">
        <f t="shared" si="674"/>
        <v>0</v>
      </c>
      <c r="J5392" s="27">
        <f t="shared" si="675"/>
        <v>0</v>
      </c>
      <c r="K5392" s="32">
        <f t="shared" si="676"/>
        <v>0</v>
      </c>
    </row>
    <row r="5393" spans="2:11" x14ac:dyDescent="0.25">
      <c r="B5393" s="167">
        <v>222.083333333333</v>
      </c>
      <c r="C5393" s="21">
        <f t="shared" si="670"/>
        <v>2000</v>
      </c>
      <c r="D5393" s="110">
        <f t="shared" si="671"/>
        <v>0</v>
      </c>
      <c r="E5393" s="25">
        <f t="shared" si="672"/>
        <v>1</v>
      </c>
      <c r="F5393" s="112">
        <v>0</v>
      </c>
      <c r="G5393" s="21">
        <f t="shared" si="669"/>
        <v>0</v>
      </c>
      <c r="H5393" s="26">
        <f t="shared" si="673"/>
        <v>-2000</v>
      </c>
      <c r="I5393" s="21">
        <f t="shared" si="674"/>
        <v>0</v>
      </c>
      <c r="J5393" s="27">
        <f t="shared" si="675"/>
        <v>0</v>
      </c>
      <c r="K5393" s="32">
        <f t="shared" si="676"/>
        <v>0</v>
      </c>
    </row>
    <row r="5394" spans="2:11" x14ac:dyDescent="0.25">
      <c r="B5394" s="167">
        <v>222.125</v>
      </c>
      <c r="C5394" s="21">
        <f t="shared" si="670"/>
        <v>2000</v>
      </c>
      <c r="D5394" s="110">
        <f t="shared" si="671"/>
        <v>0</v>
      </c>
      <c r="E5394" s="25">
        <f t="shared" si="672"/>
        <v>1</v>
      </c>
      <c r="F5394" s="112">
        <v>0</v>
      </c>
      <c r="G5394" s="21">
        <f t="shared" si="669"/>
        <v>0</v>
      </c>
      <c r="H5394" s="26">
        <f t="shared" si="673"/>
        <v>-2000</v>
      </c>
      <c r="I5394" s="21">
        <f t="shared" si="674"/>
        <v>0</v>
      </c>
      <c r="J5394" s="27">
        <f t="shared" si="675"/>
        <v>0</v>
      </c>
      <c r="K5394" s="32">
        <f t="shared" si="676"/>
        <v>0</v>
      </c>
    </row>
    <row r="5395" spans="2:11" x14ac:dyDescent="0.25">
      <c r="B5395" s="167">
        <v>222.166666666667</v>
      </c>
      <c r="C5395" s="21">
        <f t="shared" si="670"/>
        <v>2000</v>
      </c>
      <c r="D5395" s="110">
        <f t="shared" si="671"/>
        <v>0</v>
      </c>
      <c r="E5395" s="25">
        <f t="shared" si="672"/>
        <v>1</v>
      </c>
      <c r="F5395" s="112">
        <v>0</v>
      </c>
      <c r="G5395" s="21">
        <f t="shared" si="669"/>
        <v>0</v>
      </c>
      <c r="H5395" s="26">
        <f t="shared" si="673"/>
        <v>-2000</v>
      </c>
      <c r="I5395" s="21">
        <f t="shared" si="674"/>
        <v>0</v>
      </c>
      <c r="J5395" s="27">
        <f t="shared" si="675"/>
        <v>0</v>
      </c>
      <c r="K5395" s="32">
        <f t="shared" si="676"/>
        <v>0</v>
      </c>
    </row>
    <row r="5396" spans="2:11" x14ac:dyDescent="0.25">
      <c r="B5396" s="167">
        <v>222.208333333333</v>
      </c>
      <c r="C5396" s="21">
        <f t="shared" si="670"/>
        <v>2000</v>
      </c>
      <c r="D5396" s="110">
        <f t="shared" si="671"/>
        <v>0</v>
      </c>
      <c r="E5396" s="25">
        <f t="shared" si="672"/>
        <v>1</v>
      </c>
      <c r="F5396" s="112">
        <v>0</v>
      </c>
      <c r="G5396" s="21">
        <f t="shared" si="669"/>
        <v>0</v>
      </c>
      <c r="H5396" s="26">
        <f t="shared" si="673"/>
        <v>-2000</v>
      </c>
      <c r="I5396" s="21">
        <f t="shared" si="674"/>
        <v>0</v>
      </c>
      <c r="J5396" s="27">
        <f t="shared" si="675"/>
        <v>0</v>
      </c>
      <c r="K5396" s="32">
        <f t="shared" si="676"/>
        <v>0</v>
      </c>
    </row>
    <row r="5397" spans="2:11" x14ac:dyDescent="0.25">
      <c r="B5397" s="167">
        <v>222.25</v>
      </c>
      <c r="C5397" s="21">
        <f t="shared" si="670"/>
        <v>2000</v>
      </c>
      <c r="D5397" s="110">
        <f t="shared" si="671"/>
        <v>0</v>
      </c>
      <c r="E5397" s="25">
        <f t="shared" si="672"/>
        <v>1</v>
      </c>
      <c r="F5397" s="112">
        <v>0</v>
      </c>
      <c r="G5397" s="21">
        <f t="shared" si="669"/>
        <v>0</v>
      </c>
      <c r="H5397" s="26">
        <f t="shared" si="673"/>
        <v>-2000</v>
      </c>
      <c r="I5397" s="21">
        <f t="shared" si="674"/>
        <v>0</v>
      </c>
      <c r="J5397" s="27">
        <f t="shared" si="675"/>
        <v>0</v>
      </c>
      <c r="K5397" s="32">
        <f t="shared" si="676"/>
        <v>0</v>
      </c>
    </row>
    <row r="5398" spans="2:11" x14ac:dyDescent="0.25">
      <c r="B5398" s="167">
        <v>222.291666666667</v>
      </c>
      <c r="C5398" s="21">
        <f t="shared" si="670"/>
        <v>2000</v>
      </c>
      <c r="D5398" s="110">
        <f t="shared" si="671"/>
        <v>0</v>
      </c>
      <c r="E5398" s="25">
        <f t="shared" si="672"/>
        <v>1</v>
      </c>
      <c r="F5398" s="112">
        <v>0</v>
      </c>
      <c r="G5398" s="21">
        <f t="shared" si="669"/>
        <v>0</v>
      </c>
      <c r="H5398" s="26">
        <f t="shared" si="673"/>
        <v>-2000</v>
      </c>
      <c r="I5398" s="21">
        <f t="shared" si="674"/>
        <v>0</v>
      </c>
      <c r="J5398" s="27">
        <f t="shared" si="675"/>
        <v>0</v>
      </c>
      <c r="K5398" s="32">
        <f t="shared" si="676"/>
        <v>0</v>
      </c>
    </row>
    <row r="5399" spans="2:11" x14ac:dyDescent="0.25">
      <c r="B5399" s="167">
        <v>222.333333333333</v>
      </c>
      <c r="C5399" s="21">
        <f t="shared" si="670"/>
        <v>2000</v>
      </c>
      <c r="D5399" s="110">
        <f t="shared" si="671"/>
        <v>0</v>
      </c>
      <c r="E5399" s="25">
        <f t="shared" si="672"/>
        <v>1</v>
      </c>
      <c r="F5399" s="112">
        <v>0</v>
      </c>
      <c r="G5399" s="21">
        <f t="shared" si="669"/>
        <v>0</v>
      </c>
      <c r="H5399" s="26">
        <f t="shared" si="673"/>
        <v>-2000</v>
      </c>
      <c r="I5399" s="21">
        <f t="shared" si="674"/>
        <v>0</v>
      </c>
      <c r="J5399" s="27">
        <f t="shared" si="675"/>
        <v>0</v>
      </c>
      <c r="K5399" s="32">
        <f t="shared" si="676"/>
        <v>0</v>
      </c>
    </row>
    <row r="5400" spans="2:11" x14ac:dyDescent="0.25">
      <c r="B5400" s="167">
        <v>222.375</v>
      </c>
      <c r="C5400" s="21">
        <f t="shared" si="670"/>
        <v>2000</v>
      </c>
      <c r="D5400" s="110">
        <f t="shared" si="671"/>
        <v>0</v>
      </c>
      <c r="E5400" s="25">
        <f t="shared" si="672"/>
        <v>1</v>
      </c>
      <c r="F5400" s="112">
        <v>0</v>
      </c>
      <c r="G5400" s="21">
        <f t="shared" ref="G5400:G5463" si="677">($C$9*(F5400/1000)*$C$8)/($C$7)</f>
        <v>0</v>
      </c>
      <c r="H5400" s="26">
        <f t="shared" si="673"/>
        <v>-2000</v>
      </c>
      <c r="I5400" s="21">
        <f t="shared" si="674"/>
        <v>0</v>
      </c>
      <c r="J5400" s="27">
        <f t="shared" si="675"/>
        <v>0</v>
      </c>
      <c r="K5400" s="32">
        <f t="shared" si="676"/>
        <v>0</v>
      </c>
    </row>
    <row r="5401" spans="2:11" x14ac:dyDescent="0.25">
      <c r="B5401" s="167">
        <v>222.416666666667</v>
      </c>
      <c r="C5401" s="21">
        <f t="shared" ref="C5401:C5464" si="678">$C$2</f>
        <v>2000</v>
      </c>
      <c r="D5401" s="110">
        <f t="shared" ref="D5401:D5464" si="679">F5401/$C$3</f>
        <v>0</v>
      </c>
      <c r="E5401" s="25">
        <f t="shared" ref="E5401:E5464" si="680">100%-D5401</f>
        <v>1</v>
      </c>
      <c r="F5401" s="112">
        <v>0</v>
      </c>
      <c r="G5401" s="21">
        <f t="shared" si="677"/>
        <v>0</v>
      </c>
      <c r="H5401" s="26">
        <f t="shared" ref="H5401:H5464" si="681">G5401-C5401</f>
        <v>-2000</v>
      </c>
      <c r="I5401" s="21">
        <f t="shared" ref="I5401:I5464" si="682">MIN(C5401,IF((J5400+H5401)&gt;0,ABS(H5401)+G5401,J5400+G5401))</f>
        <v>0</v>
      </c>
      <c r="J5401" s="27">
        <f t="shared" ref="J5401:J5464" si="683">G5401-I5401+J5400</f>
        <v>0</v>
      </c>
      <c r="K5401" s="32">
        <f t="shared" ref="K5401:K5464" si="684">IF(G5401&gt;C5401,C5401,G5401)</f>
        <v>0</v>
      </c>
    </row>
    <row r="5402" spans="2:11" x14ac:dyDescent="0.25">
      <c r="B5402" s="167">
        <v>222.458333333333</v>
      </c>
      <c r="C5402" s="21">
        <f t="shared" si="678"/>
        <v>2000</v>
      </c>
      <c r="D5402" s="110">
        <f t="shared" si="679"/>
        <v>3.0105341960322978E-2</v>
      </c>
      <c r="E5402" s="25">
        <f t="shared" si="680"/>
        <v>0.969894658039677</v>
      </c>
      <c r="F5402" s="112">
        <v>33.78</v>
      </c>
      <c r="G5402" s="21">
        <f t="shared" si="677"/>
        <v>89.395323182978871</v>
      </c>
      <c r="H5402" s="26">
        <f t="shared" si="681"/>
        <v>-1910.6046768170211</v>
      </c>
      <c r="I5402" s="21">
        <f t="shared" si="682"/>
        <v>89.395323182978871</v>
      </c>
      <c r="J5402" s="27">
        <f t="shared" si="683"/>
        <v>0</v>
      </c>
      <c r="K5402" s="32">
        <f t="shared" si="684"/>
        <v>89.395323182978871</v>
      </c>
    </row>
    <row r="5403" spans="2:11" x14ac:dyDescent="0.25">
      <c r="B5403" s="167">
        <v>222.5</v>
      </c>
      <c r="C5403" s="21">
        <f t="shared" si="678"/>
        <v>2000</v>
      </c>
      <c r="D5403" s="110">
        <f t="shared" si="679"/>
        <v>0.3177994046664171</v>
      </c>
      <c r="E5403" s="25">
        <f t="shared" si="680"/>
        <v>0.6822005953335829</v>
      </c>
      <c r="F5403" s="112">
        <v>356.59</v>
      </c>
      <c r="G5403" s="21">
        <f t="shared" si="677"/>
        <v>943.6790495505752</v>
      </c>
      <c r="H5403" s="26">
        <f t="shared" si="681"/>
        <v>-1056.3209504494248</v>
      </c>
      <c r="I5403" s="21">
        <f t="shared" si="682"/>
        <v>943.6790495505752</v>
      </c>
      <c r="J5403" s="27">
        <f t="shared" si="683"/>
        <v>0</v>
      </c>
      <c r="K5403" s="32">
        <f t="shared" si="684"/>
        <v>943.6790495505752</v>
      </c>
    </row>
    <row r="5404" spans="2:11" x14ac:dyDescent="0.25">
      <c r="B5404" s="167">
        <v>222.541666666667</v>
      </c>
      <c r="C5404" s="21">
        <f t="shared" si="678"/>
        <v>2000</v>
      </c>
      <c r="D5404" s="110">
        <f t="shared" si="679"/>
        <v>0.55061226672370467</v>
      </c>
      <c r="E5404" s="25">
        <f t="shared" si="680"/>
        <v>0.44938773327629533</v>
      </c>
      <c r="F5404" s="112">
        <v>617.82000000000005</v>
      </c>
      <c r="G5404" s="21">
        <f t="shared" si="677"/>
        <v>1634.9975893696862</v>
      </c>
      <c r="H5404" s="26">
        <f t="shared" si="681"/>
        <v>-365.00241063031376</v>
      </c>
      <c r="I5404" s="21">
        <f t="shared" si="682"/>
        <v>1634.9975893696862</v>
      </c>
      <c r="J5404" s="27">
        <f t="shared" si="683"/>
        <v>0</v>
      </c>
      <c r="K5404" s="32">
        <f t="shared" si="684"/>
        <v>1634.9975893696862</v>
      </c>
    </row>
    <row r="5405" spans="2:11" x14ac:dyDescent="0.25">
      <c r="B5405" s="167">
        <v>222.583333333333</v>
      </c>
      <c r="C5405" s="21">
        <f t="shared" si="678"/>
        <v>2000</v>
      </c>
      <c r="D5405" s="110">
        <f t="shared" si="679"/>
        <v>0.66684491025435366</v>
      </c>
      <c r="E5405" s="25">
        <f t="shared" si="680"/>
        <v>0.33315508974564634</v>
      </c>
      <c r="F5405" s="112">
        <v>748.24</v>
      </c>
      <c r="G5405" s="21">
        <f t="shared" si="677"/>
        <v>1980.1408116764983</v>
      </c>
      <c r="H5405" s="26">
        <f t="shared" si="681"/>
        <v>-19.859188323501712</v>
      </c>
      <c r="I5405" s="21">
        <f t="shared" si="682"/>
        <v>1980.1408116764983</v>
      </c>
      <c r="J5405" s="27">
        <f t="shared" si="683"/>
        <v>0</v>
      </c>
      <c r="K5405" s="32">
        <f t="shared" si="684"/>
        <v>1980.1408116764983</v>
      </c>
    </row>
    <row r="5406" spans="2:11" x14ac:dyDescent="0.25">
      <c r="B5406" s="167">
        <v>222.625</v>
      </c>
      <c r="C5406" s="21">
        <f t="shared" si="678"/>
        <v>2000</v>
      </c>
      <c r="D5406" s="110">
        <f t="shared" si="679"/>
        <v>0.71204748409175989</v>
      </c>
      <c r="E5406" s="25">
        <f t="shared" si="680"/>
        <v>0.28795251590824011</v>
      </c>
      <c r="F5406" s="112">
        <v>798.96</v>
      </c>
      <c r="G5406" s="21">
        <f t="shared" si="677"/>
        <v>2114.3661163491061</v>
      </c>
      <c r="H5406" s="26">
        <f t="shared" si="681"/>
        <v>114.36611634910605</v>
      </c>
      <c r="I5406" s="21">
        <f t="shared" si="682"/>
        <v>2000</v>
      </c>
      <c r="J5406" s="27">
        <f t="shared" si="683"/>
        <v>114.36611634910605</v>
      </c>
      <c r="K5406" s="32">
        <f t="shared" si="684"/>
        <v>2000</v>
      </c>
    </row>
    <row r="5407" spans="2:11" x14ac:dyDescent="0.25">
      <c r="B5407" s="167">
        <v>222.666666666667</v>
      </c>
      <c r="C5407" s="21">
        <f t="shared" si="678"/>
        <v>2000</v>
      </c>
      <c r="D5407" s="110">
        <f t="shared" si="679"/>
        <v>0.8372725166212146</v>
      </c>
      <c r="E5407" s="25">
        <f t="shared" si="680"/>
        <v>0.1627274833787854</v>
      </c>
      <c r="F5407" s="112">
        <v>939.47</v>
      </c>
      <c r="G5407" s="21">
        <f t="shared" si="677"/>
        <v>2486.2114941004484</v>
      </c>
      <c r="H5407" s="26">
        <f t="shared" si="681"/>
        <v>486.21149410044836</v>
      </c>
      <c r="I5407" s="21">
        <f t="shared" si="682"/>
        <v>2000</v>
      </c>
      <c r="J5407" s="27">
        <f t="shared" si="683"/>
        <v>600.57761044955441</v>
      </c>
      <c r="K5407" s="32">
        <f t="shared" si="684"/>
        <v>2000</v>
      </c>
    </row>
    <row r="5408" spans="2:11" x14ac:dyDescent="0.25">
      <c r="B5408" s="167">
        <v>222.708333333333</v>
      </c>
      <c r="C5408" s="21">
        <f t="shared" si="678"/>
        <v>2000</v>
      </c>
      <c r="D5408" s="110">
        <f t="shared" si="679"/>
        <v>0.74921127212448535</v>
      </c>
      <c r="E5408" s="25">
        <f t="shared" si="680"/>
        <v>0.25078872787551465</v>
      </c>
      <c r="F5408" s="112">
        <v>840.66</v>
      </c>
      <c r="G5408" s="21">
        <f t="shared" si="677"/>
        <v>2224.7209113973659</v>
      </c>
      <c r="H5408" s="26">
        <f t="shared" si="681"/>
        <v>224.72091139736585</v>
      </c>
      <c r="I5408" s="21">
        <f t="shared" si="682"/>
        <v>2000</v>
      </c>
      <c r="J5408" s="27">
        <f t="shared" si="683"/>
        <v>825.29852184692027</v>
      </c>
      <c r="K5408" s="32">
        <f t="shared" si="684"/>
        <v>2000</v>
      </c>
    </row>
    <row r="5409" spans="2:11" x14ac:dyDescent="0.25">
      <c r="B5409" s="167">
        <v>222.75</v>
      </c>
      <c r="C5409" s="21">
        <f t="shared" si="678"/>
        <v>2000</v>
      </c>
      <c r="D5409" s="110">
        <f t="shared" si="679"/>
        <v>0.65802185266385049</v>
      </c>
      <c r="E5409" s="25">
        <f t="shared" si="680"/>
        <v>0.34197814733614951</v>
      </c>
      <c r="F5409" s="112">
        <v>738.34</v>
      </c>
      <c r="G5409" s="21">
        <f t="shared" si="677"/>
        <v>1953.941471844897</v>
      </c>
      <c r="H5409" s="26">
        <f t="shared" si="681"/>
        <v>-46.058528155102977</v>
      </c>
      <c r="I5409" s="21">
        <f t="shared" si="682"/>
        <v>2000</v>
      </c>
      <c r="J5409" s="27">
        <f t="shared" si="683"/>
        <v>779.23999369181729</v>
      </c>
      <c r="K5409" s="32">
        <f t="shared" si="684"/>
        <v>1953.941471844897</v>
      </c>
    </row>
    <row r="5410" spans="2:11" x14ac:dyDescent="0.25">
      <c r="B5410" s="167">
        <v>222.791666666667</v>
      </c>
      <c r="C5410" s="21">
        <f t="shared" si="678"/>
        <v>2000</v>
      </c>
      <c r="D5410" s="110">
        <f t="shared" si="679"/>
        <v>0.57953228882590946</v>
      </c>
      <c r="E5410" s="25">
        <f t="shared" si="680"/>
        <v>0.42046771117409054</v>
      </c>
      <c r="F5410" s="112">
        <v>650.27</v>
      </c>
      <c r="G5410" s="21">
        <f t="shared" si="677"/>
        <v>1720.8732032621572</v>
      </c>
      <c r="H5410" s="26">
        <f t="shared" si="681"/>
        <v>-279.12679673784282</v>
      </c>
      <c r="I5410" s="21">
        <f t="shared" si="682"/>
        <v>2000</v>
      </c>
      <c r="J5410" s="27">
        <f t="shared" si="683"/>
        <v>500.11319695397447</v>
      </c>
      <c r="K5410" s="32">
        <f t="shared" si="684"/>
        <v>1720.8732032621572</v>
      </c>
    </row>
    <row r="5411" spans="2:11" x14ac:dyDescent="0.25">
      <c r="B5411" s="167">
        <v>222.833333333333</v>
      </c>
      <c r="C5411" s="21">
        <f t="shared" si="678"/>
        <v>2000</v>
      </c>
      <c r="D5411" s="110">
        <f t="shared" si="679"/>
        <v>0.32197921679767572</v>
      </c>
      <c r="E5411" s="25">
        <f t="shared" si="680"/>
        <v>0.67802078320232428</v>
      </c>
      <c r="F5411" s="112">
        <v>361.28</v>
      </c>
      <c r="G5411" s="21">
        <f t="shared" si="677"/>
        <v>956.09065599605105</v>
      </c>
      <c r="H5411" s="26">
        <f t="shared" si="681"/>
        <v>-1043.9093440039489</v>
      </c>
      <c r="I5411" s="21">
        <f t="shared" si="682"/>
        <v>1456.2038529500255</v>
      </c>
      <c r="J5411" s="27">
        <f t="shared" si="683"/>
        <v>0</v>
      </c>
      <c r="K5411" s="32">
        <f t="shared" si="684"/>
        <v>956.09065599605105</v>
      </c>
    </row>
    <row r="5412" spans="2:11" x14ac:dyDescent="0.25">
      <c r="B5412" s="167">
        <v>222.875</v>
      </c>
      <c r="C5412" s="21">
        <f t="shared" si="678"/>
        <v>2000</v>
      </c>
      <c r="D5412" s="110">
        <f t="shared" si="679"/>
        <v>0.22863304992602895</v>
      </c>
      <c r="E5412" s="25">
        <f t="shared" si="680"/>
        <v>0.77136695007397105</v>
      </c>
      <c r="F5412" s="112">
        <v>256.54000000000002</v>
      </c>
      <c r="G5412" s="21">
        <f t="shared" si="677"/>
        <v>678.90693337363541</v>
      </c>
      <c r="H5412" s="26">
        <f t="shared" si="681"/>
        <v>-1321.0930666263646</v>
      </c>
      <c r="I5412" s="21">
        <f t="shared" si="682"/>
        <v>678.90693337363541</v>
      </c>
      <c r="J5412" s="27">
        <f t="shared" si="683"/>
        <v>0</v>
      </c>
      <c r="K5412" s="32">
        <f t="shared" si="684"/>
        <v>678.90693337363541</v>
      </c>
    </row>
    <row r="5413" spans="2:11" x14ac:dyDescent="0.25">
      <c r="B5413" s="167">
        <v>222.916666666667</v>
      </c>
      <c r="C5413" s="21">
        <f t="shared" si="678"/>
        <v>2000</v>
      </c>
      <c r="D5413" s="110">
        <f t="shared" si="679"/>
        <v>1.7084647879792528E-2</v>
      </c>
      <c r="E5413" s="25">
        <f t="shared" si="680"/>
        <v>0.98291535212020742</v>
      </c>
      <c r="F5413" s="112">
        <v>19.170000000000002</v>
      </c>
      <c r="G5413" s="21">
        <f t="shared" si="677"/>
        <v>50.731448946646097</v>
      </c>
      <c r="H5413" s="26">
        <f t="shared" si="681"/>
        <v>-1949.2685510533538</v>
      </c>
      <c r="I5413" s="21">
        <f t="shared" si="682"/>
        <v>50.731448946646097</v>
      </c>
      <c r="J5413" s="27">
        <f t="shared" si="683"/>
        <v>0</v>
      </c>
      <c r="K5413" s="32">
        <f t="shared" si="684"/>
        <v>50.731448946646097</v>
      </c>
    </row>
    <row r="5414" spans="2:11" x14ac:dyDescent="0.25">
      <c r="B5414" s="167">
        <v>222.958333333333</v>
      </c>
      <c r="C5414" s="21">
        <f t="shared" si="678"/>
        <v>2000</v>
      </c>
      <c r="D5414" s="110">
        <f t="shared" si="679"/>
        <v>0</v>
      </c>
      <c r="E5414" s="25">
        <f t="shared" si="680"/>
        <v>1</v>
      </c>
      <c r="F5414" s="112">
        <v>0</v>
      </c>
      <c r="G5414" s="21">
        <f t="shared" si="677"/>
        <v>0</v>
      </c>
      <c r="H5414" s="26">
        <f t="shared" si="681"/>
        <v>-2000</v>
      </c>
      <c r="I5414" s="21">
        <f t="shared" si="682"/>
        <v>0</v>
      </c>
      <c r="J5414" s="27">
        <f t="shared" si="683"/>
        <v>0</v>
      </c>
      <c r="K5414" s="32">
        <f t="shared" si="684"/>
        <v>0</v>
      </c>
    </row>
    <row r="5415" spans="2:11" x14ac:dyDescent="0.25">
      <c r="B5415" s="167">
        <v>223</v>
      </c>
      <c r="C5415" s="21">
        <f t="shared" si="678"/>
        <v>2000</v>
      </c>
      <c r="D5415" s="110">
        <f t="shared" si="679"/>
        <v>0</v>
      </c>
      <c r="E5415" s="25">
        <f t="shared" si="680"/>
        <v>1</v>
      </c>
      <c r="F5415" s="112">
        <v>0</v>
      </c>
      <c r="G5415" s="21">
        <f t="shared" si="677"/>
        <v>0</v>
      </c>
      <c r="H5415" s="26">
        <f t="shared" si="681"/>
        <v>-2000</v>
      </c>
      <c r="I5415" s="21">
        <f t="shared" si="682"/>
        <v>0</v>
      </c>
      <c r="J5415" s="27">
        <f t="shared" si="683"/>
        <v>0</v>
      </c>
      <c r="K5415" s="32">
        <f t="shared" si="684"/>
        <v>0</v>
      </c>
    </row>
    <row r="5416" spans="2:11" x14ac:dyDescent="0.25">
      <c r="B5416" s="167">
        <v>223.041666666667</v>
      </c>
      <c r="C5416" s="21">
        <f t="shared" si="678"/>
        <v>2000</v>
      </c>
      <c r="D5416" s="110">
        <f t="shared" si="679"/>
        <v>0</v>
      </c>
      <c r="E5416" s="25">
        <f t="shared" si="680"/>
        <v>1</v>
      </c>
      <c r="F5416" s="112">
        <v>0</v>
      </c>
      <c r="G5416" s="21">
        <f t="shared" si="677"/>
        <v>0</v>
      </c>
      <c r="H5416" s="26">
        <f t="shared" si="681"/>
        <v>-2000</v>
      </c>
      <c r="I5416" s="21">
        <f t="shared" si="682"/>
        <v>0</v>
      </c>
      <c r="J5416" s="27">
        <f t="shared" si="683"/>
        <v>0</v>
      </c>
      <c r="K5416" s="32">
        <f t="shared" si="684"/>
        <v>0</v>
      </c>
    </row>
    <row r="5417" spans="2:11" x14ac:dyDescent="0.25">
      <c r="B5417" s="167">
        <v>223.083333333333</v>
      </c>
      <c r="C5417" s="21">
        <f t="shared" si="678"/>
        <v>2000</v>
      </c>
      <c r="D5417" s="110">
        <f t="shared" si="679"/>
        <v>0</v>
      </c>
      <c r="E5417" s="25">
        <f t="shared" si="680"/>
        <v>1</v>
      </c>
      <c r="F5417" s="112">
        <v>0</v>
      </c>
      <c r="G5417" s="21">
        <f t="shared" si="677"/>
        <v>0</v>
      </c>
      <c r="H5417" s="26">
        <f t="shared" si="681"/>
        <v>-2000</v>
      </c>
      <c r="I5417" s="21">
        <f t="shared" si="682"/>
        <v>0</v>
      </c>
      <c r="J5417" s="27">
        <f t="shared" si="683"/>
        <v>0</v>
      </c>
      <c r="K5417" s="32">
        <f t="shared" si="684"/>
        <v>0</v>
      </c>
    </row>
    <row r="5418" spans="2:11" x14ac:dyDescent="0.25">
      <c r="B5418" s="167">
        <v>223.125</v>
      </c>
      <c r="C5418" s="21">
        <f t="shared" si="678"/>
        <v>2000</v>
      </c>
      <c r="D5418" s="110">
        <f t="shared" si="679"/>
        <v>0</v>
      </c>
      <c r="E5418" s="25">
        <f t="shared" si="680"/>
        <v>1</v>
      </c>
      <c r="F5418" s="112">
        <v>0</v>
      </c>
      <c r="G5418" s="21">
        <f t="shared" si="677"/>
        <v>0</v>
      </c>
      <c r="H5418" s="26">
        <f t="shared" si="681"/>
        <v>-2000</v>
      </c>
      <c r="I5418" s="21">
        <f t="shared" si="682"/>
        <v>0</v>
      </c>
      <c r="J5418" s="27">
        <f t="shared" si="683"/>
        <v>0</v>
      </c>
      <c r="K5418" s="32">
        <f t="shared" si="684"/>
        <v>0</v>
      </c>
    </row>
    <row r="5419" spans="2:11" x14ac:dyDescent="0.25">
      <c r="B5419" s="167">
        <v>223.166666666667</v>
      </c>
      <c r="C5419" s="21">
        <f t="shared" si="678"/>
        <v>2000</v>
      </c>
      <c r="D5419" s="110">
        <f t="shared" si="679"/>
        <v>0</v>
      </c>
      <c r="E5419" s="25">
        <f t="shared" si="680"/>
        <v>1</v>
      </c>
      <c r="F5419" s="112">
        <v>0</v>
      </c>
      <c r="G5419" s="21">
        <f t="shared" si="677"/>
        <v>0</v>
      </c>
      <c r="H5419" s="26">
        <f t="shared" si="681"/>
        <v>-2000</v>
      </c>
      <c r="I5419" s="21">
        <f t="shared" si="682"/>
        <v>0</v>
      </c>
      <c r="J5419" s="27">
        <f t="shared" si="683"/>
        <v>0</v>
      </c>
      <c r="K5419" s="32">
        <f t="shared" si="684"/>
        <v>0</v>
      </c>
    </row>
    <row r="5420" spans="2:11" x14ac:dyDescent="0.25">
      <c r="B5420" s="167">
        <v>223.208333333333</v>
      </c>
      <c r="C5420" s="21">
        <f t="shared" si="678"/>
        <v>2000</v>
      </c>
      <c r="D5420" s="110">
        <f t="shared" si="679"/>
        <v>0</v>
      </c>
      <c r="E5420" s="25">
        <f t="shared" si="680"/>
        <v>1</v>
      </c>
      <c r="F5420" s="112">
        <v>0</v>
      </c>
      <c r="G5420" s="21">
        <f t="shared" si="677"/>
        <v>0</v>
      </c>
      <c r="H5420" s="26">
        <f t="shared" si="681"/>
        <v>-2000</v>
      </c>
      <c r="I5420" s="21">
        <f t="shared" si="682"/>
        <v>0</v>
      </c>
      <c r="J5420" s="27">
        <f t="shared" si="683"/>
        <v>0</v>
      </c>
      <c r="K5420" s="32">
        <f t="shared" si="684"/>
        <v>0</v>
      </c>
    </row>
    <row r="5421" spans="2:11" x14ac:dyDescent="0.25">
      <c r="B5421" s="167">
        <v>223.25</v>
      </c>
      <c r="C5421" s="21">
        <f t="shared" si="678"/>
        <v>2000</v>
      </c>
      <c r="D5421" s="110">
        <f t="shared" si="679"/>
        <v>0</v>
      </c>
      <c r="E5421" s="25">
        <f t="shared" si="680"/>
        <v>1</v>
      </c>
      <c r="F5421" s="112">
        <v>0</v>
      </c>
      <c r="G5421" s="21">
        <f t="shared" si="677"/>
        <v>0</v>
      </c>
      <c r="H5421" s="26">
        <f t="shared" si="681"/>
        <v>-2000</v>
      </c>
      <c r="I5421" s="21">
        <f t="shared" si="682"/>
        <v>0</v>
      </c>
      <c r="J5421" s="27">
        <f t="shared" si="683"/>
        <v>0</v>
      </c>
      <c r="K5421" s="32">
        <f t="shared" si="684"/>
        <v>0</v>
      </c>
    </row>
    <row r="5422" spans="2:11" x14ac:dyDescent="0.25">
      <c r="B5422" s="167">
        <v>223.291666666667</v>
      </c>
      <c r="C5422" s="21">
        <f t="shared" si="678"/>
        <v>2000</v>
      </c>
      <c r="D5422" s="110">
        <f t="shared" si="679"/>
        <v>0</v>
      </c>
      <c r="E5422" s="25">
        <f t="shared" si="680"/>
        <v>1</v>
      </c>
      <c r="F5422" s="112">
        <v>0</v>
      </c>
      <c r="G5422" s="21">
        <f t="shared" si="677"/>
        <v>0</v>
      </c>
      <c r="H5422" s="26">
        <f t="shared" si="681"/>
        <v>-2000</v>
      </c>
      <c r="I5422" s="21">
        <f t="shared" si="682"/>
        <v>0</v>
      </c>
      <c r="J5422" s="27">
        <f t="shared" si="683"/>
        <v>0</v>
      </c>
      <c r="K5422" s="32">
        <f t="shared" si="684"/>
        <v>0</v>
      </c>
    </row>
    <row r="5423" spans="2:11" x14ac:dyDescent="0.25">
      <c r="B5423" s="167">
        <v>223.333333333333</v>
      </c>
      <c r="C5423" s="21">
        <f t="shared" si="678"/>
        <v>2000</v>
      </c>
      <c r="D5423" s="110">
        <f t="shared" si="679"/>
        <v>0</v>
      </c>
      <c r="E5423" s="25">
        <f t="shared" si="680"/>
        <v>1</v>
      </c>
      <c r="F5423" s="112">
        <v>0</v>
      </c>
      <c r="G5423" s="21">
        <f t="shared" si="677"/>
        <v>0</v>
      </c>
      <c r="H5423" s="26">
        <f t="shared" si="681"/>
        <v>-2000</v>
      </c>
      <c r="I5423" s="21">
        <f t="shared" si="682"/>
        <v>0</v>
      </c>
      <c r="J5423" s="27">
        <f t="shared" si="683"/>
        <v>0</v>
      </c>
      <c r="K5423" s="32">
        <f t="shared" si="684"/>
        <v>0</v>
      </c>
    </row>
    <row r="5424" spans="2:11" x14ac:dyDescent="0.25">
      <c r="B5424" s="167">
        <v>223.375</v>
      </c>
      <c r="C5424" s="21">
        <f t="shared" si="678"/>
        <v>2000</v>
      </c>
      <c r="D5424" s="110">
        <f t="shared" si="679"/>
        <v>0</v>
      </c>
      <c r="E5424" s="25">
        <f t="shared" si="680"/>
        <v>1</v>
      </c>
      <c r="F5424" s="112">
        <v>0</v>
      </c>
      <c r="G5424" s="21">
        <f t="shared" si="677"/>
        <v>0</v>
      </c>
      <c r="H5424" s="26">
        <f t="shared" si="681"/>
        <v>-2000</v>
      </c>
      <c r="I5424" s="21">
        <f t="shared" si="682"/>
        <v>0</v>
      </c>
      <c r="J5424" s="27">
        <f t="shared" si="683"/>
        <v>0</v>
      </c>
      <c r="K5424" s="32">
        <f t="shared" si="684"/>
        <v>0</v>
      </c>
    </row>
    <row r="5425" spans="2:11" x14ac:dyDescent="0.25">
      <c r="B5425" s="167">
        <v>223.416666666667</v>
      </c>
      <c r="C5425" s="21">
        <f t="shared" si="678"/>
        <v>2000</v>
      </c>
      <c r="D5425" s="110">
        <f t="shared" si="679"/>
        <v>0</v>
      </c>
      <c r="E5425" s="25">
        <f t="shared" si="680"/>
        <v>1</v>
      </c>
      <c r="F5425" s="112">
        <v>0</v>
      </c>
      <c r="G5425" s="21">
        <f t="shared" si="677"/>
        <v>0</v>
      </c>
      <c r="H5425" s="26">
        <f t="shared" si="681"/>
        <v>-2000</v>
      </c>
      <c r="I5425" s="21">
        <f t="shared" si="682"/>
        <v>0</v>
      </c>
      <c r="J5425" s="27">
        <f t="shared" si="683"/>
        <v>0</v>
      </c>
      <c r="K5425" s="32">
        <f t="shared" si="684"/>
        <v>0</v>
      </c>
    </row>
    <row r="5426" spans="2:11" x14ac:dyDescent="0.25">
      <c r="B5426" s="167">
        <v>223.458333333333</v>
      </c>
      <c r="C5426" s="21">
        <f t="shared" si="678"/>
        <v>2000</v>
      </c>
      <c r="D5426" s="110">
        <f t="shared" si="679"/>
        <v>2.0239559381851239E-2</v>
      </c>
      <c r="E5426" s="25">
        <f t="shared" si="680"/>
        <v>0.97976044061814871</v>
      </c>
      <c r="F5426" s="112">
        <v>22.71</v>
      </c>
      <c r="G5426" s="21">
        <f t="shared" si="677"/>
        <v>60.099697734915637</v>
      </c>
      <c r="H5426" s="26">
        <f t="shared" si="681"/>
        <v>-1939.9003022650843</v>
      </c>
      <c r="I5426" s="21">
        <f t="shared" si="682"/>
        <v>60.099697734915637</v>
      </c>
      <c r="J5426" s="27">
        <f t="shared" si="683"/>
        <v>0</v>
      </c>
      <c r="K5426" s="32">
        <f t="shared" si="684"/>
        <v>60.099697734915637</v>
      </c>
    </row>
    <row r="5427" spans="2:11" x14ac:dyDescent="0.25">
      <c r="B5427" s="167">
        <v>223.5</v>
      </c>
      <c r="C5427" s="21">
        <f t="shared" si="678"/>
        <v>2000</v>
      </c>
      <c r="D5427" s="110">
        <f t="shared" si="679"/>
        <v>0.38718963335294015</v>
      </c>
      <c r="E5427" s="25">
        <f t="shared" si="680"/>
        <v>0.6128103666470599</v>
      </c>
      <c r="F5427" s="112">
        <v>434.45</v>
      </c>
      <c r="G5427" s="21">
        <f t="shared" si="677"/>
        <v>1149.7275949332495</v>
      </c>
      <c r="H5427" s="26">
        <f t="shared" si="681"/>
        <v>-850.27240506675048</v>
      </c>
      <c r="I5427" s="21">
        <f t="shared" si="682"/>
        <v>1149.7275949332495</v>
      </c>
      <c r="J5427" s="27">
        <f t="shared" si="683"/>
        <v>0</v>
      </c>
      <c r="K5427" s="32">
        <f t="shared" si="684"/>
        <v>1149.7275949332495</v>
      </c>
    </row>
    <row r="5428" spans="2:11" x14ac:dyDescent="0.25">
      <c r="B5428" s="167">
        <v>223.541666666667</v>
      </c>
      <c r="C5428" s="21">
        <f t="shared" si="678"/>
        <v>2000</v>
      </c>
      <c r="D5428" s="110">
        <f t="shared" si="679"/>
        <v>0.46245298825374759</v>
      </c>
      <c r="E5428" s="25">
        <f t="shared" si="680"/>
        <v>0.53754701174625241</v>
      </c>
      <c r="F5428" s="112">
        <v>518.9</v>
      </c>
      <c r="G5428" s="21">
        <f t="shared" si="677"/>
        <v>1373.2159028906967</v>
      </c>
      <c r="H5428" s="26">
        <f t="shared" si="681"/>
        <v>-626.78409710930327</v>
      </c>
      <c r="I5428" s="21">
        <f t="shared" si="682"/>
        <v>1373.2159028906967</v>
      </c>
      <c r="J5428" s="27">
        <f t="shared" si="683"/>
        <v>0</v>
      </c>
      <c r="K5428" s="32">
        <f t="shared" si="684"/>
        <v>1373.2159028906967</v>
      </c>
    </row>
    <row r="5429" spans="2:11" x14ac:dyDescent="0.25">
      <c r="B5429" s="167">
        <v>223.583333333333</v>
      </c>
      <c r="C5429" s="21">
        <f t="shared" si="678"/>
        <v>2000</v>
      </c>
      <c r="D5429" s="110">
        <f t="shared" si="679"/>
        <v>0.68231645366557947</v>
      </c>
      <c r="E5429" s="25">
        <f t="shared" si="680"/>
        <v>0.31768354633442053</v>
      </c>
      <c r="F5429" s="112">
        <v>765.6</v>
      </c>
      <c r="G5429" s="21">
        <f t="shared" si="677"/>
        <v>2026.0822803104982</v>
      </c>
      <c r="H5429" s="26">
        <f t="shared" si="681"/>
        <v>26.082280310498163</v>
      </c>
      <c r="I5429" s="21">
        <f t="shared" si="682"/>
        <v>2000</v>
      </c>
      <c r="J5429" s="27">
        <f t="shared" si="683"/>
        <v>26.082280310498163</v>
      </c>
      <c r="K5429" s="32">
        <f t="shared" si="684"/>
        <v>2000</v>
      </c>
    </row>
    <row r="5430" spans="2:11" x14ac:dyDescent="0.25">
      <c r="B5430" s="167">
        <v>223.625</v>
      </c>
      <c r="C5430" s="21">
        <f t="shared" si="678"/>
        <v>2000</v>
      </c>
      <c r="D5430" s="110">
        <f t="shared" si="679"/>
        <v>0.59290947008181383</v>
      </c>
      <c r="E5430" s="25">
        <f t="shared" si="680"/>
        <v>0.40709052991818617</v>
      </c>
      <c r="F5430" s="112">
        <v>665.28</v>
      </c>
      <c r="G5430" s="21">
        <f t="shared" si="677"/>
        <v>1760.5956366836049</v>
      </c>
      <c r="H5430" s="26">
        <f t="shared" si="681"/>
        <v>-239.40436331639512</v>
      </c>
      <c r="I5430" s="21">
        <f t="shared" si="682"/>
        <v>1786.677916994103</v>
      </c>
      <c r="J5430" s="27">
        <f t="shared" si="683"/>
        <v>0</v>
      </c>
      <c r="K5430" s="32">
        <f t="shared" si="684"/>
        <v>1760.5956366836049</v>
      </c>
    </row>
    <row r="5431" spans="2:11" x14ac:dyDescent="0.25">
      <c r="B5431" s="167">
        <v>223.666666666667</v>
      </c>
      <c r="C5431" s="21">
        <f t="shared" si="678"/>
        <v>2000</v>
      </c>
      <c r="D5431" s="110">
        <f t="shared" si="679"/>
        <v>0.64119565798620404</v>
      </c>
      <c r="E5431" s="25">
        <f t="shared" si="680"/>
        <v>0.35880434201379596</v>
      </c>
      <c r="F5431" s="112">
        <v>719.46</v>
      </c>
      <c r="G5431" s="21">
        <f t="shared" si="677"/>
        <v>1903.9774783074593</v>
      </c>
      <c r="H5431" s="26">
        <f t="shared" si="681"/>
        <v>-96.022521692540749</v>
      </c>
      <c r="I5431" s="21">
        <f t="shared" si="682"/>
        <v>1903.9774783074593</v>
      </c>
      <c r="J5431" s="27">
        <f t="shared" si="683"/>
        <v>0</v>
      </c>
      <c r="K5431" s="32">
        <f t="shared" si="684"/>
        <v>1903.9774783074593</v>
      </c>
    </row>
    <row r="5432" spans="2:11" x14ac:dyDescent="0.25">
      <c r="B5432" s="167">
        <v>223.708333333333</v>
      </c>
      <c r="C5432" s="21">
        <f t="shared" si="678"/>
        <v>2000</v>
      </c>
      <c r="D5432" s="110">
        <f t="shared" si="679"/>
        <v>0.61355007753596069</v>
      </c>
      <c r="E5432" s="25">
        <f t="shared" si="680"/>
        <v>0.38644992246403931</v>
      </c>
      <c r="F5432" s="112">
        <v>688.44</v>
      </c>
      <c r="G5432" s="21">
        <f t="shared" si="677"/>
        <v>1821.8862135017755</v>
      </c>
      <c r="H5432" s="26">
        <f t="shared" si="681"/>
        <v>-178.1137864982245</v>
      </c>
      <c r="I5432" s="21">
        <f t="shared" si="682"/>
        <v>1821.8862135017755</v>
      </c>
      <c r="J5432" s="27">
        <f t="shared" si="683"/>
        <v>0</v>
      </c>
      <c r="K5432" s="32">
        <f t="shared" si="684"/>
        <v>1821.8862135017755</v>
      </c>
    </row>
    <row r="5433" spans="2:11" x14ac:dyDescent="0.25">
      <c r="B5433" s="167">
        <v>223.75</v>
      </c>
      <c r="C5433" s="21">
        <f t="shared" si="678"/>
        <v>2000</v>
      </c>
      <c r="D5433" s="110">
        <f t="shared" si="679"/>
        <v>0.76163485018626464</v>
      </c>
      <c r="E5433" s="25">
        <f t="shared" si="680"/>
        <v>0.23836514981373536</v>
      </c>
      <c r="F5433" s="112">
        <v>854.6</v>
      </c>
      <c r="G5433" s="21">
        <f t="shared" si="677"/>
        <v>2261.6116989986308</v>
      </c>
      <c r="H5433" s="26">
        <f t="shared" si="681"/>
        <v>261.6116989986308</v>
      </c>
      <c r="I5433" s="21">
        <f t="shared" si="682"/>
        <v>2000</v>
      </c>
      <c r="J5433" s="27">
        <f t="shared" si="683"/>
        <v>261.6116989986308</v>
      </c>
      <c r="K5433" s="32">
        <f t="shared" si="684"/>
        <v>2000</v>
      </c>
    </row>
    <row r="5434" spans="2:11" x14ac:dyDescent="0.25">
      <c r="B5434" s="167">
        <v>223.791666666667</v>
      </c>
      <c r="C5434" s="21">
        <f t="shared" si="678"/>
        <v>2000</v>
      </c>
      <c r="D5434" s="110">
        <f t="shared" si="679"/>
        <v>0.61358572625349805</v>
      </c>
      <c r="E5434" s="25">
        <f t="shared" si="680"/>
        <v>0.38641427374650195</v>
      </c>
      <c r="F5434" s="112">
        <v>688.48</v>
      </c>
      <c r="G5434" s="21">
        <f t="shared" si="677"/>
        <v>1821.992069420287</v>
      </c>
      <c r="H5434" s="26">
        <f t="shared" si="681"/>
        <v>-178.00793057971305</v>
      </c>
      <c r="I5434" s="21">
        <f t="shared" si="682"/>
        <v>2000</v>
      </c>
      <c r="J5434" s="27">
        <f t="shared" si="683"/>
        <v>83.603768418917753</v>
      </c>
      <c r="K5434" s="32">
        <f t="shared" si="684"/>
        <v>1821.992069420287</v>
      </c>
    </row>
    <row r="5435" spans="2:11" x14ac:dyDescent="0.25">
      <c r="B5435" s="167">
        <v>223.833333333333</v>
      </c>
      <c r="C5435" s="21">
        <f t="shared" si="678"/>
        <v>2000</v>
      </c>
      <c r="D5435" s="110">
        <f t="shared" si="679"/>
        <v>0.58127907598524142</v>
      </c>
      <c r="E5435" s="25">
        <f t="shared" si="680"/>
        <v>0.41872092401475858</v>
      </c>
      <c r="F5435" s="112">
        <v>652.23</v>
      </c>
      <c r="G5435" s="21">
        <f t="shared" si="677"/>
        <v>1726.0601432692217</v>
      </c>
      <c r="H5435" s="26">
        <f t="shared" si="681"/>
        <v>-273.93985673077827</v>
      </c>
      <c r="I5435" s="21">
        <f t="shared" si="682"/>
        <v>1809.6639116881395</v>
      </c>
      <c r="J5435" s="27">
        <f t="shared" si="683"/>
        <v>0</v>
      </c>
      <c r="K5435" s="32">
        <f t="shared" si="684"/>
        <v>1726.0601432692217</v>
      </c>
    </row>
    <row r="5436" spans="2:11" x14ac:dyDescent="0.25">
      <c r="B5436" s="167">
        <v>223.875</v>
      </c>
      <c r="C5436" s="21">
        <f t="shared" si="678"/>
        <v>2000</v>
      </c>
      <c r="D5436" s="110">
        <f t="shared" si="679"/>
        <v>0.45461027039552254</v>
      </c>
      <c r="E5436" s="25">
        <f t="shared" si="680"/>
        <v>0.5453897296044774</v>
      </c>
      <c r="F5436" s="112">
        <v>510.1</v>
      </c>
      <c r="G5436" s="21">
        <f t="shared" si="677"/>
        <v>1349.9276008181623</v>
      </c>
      <c r="H5436" s="26">
        <f t="shared" si="681"/>
        <v>-650.07239918183768</v>
      </c>
      <c r="I5436" s="21">
        <f t="shared" si="682"/>
        <v>1349.9276008181623</v>
      </c>
      <c r="J5436" s="27">
        <f t="shared" si="683"/>
        <v>0</v>
      </c>
      <c r="K5436" s="32">
        <f t="shared" si="684"/>
        <v>1349.9276008181623</v>
      </c>
    </row>
    <row r="5437" spans="2:11" x14ac:dyDescent="0.25">
      <c r="B5437" s="167">
        <v>223.916666666667</v>
      </c>
      <c r="C5437" s="21">
        <f t="shared" si="678"/>
        <v>2000</v>
      </c>
      <c r="D5437" s="110">
        <f t="shared" si="679"/>
        <v>1.9464199775413079E-2</v>
      </c>
      <c r="E5437" s="25">
        <f t="shared" si="680"/>
        <v>0.98053580022458697</v>
      </c>
      <c r="F5437" s="112">
        <v>21.84</v>
      </c>
      <c r="G5437" s="21">
        <f t="shared" si="677"/>
        <v>57.797331507290068</v>
      </c>
      <c r="H5437" s="26">
        <f t="shared" si="681"/>
        <v>-1942.20266849271</v>
      </c>
      <c r="I5437" s="21">
        <f t="shared" si="682"/>
        <v>57.797331507290068</v>
      </c>
      <c r="J5437" s="27">
        <f t="shared" si="683"/>
        <v>0</v>
      </c>
      <c r="K5437" s="32">
        <f t="shared" si="684"/>
        <v>57.797331507290068</v>
      </c>
    </row>
    <row r="5438" spans="2:11" x14ac:dyDescent="0.25">
      <c r="B5438" s="167">
        <v>223.958333333333</v>
      </c>
      <c r="C5438" s="21">
        <f t="shared" si="678"/>
        <v>2000</v>
      </c>
      <c r="D5438" s="110">
        <f t="shared" si="679"/>
        <v>0</v>
      </c>
      <c r="E5438" s="25">
        <f t="shared" si="680"/>
        <v>1</v>
      </c>
      <c r="F5438" s="112">
        <v>0</v>
      </c>
      <c r="G5438" s="21">
        <f t="shared" si="677"/>
        <v>0</v>
      </c>
      <c r="H5438" s="26">
        <f t="shared" si="681"/>
        <v>-2000</v>
      </c>
      <c r="I5438" s="21">
        <f t="shared" si="682"/>
        <v>0</v>
      </c>
      <c r="J5438" s="27">
        <f t="shared" si="683"/>
        <v>0</v>
      </c>
      <c r="K5438" s="32">
        <f t="shared" si="684"/>
        <v>0</v>
      </c>
    </row>
    <row r="5439" spans="2:11" x14ac:dyDescent="0.25">
      <c r="B5439" s="167">
        <v>224</v>
      </c>
      <c r="C5439" s="21">
        <f t="shared" si="678"/>
        <v>2000</v>
      </c>
      <c r="D5439" s="110">
        <f t="shared" si="679"/>
        <v>0</v>
      </c>
      <c r="E5439" s="25">
        <f t="shared" si="680"/>
        <v>1</v>
      </c>
      <c r="F5439" s="112">
        <v>0</v>
      </c>
      <c r="G5439" s="21">
        <f t="shared" si="677"/>
        <v>0</v>
      </c>
      <c r="H5439" s="26">
        <f t="shared" si="681"/>
        <v>-2000</v>
      </c>
      <c r="I5439" s="21">
        <f t="shared" si="682"/>
        <v>0</v>
      </c>
      <c r="J5439" s="27">
        <f t="shared" si="683"/>
        <v>0</v>
      </c>
      <c r="K5439" s="32">
        <f t="shared" si="684"/>
        <v>0</v>
      </c>
    </row>
    <row r="5440" spans="2:11" x14ac:dyDescent="0.25">
      <c r="B5440" s="167">
        <v>224.041666666667</v>
      </c>
      <c r="C5440" s="21">
        <f t="shared" si="678"/>
        <v>2000</v>
      </c>
      <c r="D5440" s="110">
        <f t="shared" si="679"/>
        <v>0</v>
      </c>
      <c r="E5440" s="25">
        <f t="shared" si="680"/>
        <v>1</v>
      </c>
      <c r="F5440" s="112">
        <v>0</v>
      </c>
      <c r="G5440" s="21">
        <f t="shared" si="677"/>
        <v>0</v>
      </c>
      <c r="H5440" s="26">
        <f t="shared" si="681"/>
        <v>-2000</v>
      </c>
      <c r="I5440" s="21">
        <f t="shared" si="682"/>
        <v>0</v>
      </c>
      <c r="J5440" s="27">
        <f t="shared" si="683"/>
        <v>0</v>
      </c>
      <c r="K5440" s="32">
        <f t="shared" si="684"/>
        <v>0</v>
      </c>
    </row>
    <row r="5441" spans="2:11" x14ac:dyDescent="0.25">
      <c r="B5441" s="167">
        <v>224.083333333333</v>
      </c>
      <c r="C5441" s="21">
        <f t="shared" si="678"/>
        <v>2000</v>
      </c>
      <c r="D5441" s="110">
        <f t="shared" si="679"/>
        <v>0</v>
      </c>
      <c r="E5441" s="25">
        <f t="shared" si="680"/>
        <v>1</v>
      </c>
      <c r="F5441" s="112">
        <v>0</v>
      </c>
      <c r="G5441" s="21">
        <f t="shared" si="677"/>
        <v>0</v>
      </c>
      <c r="H5441" s="26">
        <f t="shared" si="681"/>
        <v>-2000</v>
      </c>
      <c r="I5441" s="21">
        <f t="shared" si="682"/>
        <v>0</v>
      </c>
      <c r="J5441" s="27">
        <f t="shared" si="683"/>
        <v>0</v>
      </c>
      <c r="K5441" s="32">
        <f t="shared" si="684"/>
        <v>0</v>
      </c>
    </row>
    <row r="5442" spans="2:11" x14ac:dyDescent="0.25">
      <c r="B5442" s="167">
        <v>224.125</v>
      </c>
      <c r="C5442" s="21">
        <f t="shared" si="678"/>
        <v>2000</v>
      </c>
      <c r="D5442" s="110">
        <f t="shared" si="679"/>
        <v>0</v>
      </c>
      <c r="E5442" s="25">
        <f t="shared" si="680"/>
        <v>1</v>
      </c>
      <c r="F5442" s="112">
        <v>0</v>
      </c>
      <c r="G5442" s="21">
        <f t="shared" si="677"/>
        <v>0</v>
      </c>
      <c r="H5442" s="26">
        <f t="shared" si="681"/>
        <v>-2000</v>
      </c>
      <c r="I5442" s="21">
        <f t="shared" si="682"/>
        <v>0</v>
      </c>
      <c r="J5442" s="27">
        <f t="shared" si="683"/>
        <v>0</v>
      </c>
      <c r="K5442" s="32">
        <f t="shared" si="684"/>
        <v>0</v>
      </c>
    </row>
    <row r="5443" spans="2:11" x14ac:dyDescent="0.25">
      <c r="B5443" s="167">
        <v>224.166666666667</v>
      </c>
      <c r="C5443" s="21">
        <f t="shared" si="678"/>
        <v>2000</v>
      </c>
      <c r="D5443" s="110">
        <f t="shared" si="679"/>
        <v>0</v>
      </c>
      <c r="E5443" s="25">
        <f t="shared" si="680"/>
        <v>1</v>
      </c>
      <c r="F5443" s="112">
        <v>0</v>
      </c>
      <c r="G5443" s="21">
        <f t="shared" si="677"/>
        <v>0</v>
      </c>
      <c r="H5443" s="26">
        <f t="shared" si="681"/>
        <v>-2000</v>
      </c>
      <c r="I5443" s="21">
        <f t="shared" si="682"/>
        <v>0</v>
      </c>
      <c r="J5443" s="27">
        <f t="shared" si="683"/>
        <v>0</v>
      </c>
      <c r="K5443" s="32">
        <f t="shared" si="684"/>
        <v>0</v>
      </c>
    </row>
    <row r="5444" spans="2:11" x14ac:dyDescent="0.25">
      <c r="B5444" s="167">
        <v>224.208333333333</v>
      </c>
      <c r="C5444" s="21">
        <f t="shared" si="678"/>
        <v>2000</v>
      </c>
      <c r="D5444" s="110">
        <f t="shared" si="679"/>
        <v>0</v>
      </c>
      <c r="E5444" s="25">
        <f t="shared" si="680"/>
        <v>1</v>
      </c>
      <c r="F5444" s="112">
        <v>0</v>
      </c>
      <c r="G5444" s="21">
        <f t="shared" si="677"/>
        <v>0</v>
      </c>
      <c r="H5444" s="26">
        <f t="shared" si="681"/>
        <v>-2000</v>
      </c>
      <c r="I5444" s="21">
        <f t="shared" si="682"/>
        <v>0</v>
      </c>
      <c r="J5444" s="27">
        <f t="shared" si="683"/>
        <v>0</v>
      </c>
      <c r="K5444" s="32">
        <f t="shared" si="684"/>
        <v>0</v>
      </c>
    </row>
    <row r="5445" spans="2:11" x14ac:dyDescent="0.25">
      <c r="B5445" s="167">
        <v>224.25</v>
      </c>
      <c r="C5445" s="21">
        <f t="shared" si="678"/>
        <v>2000</v>
      </c>
      <c r="D5445" s="110">
        <f t="shared" si="679"/>
        <v>0</v>
      </c>
      <c r="E5445" s="25">
        <f t="shared" si="680"/>
        <v>1</v>
      </c>
      <c r="F5445" s="112">
        <v>0</v>
      </c>
      <c r="G5445" s="21">
        <f t="shared" si="677"/>
        <v>0</v>
      </c>
      <c r="H5445" s="26">
        <f t="shared" si="681"/>
        <v>-2000</v>
      </c>
      <c r="I5445" s="21">
        <f t="shared" si="682"/>
        <v>0</v>
      </c>
      <c r="J5445" s="27">
        <f t="shared" si="683"/>
        <v>0</v>
      </c>
      <c r="K5445" s="32">
        <f t="shared" si="684"/>
        <v>0</v>
      </c>
    </row>
    <row r="5446" spans="2:11" x14ac:dyDescent="0.25">
      <c r="B5446" s="167">
        <v>224.291666666667</v>
      </c>
      <c r="C5446" s="21">
        <f t="shared" si="678"/>
        <v>2000</v>
      </c>
      <c r="D5446" s="110">
        <f t="shared" si="679"/>
        <v>0</v>
      </c>
      <c r="E5446" s="25">
        <f t="shared" si="680"/>
        <v>1</v>
      </c>
      <c r="F5446" s="112">
        <v>0</v>
      </c>
      <c r="G5446" s="21">
        <f t="shared" si="677"/>
        <v>0</v>
      </c>
      <c r="H5446" s="26">
        <f t="shared" si="681"/>
        <v>-2000</v>
      </c>
      <c r="I5446" s="21">
        <f t="shared" si="682"/>
        <v>0</v>
      </c>
      <c r="J5446" s="27">
        <f t="shared" si="683"/>
        <v>0</v>
      </c>
      <c r="K5446" s="32">
        <f t="shared" si="684"/>
        <v>0</v>
      </c>
    </row>
    <row r="5447" spans="2:11" x14ac:dyDescent="0.25">
      <c r="B5447" s="167">
        <v>224.333333333333</v>
      </c>
      <c r="C5447" s="21">
        <f t="shared" si="678"/>
        <v>2000</v>
      </c>
      <c r="D5447" s="110">
        <f t="shared" si="679"/>
        <v>0</v>
      </c>
      <c r="E5447" s="25">
        <f t="shared" si="680"/>
        <v>1</v>
      </c>
      <c r="F5447" s="112">
        <v>0</v>
      </c>
      <c r="G5447" s="21">
        <f t="shared" si="677"/>
        <v>0</v>
      </c>
      <c r="H5447" s="26">
        <f t="shared" si="681"/>
        <v>-2000</v>
      </c>
      <c r="I5447" s="21">
        <f t="shared" si="682"/>
        <v>0</v>
      </c>
      <c r="J5447" s="27">
        <f t="shared" si="683"/>
        <v>0</v>
      </c>
      <c r="K5447" s="32">
        <f t="shared" si="684"/>
        <v>0</v>
      </c>
    </row>
    <row r="5448" spans="2:11" x14ac:dyDescent="0.25">
      <c r="B5448" s="167">
        <v>224.375</v>
      </c>
      <c r="C5448" s="21">
        <f t="shared" si="678"/>
        <v>2000</v>
      </c>
      <c r="D5448" s="110">
        <f t="shared" si="679"/>
        <v>0</v>
      </c>
      <c r="E5448" s="25">
        <f t="shared" si="680"/>
        <v>1</v>
      </c>
      <c r="F5448" s="112">
        <v>0</v>
      </c>
      <c r="G5448" s="21">
        <f t="shared" si="677"/>
        <v>0</v>
      </c>
      <c r="H5448" s="26">
        <f t="shared" si="681"/>
        <v>-2000</v>
      </c>
      <c r="I5448" s="21">
        <f t="shared" si="682"/>
        <v>0</v>
      </c>
      <c r="J5448" s="27">
        <f t="shared" si="683"/>
        <v>0</v>
      </c>
      <c r="K5448" s="32">
        <f t="shared" si="684"/>
        <v>0</v>
      </c>
    </row>
    <row r="5449" spans="2:11" x14ac:dyDescent="0.25">
      <c r="B5449" s="167">
        <v>224.416666666667</v>
      </c>
      <c r="C5449" s="21">
        <f t="shared" si="678"/>
        <v>2000</v>
      </c>
      <c r="D5449" s="110">
        <f t="shared" si="679"/>
        <v>0</v>
      </c>
      <c r="E5449" s="25">
        <f t="shared" si="680"/>
        <v>1</v>
      </c>
      <c r="F5449" s="112">
        <v>0</v>
      </c>
      <c r="G5449" s="21">
        <f t="shared" si="677"/>
        <v>0</v>
      </c>
      <c r="H5449" s="26">
        <f t="shared" si="681"/>
        <v>-2000</v>
      </c>
      <c r="I5449" s="21">
        <f t="shared" si="682"/>
        <v>0</v>
      </c>
      <c r="J5449" s="27">
        <f t="shared" si="683"/>
        <v>0</v>
      </c>
      <c r="K5449" s="32">
        <f t="shared" si="684"/>
        <v>0</v>
      </c>
    </row>
    <row r="5450" spans="2:11" x14ac:dyDescent="0.25">
      <c r="B5450" s="167">
        <v>224.458333333333</v>
      </c>
      <c r="C5450" s="21">
        <f t="shared" si="678"/>
        <v>2000</v>
      </c>
      <c r="D5450" s="110">
        <f t="shared" si="679"/>
        <v>2.3706397162362086E-2</v>
      </c>
      <c r="E5450" s="25">
        <f t="shared" si="680"/>
        <v>0.97629360283763789</v>
      </c>
      <c r="F5450" s="112">
        <v>26.6</v>
      </c>
      <c r="G5450" s="21">
        <f t="shared" si="677"/>
        <v>70.394185810160977</v>
      </c>
      <c r="H5450" s="26">
        <f t="shared" si="681"/>
        <v>-1929.6058141898391</v>
      </c>
      <c r="I5450" s="21">
        <f t="shared" si="682"/>
        <v>70.394185810160977</v>
      </c>
      <c r="J5450" s="27">
        <f t="shared" si="683"/>
        <v>0</v>
      </c>
      <c r="K5450" s="32">
        <f t="shared" si="684"/>
        <v>70.394185810160977</v>
      </c>
    </row>
    <row r="5451" spans="2:11" x14ac:dyDescent="0.25">
      <c r="B5451" s="167">
        <v>224.5</v>
      </c>
      <c r="C5451" s="21">
        <f t="shared" si="678"/>
        <v>2000</v>
      </c>
      <c r="D5451" s="110">
        <f t="shared" si="679"/>
        <v>0.4648058036112151</v>
      </c>
      <c r="E5451" s="25">
        <f t="shared" si="680"/>
        <v>0.53519419638878496</v>
      </c>
      <c r="F5451" s="112">
        <v>521.54</v>
      </c>
      <c r="G5451" s="21">
        <f t="shared" si="677"/>
        <v>1380.2023935124569</v>
      </c>
      <c r="H5451" s="26">
        <f t="shared" si="681"/>
        <v>-619.79760648754313</v>
      </c>
      <c r="I5451" s="21">
        <f t="shared" si="682"/>
        <v>1380.2023935124569</v>
      </c>
      <c r="J5451" s="27">
        <f t="shared" si="683"/>
        <v>0</v>
      </c>
      <c r="K5451" s="32">
        <f t="shared" si="684"/>
        <v>1380.2023935124569</v>
      </c>
    </row>
    <row r="5452" spans="2:11" x14ac:dyDescent="0.25">
      <c r="B5452" s="167">
        <v>224.541666666667</v>
      </c>
      <c r="C5452" s="21">
        <f t="shared" si="678"/>
        <v>2000</v>
      </c>
      <c r="D5452" s="110">
        <f t="shared" si="679"/>
        <v>0.562706094148263</v>
      </c>
      <c r="E5452" s="25">
        <f t="shared" si="680"/>
        <v>0.437293905851737</v>
      </c>
      <c r="F5452" s="112">
        <v>631.39</v>
      </c>
      <c r="G5452" s="21">
        <f t="shared" si="677"/>
        <v>1670.9092097247196</v>
      </c>
      <c r="H5452" s="26">
        <f t="shared" si="681"/>
        <v>-329.09079027528037</v>
      </c>
      <c r="I5452" s="21">
        <f t="shared" si="682"/>
        <v>1670.9092097247196</v>
      </c>
      <c r="J5452" s="27">
        <f t="shared" si="683"/>
        <v>0</v>
      </c>
      <c r="K5452" s="32">
        <f t="shared" si="684"/>
        <v>1670.9092097247196</v>
      </c>
    </row>
    <row r="5453" spans="2:11" x14ac:dyDescent="0.25">
      <c r="B5453" s="167">
        <v>224.583333333333</v>
      </c>
      <c r="C5453" s="21">
        <f t="shared" si="678"/>
        <v>2000</v>
      </c>
      <c r="D5453" s="110">
        <f t="shared" si="679"/>
        <v>0.56003244033295907</v>
      </c>
      <c r="E5453" s="25">
        <f t="shared" si="680"/>
        <v>0.43996755966704093</v>
      </c>
      <c r="F5453" s="112">
        <v>628.39</v>
      </c>
      <c r="G5453" s="21">
        <f t="shared" si="677"/>
        <v>1662.9700158363555</v>
      </c>
      <c r="H5453" s="26">
        <f t="shared" si="681"/>
        <v>-337.02998416364449</v>
      </c>
      <c r="I5453" s="21">
        <f t="shared" si="682"/>
        <v>1662.9700158363555</v>
      </c>
      <c r="J5453" s="27">
        <f t="shared" si="683"/>
        <v>0</v>
      </c>
      <c r="K5453" s="32">
        <f t="shared" si="684"/>
        <v>1662.9700158363555</v>
      </c>
    </row>
    <row r="5454" spans="2:11" x14ac:dyDescent="0.25">
      <c r="B5454" s="167">
        <v>224.625</v>
      </c>
      <c r="C5454" s="21">
        <f t="shared" si="678"/>
        <v>2000</v>
      </c>
      <c r="D5454" s="110">
        <f t="shared" si="679"/>
        <v>0.70362547457355229</v>
      </c>
      <c r="E5454" s="25">
        <f t="shared" si="680"/>
        <v>0.29637452542644771</v>
      </c>
      <c r="F5454" s="112">
        <v>789.51</v>
      </c>
      <c r="G5454" s="21">
        <f t="shared" si="677"/>
        <v>2089.3576556007592</v>
      </c>
      <c r="H5454" s="26">
        <f t="shared" si="681"/>
        <v>89.357655600759244</v>
      </c>
      <c r="I5454" s="21">
        <f t="shared" si="682"/>
        <v>2000</v>
      </c>
      <c r="J5454" s="27">
        <f t="shared" si="683"/>
        <v>89.357655600759244</v>
      </c>
      <c r="K5454" s="32">
        <f t="shared" si="684"/>
        <v>2000</v>
      </c>
    </row>
    <row r="5455" spans="2:11" x14ac:dyDescent="0.25">
      <c r="B5455" s="167">
        <v>224.666666666667</v>
      </c>
      <c r="C5455" s="21">
        <f t="shared" si="678"/>
        <v>2000</v>
      </c>
      <c r="D5455" s="110">
        <f t="shared" si="679"/>
        <v>0.71900789619093453</v>
      </c>
      <c r="E5455" s="25">
        <f t="shared" si="680"/>
        <v>0.28099210380906547</v>
      </c>
      <c r="F5455" s="112">
        <v>806.77</v>
      </c>
      <c r="G5455" s="21">
        <f t="shared" si="677"/>
        <v>2135.0344844384804</v>
      </c>
      <c r="H5455" s="26">
        <f t="shared" si="681"/>
        <v>135.03448443848038</v>
      </c>
      <c r="I5455" s="21">
        <f t="shared" si="682"/>
        <v>2000</v>
      </c>
      <c r="J5455" s="27">
        <f t="shared" si="683"/>
        <v>224.39214003923962</v>
      </c>
      <c r="K5455" s="32">
        <f t="shared" si="684"/>
        <v>2000</v>
      </c>
    </row>
    <row r="5456" spans="2:11" x14ac:dyDescent="0.25">
      <c r="B5456" s="167">
        <v>224.708333333333</v>
      </c>
      <c r="C5456" s="21">
        <f t="shared" si="678"/>
        <v>2000</v>
      </c>
      <c r="D5456" s="110">
        <f t="shared" si="679"/>
        <v>0.81872627132238918</v>
      </c>
      <c r="E5456" s="25">
        <f t="shared" si="680"/>
        <v>0.18127372867761082</v>
      </c>
      <c r="F5456" s="112">
        <v>918.66</v>
      </c>
      <c r="G5456" s="21">
        <f t="shared" si="677"/>
        <v>2431.1399524948301</v>
      </c>
      <c r="H5456" s="26">
        <f t="shared" si="681"/>
        <v>431.13995249483014</v>
      </c>
      <c r="I5456" s="21">
        <f t="shared" si="682"/>
        <v>2000</v>
      </c>
      <c r="J5456" s="27">
        <f t="shared" si="683"/>
        <v>655.53209253406976</v>
      </c>
      <c r="K5456" s="32">
        <f t="shared" si="684"/>
        <v>2000</v>
      </c>
    </row>
    <row r="5457" spans="2:11" x14ac:dyDescent="0.25">
      <c r="B5457" s="167">
        <v>224.75</v>
      </c>
      <c r="C5457" s="21">
        <f t="shared" si="678"/>
        <v>2000</v>
      </c>
      <c r="D5457" s="110">
        <f t="shared" si="679"/>
        <v>0.79615172094183917</v>
      </c>
      <c r="E5457" s="25">
        <f t="shared" si="680"/>
        <v>0.20384827905816083</v>
      </c>
      <c r="F5457" s="112">
        <v>893.33</v>
      </c>
      <c r="G5457" s="21">
        <f t="shared" si="677"/>
        <v>2364.1066920974099</v>
      </c>
      <c r="H5457" s="26">
        <f t="shared" si="681"/>
        <v>364.1066920974099</v>
      </c>
      <c r="I5457" s="21">
        <f t="shared" si="682"/>
        <v>2000</v>
      </c>
      <c r="J5457" s="27">
        <f t="shared" si="683"/>
        <v>1019.6387846314797</v>
      </c>
      <c r="K5457" s="32">
        <f t="shared" si="684"/>
        <v>2000</v>
      </c>
    </row>
    <row r="5458" spans="2:11" x14ac:dyDescent="0.25">
      <c r="B5458" s="167">
        <v>224.791666666667</v>
      </c>
      <c r="C5458" s="21">
        <f t="shared" si="678"/>
        <v>2000</v>
      </c>
      <c r="D5458" s="110">
        <f t="shared" si="679"/>
        <v>0.7184909897866425</v>
      </c>
      <c r="E5458" s="25">
        <f t="shared" si="680"/>
        <v>0.2815090102133575</v>
      </c>
      <c r="F5458" s="112">
        <v>806.19</v>
      </c>
      <c r="G5458" s="21">
        <f t="shared" si="677"/>
        <v>2133.4995736200635</v>
      </c>
      <c r="H5458" s="26">
        <f t="shared" si="681"/>
        <v>133.49957362006353</v>
      </c>
      <c r="I5458" s="21">
        <f t="shared" si="682"/>
        <v>2000</v>
      </c>
      <c r="J5458" s="27">
        <f t="shared" si="683"/>
        <v>1153.1383582515432</v>
      </c>
      <c r="K5458" s="32">
        <f t="shared" si="684"/>
        <v>2000</v>
      </c>
    </row>
    <row r="5459" spans="2:11" x14ac:dyDescent="0.25">
      <c r="B5459" s="167">
        <v>224.833333333333</v>
      </c>
      <c r="C5459" s="21">
        <f t="shared" si="678"/>
        <v>2000</v>
      </c>
      <c r="D5459" s="110">
        <f t="shared" si="679"/>
        <v>0.74310642924620784</v>
      </c>
      <c r="E5459" s="25">
        <f t="shared" si="680"/>
        <v>0.25689357075379216</v>
      </c>
      <c r="F5459" s="112">
        <v>833.81</v>
      </c>
      <c r="G5459" s="21">
        <f t="shared" si="677"/>
        <v>2206.5930853522677</v>
      </c>
      <c r="H5459" s="26">
        <f t="shared" si="681"/>
        <v>206.59308535226774</v>
      </c>
      <c r="I5459" s="21">
        <f t="shared" si="682"/>
        <v>2000</v>
      </c>
      <c r="J5459" s="27">
        <f t="shared" si="683"/>
        <v>1359.7314436038109</v>
      </c>
      <c r="K5459" s="32">
        <f t="shared" si="684"/>
        <v>2000</v>
      </c>
    </row>
    <row r="5460" spans="2:11" x14ac:dyDescent="0.25">
      <c r="B5460" s="167">
        <v>224.875</v>
      </c>
      <c r="C5460" s="21">
        <f t="shared" si="678"/>
        <v>2000</v>
      </c>
      <c r="D5460" s="110">
        <f t="shared" si="679"/>
        <v>0.57772311641088714</v>
      </c>
      <c r="E5460" s="25">
        <f t="shared" si="680"/>
        <v>0.42227688358911286</v>
      </c>
      <c r="F5460" s="112">
        <v>648.24</v>
      </c>
      <c r="G5460" s="21">
        <f t="shared" si="677"/>
        <v>1715.5010153976975</v>
      </c>
      <c r="H5460" s="26">
        <f t="shared" si="681"/>
        <v>-284.49898460230247</v>
      </c>
      <c r="I5460" s="21">
        <f t="shared" si="682"/>
        <v>2000</v>
      </c>
      <c r="J5460" s="27">
        <f t="shared" si="683"/>
        <v>1075.2324590015085</v>
      </c>
      <c r="K5460" s="32">
        <f t="shared" si="684"/>
        <v>1715.5010153976975</v>
      </c>
    </row>
    <row r="5461" spans="2:11" x14ac:dyDescent="0.25">
      <c r="B5461" s="167">
        <v>224.916666666667</v>
      </c>
      <c r="C5461" s="21">
        <f t="shared" si="678"/>
        <v>2000</v>
      </c>
      <c r="D5461" s="110">
        <f t="shared" si="679"/>
        <v>1.4803129957399783E-2</v>
      </c>
      <c r="E5461" s="25">
        <f t="shared" si="680"/>
        <v>0.98519687004260026</v>
      </c>
      <c r="F5461" s="112">
        <v>16.61</v>
      </c>
      <c r="G5461" s="21">
        <f t="shared" si="677"/>
        <v>43.956670161908797</v>
      </c>
      <c r="H5461" s="26">
        <f t="shared" si="681"/>
        <v>-1956.0433298380913</v>
      </c>
      <c r="I5461" s="21">
        <f t="shared" si="682"/>
        <v>1119.1891291634172</v>
      </c>
      <c r="J5461" s="27">
        <f t="shared" si="683"/>
        <v>0</v>
      </c>
      <c r="K5461" s="32">
        <f t="shared" si="684"/>
        <v>43.956670161908797</v>
      </c>
    </row>
    <row r="5462" spans="2:11" x14ac:dyDescent="0.25">
      <c r="B5462" s="167">
        <v>224.958333333333</v>
      </c>
      <c r="C5462" s="21">
        <f t="shared" si="678"/>
        <v>2000</v>
      </c>
      <c r="D5462" s="110">
        <f t="shared" si="679"/>
        <v>0</v>
      </c>
      <c r="E5462" s="25">
        <f t="shared" si="680"/>
        <v>1</v>
      </c>
      <c r="F5462" s="112">
        <v>0</v>
      </c>
      <c r="G5462" s="21">
        <f t="shared" si="677"/>
        <v>0</v>
      </c>
      <c r="H5462" s="26">
        <f t="shared" si="681"/>
        <v>-2000</v>
      </c>
      <c r="I5462" s="21">
        <f t="shared" si="682"/>
        <v>0</v>
      </c>
      <c r="J5462" s="27">
        <f t="shared" si="683"/>
        <v>0</v>
      </c>
      <c r="K5462" s="32">
        <f t="shared" si="684"/>
        <v>0</v>
      </c>
    </row>
    <row r="5463" spans="2:11" x14ac:dyDescent="0.25">
      <c r="B5463" s="167">
        <v>225</v>
      </c>
      <c r="C5463" s="21">
        <f t="shared" si="678"/>
        <v>2000</v>
      </c>
      <c r="D5463" s="110">
        <f t="shared" si="679"/>
        <v>0</v>
      </c>
      <c r="E5463" s="25">
        <f t="shared" si="680"/>
        <v>1</v>
      </c>
      <c r="F5463" s="112">
        <v>0</v>
      </c>
      <c r="G5463" s="21">
        <f t="shared" si="677"/>
        <v>0</v>
      </c>
      <c r="H5463" s="26">
        <f t="shared" si="681"/>
        <v>-2000</v>
      </c>
      <c r="I5463" s="21">
        <f t="shared" si="682"/>
        <v>0</v>
      </c>
      <c r="J5463" s="27">
        <f t="shared" si="683"/>
        <v>0</v>
      </c>
      <c r="K5463" s="32">
        <f t="shared" si="684"/>
        <v>0</v>
      </c>
    </row>
    <row r="5464" spans="2:11" x14ac:dyDescent="0.25">
      <c r="B5464" s="167">
        <v>225.041666666667</v>
      </c>
      <c r="C5464" s="21">
        <f t="shared" si="678"/>
        <v>2000</v>
      </c>
      <c r="D5464" s="110">
        <f t="shared" si="679"/>
        <v>0</v>
      </c>
      <c r="E5464" s="25">
        <f t="shared" si="680"/>
        <v>1</v>
      </c>
      <c r="F5464" s="112">
        <v>0</v>
      </c>
      <c r="G5464" s="21">
        <f t="shared" ref="G5464:G5527" si="685">($C$9*(F5464/1000)*$C$8)/($C$7)</f>
        <v>0</v>
      </c>
      <c r="H5464" s="26">
        <f t="shared" si="681"/>
        <v>-2000</v>
      </c>
      <c r="I5464" s="21">
        <f t="shared" si="682"/>
        <v>0</v>
      </c>
      <c r="J5464" s="27">
        <f t="shared" si="683"/>
        <v>0</v>
      </c>
      <c r="K5464" s="32">
        <f t="shared" si="684"/>
        <v>0</v>
      </c>
    </row>
    <row r="5465" spans="2:11" x14ac:dyDescent="0.25">
      <c r="B5465" s="167">
        <v>225.083333333333</v>
      </c>
      <c r="C5465" s="21">
        <f t="shared" ref="C5465:C5528" si="686">$C$2</f>
        <v>2000</v>
      </c>
      <c r="D5465" s="110">
        <f t="shared" ref="D5465:D5528" si="687">F5465/$C$3</f>
        <v>0</v>
      </c>
      <c r="E5465" s="25">
        <f t="shared" ref="E5465:E5528" si="688">100%-D5465</f>
        <v>1</v>
      </c>
      <c r="F5465" s="112">
        <v>0</v>
      </c>
      <c r="G5465" s="21">
        <f t="shared" si="685"/>
        <v>0</v>
      </c>
      <c r="H5465" s="26">
        <f t="shared" ref="H5465:H5528" si="689">G5465-C5465</f>
        <v>-2000</v>
      </c>
      <c r="I5465" s="21">
        <f t="shared" ref="I5465:I5528" si="690">MIN(C5465,IF((J5464+H5465)&gt;0,ABS(H5465)+G5465,J5464+G5465))</f>
        <v>0</v>
      </c>
      <c r="J5465" s="27">
        <f t="shared" ref="J5465:J5528" si="691">G5465-I5465+J5464</f>
        <v>0</v>
      </c>
      <c r="K5465" s="32">
        <f t="shared" ref="K5465:K5528" si="692">IF(G5465&gt;C5465,C5465,G5465)</f>
        <v>0</v>
      </c>
    </row>
    <row r="5466" spans="2:11" x14ac:dyDescent="0.25">
      <c r="B5466" s="167">
        <v>225.125</v>
      </c>
      <c r="C5466" s="21">
        <f t="shared" si="686"/>
        <v>2000</v>
      </c>
      <c r="D5466" s="110">
        <f t="shared" si="687"/>
        <v>0</v>
      </c>
      <c r="E5466" s="25">
        <f t="shared" si="688"/>
        <v>1</v>
      </c>
      <c r="F5466" s="112">
        <v>0</v>
      </c>
      <c r="G5466" s="21">
        <f t="shared" si="685"/>
        <v>0</v>
      </c>
      <c r="H5466" s="26">
        <f t="shared" si="689"/>
        <v>-2000</v>
      </c>
      <c r="I5466" s="21">
        <f t="shared" si="690"/>
        <v>0</v>
      </c>
      <c r="J5466" s="27">
        <f t="shared" si="691"/>
        <v>0</v>
      </c>
      <c r="K5466" s="32">
        <f t="shared" si="692"/>
        <v>0</v>
      </c>
    </row>
    <row r="5467" spans="2:11" x14ac:dyDescent="0.25">
      <c r="B5467" s="167">
        <v>225.166666666667</v>
      </c>
      <c r="C5467" s="21">
        <f t="shared" si="686"/>
        <v>2000</v>
      </c>
      <c r="D5467" s="110">
        <f t="shared" si="687"/>
        <v>0</v>
      </c>
      <c r="E5467" s="25">
        <f t="shared" si="688"/>
        <v>1</v>
      </c>
      <c r="F5467" s="112">
        <v>0</v>
      </c>
      <c r="G5467" s="21">
        <f t="shared" si="685"/>
        <v>0</v>
      </c>
      <c r="H5467" s="26">
        <f t="shared" si="689"/>
        <v>-2000</v>
      </c>
      <c r="I5467" s="21">
        <f t="shared" si="690"/>
        <v>0</v>
      </c>
      <c r="J5467" s="27">
        <f t="shared" si="691"/>
        <v>0</v>
      </c>
      <c r="K5467" s="32">
        <f t="shared" si="692"/>
        <v>0</v>
      </c>
    </row>
    <row r="5468" spans="2:11" x14ac:dyDescent="0.25">
      <c r="B5468" s="167">
        <v>225.208333333333</v>
      </c>
      <c r="C5468" s="21">
        <f t="shared" si="686"/>
        <v>2000</v>
      </c>
      <c r="D5468" s="110">
        <f t="shared" si="687"/>
        <v>0</v>
      </c>
      <c r="E5468" s="25">
        <f t="shared" si="688"/>
        <v>1</v>
      </c>
      <c r="F5468" s="112">
        <v>0</v>
      </c>
      <c r="G5468" s="21">
        <f t="shared" si="685"/>
        <v>0</v>
      </c>
      <c r="H5468" s="26">
        <f t="shared" si="689"/>
        <v>-2000</v>
      </c>
      <c r="I5468" s="21">
        <f t="shared" si="690"/>
        <v>0</v>
      </c>
      <c r="J5468" s="27">
        <f t="shared" si="691"/>
        <v>0</v>
      </c>
      <c r="K5468" s="32">
        <f t="shared" si="692"/>
        <v>0</v>
      </c>
    </row>
    <row r="5469" spans="2:11" x14ac:dyDescent="0.25">
      <c r="B5469" s="167">
        <v>225.25</v>
      </c>
      <c r="C5469" s="21">
        <f t="shared" si="686"/>
        <v>2000</v>
      </c>
      <c r="D5469" s="110">
        <f t="shared" si="687"/>
        <v>0</v>
      </c>
      <c r="E5469" s="25">
        <f t="shared" si="688"/>
        <v>1</v>
      </c>
      <c r="F5469" s="112">
        <v>0</v>
      </c>
      <c r="G5469" s="21">
        <f t="shared" si="685"/>
        <v>0</v>
      </c>
      <c r="H5469" s="26">
        <f t="shared" si="689"/>
        <v>-2000</v>
      </c>
      <c r="I5469" s="21">
        <f t="shared" si="690"/>
        <v>0</v>
      </c>
      <c r="J5469" s="27">
        <f t="shared" si="691"/>
        <v>0</v>
      </c>
      <c r="K5469" s="32">
        <f t="shared" si="692"/>
        <v>0</v>
      </c>
    </row>
    <row r="5470" spans="2:11" x14ac:dyDescent="0.25">
      <c r="B5470" s="167">
        <v>225.291666666667</v>
      </c>
      <c r="C5470" s="21">
        <f t="shared" si="686"/>
        <v>2000</v>
      </c>
      <c r="D5470" s="110">
        <f t="shared" si="687"/>
        <v>0</v>
      </c>
      <c r="E5470" s="25">
        <f t="shared" si="688"/>
        <v>1</v>
      </c>
      <c r="F5470" s="112">
        <v>0</v>
      </c>
      <c r="G5470" s="21">
        <f t="shared" si="685"/>
        <v>0</v>
      </c>
      <c r="H5470" s="26">
        <f t="shared" si="689"/>
        <v>-2000</v>
      </c>
      <c r="I5470" s="21">
        <f t="shared" si="690"/>
        <v>0</v>
      </c>
      <c r="J5470" s="27">
        <f t="shared" si="691"/>
        <v>0</v>
      </c>
      <c r="K5470" s="32">
        <f t="shared" si="692"/>
        <v>0</v>
      </c>
    </row>
    <row r="5471" spans="2:11" x14ac:dyDescent="0.25">
      <c r="B5471" s="167">
        <v>225.333333333333</v>
      </c>
      <c r="C5471" s="21">
        <f t="shared" si="686"/>
        <v>2000</v>
      </c>
      <c r="D5471" s="110">
        <f t="shared" si="687"/>
        <v>0</v>
      </c>
      <c r="E5471" s="25">
        <f t="shared" si="688"/>
        <v>1</v>
      </c>
      <c r="F5471" s="112">
        <v>0</v>
      </c>
      <c r="G5471" s="21">
        <f t="shared" si="685"/>
        <v>0</v>
      </c>
      <c r="H5471" s="26">
        <f t="shared" si="689"/>
        <v>-2000</v>
      </c>
      <c r="I5471" s="21">
        <f t="shared" si="690"/>
        <v>0</v>
      </c>
      <c r="J5471" s="27">
        <f t="shared" si="691"/>
        <v>0</v>
      </c>
      <c r="K5471" s="32">
        <f t="shared" si="692"/>
        <v>0</v>
      </c>
    </row>
    <row r="5472" spans="2:11" x14ac:dyDescent="0.25">
      <c r="B5472" s="167">
        <v>225.375</v>
      </c>
      <c r="C5472" s="21">
        <f t="shared" si="686"/>
        <v>2000</v>
      </c>
      <c r="D5472" s="110">
        <f t="shared" si="687"/>
        <v>0</v>
      </c>
      <c r="E5472" s="25">
        <f t="shared" si="688"/>
        <v>1</v>
      </c>
      <c r="F5472" s="112">
        <v>0</v>
      </c>
      <c r="G5472" s="21">
        <f t="shared" si="685"/>
        <v>0</v>
      </c>
      <c r="H5472" s="26">
        <f t="shared" si="689"/>
        <v>-2000</v>
      </c>
      <c r="I5472" s="21">
        <f t="shared" si="690"/>
        <v>0</v>
      </c>
      <c r="J5472" s="27">
        <f t="shared" si="691"/>
        <v>0</v>
      </c>
      <c r="K5472" s="32">
        <f t="shared" si="692"/>
        <v>0</v>
      </c>
    </row>
    <row r="5473" spans="2:11" x14ac:dyDescent="0.25">
      <c r="B5473" s="167">
        <v>225.416666666667</v>
      </c>
      <c r="C5473" s="21">
        <f t="shared" si="686"/>
        <v>2000</v>
      </c>
      <c r="D5473" s="110">
        <f t="shared" si="687"/>
        <v>0</v>
      </c>
      <c r="E5473" s="25">
        <f t="shared" si="688"/>
        <v>1</v>
      </c>
      <c r="F5473" s="112">
        <v>0</v>
      </c>
      <c r="G5473" s="21">
        <f t="shared" si="685"/>
        <v>0</v>
      </c>
      <c r="H5473" s="26">
        <f t="shared" si="689"/>
        <v>-2000</v>
      </c>
      <c r="I5473" s="21">
        <f t="shared" si="690"/>
        <v>0</v>
      </c>
      <c r="J5473" s="27">
        <f t="shared" si="691"/>
        <v>0</v>
      </c>
      <c r="K5473" s="32">
        <f t="shared" si="692"/>
        <v>0</v>
      </c>
    </row>
    <row r="5474" spans="2:11" x14ac:dyDescent="0.25">
      <c r="B5474" s="167">
        <v>225.458333333333</v>
      </c>
      <c r="C5474" s="21">
        <f t="shared" si="686"/>
        <v>2000</v>
      </c>
      <c r="D5474" s="110">
        <f t="shared" si="687"/>
        <v>1.2824626134074828E-2</v>
      </c>
      <c r="E5474" s="25">
        <f t="shared" si="688"/>
        <v>0.98717537386592513</v>
      </c>
      <c r="F5474" s="112">
        <v>14.39</v>
      </c>
      <c r="G5474" s="21">
        <f t="shared" si="685"/>
        <v>38.081666684519419</v>
      </c>
      <c r="H5474" s="26">
        <f t="shared" si="689"/>
        <v>-1961.9183333154806</v>
      </c>
      <c r="I5474" s="21">
        <f t="shared" si="690"/>
        <v>38.081666684519419</v>
      </c>
      <c r="J5474" s="27">
        <f t="shared" si="691"/>
        <v>0</v>
      </c>
      <c r="K5474" s="32">
        <f t="shared" si="692"/>
        <v>38.081666684519419</v>
      </c>
    </row>
    <row r="5475" spans="2:11" x14ac:dyDescent="0.25">
      <c r="B5475" s="167">
        <v>225.5</v>
      </c>
      <c r="C5475" s="21">
        <f t="shared" si="686"/>
        <v>2000</v>
      </c>
      <c r="D5475" s="110">
        <f t="shared" si="687"/>
        <v>0.33535639805358003</v>
      </c>
      <c r="E5475" s="25">
        <f t="shared" si="688"/>
        <v>0.66464360194641992</v>
      </c>
      <c r="F5475" s="112">
        <v>376.29</v>
      </c>
      <c r="G5475" s="21">
        <f t="shared" si="685"/>
        <v>995.81308941749899</v>
      </c>
      <c r="H5475" s="26">
        <f t="shared" si="689"/>
        <v>-1004.186910582501</v>
      </c>
      <c r="I5475" s="21">
        <f t="shared" si="690"/>
        <v>995.81308941749899</v>
      </c>
      <c r="J5475" s="27">
        <f t="shared" si="691"/>
        <v>0</v>
      </c>
      <c r="K5475" s="32">
        <f t="shared" si="692"/>
        <v>995.81308941749899</v>
      </c>
    </row>
    <row r="5476" spans="2:11" x14ac:dyDescent="0.25">
      <c r="B5476" s="167">
        <v>225.541666666667</v>
      </c>
      <c r="C5476" s="21">
        <f t="shared" si="686"/>
        <v>2000</v>
      </c>
      <c r="D5476" s="110">
        <f t="shared" si="687"/>
        <v>0.5061315794164305</v>
      </c>
      <c r="E5476" s="25">
        <f t="shared" si="688"/>
        <v>0.4938684205835695</v>
      </c>
      <c r="F5476" s="112">
        <v>567.91</v>
      </c>
      <c r="G5476" s="21">
        <f t="shared" si="685"/>
        <v>1502.9158670469365</v>
      </c>
      <c r="H5476" s="26">
        <f t="shared" si="689"/>
        <v>-497.08413295306354</v>
      </c>
      <c r="I5476" s="21">
        <f t="shared" si="690"/>
        <v>1502.9158670469365</v>
      </c>
      <c r="J5476" s="27">
        <f t="shared" si="691"/>
        <v>0</v>
      </c>
      <c r="K5476" s="32">
        <f t="shared" si="692"/>
        <v>1502.9158670469365</v>
      </c>
    </row>
    <row r="5477" spans="2:11" x14ac:dyDescent="0.25">
      <c r="B5477" s="167">
        <v>225.583333333333</v>
      </c>
      <c r="C5477" s="21">
        <f t="shared" si="686"/>
        <v>2000</v>
      </c>
      <c r="D5477" s="110">
        <f t="shared" si="687"/>
        <v>0.34364472488102238</v>
      </c>
      <c r="E5477" s="25">
        <f t="shared" si="688"/>
        <v>0.65635527511897762</v>
      </c>
      <c r="F5477" s="112">
        <v>385.59</v>
      </c>
      <c r="G5477" s="21">
        <f t="shared" si="685"/>
        <v>1020.4245904714275</v>
      </c>
      <c r="H5477" s="26">
        <f t="shared" si="689"/>
        <v>-979.57540952857255</v>
      </c>
      <c r="I5477" s="21">
        <f t="shared" si="690"/>
        <v>1020.4245904714275</v>
      </c>
      <c r="J5477" s="27">
        <f t="shared" si="691"/>
        <v>0</v>
      </c>
      <c r="K5477" s="32">
        <f t="shared" si="692"/>
        <v>1020.4245904714275</v>
      </c>
    </row>
    <row r="5478" spans="2:11" x14ac:dyDescent="0.25">
      <c r="B5478" s="167">
        <v>225.625</v>
      </c>
      <c r="C5478" s="21">
        <f t="shared" si="686"/>
        <v>2000</v>
      </c>
      <c r="D5478" s="110">
        <f t="shared" si="687"/>
        <v>0.60871967630964474</v>
      </c>
      <c r="E5478" s="25">
        <f t="shared" si="688"/>
        <v>0.39128032369035526</v>
      </c>
      <c r="F5478" s="112">
        <v>683.02</v>
      </c>
      <c r="G5478" s="21">
        <f t="shared" si="685"/>
        <v>1807.5427365434643</v>
      </c>
      <c r="H5478" s="26">
        <f t="shared" si="689"/>
        <v>-192.45726345653566</v>
      </c>
      <c r="I5478" s="21">
        <f t="shared" si="690"/>
        <v>1807.5427365434643</v>
      </c>
      <c r="J5478" s="27">
        <f t="shared" si="691"/>
        <v>0</v>
      </c>
      <c r="K5478" s="32">
        <f t="shared" si="692"/>
        <v>1807.5427365434643</v>
      </c>
    </row>
    <row r="5479" spans="2:11" x14ac:dyDescent="0.25">
      <c r="B5479" s="167">
        <v>225.666666666667</v>
      </c>
      <c r="C5479" s="21">
        <f t="shared" si="686"/>
        <v>2000</v>
      </c>
      <c r="D5479" s="110">
        <f t="shared" si="687"/>
        <v>0.56805340177887098</v>
      </c>
      <c r="E5479" s="25">
        <f t="shared" si="688"/>
        <v>0.43194659822112902</v>
      </c>
      <c r="F5479" s="112">
        <v>637.39</v>
      </c>
      <c r="G5479" s="21">
        <f t="shared" si="685"/>
        <v>1686.7875975014476</v>
      </c>
      <c r="H5479" s="26">
        <f t="shared" si="689"/>
        <v>-313.21240249855236</v>
      </c>
      <c r="I5479" s="21">
        <f t="shared" si="690"/>
        <v>1686.7875975014476</v>
      </c>
      <c r="J5479" s="27">
        <f t="shared" si="691"/>
        <v>0</v>
      </c>
      <c r="K5479" s="32">
        <f t="shared" si="692"/>
        <v>1686.7875975014476</v>
      </c>
    </row>
    <row r="5480" spans="2:11" x14ac:dyDescent="0.25">
      <c r="B5480" s="167">
        <v>225.708333333333</v>
      </c>
      <c r="C5480" s="21">
        <f t="shared" si="686"/>
        <v>2000</v>
      </c>
      <c r="D5480" s="110">
        <f t="shared" si="687"/>
        <v>0.6701513288059463</v>
      </c>
      <c r="E5480" s="25">
        <f t="shared" si="688"/>
        <v>0.3298486711940537</v>
      </c>
      <c r="F5480" s="112">
        <v>751.95</v>
      </c>
      <c r="G5480" s="21">
        <f t="shared" si="685"/>
        <v>1989.9589481184416</v>
      </c>
      <c r="H5480" s="26">
        <f t="shared" si="689"/>
        <v>-10.04105188155836</v>
      </c>
      <c r="I5480" s="21">
        <f t="shared" si="690"/>
        <v>1989.9589481184416</v>
      </c>
      <c r="J5480" s="27">
        <f t="shared" si="691"/>
        <v>0</v>
      </c>
      <c r="K5480" s="32">
        <f t="shared" si="692"/>
        <v>1989.9589481184416</v>
      </c>
    </row>
    <row r="5481" spans="2:11" x14ac:dyDescent="0.25">
      <c r="B5481" s="167">
        <v>225.75</v>
      </c>
      <c r="C5481" s="21">
        <f t="shared" si="686"/>
        <v>2000</v>
      </c>
      <c r="D5481" s="110">
        <f t="shared" si="687"/>
        <v>0.55312550131009042</v>
      </c>
      <c r="E5481" s="25">
        <f t="shared" si="688"/>
        <v>0.44687449868990958</v>
      </c>
      <c r="F5481" s="112">
        <v>620.64</v>
      </c>
      <c r="G5481" s="21">
        <f t="shared" si="685"/>
        <v>1642.4604316247485</v>
      </c>
      <c r="H5481" s="26">
        <f t="shared" si="689"/>
        <v>-357.53956837525152</v>
      </c>
      <c r="I5481" s="21">
        <f t="shared" si="690"/>
        <v>1642.4604316247485</v>
      </c>
      <c r="J5481" s="27">
        <f t="shared" si="691"/>
        <v>0</v>
      </c>
      <c r="K5481" s="32">
        <f t="shared" si="692"/>
        <v>1642.4604316247485</v>
      </c>
    </row>
    <row r="5482" spans="2:11" x14ac:dyDescent="0.25">
      <c r="B5482" s="167">
        <v>225.791666666667</v>
      </c>
      <c r="C5482" s="21">
        <f t="shared" si="686"/>
        <v>2000</v>
      </c>
      <c r="D5482" s="110">
        <f t="shared" si="687"/>
        <v>0.62321979216797674</v>
      </c>
      <c r="E5482" s="25">
        <f t="shared" si="688"/>
        <v>0.37678020783202326</v>
      </c>
      <c r="F5482" s="112">
        <v>699.29</v>
      </c>
      <c r="G5482" s="21">
        <f t="shared" si="685"/>
        <v>1850.5996313980249</v>
      </c>
      <c r="H5482" s="26">
        <f t="shared" si="689"/>
        <v>-149.40036860197506</v>
      </c>
      <c r="I5482" s="21">
        <f t="shared" si="690"/>
        <v>1850.5996313980249</v>
      </c>
      <c r="J5482" s="27">
        <f t="shared" si="691"/>
        <v>0</v>
      </c>
      <c r="K5482" s="32">
        <f t="shared" si="692"/>
        <v>1850.5996313980249</v>
      </c>
    </row>
    <row r="5483" spans="2:11" x14ac:dyDescent="0.25">
      <c r="B5483" s="167">
        <v>225.833333333333</v>
      </c>
      <c r="C5483" s="21">
        <f t="shared" si="686"/>
        <v>2000</v>
      </c>
      <c r="D5483" s="110">
        <f t="shared" si="687"/>
        <v>0.61923604798317389</v>
      </c>
      <c r="E5483" s="25">
        <f t="shared" si="688"/>
        <v>0.38076395201682611</v>
      </c>
      <c r="F5483" s="112">
        <v>694.82</v>
      </c>
      <c r="G5483" s="21">
        <f t="shared" si="685"/>
        <v>1838.7702325043631</v>
      </c>
      <c r="H5483" s="26">
        <f t="shared" si="689"/>
        <v>-161.22976749563691</v>
      </c>
      <c r="I5483" s="21">
        <f t="shared" si="690"/>
        <v>1838.7702325043631</v>
      </c>
      <c r="J5483" s="27">
        <f t="shared" si="691"/>
        <v>0</v>
      </c>
      <c r="K5483" s="32">
        <f t="shared" si="692"/>
        <v>1838.7702325043631</v>
      </c>
    </row>
    <row r="5484" spans="2:11" x14ac:dyDescent="0.25">
      <c r="B5484" s="167">
        <v>225.875</v>
      </c>
      <c r="C5484" s="21">
        <f t="shared" si="686"/>
        <v>2000</v>
      </c>
      <c r="D5484" s="110">
        <f t="shared" si="687"/>
        <v>0.55806284868901834</v>
      </c>
      <c r="E5484" s="25">
        <f t="shared" si="688"/>
        <v>0.44193715131098166</v>
      </c>
      <c r="F5484" s="112">
        <v>626.17999999999995</v>
      </c>
      <c r="G5484" s="21">
        <f t="shared" si="685"/>
        <v>1657.1214763385938</v>
      </c>
      <c r="H5484" s="26">
        <f t="shared" si="689"/>
        <v>-342.87852366140623</v>
      </c>
      <c r="I5484" s="21">
        <f t="shared" si="690"/>
        <v>1657.1214763385938</v>
      </c>
      <c r="J5484" s="27">
        <f t="shared" si="691"/>
        <v>0</v>
      </c>
      <c r="K5484" s="32">
        <f t="shared" si="692"/>
        <v>1657.1214763385938</v>
      </c>
    </row>
    <row r="5485" spans="2:11" x14ac:dyDescent="0.25">
      <c r="B5485" s="167">
        <v>225.916666666667</v>
      </c>
      <c r="C5485" s="21">
        <f t="shared" si="686"/>
        <v>2000</v>
      </c>
      <c r="D5485" s="110">
        <f t="shared" si="687"/>
        <v>1.6220166479510901E-2</v>
      </c>
      <c r="E5485" s="25">
        <f t="shared" si="688"/>
        <v>0.98377983352048914</v>
      </c>
      <c r="F5485" s="112">
        <v>18.2</v>
      </c>
      <c r="G5485" s="21">
        <f t="shared" si="685"/>
        <v>48.164442922741728</v>
      </c>
      <c r="H5485" s="26">
        <f t="shared" si="689"/>
        <v>-1951.8355570772583</v>
      </c>
      <c r="I5485" s="21">
        <f t="shared" si="690"/>
        <v>48.164442922741728</v>
      </c>
      <c r="J5485" s="27">
        <f t="shared" si="691"/>
        <v>0</v>
      </c>
      <c r="K5485" s="32">
        <f t="shared" si="692"/>
        <v>48.164442922741728</v>
      </c>
    </row>
    <row r="5486" spans="2:11" x14ac:dyDescent="0.25">
      <c r="B5486" s="167">
        <v>225.958333333333</v>
      </c>
      <c r="C5486" s="21">
        <f t="shared" si="686"/>
        <v>2000</v>
      </c>
      <c r="D5486" s="110">
        <f t="shared" si="687"/>
        <v>0</v>
      </c>
      <c r="E5486" s="25">
        <f t="shared" si="688"/>
        <v>1</v>
      </c>
      <c r="F5486" s="112">
        <v>0</v>
      </c>
      <c r="G5486" s="21">
        <f t="shared" si="685"/>
        <v>0</v>
      </c>
      <c r="H5486" s="26">
        <f t="shared" si="689"/>
        <v>-2000</v>
      </c>
      <c r="I5486" s="21">
        <f t="shared" si="690"/>
        <v>0</v>
      </c>
      <c r="J5486" s="27">
        <f t="shared" si="691"/>
        <v>0</v>
      </c>
      <c r="K5486" s="32">
        <f t="shared" si="692"/>
        <v>0</v>
      </c>
    </row>
    <row r="5487" spans="2:11" x14ac:dyDescent="0.25">
      <c r="B5487" s="167">
        <v>226</v>
      </c>
      <c r="C5487" s="21">
        <f t="shared" si="686"/>
        <v>2000</v>
      </c>
      <c r="D5487" s="110">
        <f t="shared" si="687"/>
        <v>0</v>
      </c>
      <c r="E5487" s="25">
        <f t="shared" si="688"/>
        <v>1</v>
      </c>
      <c r="F5487" s="112">
        <v>0</v>
      </c>
      <c r="G5487" s="21">
        <f t="shared" si="685"/>
        <v>0</v>
      </c>
      <c r="H5487" s="26">
        <f t="shared" si="689"/>
        <v>-2000</v>
      </c>
      <c r="I5487" s="21">
        <f t="shared" si="690"/>
        <v>0</v>
      </c>
      <c r="J5487" s="27">
        <f t="shared" si="691"/>
        <v>0</v>
      </c>
      <c r="K5487" s="32">
        <f t="shared" si="692"/>
        <v>0</v>
      </c>
    </row>
    <row r="5488" spans="2:11" x14ac:dyDescent="0.25">
      <c r="B5488" s="167">
        <v>226.041666666667</v>
      </c>
      <c r="C5488" s="21">
        <f t="shared" si="686"/>
        <v>2000</v>
      </c>
      <c r="D5488" s="110">
        <f t="shared" si="687"/>
        <v>0</v>
      </c>
      <c r="E5488" s="25">
        <f t="shared" si="688"/>
        <v>1</v>
      </c>
      <c r="F5488" s="112">
        <v>0</v>
      </c>
      <c r="G5488" s="21">
        <f t="shared" si="685"/>
        <v>0</v>
      </c>
      <c r="H5488" s="26">
        <f t="shared" si="689"/>
        <v>-2000</v>
      </c>
      <c r="I5488" s="21">
        <f t="shared" si="690"/>
        <v>0</v>
      </c>
      <c r="J5488" s="27">
        <f t="shared" si="691"/>
        <v>0</v>
      </c>
      <c r="K5488" s="32">
        <f t="shared" si="692"/>
        <v>0</v>
      </c>
    </row>
    <row r="5489" spans="2:11" x14ac:dyDescent="0.25">
      <c r="B5489" s="167">
        <v>226.083333333333</v>
      </c>
      <c r="C5489" s="21">
        <f t="shared" si="686"/>
        <v>2000</v>
      </c>
      <c r="D5489" s="110">
        <f t="shared" si="687"/>
        <v>0</v>
      </c>
      <c r="E5489" s="25">
        <f t="shared" si="688"/>
        <v>1</v>
      </c>
      <c r="F5489" s="112">
        <v>0</v>
      </c>
      <c r="G5489" s="21">
        <f t="shared" si="685"/>
        <v>0</v>
      </c>
      <c r="H5489" s="26">
        <f t="shared" si="689"/>
        <v>-2000</v>
      </c>
      <c r="I5489" s="21">
        <f t="shared" si="690"/>
        <v>0</v>
      </c>
      <c r="J5489" s="27">
        <f t="shared" si="691"/>
        <v>0</v>
      </c>
      <c r="K5489" s="32">
        <f t="shared" si="692"/>
        <v>0</v>
      </c>
    </row>
    <row r="5490" spans="2:11" x14ac:dyDescent="0.25">
      <c r="B5490" s="167">
        <v>226.125</v>
      </c>
      <c r="C5490" s="21">
        <f t="shared" si="686"/>
        <v>2000</v>
      </c>
      <c r="D5490" s="110">
        <f t="shared" si="687"/>
        <v>0</v>
      </c>
      <c r="E5490" s="25">
        <f t="shared" si="688"/>
        <v>1</v>
      </c>
      <c r="F5490" s="112">
        <v>0</v>
      </c>
      <c r="G5490" s="21">
        <f t="shared" si="685"/>
        <v>0</v>
      </c>
      <c r="H5490" s="26">
        <f t="shared" si="689"/>
        <v>-2000</v>
      </c>
      <c r="I5490" s="21">
        <f t="shared" si="690"/>
        <v>0</v>
      </c>
      <c r="J5490" s="27">
        <f t="shared" si="691"/>
        <v>0</v>
      </c>
      <c r="K5490" s="32">
        <f t="shared" si="692"/>
        <v>0</v>
      </c>
    </row>
    <row r="5491" spans="2:11" x14ac:dyDescent="0.25">
      <c r="B5491" s="167">
        <v>226.166666666667</v>
      </c>
      <c r="C5491" s="21">
        <f t="shared" si="686"/>
        <v>2000</v>
      </c>
      <c r="D5491" s="110">
        <f t="shared" si="687"/>
        <v>0</v>
      </c>
      <c r="E5491" s="25">
        <f t="shared" si="688"/>
        <v>1</v>
      </c>
      <c r="F5491" s="112">
        <v>0</v>
      </c>
      <c r="G5491" s="21">
        <f t="shared" si="685"/>
        <v>0</v>
      </c>
      <c r="H5491" s="26">
        <f t="shared" si="689"/>
        <v>-2000</v>
      </c>
      <c r="I5491" s="21">
        <f t="shared" si="690"/>
        <v>0</v>
      </c>
      <c r="J5491" s="27">
        <f t="shared" si="691"/>
        <v>0</v>
      </c>
      <c r="K5491" s="32">
        <f t="shared" si="692"/>
        <v>0</v>
      </c>
    </row>
    <row r="5492" spans="2:11" x14ac:dyDescent="0.25">
      <c r="B5492" s="167">
        <v>226.208333333333</v>
      </c>
      <c r="C5492" s="21">
        <f t="shared" si="686"/>
        <v>2000</v>
      </c>
      <c r="D5492" s="110">
        <f t="shared" si="687"/>
        <v>0</v>
      </c>
      <c r="E5492" s="25">
        <f t="shared" si="688"/>
        <v>1</v>
      </c>
      <c r="F5492" s="112">
        <v>0</v>
      </c>
      <c r="G5492" s="21">
        <f t="shared" si="685"/>
        <v>0</v>
      </c>
      <c r="H5492" s="26">
        <f t="shared" si="689"/>
        <v>-2000</v>
      </c>
      <c r="I5492" s="21">
        <f t="shared" si="690"/>
        <v>0</v>
      </c>
      <c r="J5492" s="27">
        <f t="shared" si="691"/>
        <v>0</v>
      </c>
      <c r="K5492" s="32">
        <f t="shared" si="692"/>
        <v>0</v>
      </c>
    </row>
    <row r="5493" spans="2:11" x14ac:dyDescent="0.25">
      <c r="B5493" s="167">
        <v>226.25</v>
      </c>
      <c r="C5493" s="21">
        <f t="shared" si="686"/>
        <v>2000</v>
      </c>
      <c r="D5493" s="110">
        <f t="shared" si="687"/>
        <v>0</v>
      </c>
      <c r="E5493" s="25">
        <f t="shared" si="688"/>
        <v>1</v>
      </c>
      <c r="F5493" s="112">
        <v>0</v>
      </c>
      <c r="G5493" s="21">
        <f t="shared" si="685"/>
        <v>0</v>
      </c>
      <c r="H5493" s="26">
        <f t="shared" si="689"/>
        <v>-2000</v>
      </c>
      <c r="I5493" s="21">
        <f t="shared" si="690"/>
        <v>0</v>
      </c>
      <c r="J5493" s="27">
        <f t="shared" si="691"/>
        <v>0</v>
      </c>
      <c r="K5493" s="32">
        <f t="shared" si="692"/>
        <v>0</v>
      </c>
    </row>
    <row r="5494" spans="2:11" x14ac:dyDescent="0.25">
      <c r="B5494" s="167">
        <v>226.291666666667</v>
      </c>
      <c r="C5494" s="21">
        <f t="shared" si="686"/>
        <v>2000</v>
      </c>
      <c r="D5494" s="110">
        <f t="shared" si="687"/>
        <v>0</v>
      </c>
      <c r="E5494" s="25">
        <f t="shared" si="688"/>
        <v>1</v>
      </c>
      <c r="F5494" s="112">
        <v>0</v>
      </c>
      <c r="G5494" s="21">
        <f t="shared" si="685"/>
        <v>0</v>
      </c>
      <c r="H5494" s="26">
        <f t="shared" si="689"/>
        <v>-2000</v>
      </c>
      <c r="I5494" s="21">
        <f t="shared" si="690"/>
        <v>0</v>
      </c>
      <c r="J5494" s="27">
        <f t="shared" si="691"/>
        <v>0</v>
      </c>
      <c r="K5494" s="32">
        <f t="shared" si="692"/>
        <v>0</v>
      </c>
    </row>
    <row r="5495" spans="2:11" x14ac:dyDescent="0.25">
      <c r="B5495" s="167">
        <v>226.333333333333</v>
      </c>
      <c r="C5495" s="21">
        <f t="shared" si="686"/>
        <v>2000</v>
      </c>
      <c r="D5495" s="110">
        <f t="shared" si="687"/>
        <v>0</v>
      </c>
      <c r="E5495" s="25">
        <f t="shared" si="688"/>
        <v>1</v>
      </c>
      <c r="F5495" s="112">
        <v>0</v>
      </c>
      <c r="G5495" s="21">
        <f t="shared" si="685"/>
        <v>0</v>
      </c>
      <c r="H5495" s="26">
        <f t="shared" si="689"/>
        <v>-2000</v>
      </c>
      <c r="I5495" s="21">
        <f t="shared" si="690"/>
        <v>0</v>
      </c>
      <c r="J5495" s="27">
        <f t="shared" si="691"/>
        <v>0</v>
      </c>
      <c r="K5495" s="32">
        <f t="shared" si="692"/>
        <v>0</v>
      </c>
    </row>
    <row r="5496" spans="2:11" x14ac:dyDescent="0.25">
      <c r="B5496" s="167">
        <v>226.375</v>
      </c>
      <c r="C5496" s="21">
        <f t="shared" si="686"/>
        <v>2000</v>
      </c>
      <c r="D5496" s="110">
        <f t="shared" si="687"/>
        <v>0</v>
      </c>
      <c r="E5496" s="25">
        <f t="shared" si="688"/>
        <v>1</v>
      </c>
      <c r="F5496" s="112">
        <v>0</v>
      </c>
      <c r="G5496" s="21">
        <f t="shared" si="685"/>
        <v>0</v>
      </c>
      <c r="H5496" s="26">
        <f t="shared" si="689"/>
        <v>-2000</v>
      </c>
      <c r="I5496" s="21">
        <f t="shared" si="690"/>
        <v>0</v>
      </c>
      <c r="J5496" s="27">
        <f t="shared" si="691"/>
        <v>0</v>
      </c>
      <c r="K5496" s="32">
        <f t="shared" si="692"/>
        <v>0</v>
      </c>
    </row>
    <row r="5497" spans="2:11" x14ac:dyDescent="0.25">
      <c r="B5497" s="167">
        <v>226.416666666667</v>
      </c>
      <c r="C5497" s="21">
        <f t="shared" si="686"/>
        <v>2000</v>
      </c>
      <c r="D5497" s="110">
        <f t="shared" si="687"/>
        <v>0</v>
      </c>
      <c r="E5497" s="25">
        <f t="shared" si="688"/>
        <v>1</v>
      </c>
      <c r="F5497" s="112">
        <v>0</v>
      </c>
      <c r="G5497" s="21">
        <f t="shared" si="685"/>
        <v>0</v>
      </c>
      <c r="H5497" s="26">
        <f t="shared" si="689"/>
        <v>-2000</v>
      </c>
      <c r="I5497" s="21">
        <f t="shared" si="690"/>
        <v>0</v>
      </c>
      <c r="J5497" s="27">
        <f t="shared" si="691"/>
        <v>0</v>
      </c>
      <c r="K5497" s="32">
        <f t="shared" si="692"/>
        <v>0</v>
      </c>
    </row>
    <row r="5498" spans="2:11" x14ac:dyDescent="0.25">
      <c r="B5498" s="167">
        <v>226.458333333333</v>
      </c>
      <c r="C5498" s="21">
        <f t="shared" si="686"/>
        <v>2000</v>
      </c>
      <c r="D5498" s="110">
        <f t="shared" si="687"/>
        <v>1.3439566511594746E-2</v>
      </c>
      <c r="E5498" s="25">
        <f t="shared" si="688"/>
        <v>0.98656043348840528</v>
      </c>
      <c r="F5498" s="112">
        <v>15.08</v>
      </c>
      <c r="G5498" s="21">
        <f t="shared" si="685"/>
        <v>39.907681278843143</v>
      </c>
      <c r="H5498" s="26">
        <f t="shared" si="689"/>
        <v>-1960.092318721157</v>
      </c>
      <c r="I5498" s="21">
        <f t="shared" si="690"/>
        <v>39.907681278843143</v>
      </c>
      <c r="J5498" s="27">
        <f t="shared" si="691"/>
        <v>0</v>
      </c>
      <c r="K5498" s="32">
        <f t="shared" si="692"/>
        <v>39.907681278843143</v>
      </c>
    </row>
    <row r="5499" spans="2:11" x14ac:dyDescent="0.25">
      <c r="B5499" s="167">
        <v>226.5</v>
      </c>
      <c r="C5499" s="21">
        <f t="shared" si="686"/>
        <v>2000</v>
      </c>
      <c r="D5499" s="110">
        <f t="shared" si="687"/>
        <v>0.18773505873126214</v>
      </c>
      <c r="E5499" s="25">
        <f t="shared" si="688"/>
        <v>0.81226494126873783</v>
      </c>
      <c r="F5499" s="112">
        <v>210.65</v>
      </c>
      <c r="G5499" s="21">
        <f t="shared" si="685"/>
        <v>557.46373086129358</v>
      </c>
      <c r="H5499" s="26">
        <f t="shared" si="689"/>
        <v>-1442.5362691387063</v>
      </c>
      <c r="I5499" s="21">
        <f t="shared" si="690"/>
        <v>557.46373086129358</v>
      </c>
      <c r="J5499" s="27">
        <f t="shared" si="691"/>
        <v>0</v>
      </c>
      <c r="K5499" s="32">
        <f t="shared" si="692"/>
        <v>557.46373086129358</v>
      </c>
    </row>
    <row r="5500" spans="2:11" x14ac:dyDescent="0.25">
      <c r="B5500" s="167">
        <v>226.541666666667</v>
      </c>
      <c r="C5500" s="21">
        <f t="shared" si="686"/>
        <v>2000</v>
      </c>
      <c r="D5500" s="110">
        <f t="shared" si="687"/>
        <v>0.16578436090761636</v>
      </c>
      <c r="E5500" s="25">
        <f t="shared" si="688"/>
        <v>0.83421563909238361</v>
      </c>
      <c r="F5500" s="112">
        <v>186.02</v>
      </c>
      <c r="G5500" s="21">
        <f t="shared" si="685"/>
        <v>492.28294903782506</v>
      </c>
      <c r="H5500" s="26">
        <f t="shared" si="689"/>
        <v>-1507.7170509621749</v>
      </c>
      <c r="I5500" s="21">
        <f t="shared" si="690"/>
        <v>492.28294903782506</v>
      </c>
      <c r="J5500" s="27">
        <f t="shared" si="691"/>
        <v>0</v>
      </c>
      <c r="K5500" s="32">
        <f t="shared" si="692"/>
        <v>492.28294903782506</v>
      </c>
    </row>
    <row r="5501" spans="2:11" x14ac:dyDescent="0.25">
      <c r="B5501" s="167">
        <v>226.583333333333</v>
      </c>
      <c r="C5501" s="21">
        <f t="shared" si="686"/>
        <v>2000</v>
      </c>
      <c r="D5501" s="110">
        <f t="shared" si="687"/>
        <v>0.2610912072438194</v>
      </c>
      <c r="E5501" s="25">
        <f t="shared" si="688"/>
        <v>0.7389087927561806</v>
      </c>
      <c r="F5501" s="112">
        <v>292.95999999999998</v>
      </c>
      <c r="G5501" s="21">
        <f t="shared" si="685"/>
        <v>775.28874717837448</v>
      </c>
      <c r="H5501" s="26">
        <f t="shared" si="689"/>
        <v>-1224.7112528216255</v>
      </c>
      <c r="I5501" s="21">
        <f t="shared" si="690"/>
        <v>775.28874717837448</v>
      </c>
      <c r="J5501" s="27">
        <f t="shared" si="691"/>
        <v>0</v>
      </c>
      <c r="K5501" s="32">
        <f t="shared" si="692"/>
        <v>775.28874717837448</v>
      </c>
    </row>
    <row r="5502" spans="2:11" x14ac:dyDescent="0.25">
      <c r="B5502" s="167">
        <v>226.625</v>
      </c>
      <c r="C5502" s="21">
        <f t="shared" si="686"/>
        <v>2000</v>
      </c>
      <c r="D5502" s="110">
        <f t="shared" si="687"/>
        <v>0.14292462078676721</v>
      </c>
      <c r="E5502" s="25">
        <f t="shared" si="688"/>
        <v>0.85707537921323285</v>
      </c>
      <c r="F5502" s="112">
        <v>160.37</v>
      </c>
      <c r="G5502" s="21">
        <f t="shared" si="685"/>
        <v>424.4028412923127</v>
      </c>
      <c r="H5502" s="26">
        <f t="shared" si="689"/>
        <v>-1575.5971587076874</v>
      </c>
      <c r="I5502" s="21">
        <f t="shared" si="690"/>
        <v>424.4028412923127</v>
      </c>
      <c r="J5502" s="27">
        <f t="shared" si="691"/>
        <v>0</v>
      </c>
      <c r="K5502" s="32">
        <f t="shared" si="692"/>
        <v>424.4028412923127</v>
      </c>
    </row>
    <row r="5503" spans="2:11" x14ac:dyDescent="0.25">
      <c r="B5503" s="167">
        <v>226.666666666667</v>
      </c>
      <c r="C5503" s="21">
        <f t="shared" si="686"/>
        <v>2000</v>
      </c>
      <c r="D5503" s="110">
        <f t="shared" si="687"/>
        <v>0.1872270645063544</v>
      </c>
      <c r="E5503" s="25">
        <f t="shared" si="688"/>
        <v>0.8127729354936456</v>
      </c>
      <c r="F5503" s="112">
        <v>210.08</v>
      </c>
      <c r="G5503" s="21">
        <f t="shared" si="685"/>
        <v>555.95528402250454</v>
      </c>
      <c r="H5503" s="26">
        <f t="shared" si="689"/>
        <v>-1444.0447159774953</v>
      </c>
      <c r="I5503" s="21">
        <f t="shared" si="690"/>
        <v>555.95528402250454</v>
      </c>
      <c r="J5503" s="27">
        <f t="shared" si="691"/>
        <v>0</v>
      </c>
      <c r="K5503" s="32">
        <f t="shared" si="692"/>
        <v>555.95528402250454</v>
      </c>
    </row>
    <row r="5504" spans="2:11" x14ac:dyDescent="0.25">
      <c r="B5504" s="167">
        <v>226.708333333333</v>
      </c>
      <c r="C5504" s="21">
        <f t="shared" si="686"/>
        <v>2000</v>
      </c>
      <c r="D5504" s="110">
        <f t="shared" si="687"/>
        <v>0.20487317968736074</v>
      </c>
      <c r="E5504" s="25">
        <f t="shared" si="688"/>
        <v>0.79512682031263926</v>
      </c>
      <c r="F5504" s="112">
        <v>229.88</v>
      </c>
      <c r="G5504" s="21">
        <f t="shared" si="685"/>
        <v>608.35396368570696</v>
      </c>
      <c r="H5504" s="26">
        <f t="shared" si="689"/>
        <v>-1391.646036314293</v>
      </c>
      <c r="I5504" s="21">
        <f t="shared" si="690"/>
        <v>608.35396368570696</v>
      </c>
      <c r="J5504" s="27">
        <f t="shared" si="691"/>
        <v>0</v>
      </c>
      <c r="K5504" s="32">
        <f t="shared" si="692"/>
        <v>608.35396368570696</v>
      </c>
    </row>
    <row r="5505" spans="2:11" x14ac:dyDescent="0.25">
      <c r="B5505" s="167">
        <v>226.75</v>
      </c>
      <c r="C5505" s="21">
        <f t="shared" si="686"/>
        <v>2000</v>
      </c>
      <c r="D5505" s="110">
        <f t="shared" si="687"/>
        <v>0.25614494768550705</v>
      </c>
      <c r="E5505" s="25">
        <f t="shared" si="688"/>
        <v>0.74385505231449289</v>
      </c>
      <c r="F5505" s="112">
        <v>287.41000000000003</v>
      </c>
      <c r="G5505" s="21">
        <f t="shared" si="685"/>
        <v>760.60123848490105</v>
      </c>
      <c r="H5505" s="26">
        <f t="shared" si="689"/>
        <v>-1239.3987615150991</v>
      </c>
      <c r="I5505" s="21">
        <f t="shared" si="690"/>
        <v>760.60123848490105</v>
      </c>
      <c r="J5505" s="27">
        <f t="shared" si="691"/>
        <v>0</v>
      </c>
      <c r="K5505" s="32">
        <f t="shared" si="692"/>
        <v>760.60123848490105</v>
      </c>
    </row>
    <row r="5506" spans="2:11" x14ac:dyDescent="0.25">
      <c r="B5506" s="167">
        <v>226.791666666667</v>
      </c>
      <c r="C5506" s="21">
        <f t="shared" si="686"/>
        <v>2000</v>
      </c>
      <c r="D5506" s="110">
        <f t="shared" si="687"/>
        <v>0.27551111348769231</v>
      </c>
      <c r="E5506" s="25">
        <f t="shared" si="688"/>
        <v>0.72448888651230769</v>
      </c>
      <c r="F5506" s="112">
        <v>309.14</v>
      </c>
      <c r="G5506" s="21">
        <f t="shared" si="685"/>
        <v>818.10746621628437</v>
      </c>
      <c r="H5506" s="26">
        <f t="shared" si="689"/>
        <v>-1181.8925337837156</v>
      </c>
      <c r="I5506" s="21">
        <f t="shared" si="690"/>
        <v>818.10746621628437</v>
      </c>
      <c r="J5506" s="27">
        <f t="shared" si="691"/>
        <v>0</v>
      </c>
      <c r="K5506" s="32">
        <f t="shared" si="692"/>
        <v>818.10746621628437</v>
      </c>
    </row>
    <row r="5507" spans="2:11" x14ac:dyDescent="0.25">
      <c r="B5507" s="167">
        <v>226.833333333333</v>
      </c>
      <c r="C5507" s="21">
        <f t="shared" si="686"/>
        <v>2000</v>
      </c>
      <c r="D5507" s="110">
        <f t="shared" si="687"/>
        <v>0.24959449583801224</v>
      </c>
      <c r="E5507" s="25">
        <f t="shared" si="688"/>
        <v>0.7504055041619877</v>
      </c>
      <c r="F5507" s="112">
        <v>280.06</v>
      </c>
      <c r="G5507" s="21">
        <f t="shared" si="685"/>
        <v>741.1502134584091</v>
      </c>
      <c r="H5507" s="26">
        <f t="shared" si="689"/>
        <v>-1258.8497865415909</v>
      </c>
      <c r="I5507" s="21">
        <f t="shared" si="690"/>
        <v>741.1502134584091</v>
      </c>
      <c r="J5507" s="27">
        <f t="shared" si="691"/>
        <v>0</v>
      </c>
      <c r="K5507" s="32">
        <f t="shared" si="692"/>
        <v>741.1502134584091</v>
      </c>
    </row>
    <row r="5508" spans="2:11" x14ac:dyDescent="0.25">
      <c r="B5508" s="167">
        <v>226.875</v>
      </c>
      <c r="C5508" s="21">
        <f t="shared" si="686"/>
        <v>2000</v>
      </c>
      <c r="D5508" s="110">
        <f t="shared" si="687"/>
        <v>0.19599664902055147</v>
      </c>
      <c r="E5508" s="25">
        <f t="shared" si="688"/>
        <v>0.80400335097944853</v>
      </c>
      <c r="F5508" s="112">
        <v>219.92</v>
      </c>
      <c r="G5508" s="21">
        <f t="shared" si="685"/>
        <v>581.9958399763384</v>
      </c>
      <c r="H5508" s="26">
        <f t="shared" si="689"/>
        <v>-1418.0041600236616</v>
      </c>
      <c r="I5508" s="21">
        <f t="shared" si="690"/>
        <v>581.9958399763384</v>
      </c>
      <c r="J5508" s="27">
        <f t="shared" si="691"/>
        <v>0</v>
      </c>
      <c r="K5508" s="32">
        <f t="shared" si="692"/>
        <v>581.9958399763384</v>
      </c>
    </row>
    <row r="5509" spans="2:11" x14ac:dyDescent="0.25">
      <c r="B5509" s="167">
        <v>226.916666666667</v>
      </c>
      <c r="C5509" s="21">
        <f t="shared" si="686"/>
        <v>2000</v>
      </c>
      <c r="D5509" s="110">
        <f t="shared" si="687"/>
        <v>1.5070495338930182E-2</v>
      </c>
      <c r="E5509" s="25">
        <f t="shared" si="688"/>
        <v>0.98492950466106977</v>
      </c>
      <c r="F5509" s="112">
        <v>16.91</v>
      </c>
      <c r="G5509" s="21">
        <f t="shared" si="685"/>
        <v>44.750589550745197</v>
      </c>
      <c r="H5509" s="26">
        <f t="shared" si="689"/>
        <v>-1955.2494104492548</v>
      </c>
      <c r="I5509" s="21">
        <f t="shared" si="690"/>
        <v>44.750589550745197</v>
      </c>
      <c r="J5509" s="27">
        <f t="shared" si="691"/>
        <v>0</v>
      </c>
      <c r="K5509" s="32">
        <f t="shared" si="692"/>
        <v>44.750589550745197</v>
      </c>
    </row>
    <row r="5510" spans="2:11" x14ac:dyDescent="0.25">
      <c r="B5510" s="167">
        <v>226.958333333333</v>
      </c>
      <c r="C5510" s="21">
        <f t="shared" si="686"/>
        <v>2000</v>
      </c>
      <c r="D5510" s="110">
        <f t="shared" si="687"/>
        <v>0</v>
      </c>
      <c r="E5510" s="25">
        <f t="shared" si="688"/>
        <v>1</v>
      </c>
      <c r="F5510" s="112">
        <v>0</v>
      </c>
      <c r="G5510" s="21">
        <f t="shared" si="685"/>
        <v>0</v>
      </c>
      <c r="H5510" s="26">
        <f t="shared" si="689"/>
        <v>-2000</v>
      </c>
      <c r="I5510" s="21">
        <f t="shared" si="690"/>
        <v>0</v>
      </c>
      <c r="J5510" s="27">
        <f t="shared" si="691"/>
        <v>0</v>
      </c>
      <c r="K5510" s="32">
        <f t="shared" si="692"/>
        <v>0</v>
      </c>
    </row>
    <row r="5511" spans="2:11" x14ac:dyDescent="0.25">
      <c r="B5511" s="167">
        <v>227</v>
      </c>
      <c r="C5511" s="21">
        <f t="shared" si="686"/>
        <v>2000</v>
      </c>
      <c r="D5511" s="110">
        <f t="shared" si="687"/>
        <v>0</v>
      </c>
      <c r="E5511" s="25">
        <f t="shared" si="688"/>
        <v>1</v>
      </c>
      <c r="F5511" s="112">
        <v>0</v>
      </c>
      <c r="G5511" s="21">
        <f t="shared" si="685"/>
        <v>0</v>
      </c>
      <c r="H5511" s="26">
        <f t="shared" si="689"/>
        <v>-2000</v>
      </c>
      <c r="I5511" s="21">
        <f t="shared" si="690"/>
        <v>0</v>
      </c>
      <c r="J5511" s="27">
        <f t="shared" si="691"/>
        <v>0</v>
      </c>
      <c r="K5511" s="32">
        <f t="shared" si="692"/>
        <v>0</v>
      </c>
    </row>
    <row r="5512" spans="2:11" x14ac:dyDescent="0.25">
      <c r="B5512" s="167">
        <v>227.041666666667</v>
      </c>
      <c r="C5512" s="21">
        <f t="shared" si="686"/>
        <v>2000</v>
      </c>
      <c r="D5512" s="110">
        <f t="shared" si="687"/>
        <v>0</v>
      </c>
      <c r="E5512" s="25">
        <f t="shared" si="688"/>
        <v>1</v>
      </c>
      <c r="F5512" s="112">
        <v>0</v>
      </c>
      <c r="G5512" s="21">
        <f t="shared" si="685"/>
        <v>0</v>
      </c>
      <c r="H5512" s="26">
        <f t="shared" si="689"/>
        <v>-2000</v>
      </c>
      <c r="I5512" s="21">
        <f t="shared" si="690"/>
        <v>0</v>
      </c>
      <c r="J5512" s="27">
        <f t="shared" si="691"/>
        <v>0</v>
      </c>
      <c r="K5512" s="32">
        <f t="shared" si="692"/>
        <v>0</v>
      </c>
    </row>
    <row r="5513" spans="2:11" x14ac:dyDescent="0.25">
      <c r="B5513" s="167">
        <v>227.083333333333</v>
      </c>
      <c r="C5513" s="21">
        <f t="shared" si="686"/>
        <v>2000</v>
      </c>
      <c r="D5513" s="110">
        <f t="shared" si="687"/>
        <v>0</v>
      </c>
      <c r="E5513" s="25">
        <f t="shared" si="688"/>
        <v>1</v>
      </c>
      <c r="F5513" s="112">
        <v>0</v>
      </c>
      <c r="G5513" s="21">
        <f t="shared" si="685"/>
        <v>0</v>
      </c>
      <c r="H5513" s="26">
        <f t="shared" si="689"/>
        <v>-2000</v>
      </c>
      <c r="I5513" s="21">
        <f t="shared" si="690"/>
        <v>0</v>
      </c>
      <c r="J5513" s="27">
        <f t="shared" si="691"/>
        <v>0</v>
      </c>
      <c r="K5513" s="32">
        <f t="shared" si="692"/>
        <v>0</v>
      </c>
    </row>
    <row r="5514" spans="2:11" x14ac:dyDescent="0.25">
      <c r="B5514" s="167">
        <v>227.125</v>
      </c>
      <c r="C5514" s="21">
        <f t="shared" si="686"/>
        <v>2000</v>
      </c>
      <c r="D5514" s="110">
        <f t="shared" si="687"/>
        <v>0</v>
      </c>
      <c r="E5514" s="25">
        <f t="shared" si="688"/>
        <v>1</v>
      </c>
      <c r="F5514" s="112">
        <v>0</v>
      </c>
      <c r="G5514" s="21">
        <f t="shared" si="685"/>
        <v>0</v>
      </c>
      <c r="H5514" s="26">
        <f t="shared" si="689"/>
        <v>-2000</v>
      </c>
      <c r="I5514" s="21">
        <f t="shared" si="690"/>
        <v>0</v>
      </c>
      <c r="J5514" s="27">
        <f t="shared" si="691"/>
        <v>0</v>
      </c>
      <c r="K5514" s="32">
        <f t="shared" si="692"/>
        <v>0</v>
      </c>
    </row>
    <row r="5515" spans="2:11" x14ac:dyDescent="0.25">
      <c r="B5515" s="167">
        <v>227.166666666667</v>
      </c>
      <c r="C5515" s="21">
        <f t="shared" si="686"/>
        <v>2000</v>
      </c>
      <c r="D5515" s="110">
        <f t="shared" si="687"/>
        <v>0</v>
      </c>
      <c r="E5515" s="25">
        <f t="shared" si="688"/>
        <v>1</v>
      </c>
      <c r="F5515" s="112">
        <v>0</v>
      </c>
      <c r="G5515" s="21">
        <f t="shared" si="685"/>
        <v>0</v>
      </c>
      <c r="H5515" s="26">
        <f t="shared" si="689"/>
        <v>-2000</v>
      </c>
      <c r="I5515" s="21">
        <f t="shared" si="690"/>
        <v>0</v>
      </c>
      <c r="J5515" s="27">
        <f t="shared" si="691"/>
        <v>0</v>
      </c>
      <c r="K5515" s="32">
        <f t="shared" si="692"/>
        <v>0</v>
      </c>
    </row>
    <row r="5516" spans="2:11" x14ac:dyDescent="0.25">
      <c r="B5516" s="167">
        <v>227.208333333333</v>
      </c>
      <c r="C5516" s="21">
        <f t="shared" si="686"/>
        <v>2000</v>
      </c>
      <c r="D5516" s="110">
        <f t="shared" si="687"/>
        <v>0</v>
      </c>
      <c r="E5516" s="25">
        <f t="shared" si="688"/>
        <v>1</v>
      </c>
      <c r="F5516" s="112">
        <v>0</v>
      </c>
      <c r="G5516" s="21">
        <f t="shared" si="685"/>
        <v>0</v>
      </c>
      <c r="H5516" s="26">
        <f t="shared" si="689"/>
        <v>-2000</v>
      </c>
      <c r="I5516" s="21">
        <f t="shared" si="690"/>
        <v>0</v>
      </c>
      <c r="J5516" s="27">
        <f t="shared" si="691"/>
        <v>0</v>
      </c>
      <c r="K5516" s="32">
        <f t="shared" si="692"/>
        <v>0</v>
      </c>
    </row>
    <row r="5517" spans="2:11" x14ac:dyDescent="0.25">
      <c r="B5517" s="167">
        <v>227.25</v>
      </c>
      <c r="C5517" s="21">
        <f t="shared" si="686"/>
        <v>2000</v>
      </c>
      <c r="D5517" s="110">
        <f t="shared" si="687"/>
        <v>0</v>
      </c>
      <c r="E5517" s="25">
        <f t="shared" si="688"/>
        <v>1</v>
      </c>
      <c r="F5517" s="112">
        <v>0</v>
      </c>
      <c r="G5517" s="21">
        <f t="shared" si="685"/>
        <v>0</v>
      </c>
      <c r="H5517" s="26">
        <f t="shared" si="689"/>
        <v>-2000</v>
      </c>
      <c r="I5517" s="21">
        <f t="shared" si="690"/>
        <v>0</v>
      </c>
      <c r="J5517" s="27">
        <f t="shared" si="691"/>
        <v>0</v>
      </c>
      <c r="K5517" s="32">
        <f t="shared" si="692"/>
        <v>0</v>
      </c>
    </row>
    <row r="5518" spans="2:11" x14ac:dyDescent="0.25">
      <c r="B5518" s="167">
        <v>227.291666666667</v>
      </c>
      <c r="C5518" s="21">
        <f t="shared" si="686"/>
        <v>2000</v>
      </c>
      <c r="D5518" s="110">
        <f t="shared" si="687"/>
        <v>0</v>
      </c>
      <c r="E5518" s="25">
        <f t="shared" si="688"/>
        <v>1</v>
      </c>
      <c r="F5518" s="112">
        <v>0</v>
      </c>
      <c r="G5518" s="21">
        <f t="shared" si="685"/>
        <v>0</v>
      </c>
      <c r="H5518" s="26">
        <f t="shared" si="689"/>
        <v>-2000</v>
      </c>
      <c r="I5518" s="21">
        <f t="shared" si="690"/>
        <v>0</v>
      </c>
      <c r="J5518" s="27">
        <f t="shared" si="691"/>
        <v>0</v>
      </c>
      <c r="K5518" s="32">
        <f t="shared" si="692"/>
        <v>0</v>
      </c>
    </row>
    <row r="5519" spans="2:11" x14ac:dyDescent="0.25">
      <c r="B5519" s="167">
        <v>227.333333333333</v>
      </c>
      <c r="C5519" s="21">
        <f t="shared" si="686"/>
        <v>2000</v>
      </c>
      <c r="D5519" s="110">
        <f t="shared" si="687"/>
        <v>0</v>
      </c>
      <c r="E5519" s="25">
        <f t="shared" si="688"/>
        <v>1</v>
      </c>
      <c r="F5519" s="112">
        <v>0</v>
      </c>
      <c r="G5519" s="21">
        <f t="shared" si="685"/>
        <v>0</v>
      </c>
      <c r="H5519" s="26">
        <f t="shared" si="689"/>
        <v>-2000</v>
      </c>
      <c r="I5519" s="21">
        <f t="shared" si="690"/>
        <v>0</v>
      </c>
      <c r="J5519" s="27">
        <f t="shared" si="691"/>
        <v>0</v>
      </c>
      <c r="K5519" s="32">
        <f t="shared" si="692"/>
        <v>0</v>
      </c>
    </row>
    <row r="5520" spans="2:11" x14ac:dyDescent="0.25">
      <c r="B5520" s="167">
        <v>227.375</v>
      </c>
      <c r="C5520" s="21">
        <f t="shared" si="686"/>
        <v>2000</v>
      </c>
      <c r="D5520" s="110">
        <f t="shared" si="687"/>
        <v>0</v>
      </c>
      <c r="E5520" s="25">
        <f t="shared" si="688"/>
        <v>1</v>
      </c>
      <c r="F5520" s="112">
        <v>0</v>
      </c>
      <c r="G5520" s="21">
        <f t="shared" si="685"/>
        <v>0</v>
      </c>
      <c r="H5520" s="26">
        <f t="shared" si="689"/>
        <v>-2000</v>
      </c>
      <c r="I5520" s="21">
        <f t="shared" si="690"/>
        <v>0</v>
      </c>
      <c r="J5520" s="27">
        <f t="shared" si="691"/>
        <v>0</v>
      </c>
      <c r="K5520" s="32">
        <f t="shared" si="692"/>
        <v>0</v>
      </c>
    </row>
    <row r="5521" spans="2:11" x14ac:dyDescent="0.25">
      <c r="B5521" s="167">
        <v>227.416666666667</v>
      </c>
      <c r="C5521" s="21">
        <f t="shared" si="686"/>
        <v>2000</v>
      </c>
      <c r="D5521" s="110">
        <f t="shared" si="687"/>
        <v>0</v>
      </c>
      <c r="E5521" s="25">
        <f t="shared" si="688"/>
        <v>1</v>
      </c>
      <c r="F5521" s="112">
        <v>0</v>
      </c>
      <c r="G5521" s="21">
        <f t="shared" si="685"/>
        <v>0</v>
      </c>
      <c r="H5521" s="26">
        <f t="shared" si="689"/>
        <v>-2000</v>
      </c>
      <c r="I5521" s="21">
        <f t="shared" si="690"/>
        <v>0</v>
      </c>
      <c r="J5521" s="27">
        <f t="shared" si="691"/>
        <v>0</v>
      </c>
      <c r="K5521" s="32">
        <f t="shared" si="692"/>
        <v>0</v>
      </c>
    </row>
    <row r="5522" spans="2:11" x14ac:dyDescent="0.25">
      <c r="B5522" s="167">
        <v>227.458333333333</v>
      </c>
      <c r="C5522" s="21">
        <f t="shared" si="686"/>
        <v>2000</v>
      </c>
      <c r="D5522" s="110">
        <f t="shared" si="687"/>
        <v>7.2010409425520925E-3</v>
      </c>
      <c r="E5522" s="25">
        <f t="shared" si="688"/>
        <v>0.99279895905744786</v>
      </c>
      <c r="F5522" s="112">
        <v>8.08</v>
      </c>
      <c r="G5522" s="21">
        <f t="shared" si="685"/>
        <v>21.382895539327095</v>
      </c>
      <c r="H5522" s="26">
        <f t="shared" si="689"/>
        <v>-1978.6171044606729</v>
      </c>
      <c r="I5522" s="21">
        <f t="shared" si="690"/>
        <v>21.382895539327095</v>
      </c>
      <c r="J5522" s="27">
        <f t="shared" si="691"/>
        <v>0</v>
      </c>
      <c r="K5522" s="32">
        <f t="shared" si="692"/>
        <v>21.382895539327095</v>
      </c>
    </row>
    <row r="5523" spans="2:11" x14ac:dyDescent="0.25">
      <c r="B5523" s="167">
        <v>227.5</v>
      </c>
      <c r="C5523" s="21">
        <f t="shared" si="686"/>
        <v>2000</v>
      </c>
      <c r="D5523" s="110">
        <f t="shared" si="687"/>
        <v>0.11448585637131706</v>
      </c>
      <c r="E5523" s="25">
        <f t="shared" si="688"/>
        <v>0.88551414362868297</v>
      </c>
      <c r="F5523" s="112">
        <v>128.46</v>
      </c>
      <c r="G5523" s="21">
        <f t="shared" si="685"/>
        <v>339.95628229974744</v>
      </c>
      <c r="H5523" s="26">
        <f t="shared" si="689"/>
        <v>-1660.0437177002525</v>
      </c>
      <c r="I5523" s="21">
        <f t="shared" si="690"/>
        <v>339.95628229974744</v>
      </c>
      <c r="J5523" s="27">
        <f t="shared" si="691"/>
        <v>0</v>
      </c>
      <c r="K5523" s="32">
        <f t="shared" si="692"/>
        <v>339.95628229974744</v>
      </c>
    </row>
    <row r="5524" spans="2:11" x14ac:dyDescent="0.25">
      <c r="B5524" s="167">
        <v>227.541666666667</v>
      </c>
      <c r="C5524" s="21">
        <f t="shared" si="686"/>
        <v>2000</v>
      </c>
      <c r="D5524" s="110">
        <f t="shared" si="687"/>
        <v>0.25659946883410872</v>
      </c>
      <c r="E5524" s="25">
        <f t="shared" si="688"/>
        <v>0.74340053116589133</v>
      </c>
      <c r="F5524" s="112">
        <v>287.92</v>
      </c>
      <c r="G5524" s="21">
        <f t="shared" si="685"/>
        <v>761.95090144592291</v>
      </c>
      <c r="H5524" s="26">
        <f t="shared" si="689"/>
        <v>-1238.0490985540771</v>
      </c>
      <c r="I5524" s="21">
        <f t="shared" si="690"/>
        <v>761.95090144592291</v>
      </c>
      <c r="J5524" s="27">
        <f t="shared" si="691"/>
        <v>0</v>
      </c>
      <c r="K5524" s="32">
        <f t="shared" si="692"/>
        <v>761.95090144592291</v>
      </c>
    </row>
    <row r="5525" spans="2:11" x14ac:dyDescent="0.25">
      <c r="B5525" s="167">
        <v>227.583333333333</v>
      </c>
      <c r="C5525" s="21">
        <f t="shared" si="686"/>
        <v>2000</v>
      </c>
      <c r="D5525" s="110">
        <f t="shared" si="687"/>
        <v>0.21680658788300092</v>
      </c>
      <c r="E5525" s="25">
        <f t="shared" si="688"/>
        <v>0.78319341211699911</v>
      </c>
      <c r="F5525" s="112">
        <v>243.27</v>
      </c>
      <c r="G5525" s="21">
        <f t="shared" si="685"/>
        <v>643.78923240743836</v>
      </c>
      <c r="H5525" s="26">
        <f t="shared" si="689"/>
        <v>-1356.2107675925618</v>
      </c>
      <c r="I5525" s="21">
        <f t="shared" si="690"/>
        <v>643.78923240743836</v>
      </c>
      <c r="J5525" s="27">
        <f t="shared" si="691"/>
        <v>0</v>
      </c>
      <c r="K5525" s="32">
        <f t="shared" si="692"/>
        <v>643.78923240743836</v>
      </c>
    </row>
    <row r="5526" spans="2:11" x14ac:dyDescent="0.25">
      <c r="B5526" s="167">
        <v>227.625</v>
      </c>
      <c r="C5526" s="21">
        <f t="shared" si="686"/>
        <v>2000</v>
      </c>
      <c r="D5526" s="110">
        <f t="shared" si="687"/>
        <v>0.3190114610626883</v>
      </c>
      <c r="E5526" s="25">
        <f t="shared" si="688"/>
        <v>0.6809885389373117</v>
      </c>
      <c r="F5526" s="112">
        <v>357.95</v>
      </c>
      <c r="G5526" s="21">
        <f t="shared" si="685"/>
        <v>947.27815077996695</v>
      </c>
      <c r="H5526" s="26">
        <f t="shared" si="689"/>
        <v>-1052.7218492200332</v>
      </c>
      <c r="I5526" s="21">
        <f t="shared" si="690"/>
        <v>947.27815077996695</v>
      </c>
      <c r="J5526" s="27">
        <f t="shared" si="691"/>
        <v>0</v>
      </c>
      <c r="K5526" s="32">
        <f t="shared" si="692"/>
        <v>947.27815077996695</v>
      </c>
    </row>
    <row r="5527" spans="2:11" x14ac:dyDescent="0.25">
      <c r="B5527" s="167">
        <v>227.666666666667</v>
      </c>
      <c r="C5527" s="21">
        <f t="shared" si="686"/>
        <v>2000</v>
      </c>
      <c r="D5527" s="110">
        <f t="shared" si="687"/>
        <v>0.36637969449049074</v>
      </c>
      <c r="E5527" s="25">
        <f t="shared" si="688"/>
        <v>0.63362030550950932</v>
      </c>
      <c r="F5527" s="112">
        <v>411.1</v>
      </c>
      <c r="G5527" s="21">
        <f t="shared" si="685"/>
        <v>1087.9342025021497</v>
      </c>
      <c r="H5527" s="26">
        <f t="shared" si="689"/>
        <v>-912.06579749785033</v>
      </c>
      <c r="I5527" s="21">
        <f t="shared" si="690"/>
        <v>1087.9342025021497</v>
      </c>
      <c r="J5527" s="27">
        <f t="shared" si="691"/>
        <v>0</v>
      </c>
      <c r="K5527" s="32">
        <f t="shared" si="692"/>
        <v>1087.9342025021497</v>
      </c>
    </row>
    <row r="5528" spans="2:11" x14ac:dyDescent="0.25">
      <c r="B5528" s="167">
        <v>227.708333333333</v>
      </c>
      <c r="C5528" s="21">
        <f t="shared" si="686"/>
        <v>2000</v>
      </c>
      <c r="D5528" s="110">
        <f t="shared" si="687"/>
        <v>0.51646970750227261</v>
      </c>
      <c r="E5528" s="25">
        <f t="shared" si="688"/>
        <v>0.48353029249772739</v>
      </c>
      <c r="F5528" s="112">
        <v>579.51</v>
      </c>
      <c r="G5528" s="21">
        <f t="shared" ref="G5528:G5591" si="693">($C$9*(F5528/1000)*$C$8)/($C$7)</f>
        <v>1533.6140834152777</v>
      </c>
      <c r="H5528" s="26">
        <f t="shared" si="689"/>
        <v>-466.38591658472228</v>
      </c>
      <c r="I5528" s="21">
        <f t="shared" si="690"/>
        <v>1533.6140834152777</v>
      </c>
      <c r="J5528" s="27">
        <f t="shared" si="691"/>
        <v>0</v>
      </c>
      <c r="K5528" s="32">
        <f t="shared" si="692"/>
        <v>1533.6140834152777</v>
      </c>
    </row>
    <row r="5529" spans="2:11" x14ac:dyDescent="0.25">
      <c r="B5529" s="167">
        <v>227.75</v>
      </c>
      <c r="C5529" s="21">
        <f t="shared" ref="C5529:C5592" si="694">$C$2</f>
        <v>2000</v>
      </c>
      <c r="D5529" s="110">
        <f t="shared" ref="D5529:D5592" si="695">F5529/$C$3</f>
        <v>0.26381833413542949</v>
      </c>
      <c r="E5529" s="25">
        <f t="shared" ref="E5529:E5592" si="696">100%-D5529</f>
        <v>0.73618166586457057</v>
      </c>
      <c r="F5529" s="112">
        <v>296.02</v>
      </c>
      <c r="G5529" s="21">
        <f t="shared" si="693"/>
        <v>783.38672494450577</v>
      </c>
      <c r="H5529" s="26">
        <f t="shared" ref="H5529:H5592" si="697">G5529-C5529</f>
        <v>-1216.6132750554943</v>
      </c>
      <c r="I5529" s="21">
        <f t="shared" ref="I5529:I5592" si="698">MIN(C5529,IF((J5528+H5529)&gt;0,ABS(H5529)+G5529,J5528+G5529))</f>
        <v>783.38672494450577</v>
      </c>
      <c r="J5529" s="27">
        <f t="shared" ref="J5529:J5592" si="699">G5529-I5529+J5528</f>
        <v>0</v>
      </c>
      <c r="K5529" s="32">
        <f t="shared" ref="K5529:K5592" si="700">IF(G5529&gt;C5529,C5529,G5529)</f>
        <v>783.38672494450577</v>
      </c>
    </row>
    <row r="5530" spans="2:11" x14ac:dyDescent="0.25">
      <c r="B5530" s="167">
        <v>227.791666666667</v>
      </c>
      <c r="C5530" s="21">
        <f t="shared" si="694"/>
        <v>2000</v>
      </c>
      <c r="D5530" s="110">
        <f t="shared" si="695"/>
        <v>0.32148904693153668</v>
      </c>
      <c r="E5530" s="25">
        <f t="shared" si="696"/>
        <v>0.67851095306846332</v>
      </c>
      <c r="F5530" s="112">
        <v>360.73</v>
      </c>
      <c r="G5530" s="21">
        <f t="shared" si="693"/>
        <v>954.63513711651763</v>
      </c>
      <c r="H5530" s="26">
        <f t="shared" si="697"/>
        <v>-1045.3648628834824</v>
      </c>
      <c r="I5530" s="21">
        <f t="shared" si="698"/>
        <v>954.63513711651763</v>
      </c>
      <c r="J5530" s="27">
        <f t="shared" si="699"/>
        <v>0</v>
      </c>
      <c r="K5530" s="32">
        <f t="shared" si="700"/>
        <v>954.63513711651763</v>
      </c>
    </row>
    <row r="5531" spans="2:11" x14ac:dyDescent="0.25">
      <c r="B5531" s="167">
        <v>227.833333333333</v>
      </c>
      <c r="C5531" s="21">
        <f t="shared" si="694"/>
        <v>2000</v>
      </c>
      <c r="D5531" s="110">
        <f t="shared" si="695"/>
        <v>0.59544944120635268</v>
      </c>
      <c r="E5531" s="25">
        <f t="shared" si="696"/>
        <v>0.40455055879364732</v>
      </c>
      <c r="F5531" s="112">
        <v>668.13</v>
      </c>
      <c r="G5531" s="21">
        <f t="shared" si="693"/>
        <v>1768.1378708775508</v>
      </c>
      <c r="H5531" s="26">
        <f t="shared" si="697"/>
        <v>-231.86212912244923</v>
      </c>
      <c r="I5531" s="21">
        <f t="shared" si="698"/>
        <v>1768.1378708775508</v>
      </c>
      <c r="J5531" s="27">
        <f t="shared" si="699"/>
        <v>0</v>
      </c>
      <c r="K5531" s="32">
        <f t="shared" si="700"/>
        <v>1768.1378708775508</v>
      </c>
    </row>
    <row r="5532" spans="2:11" x14ac:dyDescent="0.25">
      <c r="B5532" s="167">
        <v>227.875</v>
      </c>
      <c r="C5532" s="21">
        <f t="shared" si="694"/>
        <v>2000</v>
      </c>
      <c r="D5532" s="110">
        <f t="shared" si="695"/>
        <v>0.58448746056360634</v>
      </c>
      <c r="E5532" s="25">
        <f t="shared" si="696"/>
        <v>0.41551253943639366</v>
      </c>
      <c r="F5532" s="112">
        <v>655.83</v>
      </c>
      <c r="G5532" s="21">
        <f t="shared" si="693"/>
        <v>1735.5871759352585</v>
      </c>
      <c r="H5532" s="26">
        <f t="shared" si="697"/>
        <v>-264.41282406474147</v>
      </c>
      <c r="I5532" s="21">
        <f t="shared" si="698"/>
        <v>1735.5871759352585</v>
      </c>
      <c r="J5532" s="27">
        <f t="shared" si="699"/>
        <v>0</v>
      </c>
      <c r="K5532" s="32">
        <f t="shared" si="700"/>
        <v>1735.5871759352585</v>
      </c>
    </row>
    <row r="5533" spans="2:11" x14ac:dyDescent="0.25">
      <c r="B5533" s="167">
        <v>227.916666666667</v>
      </c>
      <c r="C5533" s="21">
        <f t="shared" si="694"/>
        <v>2000</v>
      </c>
      <c r="D5533" s="110">
        <f t="shared" si="695"/>
        <v>1.4304047911876372E-2</v>
      </c>
      <c r="E5533" s="25">
        <f t="shared" si="696"/>
        <v>0.98569595208812366</v>
      </c>
      <c r="F5533" s="112">
        <v>16.05</v>
      </c>
      <c r="G5533" s="21">
        <f t="shared" si="693"/>
        <v>42.474687302747512</v>
      </c>
      <c r="H5533" s="26">
        <f t="shared" si="697"/>
        <v>-1957.5253126972525</v>
      </c>
      <c r="I5533" s="21">
        <f t="shared" si="698"/>
        <v>42.474687302747512</v>
      </c>
      <c r="J5533" s="27">
        <f t="shared" si="699"/>
        <v>0</v>
      </c>
      <c r="K5533" s="32">
        <f t="shared" si="700"/>
        <v>42.474687302747512</v>
      </c>
    </row>
    <row r="5534" spans="2:11" x14ac:dyDescent="0.25">
      <c r="B5534" s="167">
        <v>227.958333333333</v>
      </c>
      <c r="C5534" s="21">
        <f t="shared" si="694"/>
        <v>2000</v>
      </c>
      <c r="D5534" s="110">
        <f t="shared" si="695"/>
        <v>0</v>
      </c>
      <c r="E5534" s="25">
        <f t="shared" si="696"/>
        <v>1</v>
      </c>
      <c r="F5534" s="112">
        <v>0</v>
      </c>
      <c r="G5534" s="21">
        <f t="shared" si="693"/>
        <v>0</v>
      </c>
      <c r="H5534" s="26">
        <f t="shared" si="697"/>
        <v>-2000</v>
      </c>
      <c r="I5534" s="21">
        <f t="shared" si="698"/>
        <v>0</v>
      </c>
      <c r="J5534" s="27">
        <f t="shared" si="699"/>
        <v>0</v>
      </c>
      <c r="K5534" s="32">
        <f t="shared" si="700"/>
        <v>0</v>
      </c>
    </row>
    <row r="5535" spans="2:11" x14ac:dyDescent="0.25">
      <c r="B5535" s="167">
        <v>228</v>
      </c>
      <c r="C5535" s="21">
        <f t="shared" si="694"/>
        <v>2000</v>
      </c>
      <c r="D5535" s="110">
        <f t="shared" si="695"/>
        <v>0</v>
      </c>
      <c r="E5535" s="25">
        <f t="shared" si="696"/>
        <v>1</v>
      </c>
      <c r="F5535" s="112">
        <v>0</v>
      </c>
      <c r="G5535" s="21">
        <f t="shared" si="693"/>
        <v>0</v>
      </c>
      <c r="H5535" s="26">
        <f t="shared" si="697"/>
        <v>-2000</v>
      </c>
      <c r="I5535" s="21">
        <f t="shared" si="698"/>
        <v>0</v>
      </c>
      <c r="J5535" s="27">
        <f t="shared" si="699"/>
        <v>0</v>
      </c>
      <c r="K5535" s="32">
        <f t="shared" si="700"/>
        <v>0</v>
      </c>
    </row>
    <row r="5536" spans="2:11" x14ac:dyDescent="0.25">
      <c r="B5536" s="167">
        <v>228.041666666667</v>
      </c>
      <c r="C5536" s="21">
        <f t="shared" si="694"/>
        <v>2000</v>
      </c>
      <c r="D5536" s="110">
        <f t="shared" si="695"/>
        <v>0</v>
      </c>
      <c r="E5536" s="25">
        <f t="shared" si="696"/>
        <v>1</v>
      </c>
      <c r="F5536" s="112">
        <v>0</v>
      </c>
      <c r="G5536" s="21">
        <f t="shared" si="693"/>
        <v>0</v>
      </c>
      <c r="H5536" s="26">
        <f t="shared" si="697"/>
        <v>-2000</v>
      </c>
      <c r="I5536" s="21">
        <f t="shared" si="698"/>
        <v>0</v>
      </c>
      <c r="J5536" s="27">
        <f t="shared" si="699"/>
        <v>0</v>
      </c>
      <c r="K5536" s="32">
        <f t="shared" si="700"/>
        <v>0</v>
      </c>
    </row>
    <row r="5537" spans="2:11" x14ac:dyDescent="0.25">
      <c r="B5537" s="167">
        <v>228.083333333333</v>
      </c>
      <c r="C5537" s="21">
        <f t="shared" si="694"/>
        <v>2000</v>
      </c>
      <c r="D5537" s="110">
        <f t="shared" si="695"/>
        <v>0</v>
      </c>
      <c r="E5537" s="25">
        <f t="shared" si="696"/>
        <v>1</v>
      </c>
      <c r="F5537" s="112">
        <v>0</v>
      </c>
      <c r="G5537" s="21">
        <f t="shared" si="693"/>
        <v>0</v>
      </c>
      <c r="H5537" s="26">
        <f t="shared" si="697"/>
        <v>-2000</v>
      </c>
      <c r="I5537" s="21">
        <f t="shared" si="698"/>
        <v>0</v>
      </c>
      <c r="J5537" s="27">
        <f t="shared" si="699"/>
        <v>0</v>
      </c>
      <c r="K5537" s="32">
        <f t="shared" si="700"/>
        <v>0</v>
      </c>
    </row>
    <row r="5538" spans="2:11" x14ac:dyDescent="0.25">
      <c r="B5538" s="167">
        <v>228.125</v>
      </c>
      <c r="C5538" s="21">
        <f t="shared" si="694"/>
        <v>2000</v>
      </c>
      <c r="D5538" s="110">
        <f t="shared" si="695"/>
        <v>0</v>
      </c>
      <c r="E5538" s="25">
        <f t="shared" si="696"/>
        <v>1</v>
      </c>
      <c r="F5538" s="112">
        <v>0</v>
      </c>
      <c r="G5538" s="21">
        <f t="shared" si="693"/>
        <v>0</v>
      </c>
      <c r="H5538" s="26">
        <f t="shared" si="697"/>
        <v>-2000</v>
      </c>
      <c r="I5538" s="21">
        <f t="shared" si="698"/>
        <v>0</v>
      </c>
      <c r="J5538" s="27">
        <f t="shared" si="699"/>
        <v>0</v>
      </c>
      <c r="K5538" s="32">
        <f t="shared" si="700"/>
        <v>0</v>
      </c>
    </row>
    <row r="5539" spans="2:11" x14ac:dyDescent="0.25">
      <c r="B5539" s="167">
        <v>228.166666666667</v>
      </c>
      <c r="C5539" s="21">
        <f t="shared" si="694"/>
        <v>2000</v>
      </c>
      <c r="D5539" s="110">
        <f t="shared" si="695"/>
        <v>0</v>
      </c>
      <c r="E5539" s="25">
        <f t="shared" si="696"/>
        <v>1</v>
      </c>
      <c r="F5539" s="112">
        <v>0</v>
      </c>
      <c r="G5539" s="21">
        <f t="shared" si="693"/>
        <v>0</v>
      </c>
      <c r="H5539" s="26">
        <f t="shared" si="697"/>
        <v>-2000</v>
      </c>
      <c r="I5539" s="21">
        <f t="shared" si="698"/>
        <v>0</v>
      </c>
      <c r="J5539" s="27">
        <f t="shared" si="699"/>
        <v>0</v>
      </c>
      <c r="K5539" s="32">
        <f t="shared" si="700"/>
        <v>0</v>
      </c>
    </row>
    <row r="5540" spans="2:11" x14ac:dyDescent="0.25">
      <c r="B5540" s="167">
        <v>228.208333333333</v>
      </c>
      <c r="C5540" s="21">
        <f t="shared" si="694"/>
        <v>2000</v>
      </c>
      <c r="D5540" s="110">
        <f t="shared" si="695"/>
        <v>0</v>
      </c>
      <c r="E5540" s="25">
        <f t="shared" si="696"/>
        <v>1</v>
      </c>
      <c r="F5540" s="112">
        <v>0</v>
      </c>
      <c r="G5540" s="21">
        <f t="shared" si="693"/>
        <v>0</v>
      </c>
      <c r="H5540" s="26">
        <f t="shared" si="697"/>
        <v>-2000</v>
      </c>
      <c r="I5540" s="21">
        <f t="shared" si="698"/>
        <v>0</v>
      </c>
      <c r="J5540" s="27">
        <f t="shared" si="699"/>
        <v>0</v>
      </c>
      <c r="K5540" s="32">
        <f t="shared" si="700"/>
        <v>0</v>
      </c>
    </row>
    <row r="5541" spans="2:11" x14ac:dyDescent="0.25">
      <c r="B5541" s="167">
        <v>228.25</v>
      </c>
      <c r="C5541" s="21">
        <f t="shared" si="694"/>
        <v>2000</v>
      </c>
      <c r="D5541" s="110">
        <f t="shared" si="695"/>
        <v>0</v>
      </c>
      <c r="E5541" s="25">
        <f t="shared" si="696"/>
        <v>1</v>
      </c>
      <c r="F5541" s="112">
        <v>0</v>
      </c>
      <c r="G5541" s="21">
        <f t="shared" si="693"/>
        <v>0</v>
      </c>
      <c r="H5541" s="26">
        <f t="shared" si="697"/>
        <v>-2000</v>
      </c>
      <c r="I5541" s="21">
        <f t="shared" si="698"/>
        <v>0</v>
      </c>
      <c r="J5541" s="27">
        <f t="shared" si="699"/>
        <v>0</v>
      </c>
      <c r="K5541" s="32">
        <f t="shared" si="700"/>
        <v>0</v>
      </c>
    </row>
    <row r="5542" spans="2:11" x14ac:dyDescent="0.25">
      <c r="B5542" s="167">
        <v>228.291666666667</v>
      </c>
      <c r="C5542" s="21">
        <f t="shared" si="694"/>
        <v>2000</v>
      </c>
      <c r="D5542" s="110">
        <f t="shared" si="695"/>
        <v>0</v>
      </c>
      <c r="E5542" s="25">
        <f t="shared" si="696"/>
        <v>1</v>
      </c>
      <c r="F5542" s="112">
        <v>0</v>
      </c>
      <c r="G5542" s="21">
        <f t="shared" si="693"/>
        <v>0</v>
      </c>
      <c r="H5542" s="26">
        <f t="shared" si="697"/>
        <v>-2000</v>
      </c>
      <c r="I5542" s="21">
        <f t="shared" si="698"/>
        <v>0</v>
      </c>
      <c r="J5542" s="27">
        <f t="shared" si="699"/>
        <v>0</v>
      </c>
      <c r="K5542" s="32">
        <f t="shared" si="700"/>
        <v>0</v>
      </c>
    </row>
    <row r="5543" spans="2:11" x14ac:dyDescent="0.25">
      <c r="B5543" s="167">
        <v>228.333333333333</v>
      </c>
      <c r="C5543" s="21">
        <f t="shared" si="694"/>
        <v>2000</v>
      </c>
      <c r="D5543" s="110">
        <f t="shared" si="695"/>
        <v>0</v>
      </c>
      <c r="E5543" s="25">
        <f t="shared" si="696"/>
        <v>1</v>
      </c>
      <c r="F5543" s="112">
        <v>0</v>
      </c>
      <c r="G5543" s="21">
        <f t="shared" si="693"/>
        <v>0</v>
      </c>
      <c r="H5543" s="26">
        <f t="shared" si="697"/>
        <v>-2000</v>
      </c>
      <c r="I5543" s="21">
        <f t="shared" si="698"/>
        <v>0</v>
      </c>
      <c r="J5543" s="27">
        <f t="shared" si="699"/>
        <v>0</v>
      </c>
      <c r="K5543" s="32">
        <f t="shared" si="700"/>
        <v>0</v>
      </c>
    </row>
    <row r="5544" spans="2:11" x14ac:dyDescent="0.25">
      <c r="B5544" s="167">
        <v>228.375</v>
      </c>
      <c r="C5544" s="21">
        <f t="shared" si="694"/>
        <v>2000</v>
      </c>
      <c r="D5544" s="110">
        <f t="shared" si="695"/>
        <v>0</v>
      </c>
      <c r="E5544" s="25">
        <f t="shared" si="696"/>
        <v>1</v>
      </c>
      <c r="F5544" s="112">
        <v>0</v>
      </c>
      <c r="G5544" s="21">
        <f t="shared" si="693"/>
        <v>0</v>
      </c>
      <c r="H5544" s="26">
        <f t="shared" si="697"/>
        <v>-2000</v>
      </c>
      <c r="I5544" s="21">
        <f t="shared" si="698"/>
        <v>0</v>
      </c>
      <c r="J5544" s="27">
        <f t="shared" si="699"/>
        <v>0</v>
      </c>
      <c r="K5544" s="32">
        <f t="shared" si="700"/>
        <v>0</v>
      </c>
    </row>
    <row r="5545" spans="2:11" x14ac:dyDescent="0.25">
      <c r="B5545" s="167">
        <v>228.416666666667</v>
      </c>
      <c r="C5545" s="21">
        <f t="shared" si="694"/>
        <v>2000</v>
      </c>
      <c r="D5545" s="110">
        <f t="shared" si="695"/>
        <v>0</v>
      </c>
      <c r="E5545" s="25">
        <f t="shared" si="696"/>
        <v>1</v>
      </c>
      <c r="F5545" s="112">
        <v>0</v>
      </c>
      <c r="G5545" s="21">
        <f t="shared" si="693"/>
        <v>0</v>
      </c>
      <c r="H5545" s="26">
        <f t="shared" si="697"/>
        <v>-2000</v>
      </c>
      <c r="I5545" s="21">
        <f t="shared" si="698"/>
        <v>0</v>
      </c>
      <c r="J5545" s="27">
        <f t="shared" si="699"/>
        <v>0</v>
      </c>
      <c r="K5545" s="32">
        <f t="shared" si="700"/>
        <v>0</v>
      </c>
    </row>
    <row r="5546" spans="2:11" x14ac:dyDescent="0.25">
      <c r="B5546" s="167">
        <v>228.458333333333</v>
      </c>
      <c r="C5546" s="21">
        <f t="shared" si="694"/>
        <v>2000</v>
      </c>
      <c r="D5546" s="110">
        <f t="shared" si="695"/>
        <v>1.6389497887813489E-2</v>
      </c>
      <c r="E5546" s="25">
        <f t="shared" si="696"/>
        <v>0.98361050211218648</v>
      </c>
      <c r="F5546" s="112">
        <v>18.39</v>
      </c>
      <c r="G5546" s="21">
        <f t="shared" si="693"/>
        <v>48.667258535671444</v>
      </c>
      <c r="H5546" s="26">
        <f t="shared" si="697"/>
        <v>-1951.3327414643286</v>
      </c>
      <c r="I5546" s="21">
        <f t="shared" si="698"/>
        <v>48.667258535671444</v>
      </c>
      <c r="J5546" s="27">
        <f t="shared" si="699"/>
        <v>0</v>
      </c>
      <c r="K5546" s="32">
        <f t="shared" si="700"/>
        <v>48.667258535671444</v>
      </c>
    </row>
    <row r="5547" spans="2:11" x14ac:dyDescent="0.25">
      <c r="B5547" s="167">
        <v>228.5</v>
      </c>
      <c r="C5547" s="21">
        <f t="shared" si="694"/>
        <v>2000</v>
      </c>
      <c r="D5547" s="110">
        <f t="shared" si="695"/>
        <v>0.19809101117587297</v>
      </c>
      <c r="E5547" s="25">
        <f t="shared" si="696"/>
        <v>0.80190898882412709</v>
      </c>
      <c r="F5547" s="112">
        <v>222.27</v>
      </c>
      <c r="G5547" s="21">
        <f t="shared" si="693"/>
        <v>588.21487518889035</v>
      </c>
      <c r="H5547" s="26">
        <f t="shared" si="697"/>
        <v>-1411.7851248111097</v>
      </c>
      <c r="I5547" s="21">
        <f t="shared" si="698"/>
        <v>588.21487518889035</v>
      </c>
      <c r="J5547" s="27">
        <f t="shared" si="699"/>
        <v>0</v>
      </c>
      <c r="K5547" s="32">
        <f t="shared" si="700"/>
        <v>588.21487518889035</v>
      </c>
    </row>
    <row r="5548" spans="2:11" x14ac:dyDescent="0.25">
      <c r="B5548" s="167">
        <v>228.541666666667</v>
      </c>
      <c r="C5548" s="21">
        <f t="shared" si="694"/>
        <v>2000</v>
      </c>
      <c r="D5548" s="110">
        <f t="shared" si="695"/>
        <v>0.32600752187940041</v>
      </c>
      <c r="E5548" s="25">
        <f t="shared" si="696"/>
        <v>0.67399247812059959</v>
      </c>
      <c r="F5548" s="112">
        <v>365.8</v>
      </c>
      <c r="G5548" s="21">
        <f t="shared" si="693"/>
        <v>968.05237478785295</v>
      </c>
      <c r="H5548" s="26">
        <f t="shared" si="697"/>
        <v>-1031.9476252121472</v>
      </c>
      <c r="I5548" s="21">
        <f t="shared" si="698"/>
        <v>968.05237478785295</v>
      </c>
      <c r="J5548" s="27">
        <f t="shared" si="699"/>
        <v>0</v>
      </c>
      <c r="K5548" s="32">
        <f t="shared" si="700"/>
        <v>968.05237478785295</v>
      </c>
    </row>
    <row r="5549" spans="2:11" x14ac:dyDescent="0.25">
      <c r="B5549" s="167">
        <v>228.583333333333</v>
      </c>
      <c r="C5549" s="21">
        <f t="shared" si="694"/>
        <v>2000</v>
      </c>
      <c r="D5549" s="110">
        <f t="shared" si="695"/>
        <v>0.34373384667486589</v>
      </c>
      <c r="E5549" s="25">
        <f t="shared" si="696"/>
        <v>0.65626615332513416</v>
      </c>
      <c r="F5549" s="112">
        <v>385.69</v>
      </c>
      <c r="G5549" s="21">
        <f t="shared" si="693"/>
        <v>1020.6892302677063</v>
      </c>
      <c r="H5549" s="26">
        <f t="shared" si="697"/>
        <v>-979.31076973229369</v>
      </c>
      <c r="I5549" s="21">
        <f t="shared" si="698"/>
        <v>1020.6892302677063</v>
      </c>
      <c r="J5549" s="27">
        <f t="shared" si="699"/>
        <v>0</v>
      </c>
      <c r="K5549" s="32">
        <f t="shared" si="700"/>
        <v>1020.6892302677063</v>
      </c>
    </row>
    <row r="5550" spans="2:11" x14ac:dyDescent="0.25">
      <c r="B5550" s="167">
        <v>228.625</v>
      </c>
      <c r="C5550" s="21">
        <f t="shared" si="694"/>
        <v>2000</v>
      </c>
      <c r="D5550" s="110">
        <f t="shared" si="695"/>
        <v>0.23957720621000661</v>
      </c>
      <c r="E5550" s="25">
        <f t="shared" si="696"/>
        <v>0.76042279378999345</v>
      </c>
      <c r="F5550" s="112">
        <v>268.82</v>
      </c>
      <c r="G5550" s="21">
        <f t="shared" si="693"/>
        <v>711.40470035667192</v>
      </c>
      <c r="H5550" s="26">
        <f t="shared" si="697"/>
        <v>-1288.595299643328</v>
      </c>
      <c r="I5550" s="21">
        <f t="shared" si="698"/>
        <v>711.40470035667192</v>
      </c>
      <c r="J5550" s="27">
        <f t="shared" si="699"/>
        <v>0</v>
      </c>
      <c r="K5550" s="32">
        <f t="shared" si="700"/>
        <v>711.40470035667192</v>
      </c>
    </row>
    <row r="5551" spans="2:11" x14ac:dyDescent="0.25">
      <c r="B5551" s="167">
        <v>228.666666666667</v>
      </c>
      <c r="C5551" s="21">
        <f t="shared" si="694"/>
        <v>2000</v>
      </c>
      <c r="D5551" s="110">
        <f t="shared" si="695"/>
        <v>0.22964903837584444</v>
      </c>
      <c r="E5551" s="25">
        <f t="shared" si="696"/>
        <v>0.77035096162415551</v>
      </c>
      <c r="F5551" s="112">
        <v>257.68</v>
      </c>
      <c r="G5551" s="21">
        <f t="shared" si="693"/>
        <v>681.92382705121361</v>
      </c>
      <c r="H5551" s="26">
        <f t="shared" si="697"/>
        <v>-1318.0761729487863</v>
      </c>
      <c r="I5551" s="21">
        <f t="shared" si="698"/>
        <v>681.92382705121361</v>
      </c>
      <c r="J5551" s="27">
        <f t="shared" si="699"/>
        <v>0</v>
      </c>
      <c r="K5551" s="32">
        <f t="shared" si="700"/>
        <v>681.92382705121361</v>
      </c>
    </row>
    <row r="5552" spans="2:11" x14ac:dyDescent="0.25">
      <c r="B5552" s="167">
        <v>228.708333333333</v>
      </c>
      <c r="C5552" s="21">
        <f t="shared" si="694"/>
        <v>2000</v>
      </c>
      <c r="D5552" s="110">
        <f t="shared" si="695"/>
        <v>0.13520667343992301</v>
      </c>
      <c r="E5552" s="25">
        <f t="shared" si="696"/>
        <v>0.86479332656007701</v>
      </c>
      <c r="F5552" s="112">
        <v>151.71</v>
      </c>
      <c r="G5552" s="21">
        <f t="shared" si="693"/>
        <v>401.48503493456849</v>
      </c>
      <c r="H5552" s="26">
        <f t="shared" si="697"/>
        <v>-1598.5149650654316</v>
      </c>
      <c r="I5552" s="21">
        <f t="shared" si="698"/>
        <v>401.48503493456849</v>
      </c>
      <c r="J5552" s="27">
        <f t="shared" si="699"/>
        <v>0</v>
      </c>
      <c r="K5552" s="32">
        <f t="shared" si="700"/>
        <v>401.48503493456849</v>
      </c>
    </row>
    <row r="5553" spans="2:11" x14ac:dyDescent="0.25">
      <c r="B5553" s="167">
        <v>228.75</v>
      </c>
      <c r="C5553" s="21">
        <f t="shared" si="694"/>
        <v>2000</v>
      </c>
      <c r="D5553" s="110">
        <f t="shared" si="695"/>
        <v>0.36248507209953124</v>
      </c>
      <c r="E5553" s="25">
        <f t="shared" si="696"/>
        <v>0.63751492790046882</v>
      </c>
      <c r="F5553" s="112">
        <v>406.73</v>
      </c>
      <c r="G5553" s="21">
        <f t="shared" si="693"/>
        <v>1076.3694434047661</v>
      </c>
      <c r="H5553" s="26">
        <f t="shared" si="697"/>
        <v>-923.63055659523388</v>
      </c>
      <c r="I5553" s="21">
        <f t="shared" si="698"/>
        <v>1076.3694434047661</v>
      </c>
      <c r="J5553" s="27">
        <f t="shared" si="699"/>
        <v>0</v>
      </c>
      <c r="K5553" s="32">
        <f t="shared" si="700"/>
        <v>1076.3694434047661</v>
      </c>
    </row>
    <row r="5554" spans="2:11" x14ac:dyDescent="0.25">
      <c r="B5554" s="167">
        <v>228.791666666667</v>
      </c>
      <c r="C5554" s="21">
        <f t="shared" si="694"/>
        <v>2000</v>
      </c>
      <c r="D5554" s="110">
        <f t="shared" si="695"/>
        <v>0.16119458852467783</v>
      </c>
      <c r="E5554" s="25">
        <f t="shared" si="696"/>
        <v>0.83880541147532217</v>
      </c>
      <c r="F5554" s="112">
        <v>180.87</v>
      </c>
      <c r="G5554" s="21">
        <f t="shared" si="693"/>
        <v>478.65399952946677</v>
      </c>
      <c r="H5554" s="26">
        <f t="shared" si="697"/>
        <v>-1521.3460004705332</v>
      </c>
      <c r="I5554" s="21">
        <f t="shared" si="698"/>
        <v>478.65399952946677</v>
      </c>
      <c r="J5554" s="27">
        <f t="shared" si="699"/>
        <v>0</v>
      </c>
      <c r="K5554" s="32">
        <f t="shared" si="700"/>
        <v>478.65399952946677</v>
      </c>
    </row>
    <row r="5555" spans="2:11" x14ac:dyDescent="0.25">
      <c r="B5555" s="167">
        <v>228.833333333333</v>
      </c>
      <c r="C5555" s="21">
        <f t="shared" si="694"/>
        <v>2000</v>
      </c>
      <c r="D5555" s="110">
        <f t="shared" si="695"/>
        <v>0.21790278594727555</v>
      </c>
      <c r="E5555" s="25">
        <f t="shared" si="696"/>
        <v>0.78209721405272448</v>
      </c>
      <c r="F5555" s="112">
        <v>244.5</v>
      </c>
      <c r="G5555" s="21">
        <f t="shared" si="693"/>
        <v>647.04430190166761</v>
      </c>
      <c r="H5555" s="26">
        <f t="shared" si="697"/>
        <v>-1352.9556980983325</v>
      </c>
      <c r="I5555" s="21">
        <f t="shared" si="698"/>
        <v>647.04430190166761</v>
      </c>
      <c r="J5555" s="27">
        <f t="shared" si="699"/>
        <v>0</v>
      </c>
      <c r="K5555" s="32">
        <f t="shared" si="700"/>
        <v>647.04430190166761</v>
      </c>
    </row>
    <row r="5556" spans="2:11" x14ac:dyDescent="0.25">
      <c r="B5556" s="167">
        <v>228.875</v>
      </c>
      <c r="C5556" s="21">
        <f t="shared" si="694"/>
        <v>2000</v>
      </c>
      <c r="D5556" s="110">
        <f t="shared" si="695"/>
        <v>0.13773773238507747</v>
      </c>
      <c r="E5556" s="25">
        <f t="shared" si="696"/>
        <v>0.86226226761492253</v>
      </c>
      <c r="F5556" s="112">
        <v>154.55000000000001</v>
      </c>
      <c r="G5556" s="21">
        <f t="shared" si="693"/>
        <v>409.00080514888651</v>
      </c>
      <c r="H5556" s="26">
        <f t="shared" si="697"/>
        <v>-1590.9991948511135</v>
      </c>
      <c r="I5556" s="21">
        <f t="shared" si="698"/>
        <v>409.00080514888651</v>
      </c>
      <c r="J5556" s="27">
        <f t="shared" si="699"/>
        <v>0</v>
      </c>
      <c r="K5556" s="32">
        <f t="shared" si="700"/>
        <v>409.00080514888651</v>
      </c>
    </row>
    <row r="5557" spans="2:11" x14ac:dyDescent="0.25">
      <c r="B5557" s="167">
        <v>228.916666666667</v>
      </c>
      <c r="C5557" s="21">
        <f t="shared" si="694"/>
        <v>2000</v>
      </c>
      <c r="D5557" s="110">
        <f t="shared" si="695"/>
        <v>1.2272071012245334E-2</v>
      </c>
      <c r="E5557" s="25">
        <f t="shared" si="696"/>
        <v>0.98772792898775463</v>
      </c>
      <c r="F5557" s="112">
        <v>13.77</v>
      </c>
      <c r="G5557" s="21">
        <f t="shared" si="693"/>
        <v>36.44089994759085</v>
      </c>
      <c r="H5557" s="26">
        <f t="shared" si="697"/>
        <v>-1963.5591000524091</v>
      </c>
      <c r="I5557" s="21">
        <f t="shared" si="698"/>
        <v>36.44089994759085</v>
      </c>
      <c r="J5557" s="27">
        <f t="shared" si="699"/>
        <v>0</v>
      </c>
      <c r="K5557" s="32">
        <f t="shared" si="700"/>
        <v>36.44089994759085</v>
      </c>
    </row>
    <row r="5558" spans="2:11" x14ac:dyDescent="0.25">
      <c r="B5558" s="167">
        <v>228.958333333333</v>
      </c>
      <c r="C5558" s="21">
        <f t="shared" si="694"/>
        <v>2000</v>
      </c>
      <c r="D5558" s="110">
        <f t="shared" si="695"/>
        <v>0</v>
      </c>
      <c r="E5558" s="25">
        <f t="shared" si="696"/>
        <v>1</v>
      </c>
      <c r="F5558" s="112">
        <v>0</v>
      </c>
      <c r="G5558" s="21">
        <f t="shared" si="693"/>
        <v>0</v>
      </c>
      <c r="H5558" s="26">
        <f t="shared" si="697"/>
        <v>-2000</v>
      </c>
      <c r="I5558" s="21">
        <f t="shared" si="698"/>
        <v>0</v>
      </c>
      <c r="J5558" s="27">
        <f t="shared" si="699"/>
        <v>0</v>
      </c>
      <c r="K5558" s="32">
        <f t="shared" si="700"/>
        <v>0</v>
      </c>
    </row>
    <row r="5559" spans="2:11" x14ac:dyDescent="0.25">
      <c r="B5559" s="167">
        <v>229</v>
      </c>
      <c r="C5559" s="21">
        <f t="shared" si="694"/>
        <v>2000</v>
      </c>
      <c r="D5559" s="110">
        <f t="shared" si="695"/>
        <v>0</v>
      </c>
      <c r="E5559" s="25">
        <f t="shared" si="696"/>
        <v>1</v>
      </c>
      <c r="F5559" s="112">
        <v>0</v>
      </c>
      <c r="G5559" s="21">
        <f t="shared" si="693"/>
        <v>0</v>
      </c>
      <c r="H5559" s="26">
        <f t="shared" si="697"/>
        <v>-2000</v>
      </c>
      <c r="I5559" s="21">
        <f t="shared" si="698"/>
        <v>0</v>
      </c>
      <c r="J5559" s="27">
        <f t="shared" si="699"/>
        <v>0</v>
      </c>
      <c r="K5559" s="32">
        <f t="shared" si="700"/>
        <v>0</v>
      </c>
    </row>
    <row r="5560" spans="2:11" x14ac:dyDescent="0.25">
      <c r="B5560" s="167">
        <v>229.041666666667</v>
      </c>
      <c r="C5560" s="21">
        <f t="shared" si="694"/>
        <v>2000</v>
      </c>
      <c r="D5560" s="110">
        <f t="shared" si="695"/>
        <v>0</v>
      </c>
      <c r="E5560" s="25">
        <f t="shared" si="696"/>
        <v>1</v>
      </c>
      <c r="F5560" s="112">
        <v>0</v>
      </c>
      <c r="G5560" s="21">
        <f t="shared" si="693"/>
        <v>0</v>
      </c>
      <c r="H5560" s="26">
        <f t="shared" si="697"/>
        <v>-2000</v>
      </c>
      <c r="I5560" s="21">
        <f t="shared" si="698"/>
        <v>0</v>
      </c>
      <c r="J5560" s="27">
        <f t="shared" si="699"/>
        <v>0</v>
      </c>
      <c r="K5560" s="32">
        <f t="shared" si="700"/>
        <v>0</v>
      </c>
    </row>
    <row r="5561" spans="2:11" x14ac:dyDescent="0.25">
      <c r="B5561" s="167">
        <v>229.083333333333</v>
      </c>
      <c r="C5561" s="21">
        <f t="shared" si="694"/>
        <v>2000</v>
      </c>
      <c r="D5561" s="110">
        <f t="shared" si="695"/>
        <v>0</v>
      </c>
      <c r="E5561" s="25">
        <f t="shared" si="696"/>
        <v>1</v>
      </c>
      <c r="F5561" s="112">
        <v>0</v>
      </c>
      <c r="G5561" s="21">
        <f t="shared" si="693"/>
        <v>0</v>
      </c>
      <c r="H5561" s="26">
        <f t="shared" si="697"/>
        <v>-2000</v>
      </c>
      <c r="I5561" s="21">
        <f t="shared" si="698"/>
        <v>0</v>
      </c>
      <c r="J5561" s="27">
        <f t="shared" si="699"/>
        <v>0</v>
      </c>
      <c r="K5561" s="32">
        <f t="shared" si="700"/>
        <v>0</v>
      </c>
    </row>
    <row r="5562" spans="2:11" x14ac:dyDescent="0.25">
      <c r="B5562" s="167">
        <v>229.125</v>
      </c>
      <c r="C5562" s="21">
        <f t="shared" si="694"/>
        <v>2000</v>
      </c>
      <c r="D5562" s="110">
        <f t="shared" si="695"/>
        <v>0</v>
      </c>
      <c r="E5562" s="25">
        <f t="shared" si="696"/>
        <v>1</v>
      </c>
      <c r="F5562" s="112">
        <v>0</v>
      </c>
      <c r="G5562" s="21">
        <f t="shared" si="693"/>
        <v>0</v>
      </c>
      <c r="H5562" s="26">
        <f t="shared" si="697"/>
        <v>-2000</v>
      </c>
      <c r="I5562" s="21">
        <f t="shared" si="698"/>
        <v>0</v>
      </c>
      <c r="J5562" s="27">
        <f t="shared" si="699"/>
        <v>0</v>
      </c>
      <c r="K5562" s="32">
        <f t="shared" si="700"/>
        <v>0</v>
      </c>
    </row>
    <row r="5563" spans="2:11" x14ac:dyDescent="0.25">
      <c r="B5563" s="167">
        <v>229.166666666667</v>
      </c>
      <c r="C5563" s="21">
        <f t="shared" si="694"/>
        <v>2000</v>
      </c>
      <c r="D5563" s="110">
        <f t="shared" si="695"/>
        <v>0</v>
      </c>
      <c r="E5563" s="25">
        <f t="shared" si="696"/>
        <v>1</v>
      </c>
      <c r="F5563" s="112">
        <v>0</v>
      </c>
      <c r="G5563" s="21">
        <f t="shared" si="693"/>
        <v>0</v>
      </c>
      <c r="H5563" s="26">
        <f t="shared" si="697"/>
        <v>-2000</v>
      </c>
      <c r="I5563" s="21">
        <f t="shared" si="698"/>
        <v>0</v>
      </c>
      <c r="J5563" s="27">
        <f t="shared" si="699"/>
        <v>0</v>
      </c>
      <c r="K5563" s="32">
        <f t="shared" si="700"/>
        <v>0</v>
      </c>
    </row>
    <row r="5564" spans="2:11" x14ac:dyDescent="0.25">
      <c r="B5564" s="167">
        <v>229.208333333333</v>
      </c>
      <c r="C5564" s="21">
        <f t="shared" si="694"/>
        <v>2000</v>
      </c>
      <c r="D5564" s="110">
        <f t="shared" si="695"/>
        <v>0</v>
      </c>
      <c r="E5564" s="25">
        <f t="shared" si="696"/>
        <v>1</v>
      </c>
      <c r="F5564" s="112">
        <v>0</v>
      </c>
      <c r="G5564" s="21">
        <f t="shared" si="693"/>
        <v>0</v>
      </c>
      <c r="H5564" s="26">
        <f t="shared" si="697"/>
        <v>-2000</v>
      </c>
      <c r="I5564" s="21">
        <f t="shared" si="698"/>
        <v>0</v>
      </c>
      <c r="J5564" s="27">
        <f t="shared" si="699"/>
        <v>0</v>
      </c>
      <c r="K5564" s="32">
        <f t="shared" si="700"/>
        <v>0</v>
      </c>
    </row>
    <row r="5565" spans="2:11" x14ac:dyDescent="0.25">
      <c r="B5565" s="167">
        <v>229.25</v>
      </c>
      <c r="C5565" s="21">
        <f t="shared" si="694"/>
        <v>2000</v>
      </c>
      <c r="D5565" s="110">
        <f t="shared" si="695"/>
        <v>0</v>
      </c>
      <c r="E5565" s="25">
        <f t="shared" si="696"/>
        <v>1</v>
      </c>
      <c r="F5565" s="112">
        <v>0</v>
      </c>
      <c r="G5565" s="21">
        <f t="shared" si="693"/>
        <v>0</v>
      </c>
      <c r="H5565" s="26">
        <f t="shared" si="697"/>
        <v>-2000</v>
      </c>
      <c r="I5565" s="21">
        <f t="shared" si="698"/>
        <v>0</v>
      </c>
      <c r="J5565" s="27">
        <f t="shared" si="699"/>
        <v>0</v>
      </c>
      <c r="K5565" s="32">
        <f t="shared" si="700"/>
        <v>0</v>
      </c>
    </row>
    <row r="5566" spans="2:11" x14ac:dyDescent="0.25">
      <c r="B5566" s="167">
        <v>229.291666666667</v>
      </c>
      <c r="C5566" s="21">
        <f t="shared" si="694"/>
        <v>2000</v>
      </c>
      <c r="D5566" s="110">
        <f t="shared" si="695"/>
        <v>0</v>
      </c>
      <c r="E5566" s="25">
        <f t="shared" si="696"/>
        <v>1</v>
      </c>
      <c r="F5566" s="112">
        <v>0</v>
      </c>
      <c r="G5566" s="21">
        <f t="shared" si="693"/>
        <v>0</v>
      </c>
      <c r="H5566" s="26">
        <f t="shared" si="697"/>
        <v>-2000</v>
      </c>
      <c r="I5566" s="21">
        <f t="shared" si="698"/>
        <v>0</v>
      </c>
      <c r="J5566" s="27">
        <f t="shared" si="699"/>
        <v>0</v>
      </c>
      <c r="K5566" s="32">
        <f t="shared" si="700"/>
        <v>0</v>
      </c>
    </row>
    <row r="5567" spans="2:11" x14ac:dyDescent="0.25">
      <c r="B5567" s="167">
        <v>229.333333333333</v>
      </c>
      <c r="C5567" s="21">
        <f t="shared" si="694"/>
        <v>2000</v>
      </c>
      <c r="D5567" s="110">
        <f t="shared" si="695"/>
        <v>0</v>
      </c>
      <c r="E5567" s="25">
        <f t="shared" si="696"/>
        <v>1</v>
      </c>
      <c r="F5567" s="112">
        <v>0</v>
      </c>
      <c r="G5567" s="21">
        <f t="shared" si="693"/>
        <v>0</v>
      </c>
      <c r="H5567" s="26">
        <f t="shared" si="697"/>
        <v>-2000</v>
      </c>
      <c r="I5567" s="21">
        <f t="shared" si="698"/>
        <v>0</v>
      </c>
      <c r="J5567" s="27">
        <f t="shared" si="699"/>
        <v>0</v>
      </c>
      <c r="K5567" s="32">
        <f t="shared" si="700"/>
        <v>0</v>
      </c>
    </row>
    <row r="5568" spans="2:11" x14ac:dyDescent="0.25">
      <c r="B5568" s="167">
        <v>229.375</v>
      </c>
      <c r="C5568" s="21">
        <f t="shared" si="694"/>
        <v>2000</v>
      </c>
      <c r="D5568" s="110">
        <f t="shared" si="695"/>
        <v>0</v>
      </c>
      <c r="E5568" s="25">
        <f t="shared" si="696"/>
        <v>1</v>
      </c>
      <c r="F5568" s="112">
        <v>0</v>
      </c>
      <c r="G5568" s="21">
        <f t="shared" si="693"/>
        <v>0</v>
      </c>
      <c r="H5568" s="26">
        <f t="shared" si="697"/>
        <v>-2000</v>
      </c>
      <c r="I5568" s="21">
        <f t="shared" si="698"/>
        <v>0</v>
      </c>
      <c r="J5568" s="27">
        <f t="shared" si="699"/>
        <v>0</v>
      </c>
      <c r="K5568" s="32">
        <f t="shared" si="700"/>
        <v>0</v>
      </c>
    </row>
    <row r="5569" spans="2:11" x14ac:dyDescent="0.25">
      <c r="B5569" s="167">
        <v>229.416666666667</v>
      </c>
      <c r="C5569" s="21">
        <f t="shared" si="694"/>
        <v>2000</v>
      </c>
      <c r="D5569" s="110">
        <f t="shared" si="695"/>
        <v>0</v>
      </c>
      <c r="E5569" s="25">
        <f t="shared" si="696"/>
        <v>1</v>
      </c>
      <c r="F5569" s="112">
        <v>0</v>
      </c>
      <c r="G5569" s="21">
        <f t="shared" si="693"/>
        <v>0</v>
      </c>
      <c r="H5569" s="26">
        <f t="shared" si="697"/>
        <v>-2000</v>
      </c>
      <c r="I5569" s="21">
        <f t="shared" si="698"/>
        <v>0</v>
      </c>
      <c r="J5569" s="27">
        <f t="shared" si="699"/>
        <v>0</v>
      </c>
      <c r="K5569" s="32">
        <f t="shared" si="700"/>
        <v>0</v>
      </c>
    </row>
    <row r="5570" spans="2:11" x14ac:dyDescent="0.25">
      <c r="B5570" s="167">
        <v>229.458333333333</v>
      </c>
      <c r="C5570" s="21">
        <f t="shared" si="694"/>
        <v>2000</v>
      </c>
      <c r="D5570" s="110">
        <f t="shared" si="695"/>
        <v>1.5364597258613621E-2</v>
      </c>
      <c r="E5570" s="25">
        <f t="shared" si="696"/>
        <v>0.98463540274138639</v>
      </c>
      <c r="F5570" s="112">
        <v>17.239999999999998</v>
      </c>
      <c r="G5570" s="21">
        <f t="shared" si="693"/>
        <v>45.623900878465236</v>
      </c>
      <c r="H5570" s="26">
        <f t="shared" si="697"/>
        <v>-1954.3760991215347</v>
      </c>
      <c r="I5570" s="21">
        <f t="shared" si="698"/>
        <v>45.623900878465236</v>
      </c>
      <c r="J5570" s="27">
        <f t="shared" si="699"/>
        <v>0</v>
      </c>
      <c r="K5570" s="32">
        <f t="shared" si="700"/>
        <v>45.623900878465236</v>
      </c>
    </row>
    <row r="5571" spans="2:11" x14ac:dyDescent="0.25">
      <c r="B5571" s="167">
        <v>229.5</v>
      </c>
      <c r="C5571" s="21">
        <f t="shared" si="694"/>
        <v>2000</v>
      </c>
      <c r="D5571" s="110">
        <f t="shared" si="695"/>
        <v>0.48834286936527466</v>
      </c>
      <c r="E5571" s="25">
        <f t="shared" si="696"/>
        <v>0.51165713063472529</v>
      </c>
      <c r="F5571" s="112">
        <v>547.95000000000005</v>
      </c>
      <c r="G5571" s="21">
        <f t="shared" si="693"/>
        <v>1450.0937637096886</v>
      </c>
      <c r="H5571" s="26">
        <f t="shared" si="697"/>
        <v>-549.90623629031143</v>
      </c>
      <c r="I5571" s="21">
        <f t="shared" si="698"/>
        <v>1450.0937637096886</v>
      </c>
      <c r="J5571" s="27">
        <f t="shared" si="699"/>
        <v>0</v>
      </c>
      <c r="K5571" s="32">
        <f t="shared" si="700"/>
        <v>1450.0937637096886</v>
      </c>
    </row>
    <row r="5572" spans="2:11" x14ac:dyDescent="0.25">
      <c r="B5572" s="167">
        <v>229.541666666667</v>
      </c>
      <c r="C5572" s="21">
        <f t="shared" si="694"/>
        <v>2000</v>
      </c>
      <c r="D5572" s="110">
        <f t="shared" si="695"/>
        <v>0.50374311534142568</v>
      </c>
      <c r="E5572" s="25">
        <f t="shared" si="696"/>
        <v>0.49625688465857432</v>
      </c>
      <c r="F5572" s="112">
        <v>565.23</v>
      </c>
      <c r="G5572" s="21">
        <f t="shared" si="693"/>
        <v>1495.8235205066651</v>
      </c>
      <c r="H5572" s="26">
        <f t="shared" si="697"/>
        <v>-504.17647949333491</v>
      </c>
      <c r="I5572" s="21">
        <f t="shared" si="698"/>
        <v>1495.8235205066651</v>
      </c>
      <c r="J5572" s="27">
        <f t="shared" si="699"/>
        <v>0</v>
      </c>
      <c r="K5572" s="32">
        <f t="shared" si="700"/>
        <v>1495.8235205066651</v>
      </c>
    </row>
    <row r="5573" spans="2:11" x14ac:dyDescent="0.25">
      <c r="B5573" s="167">
        <v>229.583333333333</v>
      </c>
      <c r="C5573" s="21">
        <f t="shared" si="694"/>
        <v>2000</v>
      </c>
      <c r="D5573" s="110">
        <f t="shared" si="695"/>
        <v>0.50446500187155763</v>
      </c>
      <c r="E5573" s="25">
        <f t="shared" si="696"/>
        <v>0.49553499812844237</v>
      </c>
      <c r="F5573" s="112">
        <v>566.04</v>
      </c>
      <c r="G5573" s="21">
        <f t="shared" si="693"/>
        <v>1497.9671028565233</v>
      </c>
      <c r="H5573" s="26">
        <f t="shared" si="697"/>
        <v>-502.0328971434767</v>
      </c>
      <c r="I5573" s="21">
        <f t="shared" si="698"/>
        <v>1497.9671028565233</v>
      </c>
      <c r="J5573" s="27">
        <f t="shared" si="699"/>
        <v>0</v>
      </c>
      <c r="K5573" s="32">
        <f t="shared" si="700"/>
        <v>1497.9671028565233</v>
      </c>
    </row>
    <row r="5574" spans="2:11" x14ac:dyDescent="0.25">
      <c r="B5574" s="167">
        <v>229.625</v>
      </c>
      <c r="C5574" s="21">
        <f t="shared" si="694"/>
        <v>2000</v>
      </c>
      <c r="D5574" s="110">
        <f t="shared" si="695"/>
        <v>0.48936776999447451</v>
      </c>
      <c r="E5574" s="25">
        <f t="shared" si="696"/>
        <v>0.51063223000552549</v>
      </c>
      <c r="F5574" s="112">
        <v>549.1</v>
      </c>
      <c r="G5574" s="21">
        <f t="shared" si="693"/>
        <v>1453.1371213668947</v>
      </c>
      <c r="H5574" s="26">
        <f t="shared" si="697"/>
        <v>-546.86287863310531</v>
      </c>
      <c r="I5574" s="21">
        <f t="shared" si="698"/>
        <v>1453.1371213668947</v>
      </c>
      <c r="J5574" s="27">
        <f t="shared" si="699"/>
        <v>0</v>
      </c>
      <c r="K5574" s="32">
        <f t="shared" si="700"/>
        <v>1453.1371213668947</v>
      </c>
    </row>
    <row r="5575" spans="2:11" x14ac:dyDescent="0.25">
      <c r="B5575" s="167">
        <v>229.666666666667</v>
      </c>
      <c r="C5575" s="21">
        <f t="shared" si="694"/>
        <v>2000</v>
      </c>
      <c r="D5575" s="110">
        <f t="shared" si="695"/>
        <v>0.57971053241359649</v>
      </c>
      <c r="E5575" s="25">
        <f t="shared" si="696"/>
        <v>0.42028946758640351</v>
      </c>
      <c r="F5575" s="112">
        <v>650.47</v>
      </c>
      <c r="G5575" s="21">
        <f t="shared" si="693"/>
        <v>1721.4024828547149</v>
      </c>
      <c r="H5575" s="26">
        <f t="shared" si="697"/>
        <v>-278.59751714528511</v>
      </c>
      <c r="I5575" s="21">
        <f t="shared" si="698"/>
        <v>1721.4024828547149</v>
      </c>
      <c r="J5575" s="27">
        <f t="shared" si="699"/>
        <v>0</v>
      </c>
      <c r="K5575" s="32">
        <f t="shared" si="700"/>
        <v>1721.4024828547149</v>
      </c>
    </row>
    <row r="5576" spans="2:11" x14ac:dyDescent="0.25">
      <c r="B5576" s="167">
        <v>229.708333333333</v>
      </c>
      <c r="C5576" s="21">
        <f t="shared" si="694"/>
        <v>2000</v>
      </c>
      <c r="D5576" s="110">
        <f t="shared" si="695"/>
        <v>0.60307826675935339</v>
      </c>
      <c r="E5576" s="25">
        <f t="shared" si="696"/>
        <v>0.39692173324064661</v>
      </c>
      <c r="F5576" s="112">
        <v>676.69</v>
      </c>
      <c r="G5576" s="21">
        <f t="shared" si="693"/>
        <v>1790.7910374390165</v>
      </c>
      <c r="H5576" s="26">
        <f t="shared" si="697"/>
        <v>-209.20896256098354</v>
      </c>
      <c r="I5576" s="21">
        <f t="shared" si="698"/>
        <v>1790.7910374390165</v>
      </c>
      <c r="J5576" s="27">
        <f t="shared" si="699"/>
        <v>0</v>
      </c>
      <c r="K5576" s="32">
        <f t="shared" si="700"/>
        <v>1790.7910374390165</v>
      </c>
    </row>
    <row r="5577" spans="2:11" x14ac:dyDescent="0.25">
      <c r="B5577" s="167">
        <v>229.75</v>
      </c>
      <c r="C5577" s="21">
        <f t="shared" si="694"/>
        <v>2000</v>
      </c>
      <c r="D5577" s="110">
        <f t="shared" si="695"/>
        <v>0.59284708482612347</v>
      </c>
      <c r="E5577" s="25">
        <f t="shared" si="696"/>
        <v>0.40715291517387653</v>
      </c>
      <c r="F5577" s="112">
        <v>665.21</v>
      </c>
      <c r="G5577" s="21">
        <f t="shared" si="693"/>
        <v>1760.41038882621</v>
      </c>
      <c r="H5577" s="26">
        <f t="shared" si="697"/>
        <v>-239.58961117378999</v>
      </c>
      <c r="I5577" s="21">
        <f t="shared" si="698"/>
        <v>1760.41038882621</v>
      </c>
      <c r="J5577" s="27">
        <f t="shared" si="699"/>
        <v>0</v>
      </c>
      <c r="K5577" s="32">
        <f t="shared" si="700"/>
        <v>1760.41038882621</v>
      </c>
    </row>
    <row r="5578" spans="2:11" x14ac:dyDescent="0.25">
      <c r="B5578" s="167">
        <v>229.791666666667</v>
      </c>
      <c r="C5578" s="21">
        <f t="shared" si="694"/>
        <v>2000</v>
      </c>
      <c r="D5578" s="110">
        <f t="shared" si="695"/>
        <v>0.59589505017556998</v>
      </c>
      <c r="E5578" s="25">
        <f t="shared" si="696"/>
        <v>0.40410494982443002</v>
      </c>
      <c r="F5578" s="112">
        <v>668.63</v>
      </c>
      <c r="G5578" s="21">
        <f t="shared" si="693"/>
        <v>1769.4610698589447</v>
      </c>
      <c r="H5578" s="26">
        <f t="shared" si="697"/>
        <v>-230.53893014105529</v>
      </c>
      <c r="I5578" s="21">
        <f t="shared" si="698"/>
        <v>1769.4610698589447</v>
      </c>
      <c r="J5578" s="27">
        <f t="shared" si="699"/>
        <v>0</v>
      </c>
      <c r="K5578" s="32">
        <f t="shared" si="700"/>
        <v>1769.4610698589447</v>
      </c>
    </row>
    <row r="5579" spans="2:11" x14ac:dyDescent="0.25">
      <c r="B5579" s="167">
        <v>229.833333333333</v>
      </c>
      <c r="C5579" s="21">
        <f t="shared" si="694"/>
        <v>2000</v>
      </c>
      <c r="D5579" s="110">
        <f t="shared" si="695"/>
        <v>0.64330784450029421</v>
      </c>
      <c r="E5579" s="25">
        <f t="shared" si="696"/>
        <v>0.35669215549970579</v>
      </c>
      <c r="F5579" s="112">
        <v>721.83</v>
      </c>
      <c r="G5579" s="21">
        <f t="shared" si="693"/>
        <v>1910.249441479267</v>
      </c>
      <c r="H5579" s="26">
        <f t="shared" si="697"/>
        <v>-89.750558520732966</v>
      </c>
      <c r="I5579" s="21">
        <f t="shared" si="698"/>
        <v>1910.249441479267</v>
      </c>
      <c r="J5579" s="27">
        <f t="shared" si="699"/>
        <v>0</v>
      </c>
      <c r="K5579" s="32">
        <f t="shared" si="700"/>
        <v>1910.249441479267</v>
      </c>
    </row>
    <row r="5580" spans="2:11" x14ac:dyDescent="0.25">
      <c r="B5580" s="167">
        <v>229.875</v>
      </c>
      <c r="C5580" s="21">
        <f t="shared" si="694"/>
        <v>2000</v>
      </c>
      <c r="D5580" s="110">
        <f t="shared" si="695"/>
        <v>0.51793130492130546</v>
      </c>
      <c r="E5580" s="25">
        <f t="shared" si="696"/>
        <v>0.48206869507869454</v>
      </c>
      <c r="F5580" s="112">
        <v>581.15</v>
      </c>
      <c r="G5580" s="21">
        <f t="shared" si="693"/>
        <v>1537.95417607425</v>
      </c>
      <c r="H5580" s="26">
        <f t="shared" si="697"/>
        <v>-462.04582392575003</v>
      </c>
      <c r="I5580" s="21">
        <f t="shared" si="698"/>
        <v>1537.95417607425</v>
      </c>
      <c r="J5580" s="27">
        <f t="shared" si="699"/>
        <v>0</v>
      </c>
      <c r="K5580" s="32">
        <f t="shared" si="700"/>
        <v>1537.95417607425</v>
      </c>
    </row>
    <row r="5581" spans="2:11" x14ac:dyDescent="0.25">
      <c r="B5581" s="167">
        <v>229.916666666667</v>
      </c>
      <c r="C5581" s="21">
        <f t="shared" si="694"/>
        <v>2000</v>
      </c>
      <c r="D5581" s="110">
        <f t="shared" si="695"/>
        <v>1.2913747927918294E-2</v>
      </c>
      <c r="E5581" s="25">
        <f t="shared" si="696"/>
        <v>0.98708625207208167</v>
      </c>
      <c r="F5581" s="112">
        <v>14.49</v>
      </c>
      <c r="G5581" s="21">
        <f t="shared" si="693"/>
        <v>38.346306480798212</v>
      </c>
      <c r="H5581" s="26">
        <f t="shared" si="697"/>
        <v>-1961.6536935192019</v>
      </c>
      <c r="I5581" s="21">
        <f t="shared" si="698"/>
        <v>38.346306480798212</v>
      </c>
      <c r="J5581" s="27">
        <f t="shared" si="699"/>
        <v>0</v>
      </c>
      <c r="K5581" s="32">
        <f t="shared" si="700"/>
        <v>38.346306480798212</v>
      </c>
    </row>
    <row r="5582" spans="2:11" x14ac:dyDescent="0.25">
      <c r="B5582" s="167">
        <v>229.958333333333</v>
      </c>
      <c r="C5582" s="21">
        <f t="shared" si="694"/>
        <v>2000</v>
      </c>
      <c r="D5582" s="110">
        <f t="shared" si="695"/>
        <v>0</v>
      </c>
      <c r="E5582" s="25">
        <f t="shared" si="696"/>
        <v>1</v>
      </c>
      <c r="F5582" s="112">
        <v>0</v>
      </c>
      <c r="G5582" s="21">
        <f t="shared" si="693"/>
        <v>0</v>
      </c>
      <c r="H5582" s="26">
        <f t="shared" si="697"/>
        <v>-2000</v>
      </c>
      <c r="I5582" s="21">
        <f t="shared" si="698"/>
        <v>0</v>
      </c>
      <c r="J5582" s="27">
        <f t="shared" si="699"/>
        <v>0</v>
      </c>
      <c r="K5582" s="32">
        <f t="shared" si="700"/>
        <v>0</v>
      </c>
    </row>
    <row r="5583" spans="2:11" x14ac:dyDescent="0.25">
      <c r="B5583" s="167">
        <v>230</v>
      </c>
      <c r="C5583" s="21">
        <f t="shared" si="694"/>
        <v>2000</v>
      </c>
      <c r="D5583" s="110">
        <f t="shared" si="695"/>
        <v>0</v>
      </c>
      <c r="E5583" s="25">
        <f t="shared" si="696"/>
        <v>1</v>
      </c>
      <c r="F5583" s="112">
        <v>0</v>
      </c>
      <c r="G5583" s="21">
        <f t="shared" si="693"/>
        <v>0</v>
      </c>
      <c r="H5583" s="26">
        <f t="shared" si="697"/>
        <v>-2000</v>
      </c>
      <c r="I5583" s="21">
        <f t="shared" si="698"/>
        <v>0</v>
      </c>
      <c r="J5583" s="27">
        <f t="shared" si="699"/>
        <v>0</v>
      </c>
      <c r="K5583" s="32">
        <f t="shared" si="700"/>
        <v>0</v>
      </c>
    </row>
    <row r="5584" spans="2:11" x14ac:dyDescent="0.25">
      <c r="B5584" s="167">
        <v>230.041666666667</v>
      </c>
      <c r="C5584" s="21">
        <f t="shared" si="694"/>
        <v>2000</v>
      </c>
      <c r="D5584" s="110">
        <f t="shared" si="695"/>
        <v>0</v>
      </c>
      <c r="E5584" s="25">
        <f t="shared" si="696"/>
        <v>1</v>
      </c>
      <c r="F5584" s="112">
        <v>0</v>
      </c>
      <c r="G5584" s="21">
        <f t="shared" si="693"/>
        <v>0</v>
      </c>
      <c r="H5584" s="26">
        <f t="shared" si="697"/>
        <v>-2000</v>
      </c>
      <c r="I5584" s="21">
        <f t="shared" si="698"/>
        <v>0</v>
      </c>
      <c r="J5584" s="27">
        <f t="shared" si="699"/>
        <v>0</v>
      </c>
      <c r="K5584" s="32">
        <f t="shared" si="700"/>
        <v>0</v>
      </c>
    </row>
    <row r="5585" spans="2:11" x14ac:dyDescent="0.25">
      <c r="B5585" s="167">
        <v>230.083333333333</v>
      </c>
      <c r="C5585" s="21">
        <f t="shared" si="694"/>
        <v>2000</v>
      </c>
      <c r="D5585" s="110">
        <f t="shared" si="695"/>
        <v>0</v>
      </c>
      <c r="E5585" s="25">
        <f t="shared" si="696"/>
        <v>1</v>
      </c>
      <c r="F5585" s="112">
        <v>0</v>
      </c>
      <c r="G5585" s="21">
        <f t="shared" si="693"/>
        <v>0</v>
      </c>
      <c r="H5585" s="26">
        <f t="shared" si="697"/>
        <v>-2000</v>
      </c>
      <c r="I5585" s="21">
        <f t="shared" si="698"/>
        <v>0</v>
      </c>
      <c r="J5585" s="27">
        <f t="shared" si="699"/>
        <v>0</v>
      </c>
      <c r="K5585" s="32">
        <f t="shared" si="700"/>
        <v>0</v>
      </c>
    </row>
    <row r="5586" spans="2:11" x14ac:dyDescent="0.25">
      <c r="B5586" s="167">
        <v>230.125</v>
      </c>
      <c r="C5586" s="21">
        <f t="shared" si="694"/>
        <v>2000</v>
      </c>
      <c r="D5586" s="110">
        <f t="shared" si="695"/>
        <v>0</v>
      </c>
      <c r="E5586" s="25">
        <f t="shared" si="696"/>
        <v>1</v>
      </c>
      <c r="F5586" s="112">
        <v>0</v>
      </c>
      <c r="G5586" s="21">
        <f t="shared" si="693"/>
        <v>0</v>
      </c>
      <c r="H5586" s="26">
        <f t="shared" si="697"/>
        <v>-2000</v>
      </c>
      <c r="I5586" s="21">
        <f t="shared" si="698"/>
        <v>0</v>
      </c>
      <c r="J5586" s="27">
        <f t="shared" si="699"/>
        <v>0</v>
      </c>
      <c r="K5586" s="32">
        <f t="shared" si="700"/>
        <v>0</v>
      </c>
    </row>
    <row r="5587" spans="2:11" x14ac:dyDescent="0.25">
      <c r="B5587" s="167">
        <v>230.166666666667</v>
      </c>
      <c r="C5587" s="21">
        <f t="shared" si="694"/>
        <v>2000</v>
      </c>
      <c r="D5587" s="110">
        <f t="shared" si="695"/>
        <v>0</v>
      </c>
      <c r="E5587" s="25">
        <f t="shared" si="696"/>
        <v>1</v>
      </c>
      <c r="F5587" s="112">
        <v>0</v>
      </c>
      <c r="G5587" s="21">
        <f t="shared" si="693"/>
        <v>0</v>
      </c>
      <c r="H5587" s="26">
        <f t="shared" si="697"/>
        <v>-2000</v>
      </c>
      <c r="I5587" s="21">
        <f t="shared" si="698"/>
        <v>0</v>
      </c>
      <c r="J5587" s="27">
        <f t="shared" si="699"/>
        <v>0</v>
      </c>
      <c r="K5587" s="32">
        <f t="shared" si="700"/>
        <v>0</v>
      </c>
    </row>
    <row r="5588" spans="2:11" x14ac:dyDescent="0.25">
      <c r="B5588" s="167">
        <v>230.208333333333</v>
      </c>
      <c r="C5588" s="21">
        <f t="shared" si="694"/>
        <v>2000</v>
      </c>
      <c r="D5588" s="110">
        <f t="shared" si="695"/>
        <v>0</v>
      </c>
      <c r="E5588" s="25">
        <f t="shared" si="696"/>
        <v>1</v>
      </c>
      <c r="F5588" s="112">
        <v>0</v>
      </c>
      <c r="G5588" s="21">
        <f t="shared" si="693"/>
        <v>0</v>
      </c>
      <c r="H5588" s="26">
        <f t="shared" si="697"/>
        <v>-2000</v>
      </c>
      <c r="I5588" s="21">
        <f t="shared" si="698"/>
        <v>0</v>
      </c>
      <c r="J5588" s="27">
        <f t="shared" si="699"/>
        <v>0</v>
      </c>
      <c r="K5588" s="32">
        <f t="shared" si="700"/>
        <v>0</v>
      </c>
    </row>
    <row r="5589" spans="2:11" x14ac:dyDescent="0.25">
      <c r="B5589" s="167">
        <v>230.25</v>
      </c>
      <c r="C5589" s="21">
        <f t="shared" si="694"/>
        <v>2000</v>
      </c>
      <c r="D5589" s="110">
        <f t="shared" si="695"/>
        <v>0</v>
      </c>
      <c r="E5589" s="25">
        <f t="shared" si="696"/>
        <v>1</v>
      </c>
      <c r="F5589" s="112">
        <v>0</v>
      </c>
      <c r="G5589" s="21">
        <f t="shared" si="693"/>
        <v>0</v>
      </c>
      <c r="H5589" s="26">
        <f t="shared" si="697"/>
        <v>-2000</v>
      </c>
      <c r="I5589" s="21">
        <f t="shared" si="698"/>
        <v>0</v>
      </c>
      <c r="J5589" s="27">
        <f t="shared" si="699"/>
        <v>0</v>
      </c>
      <c r="K5589" s="32">
        <f t="shared" si="700"/>
        <v>0</v>
      </c>
    </row>
    <row r="5590" spans="2:11" x14ac:dyDescent="0.25">
      <c r="B5590" s="167">
        <v>230.291666666667</v>
      </c>
      <c r="C5590" s="21">
        <f t="shared" si="694"/>
        <v>2000</v>
      </c>
      <c r="D5590" s="110">
        <f t="shared" si="695"/>
        <v>0</v>
      </c>
      <c r="E5590" s="25">
        <f t="shared" si="696"/>
        <v>1</v>
      </c>
      <c r="F5590" s="112">
        <v>0</v>
      </c>
      <c r="G5590" s="21">
        <f t="shared" si="693"/>
        <v>0</v>
      </c>
      <c r="H5590" s="26">
        <f t="shared" si="697"/>
        <v>-2000</v>
      </c>
      <c r="I5590" s="21">
        <f t="shared" si="698"/>
        <v>0</v>
      </c>
      <c r="J5590" s="27">
        <f t="shared" si="699"/>
        <v>0</v>
      </c>
      <c r="K5590" s="32">
        <f t="shared" si="700"/>
        <v>0</v>
      </c>
    </row>
    <row r="5591" spans="2:11" x14ac:dyDescent="0.25">
      <c r="B5591" s="167">
        <v>230.333333333333</v>
      </c>
      <c r="C5591" s="21">
        <f t="shared" si="694"/>
        <v>2000</v>
      </c>
      <c r="D5591" s="110">
        <f t="shared" si="695"/>
        <v>0</v>
      </c>
      <c r="E5591" s="25">
        <f t="shared" si="696"/>
        <v>1</v>
      </c>
      <c r="F5591" s="112">
        <v>0</v>
      </c>
      <c r="G5591" s="21">
        <f t="shared" si="693"/>
        <v>0</v>
      </c>
      <c r="H5591" s="26">
        <f t="shared" si="697"/>
        <v>-2000</v>
      </c>
      <c r="I5591" s="21">
        <f t="shared" si="698"/>
        <v>0</v>
      </c>
      <c r="J5591" s="27">
        <f t="shared" si="699"/>
        <v>0</v>
      </c>
      <c r="K5591" s="32">
        <f t="shared" si="700"/>
        <v>0</v>
      </c>
    </row>
    <row r="5592" spans="2:11" x14ac:dyDescent="0.25">
      <c r="B5592" s="167">
        <v>230.375</v>
      </c>
      <c r="C5592" s="21">
        <f t="shared" si="694"/>
        <v>2000</v>
      </c>
      <c r="D5592" s="110">
        <f t="shared" si="695"/>
        <v>0</v>
      </c>
      <c r="E5592" s="25">
        <f t="shared" si="696"/>
        <v>1</v>
      </c>
      <c r="F5592" s="112">
        <v>0</v>
      </c>
      <c r="G5592" s="21">
        <f t="shared" ref="G5592:G5655" si="701">($C$9*(F5592/1000)*$C$8)/($C$7)</f>
        <v>0</v>
      </c>
      <c r="H5592" s="26">
        <f t="shared" si="697"/>
        <v>-2000</v>
      </c>
      <c r="I5592" s="21">
        <f t="shared" si="698"/>
        <v>0</v>
      </c>
      <c r="J5592" s="27">
        <f t="shared" si="699"/>
        <v>0</v>
      </c>
      <c r="K5592" s="32">
        <f t="shared" si="700"/>
        <v>0</v>
      </c>
    </row>
    <row r="5593" spans="2:11" x14ac:dyDescent="0.25">
      <c r="B5593" s="167">
        <v>230.416666666667</v>
      </c>
      <c r="C5593" s="21">
        <f t="shared" ref="C5593:C5656" si="702">$C$2</f>
        <v>2000</v>
      </c>
      <c r="D5593" s="110">
        <f t="shared" ref="D5593:D5656" si="703">F5593/$C$3</f>
        <v>0</v>
      </c>
      <c r="E5593" s="25">
        <f t="shared" ref="E5593:E5656" si="704">100%-D5593</f>
        <v>1</v>
      </c>
      <c r="F5593" s="112">
        <v>0</v>
      </c>
      <c r="G5593" s="21">
        <f t="shared" si="701"/>
        <v>0</v>
      </c>
      <c r="H5593" s="26">
        <f t="shared" ref="H5593:H5656" si="705">G5593-C5593</f>
        <v>-2000</v>
      </c>
      <c r="I5593" s="21">
        <f t="shared" ref="I5593:I5656" si="706">MIN(C5593,IF((J5592+H5593)&gt;0,ABS(H5593)+G5593,J5592+G5593))</f>
        <v>0</v>
      </c>
      <c r="J5593" s="27">
        <f t="shared" ref="J5593:J5656" si="707">G5593-I5593+J5592</f>
        <v>0</v>
      </c>
      <c r="K5593" s="32">
        <f t="shared" ref="K5593:K5656" si="708">IF(G5593&gt;C5593,C5593,G5593)</f>
        <v>0</v>
      </c>
    </row>
    <row r="5594" spans="2:11" x14ac:dyDescent="0.25">
      <c r="B5594" s="167">
        <v>230.458333333333</v>
      </c>
      <c r="C5594" s="21">
        <f t="shared" si="702"/>
        <v>2000</v>
      </c>
      <c r="D5594" s="110">
        <f t="shared" si="703"/>
        <v>1.7753061333618526E-2</v>
      </c>
      <c r="E5594" s="25">
        <f t="shared" si="704"/>
        <v>0.98224693866638146</v>
      </c>
      <c r="F5594" s="112">
        <v>19.920000000000002</v>
      </c>
      <c r="G5594" s="21">
        <f t="shared" si="701"/>
        <v>52.71624741873709</v>
      </c>
      <c r="H5594" s="26">
        <f t="shared" si="705"/>
        <v>-1947.2837525812629</v>
      </c>
      <c r="I5594" s="21">
        <f t="shared" si="706"/>
        <v>52.71624741873709</v>
      </c>
      <c r="J5594" s="27">
        <f t="shared" si="707"/>
        <v>0</v>
      </c>
      <c r="K5594" s="32">
        <f t="shared" si="708"/>
        <v>52.71624741873709</v>
      </c>
    </row>
    <row r="5595" spans="2:11" x14ac:dyDescent="0.25">
      <c r="B5595" s="167">
        <v>230.5</v>
      </c>
      <c r="C5595" s="21">
        <f t="shared" si="702"/>
        <v>2000</v>
      </c>
      <c r="D5595" s="110">
        <f t="shared" si="703"/>
        <v>0.35858153752918742</v>
      </c>
      <c r="E5595" s="25">
        <f t="shared" si="704"/>
        <v>0.64141846247081258</v>
      </c>
      <c r="F5595" s="112">
        <v>402.35</v>
      </c>
      <c r="G5595" s="21">
        <f t="shared" si="701"/>
        <v>1064.7782203277548</v>
      </c>
      <c r="H5595" s="26">
        <f t="shared" si="705"/>
        <v>-935.22177967224525</v>
      </c>
      <c r="I5595" s="21">
        <f t="shared" si="706"/>
        <v>1064.7782203277548</v>
      </c>
      <c r="J5595" s="27">
        <f t="shared" si="707"/>
        <v>0</v>
      </c>
      <c r="K5595" s="32">
        <f t="shared" si="708"/>
        <v>1064.7782203277548</v>
      </c>
    </row>
    <row r="5596" spans="2:11" x14ac:dyDescent="0.25">
      <c r="B5596" s="167">
        <v>230.541666666667</v>
      </c>
      <c r="C5596" s="21">
        <f t="shared" si="702"/>
        <v>2000</v>
      </c>
      <c r="D5596" s="110">
        <f t="shared" si="703"/>
        <v>0.48349464378019003</v>
      </c>
      <c r="E5596" s="25">
        <f t="shared" si="704"/>
        <v>0.51650535621980997</v>
      </c>
      <c r="F5596" s="112">
        <v>542.51</v>
      </c>
      <c r="G5596" s="21">
        <f t="shared" si="701"/>
        <v>1435.6973587921213</v>
      </c>
      <c r="H5596" s="26">
        <f t="shared" si="705"/>
        <v>-564.30264120787865</v>
      </c>
      <c r="I5596" s="21">
        <f t="shared" si="706"/>
        <v>1435.6973587921213</v>
      </c>
      <c r="J5596" s="27">
        <f t="shared" si="707"/>
        <v>0</v>
      </c>
      <c r="K5596" s="32">
        <f t="shared" si="708"/>
        <v>1435.6973587921213</v>
      </c>
    </row>
    <row r="5597" spans="2:11" x14ac:dyDescent="0.25">
      <c r="B5597" s="167">
        <v>230.583333333333</v>
      </c>
      <c r="C5597" s="21">
        <f t="shared" si="702"/>
        <v>2000</v>
      </c>
      <c r="D5597" s="110">
        <f t="shared" si="703"/>
        <v>0.67709391654635231</v>
      </c>
      <c r="E5597" s="25">
        <f t="shared" si="704"/>
        <v>0.32290608345364769</v>
      </c>
      <c r="F5597" s="112">
        <v>759.74</v>
      </c>
      <c r="G5597" s="21">
        <f t="shared" si="701"/>
        <v>2010.5743882485601</v>
      </c>
      <c r="H5597" s="26">
        <f t="shared" si="705"/>
        <v>10.574388248560126</v>
      </c>
      <c r="I5597" s="21">
        <f t="shared" si="706"/>
        <v>2000</v>
      </c>
      <c r="J5597" s="27">
        <f t="shared" si="707"/>
        <v>10.574388248560126</v>
      </c>
      <c r="K5597" s="32">
        <f t="shared" si="708"/>
        <v>2000</v>
      </c>
    </row>
    <row r="5598" spans="2:11" x14ac:dyDescent="0.25">
      <c r="B5598" s="167">
        <v>230.625</v>
      </c>
      <c r="C5598" s="21">
        <f t="shared" si="702"/>
        <v>2000</v>
      </c>
      <c r="D5598" s="110">
        <f t="shared" si="703"/>
        <v>0.78266759353332271</v>
      </c>
      <c r="E5598" s="25">
        <f t="shared" si="704"/>
        <v>0.21733240646667729</v>
      </c>
      <c r="F5598" s="112">
        <v>878.2</v>
      </c>
      <c r="G5598" s="21">
        <f t="shared" si="701"/>
        <v>2324.0666909204278</v>
      </c>
      <c r="H5598" s="26">
        <f t="shared" si="705"/>
        <v>324.06669092042785</v>
      </c>
      <c r="I5598" s="21">
        <f t="shared" si="706"/>
        <v>2000</v>
      </c>
      <c r="J5598" s="27">
        <f t="shared" si="707"/>
        <v>334.64107916898797</v>
      </c>
      <c r="K5598" s="32">
        <f t="shared" si="708"/>
        <v>2000</v>
      </c>
    </row>
    <row r="5599" spans="2:11" x14ac:dyDescent="0.25">
      <c r="B5599" s="167">
        <v>230.666666666667</v>
      </c>
      <c r="C5599" s="21">
        <f t="shared" si="702"/>
        <v>2000</v>
      </c>
      <c r="D5599" s="110">
        <f t="shared" si="703"/>
        <v>0.82271892768657651</v>
      </c>
      <c r="E5599" s="25">
        <f t="shared" si="704"/>
        <v>0.17728107231342349</v>
      </c>
      <c r="F5599" s="112">
        <v>923.14</v>
      </c>
      <c r="G5599" s="21">
        <f t="shared" si="701"/>
        <v>2442.99581536812</v>
      </c>
      <c r="H5599" s="26">
        <f t="shared" si="705"/>
        <v>442.99581536812002</v>
      </c>
      <c r="I5599" s="21">
        <f t="shared" si="706"/>
        <v>2000</v>
      </c>
      <c r="J5599" s="27">
        <f t="shared" si="707"/>
        <v>777.63689453710799</v>
      </c>
      <c r="K5599" s="32">
        <f t="shared" si="708"/>
        <v>2000</v>
      </c>
    </row>
    <row r="5600" spans="2:11" x14ac:dyDescent="0.25">
      <c r="B5600" s="167">
        <v>230.708333333333</v>
      </c>
      <c r="C5600" s="21">
        <f t="shared" si="702"/>
        <v>2000</v>
      </c>
      <c r="D5600" s="110">
        <f t="shared" si="703"/>
        <v>0.81350373420316202</v>
      </c>
      <c r="E5600" s="25">
        <f t="shared" si="704"/>
        <v>0.18649626579683798</v>
      </c>
      <c r="F5600" s="112">
        <v>912.8</v>
      </c>
      <c r="G5600" s="21">
        <f t="shared" si="701"/>
        <v>2415.6320604328926</v>
      </c>
      <c r="H5600" s="26">
        <f t="shared" si="705"/>
        <v>415.63206043289256</v>
      </c>
      <c r="I5600" s="21">
        <f t="shared" si="706"/>
        <v>2000</v>
      </c>
      <c r="J5600" s="27">
        <f t="shared" si="707"/>
        <v>1193.2689549700006</v>
      </c>
      <c r="K5600" s="32">
        <f t="shared" si="708"/>
        <v>2000</v>
      </c>
    </row>
    <row r="5601" spans="2:11" x14ac:dyDescent="0.25">
      <c r="B5601" s="167">
        <v>230.75</v>
      </c>
      <c r="C5601" s="21">
        <f t="shared" si="702"/>
        <v>2000</v>
      </c>
      <c r="D5601" s="110">
        <f t="shared" si="703"/>
        <v>0.77186603211949456</v>
      </c>
      <c r="E5601" s="25">
        <f t="shared" si="704"/>
        <v>0.22813396788050544</v>
      </c>
      <c r="F5601" s="112">
        <v>866.08</v>
      </c>
      <c r="G5601" s="21">
        <f t="shared" si="701"/>
        <v>2291.9923476114373</v>
      </c>
      <c r="H5601" s="26">
        <f t="shared" si="705"/>
        <v>291.99234761143725</v>
      </c>
      <c r="I5601" s="21">
        <f t="shared" si="706"/>
        <v>2000</v>
      </c>
      <c r="J5601" s="27">
        <f t="shared" si="707"/>
        <v>1485.2613025814378</v>
      </c>
      <c r="K5601" s="32">
        <f t="shared" si="708"/>
        <v>2000</v>
      </c>
    </row>
    <row r="5602" spans="2:11" x14ac:dyDescent="0.25">
      <c r="B5602" s="167">
        <v>230.791666666667</v>
      </c>
      <c r="C5602" s="21">
        <f t="shared" si="702"/>
        <v>2000</v>
      </c>
      <c r="D5602" s="110">
        <f t="shared" si="703"/>
        <v>0.64433274512949401</v>
      </c>
      <c r="E5602" s="25">
        <f t="shared" si="704"/>
        <v>0.35566725487050599</v>
      </c>
      <c r="F5602" s="112">
        <v>722.98</v>
      </c>
      <c r="G5602" s="21">
        <f t="shared" si="701"/>
        <v>1913.2927991364731</v>
      </c>
      <c r="H5602" s="26">
        <f t="shared" si="705"/>
        <v>-86.70720086352685</v>
      </c>
      <c r="I5602" s="21">
        <f t="shared" si="706"/>
        <v>2000</v>
      </c>
      <c r="J5602" s="27">
        <f t="shared" si="707"/>
        <v>1398.554101717911</v>
      </c>
      <c r="K5602" s="32">
        <f t="shared" si="708"/>
        <v>1913.2927991364731</v>
      </c>
    </row>
    <row r="5603" spans="2:11" x14ac:dyDescent="0.25">
      <c r="B5603" s="167">
        <v>230.833333333333</v>
      </c>
      <c r="C5603" s="21">
        <f t="shared" si="702"/>
        <v>2000</v>
      </c>
      <c r="D5603" s="110">
        <f t="shared" si="703"/>
        <v>0.45740869472220741</v>
      </c>
      <c r="E5603" s="25">
        <f t="shared" si="704"/>
        <v>0.54259130527779265</v>
      </c>
      <c r="F5603" s="112">
        <v>513.24</v>
      </c>
      <c r="G5603" s="21">
        <f t="shared" si="701"/>
        <v>1358.2372904213166</v>
      </c>
      <c r="H5603" s="26">
        <f t="shared" si="705"/>
        <v>-641.76270957868337</v>
      </c>
      <c r="I5603" s="21">
        <f t="shared" si="706"/>
        <v>2000</v>
      </c>
      <c r="J5603" s="27">
        <f t="shared" si="707"/>
        <v>756.79139213922758</v>
      </c>
      <c r="K5603" s="32">
        <f t="shared" si="708"/>
        <v>1358.2372904213166</v>
      </c>
    </row>
    <row r="5604" spans="2:11" x14ac:dyDescent="0.25">
      <c r="B5604" s="167">
        <v>230.875</v>
      </c>
      <c r="C5604" s="21">
        <f t="shared" si="702"/>
        <v>2000</v>
      </c>
      <c r="D5604" s="110">
        <f t="shared" si="703"/>
        <v>0.3976792684883162</v>
      </c>
      <c r="E5604" s="25">
        <f t="shared" si="704"/>
        <v>0.60232073151168386</v>
      </c>
      <c r="F5604" s="112">
        <v>446.22</v>
      </c>
      <c r="G5604" s="21">
        <f t="shared" si="701"/>
        <v>1180.8756989552644</v>
      </c>
      <c r="H5604" s="26">
        <f t="shared" si="705"/>
        <v>-819.1243010447356</v>
      </c>
      <c r="I5604" s="21">
        <f t="shared" si="706"/>
        <v>1937.667091094492</v>
      </c>
      <c r="J5604" s="27">
        <f t="shared" si="707"/>
        <v>0</v>
      </c>
      <c r="K5604" s="32">
        <f t="shared" si="708"/>
        <v>1180.8756989552644</v>
      </c>
    </row>
    <row r="5605" spans="2:11" x14ac:dyDescent="0.25">
      <c r="B5605" s="167">
        <v>230.916666666667</v>
      </c>
      <c r="C5605" s="21">
        <f t="shared" si="702"/>
        <v>2000</v>
      </c>
      <c r="D5605" s="110">
        <f t="shared" si="703"/>
        <v>1.0115323601233446E-2</v>
      </c>
      <c r="E5605" s="25">
        <f t="shared" si="704"/>
        <v>0.98988467639876654</v>
      </c>
      <c r="F5605" s="112">
        <v>11.35</v>
      </c>
      <c r="G5605" s="21">
        <f t="shared" si="701"/>
        <v>30.036616877643873</v>
      </c>
      <c r="H5605" s="26">
        <f t="shared" si="705"/>
        <v>-1969.9633831223562</v>
      </c>
      <c r="I5605" s="21">
        <f t="shared" si="706"/>
        <v>30.036616877643873</v>
      </c>
      <c r="J5605" s="27">
        <f t="shared" si="707"/>
        <v>0</v>
      </c>
      <c r="K5605" s="32">
        <f t="shared" si="708"/>
        <v>30.036616877643873</v>
      </c>
    </row>
    <row r="5606" spans="2:11" x14ac:dyDescent="0.25">
      <c r="B5606" s="167">
        <v>230.958333333333</v>
      </c>
      <c r="C5606" s="21">
        <f t="shared" si="702"/>
        <v>2000</v>
      </c>
      <c r="D5606" s="110">
        <f t="shared" si="703"/>
        <v>0</v>
      </c>
      <c r="E5606" s="25">
        <f t="shared" si="704"/>
        <v>1</v>
      </c>
      <c r="F5606" s="112">
        <v>0</v>
      </c>
      <c r="G5606" s="21">
        <f t="shared" si="701"/>
        <v>0</v>
      </c>
      <c r="H5606" s="26">
        <f t="shared" si="705"/>
        <v>-2000</v>
      </c>
      <c r="I5606" s="21">
        <f t="shared" si="706"/>
        <v>0</v>
      </c>
      <c r="J5606" s="27">
        <f t="shared" si="707"/>
        <v>0</v>
      </c>
      <c r="K5606" s="32">
        <f t="shared" si="708"/>
        <v>0</v>
      </c>
    </row>
    <row r="5607" spans="2:11" x14ac:dyDescent="0.25">
      <c r="B5607" s="167">
        <v>231</v>
      </c>
      <c r="C5607" s="21">
        <f t="shared" si="702"/>
        <v>2000</v>
      </c>
      <c r="D5607" s="110">
        <f t="shared" si="703"/>
        <v>0</v>
      </c>
      <c r="E5607" s="25">
        <f t="shared" si="704"/>
        <v>1</v>
      </c>
      <c r="F5607" s="112">
        <v>0</v>
      </c>
      <c r="G5607" s="21">
        <f t="shared" si="701"/>
        <v>0</v>
      </c>
      <c r="H5607" s="26">
        <f t="shared" si="705"/>
        <v>-2000</v>
      </c>
      <c r="I5607" s="21">
        <f t="shared" si="706"/>
        <v>0</v>
      </c>
      <c r="J5607" s="27">
        <f t="shared" si="707"/>
        <v>0</v>
      </c>
      <c r="K5607" s="32">
        <f t="shared" si="708"/>
        <v>0</v>
      </c>
    </row>
    <row r="5608" spans="2:11" x14ac:dyDescent="0.25">
      <c r="B5608" s="167">
        <v>231.041666666667</v>
      </c>
      <c r="C5608" s="21">
        <f t="shared" si="702"/>
        <v>2000</v>
      </c>
      <c r="D5608" s="110">
        <f t="shared" si="703"/>
        <v>0</v>
      </c>
      <c r="E5608" s="25">
        <f t="shared" si="704"/>
        <v>1</v>
      </c>
      <c r="F5608" s="112">
        <v>0</v>
      </c>
      <c r="G5608" s="21">
        <f t="shared" si="701"/>
        <v>0</v>
      </c>
      <c r="H5608" s="26">
        <f t="shared" si="705"/>
        <v>-2000</v>
      </c>
      <c r="I5608" s="21">
        <f t="shared" si="706"/>
        <v>0</v>
      </c>
      <c r="J5608" s="27">
        <f t="shared" si="707"/>
        <v>0</v>
      </c>
      <c r="K5608" s="32">
        <f t="shared" si="708"/>
        <v>0</v>
      </c>
    </row>
    <row r="5609" spans="2:11" x14ac:dyDescent="0.25">
      <c r="B5609" s="167">
        <v>231.083333333333</v>
      </c>
      <c r="C5609" s="21">
        <f t="shared" si="702"/>
        <v>2000</v>
      </c>
      <c r="D5609" s="110">
        <f t="shared" si="703"/>
        <v>0</v>
      </c>
      <c r="E5609" s="25">
        <f t="shared" si="704"/>
        <v>1</v>
      </c>
      <c r="F5609" s="112">
        <v>0</v>
      </c>
      <c r="G5609" s="21">
        <f t="shared" si="701"/>
        <v>0</v>
      </c>
      <c r="H5609" s="26">
        <f t="shared" si="705"/>
        <v>-2000</v>
      </c>
      <c r="I5609" s="21">
        <f t="shared" si="706"/>
        <v>0</v>
      </c>
      <c r="J5609" s="27">
        <f t="shared" si="707"/>
        <v>0</v>
      </c>
      <c r="K5609" s="32">
        <f t="shared" si="708"/>
        <v>0</v>
      </c>
    </row>
    <row r="5610" spans="2:11" x14ac:dyDescent="0.25">
      <c r="B5610" s="167">
        <v>231.125</v>
      </c>
      <c r="C5610" s="21">
        <f t="shared" si="702"/>
        <v>2000</v>
      </c>
      <c r="D5610" s="110">
        <f t="shared" si="703"/>
        <v>0</v>
      </c>
      <c r="E5610" s="25">
        <f t="shared" si="704"/>
        <v>1</v>
      </c>
      <c r="F5610" s="112">
        <v>0</v>
      </c>
      <c r="G5610" s="21">
        <f t="shared" si="701"/>
        <v>0</v>
      </c>
      <c r="H5610" s="26">
        <f t="shared" si="705"/>
        <v>-2000</v>
      </c>
      <c r="I5610" s="21">
        <f t="shared" si="706"/>
        <v>0</v>
      </c>
      <c r="J5610" s="27">
        <f t="shared" si="707"/>
        <v>0</v>
      </c>
      <c r="K5610" s="32">
        <f t="shared" si="708"/>
        <v>0</v>
      </c>
    </row>
    <row r="5611" spans="2:11" x14ac:dyDescent="0.25">
      <c r="B5611" s="167">
        <v>231.166666666667</v>
      </c>
      <c r="C5611" s="21">
        <f t="shared" si="702"/>
        <v>2000</v>
      </c>
      <c r="D5611" s="110">
        <f t="shared" si="703"/>
        <v>0</v>
      </c>
      <c r="E5611" s="25">
        <f t="shared" si="704"/>
        <v>1</v>
      </c>
      <c r="F5611" s="112">
        <v>0</v>
      </c>
      <c r="G5611" s="21">
        <f t="shared" si="701"/>
        <v>0</v>
      </c>
      <c r="H5611" s="26">
        <f t="shared" si="705"/>
        <v>-2000</v>
      </c>
      <c r="I5611" s="21">
        <f t="shared" si="706"/>
        <v>0</v>
      </c>
      <c r="J5611" s="27">
        <f t="shared" si="707"/>
        <v>0</v>
      </c>
      <c r="K5611" s="32">
        <f t="shared" si="708"/>
        <v>0</v>
      </c>
    </row>
    <row r="5612" spans="2:11" x14ac:dyDescent="0.25">
      <c r="B5612" s="167">
        <v>231.208333333333</v>
      </c>
      <c r="C5612" s="21">
        <f t="shared" si="702"/>
        <v>2000</v>
      </c>
      <c r="D5612" s="110">
        <f t="shared" si="703"/>
        <v>0</v>
      </c>
      <c r="E5612" s="25">
        <f t="shared" si="704"/>
        <v>1</v>
      </c>
      <c r="F5612" s="112">
        <v>0</v>
      </c>
      <c r="G5612" s="21">
        <f t="shared" si="701"/>
        <v>0</v>
      </c>
      <c r="H5612" s="26">
        <f t="shared" si="705"/>
        <v>-2000</v>
      </c>
      <c r="I5612" s="21">
        <f t="shared" si="706"/>
        <v>0</v>
      </c>
      <c r="J5612" s="27">
        <f t="shared" si="707"/>
        <v>0</v>
      </c>
      <c r="K5612" s="32">
        <f t="shared" si="708"/>
        <v>0</v>
      </c>
    </row>
    <row r="5613" spans="2:11" x14ac:dyDescent="0.25">
      <c r="B5613" s="167">
        <v>231.25</v>
      </c>
      <c r="C5613" s="21">
        <f t="shared" si="702"/>
        <v>2000</v>
      </c>
      <c r="D5613" s="110">
        <f t="shared" si="703"/>
        <v>0</v>
      </c>
      <c r="E5613" s="25">
        <f t="shared" si="704"/>
        <v>1</v>
      </c>
      <c r="F5613" s="112">
        <v>0</v>
      </c>
      <c r="G5613" s="21">
        <f t="shared" si="701"/>
        <v>0</v>
      </c>
      <c r="H5613" s="26">
        <f t="shared" si="705"/>
        <v>-2000</v>
      </c>
      <c r="I5613" s="21">
        <f t="shared" si="706"/>
        <v>0</v>
      </c>
      <c r="J5613" s="27">
        <f t="shared" si="707"/>
        <v>0</v>
      </c>
      <c r="K5613" s="32">
        <f t="shared" si="708"/>
        <v>0</v>
      </c>
    </row>
    <row r="5614" spans="2:11" x14ac:dyDescent="0.25">
      <c r="B5614" s="167">
        <v>231.291666666667</v>
      </c>
      <c r="C5614" s="21">
        <f t="shared" si="702"/>
        <v>2000</v>
      </c>
      <c r="D5614" s="110">
        <f t="shared" si="703"/>
        <v>0</v>
      </c>
      <c r="E5614" s="25">
        <f t="shared" si="704"/>
        <v>1</v>
      </c>
      <c r="F5614" s="112">
        <v>0</v>
      </c>
      <c r="G5614" s="21">
        <f t="shared" si="701"/>
        <v>0</v>
      </c>
      <c r="H5614" s="26">
        <f t="shared" si="705"/>
        <v>-2000</v>
      </c>
      <c r="I5614" s="21">
        <f t="shared" si="706"/>
        <v>0</v>
      </c>
      <c r="J5614" s="27">
        <f t="shared" si="707"/>
        <v>0</v>
      </c>
      <c r="K5614" s="32">
        <f t="shared" si="708"/>
        <v>0</v>
      </c>
    </row>
    <row r="5615" spans="2:11" x14ac:dyDescent="0.25">
      <c r="B5615" s="167">
        <v>231.333333333333</v>
      </c>
      <c r="C5615" s="21">
        <f t="shared" si="702"/>
        <v>2000</v>
      </c>
      <c r="D5615" s="110">
        <f t="shared" si="703"/>
        <v>0</v>
      </c>
      <c r="E5615" s="25">
        <f t="shared" si="704"/>
        <v>1</v>
      </c>
      <c r="F5615" s="112">
        <v>0</v>
      </c>
      <c r="G5615" s="21">
        <f t="shared" si="701"/>
        <v>0</v>
      </c>
      <c r="H5615" s="26">
        <f t="shared" si="705"/>
        <v>-2000</v>
      </c>
      <c r="I5615" s="21">
        <f t="shared" si="706"/>
        <v>0</v>
      </c>
      <c r="J5615" s="27">
        <f t="shared" si="707"/>
        <v>0</v>
      </c>
      <c r="K5615" s="32">
        <f t="shared" si="708"/>
        <v>0</v>
      </c>
    </row>
    <row r="5616" spans="2:11" x14ac:dyDescent="0.25">
      <c r="B5616" s="167">
        <v>231.375</v>
      </c>
      <c r="C5616" s="21">
        <f t="shared" si="702"/>
        <v>2000</v>
      </c>
      <c r="D5616" s="110">
        <f t="shared" si="703"/>
        <v>0</v>
      </c>
      <c r="E5616" s="25">
        <f t="shared" si="704"/>
        <v>1</v>
      </c>
      <c r="F5616" s="112">
        <v>0</v>
      </c>
      <c r="G5616" s="21">
        <f t="shared" si="701"/>
        <v>0</v>
      </c>
      <c r="H5616" s="26">
        <f t="shared" si="705"/>
        <v>-2000</v>
      </c>
      <c r="I5616" s="21">
        <f t="shared" si="706"/>
        <v>0</v>
      </c>
      <c r="J5616" s="27">
        <f t="shared" si="707"/>
        <v>0</v>
      </c>
      <c r="K5616" s="32">
        <f t="shared" si="708"/>
        <v>0</v>
      </c>
    </row>
    <row r="5617" spans="2:11" x14ac:dyDescent="0.25">
      <c r="B5617" s="167">
        <v>231.416666666667</v>
      </c>
      <c r="C5617" s="21">
        <f t="shared" si="702"/>
        <v>2000</v>
      </c>
      <c r="D5617" s="110">
        <f t="shared" si="703"/>
        <v>0</v>
      </c>
      <c r="E5617" s="25">
        <f t="shared" si="704"/>
        <v>1</v>
      </c>
      <c r="F5617" s="112">
        <v>0</v>
      </c>
      <c r="G5617" s="21">
        <f t="shared" si="701"/>
        <v>0</v>
      </c>
      <c r="H5617" s="26">
        <f t="shared" si="705"/>
        <v>-2000</v>
      </c>
      <c r="I5617" s="21">
        <f t="shared" si="706"/>
        <v>0</v>
      </c>
      <c r="J5617" s="27">
        <f t="shared" si="707"/>
        <v>0</v>
      </c>
      <c r="K5617" s="32">
        <f t="shared" si="708"/>
        <v>0</v>
      </c>
    </row>
    <row r="5618" spans="2:11" x14ac:dyDescent="0.25">
      <c r="B5618" s="167">
        <v>231.458333333333</v>
      </c>
      <c r="C5618" s="21">
        <f t="shared" si="702"/>
        <v>2000</v>
      </c>
      <c r="D5618" s="110">
        <f t="shared" si="703"/>
        <v>1.877796196281839E-2</v>
      </c>
      <c r="E5618" s="25">
        <f t="shared" si="704"/>
        <v>0.98122203803718167</v>
      </c>
      <c r="F5618" s="112">
        <v>21.07</v>
      </c>
      <c r="G5618" s="21">
        <f t="shared" si="701"/>
        <v>55.759605075943306</v>
      </c>
      <c r="H5618" s="26">
        <f t="shared" si="705"/>
        <v>-1944.2403949240568</v>
      </c>
      <c r="I5618" s="21">
        <f t="shared" si="706"/>
        <v>55.759605075943306</v>
      </c>
      <c r="J5618" s="27">
        <f t="shared" si="707"/>
        <v>0</v>
      </c>
      <c r="K5618" s="32">
        <f t="shared" si="708"/>
        <v>55.759605075943306</v>
      </c>
    </row>
    <row r="5619" spans="2:11" x14ac:dyDescent="0.25">
      <c r="B5619" s="167">
        <v>231.5</v>
      </c>
      <c r="C5619" s="21">
        <f t="shared" si="702"/>
        <v>2000</v>
      </c>
      <c r="D5619" s="110">
        <f t="shared" si="703"/>
        <v>0.31017949129280076</v>
      </c>
      <c r="E5619" s="25">
        <f t="shared" si="704"/>
        <v>0.68982050870719924</v>
      </c>
      <c r="F5619" s="112">
        <v>348.04</v>
      </c>
      <c r="G5619" s="21">
        <f t="shared" si="701"/>
        <v>921.05234696873788</v>
      </c>
      <c r="H5619" s="26">
        <f t="shared" si="705"/>
        <v>-1078.9476530312622</v>
      </c>
      <c r="I5619" s="21">
        <f t="shared" si="706"/>
        <v>921.05234696873788</v>
      </c>
      <c r="J5619" s="27">
        <f t="shared" si="707"/>
        <v>0</v>
      </c>
      <c r="K5619" s="32">
        <f t="shared" si="708"/>
        <v>921.05234696873788</v>
      </c>
    </row>
    <row r="5620" spans="2:11" x14ac:dyDescent="0.25">
      <c r="B5620" s="167">
        <v>231.541666666667</v>
      </c>
      <c r="C5620" s="21">
        <f t="shared" si="702"/>
        <v>2000</v>
      </c>
      <c r="D5620" s="110">
        <f t="shared" si="703"/>
        <v>0.595048393134057</v>
      </c>
      <c r="E5620" s="25">
        <f t="shared" si="704"/>
        <v>0.404951606865943</v>
      </c>
      <c r="F5620" s="112">
        <v>667.68</v>
      </c>
      <c r="G5620" s="21">
        <f t="shared" si="701"/>
        <v>1766.9469917942963</v>
      </c>
      <c r="H5620" s="26">
        <f t="shared" si="705"/>
        <v>-233.05300820570369</v>
      </c>
      <c r="I5620" s="21">
        <f t="shared" si="706"/>
        <v>1766.9469917942963</v>
      </c>
      <c r="J5620" s="27">
        <f t="shared" si="707"/>
        <v>0</v>
      </c>
      <c r="K5620" s="32">
        <f t="shared" si="708"/>
        <v>1766.9469917942963</v>
      </c>
    </row>
    <row r="5621" spans="2:11" x14ac:dyDescent="0.25">
      <c r="B5621" s="167">
        <v>231.583333333333</v>
      </c>
      <c r="C5621" s="21">
        <f t="shared" si="702"/>
        <v>2000</v>
      </c>
      <c r="D5621" s="110">
        <f t="shared" si="703"/>
        <v>0.58041459458495981</v>
      </c>
      <c r="E5621" s="25">
        <f t="shared" si="704"/>
        <v>0.41958540541504019</v>
      </c>
      <c r="F5621" s="112">
        <v>651.26</v>
      </c>
      <c r="G5621" s="21">
        <f t="shared" si="701"/>
        <v>1723.493137245317</v>
      </c>
      <c r="H5621" s="26">
        <f t="shared" si="705"/>
        <v>-276.50686275468297</v>
      </c>
      <c r="I5621" s="21">
        <f t="shared" si="706"/>
        <v>1723.493137245317</v>
      </c>
      <c r="J5621" s="27">
        <f t="shared" si="707"/>
        <v>0</v>
      </c>
      <c r="K5621" s="32">
        <f t="shared" si="708"/>
        <v>1723.493137245317</v>
      </c>
    </row>
    <row r="5622" spans="2:11" x14ac:dyDescent="0.25">
      <c r="B5622" s="167">
        <v>231.625</v>
      </c>
      <c r="C5622" s="21">
        <f t="shared" si="702"/>
        <v>2000</v>
      </c>
      <c r="D5622" s="110">
        <f t="shared" si="703"/>
        <v>0.72597722046949364</v>
      </c>
      <c r="E5622" s="25">
        <f t="shared" si="704"/>
        <v>0.27402277953050636</v>
      </c>
      <c r="F5622" s="112">
        <v>814.59</v>
      </c>
      <c r="G5622" s="21">
        <f t="shared" si="701"/>
        <v>2155.7293165074825</v>
      </c>
      <c r="H5622" s="26">
        <f t="shared" si="705"/>
        <v>155.72931650748251</v>
      </c>
      <c r="I5622" s="21">
        <f t="shared" si="706"/>
        <v>2000</v>
      </c>
      <c r="J5622" s="27">
        <f t="shared" si="707"/>
        <v>155.72931650748251</v>
      </c>
      <c r="K5622" s="32">
        <f t="shared" si="708"/>
        <v>2000</v>
      </c>
    </row>
    <row r="5623" spans="2:11" x14ac:dyDescent="0.25">
      <c r="B5623" s="167">
        <v>231.666666666667</v>
      </c>
      <c r="C5623" s="21">
        <f t="shared" si="702"/>
        <v>2000</v>
      </c>
      <c r="D5623" s="110">
        <f t="shared" si="703"/>
        <v>0.75935333226387181</v>
      </c>
      <c r="E5623" s="25">
        <f t="shared" si="704"/>
        <v>0.24064666773612819</v>
      </c>
      <c r="F5623" s="112">
        <v>852.04</v>
      </c>
      <c r="G5623" s="21">
        <f t="shared" si="701"/>
        <v>2254.8369202138929</v>
      </c>
      <c r="H5623" s="26">
        <f t="shared" si="705"/>
        <v>254.83692021389288</v>
      </c>
      <c r="I5623" s="21">
        <f t="shared" si="706"/>
        <v>2000</v>
      </c>
      <c r="J5623" s="27">
        <f t="shared" si="707"/>
        <v>410.56623672137539</v>
      </c>
      <c r="K5623" s="32">
        <f t="shared" si="708"/>
        <v>2000</v>
      </c>
    </row>
    <row r="5624" spans="2:11" x14ac:dyDescent="0.25">
      <c r="B5624" s="167">
        <v>231.708333333333</v>
      </c>
      <c r="C5624" s="21">
        <f t="shared" si="702"/>
        <v>2000</v>
      </c>
      <c r="D5624" s="110">
        <f t="shared" si="703"/>
        <v>0.71878509170632587</v>
      </c>
      <c r="E5624" s="25">
        <f t="shared" si="704"/>
        <v>0.28121490829367413</v>
      </c>
      <c r="F5624" s="112">
        <v>806.52</v>
      </c>
      <c r="G5624" s="21">
        <f t="shared" si="701"/>
        <v>2134.3728849477834</v>
      </c>
      <c r="H5624" s="26">
        <f t="shared" si="705"/>
        <v>134.3728849477834</v>
      </c>
      <c r="I5624" s="21">
        <f t="shared" si="706"/>
        <v>2000</v>
      </c>
      <c r="J5624" s="27">
        <f t="shared" si="707"/>
        <v>544.93912166915879</v>
      </c>
      <c r="K5624" s="32">
        <f t="shared" si="708"/>
        <v>2000</v>
      </c>
    </row>
    <row r="5625" spans="2:11" x14ac:dyDescent="0.25">
      <c r="B5625" s="167">
        <v>231.75</v>
      </c>
      <c r="C5625" s="21">
        <f t="shared" si="702"/>
        <v>2000</v>
      </c>
      <c r="D5625" s="110">
        <f t="shared" si="703"/>
        <v>0.51078373705505942</v>
      </c>
      <c r="E5625" s="25">
        <f t="shared" si="704"/>
        <v>0.48921626294494058</v>
      </c>
      <c r="F5625" s="112">
        <v>573.13</v>
      </c>
      <c r="G5625" s="21">
        <f t="shared" si="701"/>
        <v>1516.7300644126904</v>
      </c>
      <c r="H5625" s="26">
        <f t="shared" si="705"/>
        <v>-483.26993558730965</v>
      </c>
      <c r="I5625" s="21">
        <f t="shared" si="706"/>
        <v>2000</v>
      </c>
      <c r="J5625" s="27">
        <f t="shared" si="707"/>
        <v>61.669186081849148</v>
      </c>
      <c r="K5625" s="32">
        <f t="shared" si="708"/>
        <v>1516.7300644126904</v>
      </c>
    </row>
    <row r="5626" spans="2:11" x14ac:dyDescent="0.25">
      <c r="B5626" s="167">
        <v>231.791666666667</v>
      </c>
      <c r="C5626" s="21">
        <f t="shared" si="702"/>
        <v>2000</v>
      </c>
      <c r="D5626" s="110">
        <f t="shared" si="703"/>
        <v>0.50091795447658771</v>
      </c>
      <c r="E5626" s="25">
        <f t="shared" si="704"/>
        <v>0.49908204552341229</v>
      </c>
      <c r="F5626" s="112">
        <v>562.05999999999995</v>
      </c>
      <c r="G5626" s="21">
        <f t="shared" si="701"/>
        <v>1487.4344389646267</v>
      </c>
      <c r="H5626" s="26">
        <f t="shared" si="705"/>
        <v>-512.56556103537332</v>
      </c>
      <c r="I5626" s="21">
        <f t="shared" si="706"/>
        <v>1549.1036250464758</v>
      </c>
      <c r="J5626" s="27">
        <f t="shared" si="707"/>
        <v>0</v>
      </c>
      <c r="K5626" s="32">
        <f t="shared" si="708"/>
        <v>1487.4344389646267</v>
      </c>
    </row>
    <row r="5627" spans="2:11" x14ac:dyDescent="0.25">
      <c r="B5627" s="167">
        <v>231.833333333333</v>
      </c>
      <c r="C5627" s="21">
        <f t="shared" si="702"/>
        <v>2000</v>
      </c>
      <c r="D5627" s="110">
        <f t="shared" si="703"/>
        <v>0.35657629716770944</v>
      </c>
      <c r="E5627" s="25">
        <f t="shared" si="704"/>
        <v>0.64342370283229056</v>
      </c>
      <c r="F5627" s="112">
        <v>400.1</v>
      </c>
      <c r="G5627" s="21">
        <f t="shared" si="701"/>
        <v>1058.8238249114816</v>
      </c>
      <c r="H5627" s="26">
        <f t="shared" si="705"/>
        <v>-941.17617508851845</v>
      </c>
      <c r="I5627" s="21">
        <f t="shared" si="706"/>
        <v>1058.8238249114816</v>
      </c>
      <c r="J5627" s="27">
        <f t="shared" si="707"/>
        <v>0</v>
      </c>
      <c r="K5627" s="32">
        <f t="shared" si="708"/>
        <v>1058.8238249114816</v>
      </c>
    </row>
    <row r="5628" spans="2:11" x14ac:dyDescent="0.25">
      <c r="B5628" s="167">
        <v>231.875</v>
      </c>
      <c r="C5628" s="21">
        <f t="shared" si="702"/>
        <v>2000</v>
      </c>
      <c r="D5628" s="110">
        <f t="shared" si="703"/>
        <v>0.2157905994331854</v>
      </c>
      <c r="E5628" s="25">
        <f t="shared" si="704"/>
        <v>0.78420940056681454</v>
      </c>
      <c r="F5628" s="112">
        <v>242.13</v>
      </c>
      <c r="G5628" s="21">
        <f t="shared" si="701"/>
        <v>640.77233872986005</v>
      </c>
      <c r="H5628" s="26">
        <f t="shared" si="705"/>
        <v>-1359.2276612701398</v>
      </c>
      <c r="I5628" s="21">
        <f t="shared" si="706"/>
        <v>640.77233872986005</v>
      </c>
      <c r="J5628" s="27">
        <f t="shared" si="707"/>
        <v>0</v>
      </c>
      <c r="K5628" s="32">
        <f t="shared" si="708"/>
        <v>640.77233872986005</v>
      </c>
    </row>
    <row r="5629" spans="2:11" x14ac:dyDescent="0.25">
      <c r="B5629" s="167">
        <v>231.916666666667</v>
      </c>
      <c r="C5629" s="21">
        <f t="shared" si="702"/>
        <v>2000</v>
      </c>
      <c r="D5629" s="110">
        <f t="shared" si="703"/>
        <v>1.0961980642746378E-2</v>
      </c>
      <c r="E5629" s="25">
        <f t="shared" si="704"/>
        <v>0.98903801935725366</v>
      </c>
      <c r="F5629" s="112">
        <v>12.3</v>
      </c>
      <c r="G5629" s="21">
        <f t="shared" si="701"/>
        <v>32.550694942292481</v>
      </c>
      <c r="H5629" s="26">
        <f t="shared" si="705"/>
        <v>-1967.4493050577075</v>
      </c>
      <c r="I5629" s="21">
        <f t="shared" si="706"/>
        <v>32.550694942292481</v>
      </c>
      <c r="J5629" s="27">
        <f t="shared" si="707"/>
        <v>0</v>
      </c>
      <c r="K5629" s="32">
        <f t="shared" si="708"/>
        <v>32.550694942292481</v>
      </c>
    </row>
    <row r="5630" spans="2:11" x14ac:dyDescent="0.25">
      <c r="B5630" s="167">
        <v>231.958333333333</v>
      </c>
      <c r="C5630" s="21">
        <f t="shared" si="702"/>
        <v>2000</v>
      </c>
      <c r="D5630" s="110">
        <f t="shared" si="703"/>
        <v>0</v>
      </c>
      <c r="E5630" s="25">
        <f t="shared" si="704"/>
        <v>1</v>
      </c>
      <c r="F5630" s="112">
        <v>0</v>
      </c>
      <c r="G5630" s="21">
        <f t="shared" si="701"/>
        <v>0</v>
      </c>
      <c r="H5630" s="26">
        <f t="shared" si="705"/>
        <v>-2000</v>
      </c>
      <c r="I5630" s="21">
        <f t="shared" si="706"/>
        <v>0</v>
      </c>
      <c r="J5630" s="27">
        <f t="shared" si="707"/>
        <v>0</v>
      </c>
      <c r="K5630" s="32">
        <f t="shared" si="708"/>
        <v>0</v>
      </c>
    </row>
    <row r="5631" spans="2:11" x14ac:dyDescent="0.25">
      <c r="B5631" s="167">
        <v>232</v>
      </c>
      <c r="C5631" s="21">
        <f t="shared" si="702"/>
        <v>2000</v>
      </c>
      <c r="D5631" s="110">
        <f t="shared" si="703"/>
        <v>0</v>
      </c>
      <c r="E5631" s="25">
        <f t="shared" si="704"/>
        <v>1</v>
      </c>
      <c r="F5631" s="112">
        <v>0</v>
      </c>
      <c r="G5631" s="21">
        <f t="shared" si="701"/>
        <v>0</v>
      </c>
      <c r="H5631" s="26">
        <f t="shared" si="705"/>
        <v>-2000</v>
      </c>
      <c r="I5631" s="21">
        <f t="shared" si="706"/>
        <v>0</v>
      </c>
      <c r="J5631" s="27">
        <f t="shared" si="707"/>
        <v>0</v>
      </c>
      <c r="K5631" s="32">
        <f t="shared" si="708"/>
        <v>0</v>
      </c>
    </row>
    <row r="5632" spans="2:11" x14ac:dyDescent="0.25">
      <c r="B5632" s="167">
        <v>232.041666666667</v>
      </c>
      <c r="C5632" s="21">
        <f t="shared" si="702"/>
        <v>2000</v>
      </c>
      <c r="D5632" s="110">
        <f t="shared" si="703"/>
        <v>0</v>
      </c>
      <c r="E5632" s="25">
        <f t="shared" si="704"/>
        <v>1</v>
      </c>
      <c r="F5632" s="112">
        <v>0</v>
      </c>
      <c r="G5632" s="21">
        <f t="shared" si="701"/>
        <v>0</v>
      </c>
      <c r="H5632" s="26">
        <f t="shared" si="705"/>
        <v>-2000</v>
      </c>
      <c r="I5632" s="21">
        <f t="shared" si="706"/>
        <v>0</v>
      </c>
      <c r="J5632" s="27">
        <f t="shared" si="707"/>
        <v>0</v>
      </c>
      <c r="K5632" s="32">
        <f t="shared" si="708"/>
        <v>0</v>
      </c>
    </row>
    <row r="5633" spans="2:11" x14ac:dyDescent="0.25">
      <c r="B5633" s="167">
        <v>232.083333333333</v>
      </c>
      <c r="C5633" s="21">
        <f t="shared" si="702"/>
        <v>2000</v>
      </c>
      <c r="D5633" s="110">
        <f t="shared" si="703"/>
        <v>0</v>
      </c>
      <c r="E5633" s="25">
        <f t="shared" si="704"/>
        <v>1</v>
      </c>
      <c r="F5633" s="112">
        <v>0</v>
      </c>
      <c r="G5633" s="21">
        <f t="shared" si="701"/>
        <v>0</v>
      </c>
      <c r="H5633" s="26">
        <f t="shared" si="705"/>
        <v>-2000</v>
      </c>
      <c r="I5633" s="21">
        <f t="shared" si="706"/>
        <v>0</v>
      </c>
      <c r="J5633" s="27">
        <f t="shared" si="707"/>
        <v>0</v>
      </c>
      <c r="K5633" s="32">
        <f t="shared" si="708"/>
        <v>0</v>
      </c>
    </row>
    <row r="5634" spans="2:11" x14ac:dyDescent="0.25">
      <c r="B5634" s="167">
        <v>232.125</v>
      </c>
      <c r="C5634" s="21">
        <f t="shared" si="702"/>
        <v>2000</v>
      </c>
      <c r="D5634" s="110">
        <f t="shared" si="703"/>
        <v>0</v>
      </c>
      <c r="E5634" s="25">
        <f t="shared" si="704"/>
        <v>1</v>
      </c>
      <c r="F5634" s="112">
        <v>0</v>
      </c>
      <c r="G5634" s="21">
        <f t="shared" si="701"/>
        <v>0</v>
      </c>
      <c r="H5634" s="26">
        <f t="shared" si="705"/>
        <v>-2000</v>
      </c>
      <c r="I5634" s="21">
        <f t="shared" si="706"/>
        <v>0</v>
      </c>
      <c r="J5634" s="27">
        <f t="shared" si="707"/>
        <v>0</v>
      </c>
      <c r="K5634" s="32">
        <f t="shared" si="708"/>
        <v>0</v>
      </c>
    </row>
    <row r="5635" spans="2:11" x14ac:dyDescent="0.25">
      <c r="B5635" s="167">
        <v>232.166666666667</v>
      </c>
      <c r="C5635" s="21">
        <f t="shared" si="702"/>
        <v>2000</v>
      </c>
      <c r="D5635" s="110">
        <f t="shared" si="703"/>
        <v>0</v>
      </c>
      <c r="E5635" s="25">
        <f t="shared" si="704"/>
        <v>1</v>
      </c>
      <c r="F5635" s="112">
        <v>0</v>
      </c>
      <c r="G5635" s="21">
        <f t="shared" si="701"/>
        <v>0</v>
      </c>
      <c r="H5635" s="26">
        <f t="shared" si="705"/>
        <v>-2000</v>
      </c>
      <c r="I5635" s="21">
        <f t="shared" si="706"/>
        <v>0</v>
      </c>
      <c r="J5635" s="27">
        <f t="shared" si="707"/>
        <v>0</v>
      </c>
      <c r="K5635" s="32">
        <f t="shared" si="708"/>
        <v>0</v>
      </c>
    </row>
    <row r="5636" spans="2:11" x14ac:dyDescent="0.25">
      <c r="B5636" s="167">
        <v>232.208333333333</v>
      </c>
      <c r="C5636" s="21">
        <f t="shared" si="702"/>
        <v>2000</v>
      </c>
      <c r="D5636" s="110">
        <f t="shared" si="703"/>
        <v>0</v>
      </c>
      <c r="E5636" s="25">
        <f t="shared" si="704"/>
        <v>1</v>
      </c>
      <c r="F5636" s="112">
        <v>0</v>
      </c>
      <c r="G5636" s="21">
        <f t="shared" si="701"/>
        <v>0</v>
      </c>
      <c r="H5636" s="26">
        <f t="shared" si="705"/>
        <v>-2000</v>
      </c>
      <c r="I5636" s="21">
        <f t="shared" si="706"/>
        <v>0</v>
      </c>
      <c r="J5636" s="27">
        <f t="shared" si="707"/>
        <v>0</v>
      </c>
      <c r="K5636" s="32">
        <f t="shared" si="708"/>
        <v>0</v>
      </c>
    </row>
    <row r="5637" spans="2:11" x14ac:dyDescent="0.25">
      <c r="B5637" s="167">
        <v>232.25</v>
      </c>
      <c r="C5637" s="21">
        <f t="shared" si="702"/>
        <v>2000</v>
      </c>
      <c r="D5637" s="110">
        <f t="shared" si="703"/>
        <v>0</v>
      </c>
      <c r="E5637" s="25">
        <f t="shared" si="704"/>
        <v>1</v>
      </c>
      <c r="F5637" s="112">
        <v>0</v>
      </c>
      <c r="G5637" s="21">
        <f t="shared" si="701"/>
        <v>0</v>
      </c>
      <c r="H5637" s="26">
        <f t="shared" si="705"/>
        <v>-2000</v>
      </c>
      <c r="I5637" s="21">
        <f t="shared" si="706"/>
        <v>0</v>
      </c>
      <c r="J5637" s="27">
        <f t="shared" si="707"/>
        <v>0</v>
      </c>
      <c r="K5637" s="32">
        <f t="shared" si="708"/>
        <v>0</v>
      </c>
    </row>
    <row r="5638" spans="2:11" x14ac:dyDescent="0.25">
      <c r="B5638" s="167">
        <v>232.291666666667</v>
      </c>
      <c r="C5638" s="21">
        <f t="shared" si="702"/>
        <v>2000</v>
      </c>
      <c r="D5638" s="110">
        <f t="shared" si="703"/>
        <v>0</v>
      </c>
      <c r="E5638" s="25">
        <f t="shared" si="704"/>
        <v>1</v>
      </c>
      <c r="F5638" s="112">
        <v>0</v>
      </c>
      <c r="G5638" s="21">
        <f t="shared" si="701"/>
        <v>0</v>
      </c>
      <c r="H5638" s="26">
        <f t="shared" si="705"/>
        <v>-2000</v>
      </c>
      <c r="I5638" s="21">
        <f t="shared" si="706"/>
        <v>0</v>
      </c>
      <c r="J5638" s="27">
        <f t="shared" si="707"/>
        <v>0</v>
      </c>
      <c r="K5638" s="32">
        <f t="shared" si="708"/>
        <v>0</v>
      </c>
    </row>
    <row r="5639" spans="2:11" x14ac:dyDescent="0.25">
      <c r="B5639" s="167">
        <v>232.333333333333</v>
      </c>
      <c r="C5639" s="21">
        <f t="shared" si="702"/>
        <v>2000</v>
      </c>
      <c r="D5639" s="110">
        <f t="shared" si="703"/>
        <v>0</v>
      </c>
      <c r="E5639" s="25">
        <f t="shared" si="704"/>
        <v>1</v>
      </c>
      <c r="F5639" s="112">
        <v>0</v>
      </c>
      <c r="G5639" s="21">
        <f t="shared" si="701"/>
        <v>0</v>
      </c>
      <c r="H5639" s="26">
        <f t="shared" si="705"/>
        <v>-2000</v>
      </c>
      <c r="I5639" s="21">
        <f t="shared" si="706"/>
        <v>0</v>
      </c>
      <c r="J5639" s="27">
        <f t="shared" si="707"/>
        <v>0</v>
      </c>
      <c r="K5639" s="32">
        <f t="shared" si="708"/>
        <v>0</v>
      </c>
    </row>
    <row r="5640" spans="2:11" x14ac:dyDescent="0.25">
      <c r="B5640" s="167">
        <v>232.375</v>
      </c>
      <c r="C5640" s="21">
        <f t="shared" si="702"/>
        <v>2000</v>
      </c>
      <c r="D5640" s="110">
        <f t="shared" si="703"/>
        <v>0</v>
      </c>
      <c r="E5640" s="25">
        <f t="shared" si="704"/>
        <v>1</v>
      </c>
      <c r="F5640" s="112">
        <v>0</v>
      </c>
      <c r="G5640" s="21">
        <f t="shared" si="701"/>
        <v>0</v>
      </c>
      <c r="H5640" s="26">
        <f t="shared" si="705"/>
        <v>-2000</v>
      </c>
      <c r="I5640" s="21">
        <f t="shared" si="706"/>
        <v>0</v>
      </c>
      <c r="J5640" s="27">
        <f t="shared" si="707"/>
        <v>0</v>
      </c>
      <c r="K5640" s="32">
        <f t="shared" si="708"/>
        <v>0</v>
      </c>
    </row>
    <row r="5641" spans="2:11" x14ac:dyDescent="0.25">
      <c r="B5641" s="167">
        <v>232.416666666667</v>
      </c>
      <c r="C5641" s="21">
        <f t="shared" si="702"/>
        <v>2000</v>
      </c>
      <c r="D5641" s="110">
        <f t="shared" si="703"/>
        <v>0</v>
      </c>
      <c r="E5641" s="25">
        <f t="shared" si="704"/>
        <v>1</v>
      </c>
      <c r="F5641" s="112">
        <v>0</v>
      </c>
      <c r="G5641" s="21">
        <f t="shared" si="701"/>
        <v>0</v>
      </c>
      <c r="H5641" s="26">
        <f t="shared" si="705"/>
        <v>-2000</v>
      </c>
      <c r="I5641" s="21">
        <f t="shared" si="706"/>
        <v>0</v>
      </c>
      <c r="J5641" s="27">
        <f t="shared" si="707"/>
        <v>0</v>
      </c>
      <c r="K5641" s="32">
        <f t="shared" si="708"/>
        <v>0</v>
      </c>
    </row>
    <row r="5642" spans="2:11" x14ac:dyDescent="0.25">
      <c r="B5642" s="167">
        <v>232.458333333333</v>
      </c>
      <c r="C5642" s="21">
        <f t="shared" si="702"/>
        <v>2000</v>
      </c>
      <c r="D5642" s="110">
        <f t="shared" si="703"/>
        <v>2.0649519633531187E-2</v>
      </c>
      <c r="E5642" s="25">
        <f t="shared" si="704"/>
        <v>0.97935048036646877</v>
      </c>
      <c r="F5642" s="112">
        <v>23.17</v>
      </c>
      <c r="G5642" s="21">
        <f t="shared" si="701"/>
        <v>61.317040797798121</v>
      </c>
      <c r="H5642" s="26">
        <f t="shared" si="705"/>
        <v>-1938.6829592022018</v>
      </c>
      <c r="I5642" s="21">
        <f t="shared" si="706"/>
        <v>61.317040797798121</v>
      </c>
      <c r="J5642" s="27">
        <f t="shared" si="707"/>
        <v>0</v>
      </c>
      <c r="K5642" s="32">
        <f t="shared" si="708"/>
        <v>61.317040797798121</v>
      </c>
    </row>
    <row r="5643" spans="2:11" x14ac:dyDescent="0.25">
      <c r="B5643" s="167">
        <v>232.5</v>
      </c>
      <c r="C5643" s="21">
        <f t="shared" si="702"/>
        <v>2000</v>
      </c>
      <c r="D5643" s="110">
        <f t="shared" si="703"/>
        <v>0.67777124217956264</v>
      </c>
      <c r="E5643" s="25">
        <f t="shared" si="704"/>
        <v>0.32222875782043736</v>
      </c>
      <c r="F5643" s="112">
        <v>760.5</v>
      </c>
      <c r="G5643" s="21">
        <f t="shared" si="701"/>
        <v>2012.5856507002791</v>
      </c>
      <c r="H5643" s="26">
        <f t="shared" si="705"/>
        <v>12.585650700279075</v>
      </c>
      <c r="I5643" s="21">
        <f t="shared" si="706"/>
        <v>2000</v>
      </c>
      <c r="J5643" s="27">
        <f t="shared" si="707"/>
        <v>12.585650700279075</v>
      </c>
      <c r="K5643" s="32">
        <f t="shared" si="708"/>
        <v>2000</v>
      </c>
    </row>
    <row r="5644" spans="2:11" x14ac:dyDescent="0.25">
      <c r="B5644" s="167">
        <v>232.541666666667</v>
      </c>
      <c r="C5644" s="21">
        <f t="shared" si="702"/>
        <v>2000</v>
      </c>
      <c r="D5644" s="110">
        <f t="shared" si="703"/>
        <v>0.55856193073454186</v>
      </c>
      <c r="E5644" s="25">
        <f t="shared" si="704"/>
        <v>0.44143806926545814</v>
      </c>
      <c r="F5644" s="112">
        <v>626.74</v>
      </c>
      <c r="G5644" s="21">
        <f t="shared" si="701"/>
        <v>1658.6034591977552</v>
      </c>
      <c r="H5644" s="26">
        <f t="shared" si="705"/>
        <v>-341.39654080224477</v>
      </c>
      <c r="I5644" s="21">
        <f t="shared" si="706"/>
        <v>1671.1891098980343</v>
      </c>
      <c r="J5644" s="27">
        <f t="shared" si="707"/>
        <v>0</v>
      </c>
      <c r="K5644" s="32">
        <f t="shared" si="708"/>
        <v>1658.6034591977552</v>
      </c>
    </row>
    <row r="5645" spans="2:11" x14ac:dyDescent="0.25">
      <c r="B5645" s="167">
        <v>232.583333333333</v>
      </c>
      <c r="C5645" s="21">
        <f t="shared" si="702"/>
        <v>2000</v>
      </c>
      <c r="D5645" s="110">
        <f t="shared" si="703"/>
        <v>0.59028037716343162</v>
      </c>
      <c r="E5645" s="25">
        <f t="shared" si="704"/>
        <v>0.40971962283656838</v>
      </c>
      <c r="F5645" s="112">
        <v>662.33</v>
      </c>
      <c r="G5645" s="21">
        <f t="shared" si="701"/>
        <v>1752.7887626933809</v>
      </c>
      <c r="H5645" s="26">
        <f t="shared" si="705"/>
        <v>-247.21123730661907</v>
      </c>
      <c r="I5645" s="21">
        <f t="shared" si="706"/>
        <v>1752.7887626933809</v>
      </c>
      <c r="J5645" s="27">
        <f t="shared" si="707"/>
        <v>0</v>
      </c>
      <c r="K5645" s="32">
        <f t="shared" si="708"/>
        <v>1752.7887626933809</v>
      </c>
    </row>
    <row r="5646" spans="2:11" x14ac:dyDescent="0.25">
      <c r="B5646" s="167">
        <v>232.625</v>
      </c>
      <c r="C5646" s="21">
        <f t="shared" si="702"/>
        <v>2000</v>
      </c>
      <c r="D5646" s="110">
        <f t="shared" si="703"/>
        <v>0.7122524642175998</v>
      </c>
      <c r="E5646" s="25">
        <f t="shared" si="704"/>
        <v>0.2877475357824002</v>
      </c>
      <c r="F5646" s="112">
        <v>799.19</v>
      </c>
      <c r="G5646" s="21">
        <f t="shared" si="701"/>
        <v>2114.9747878805474</v>
      </c>
      <c r="H5646" s="26">
        <f t="shared" si="705"/>
        <v>114.97478788054741</v>
      </c>
      <c r="I5646" s="21">
        <f t="shared" si="706"/>
        <v>2000</v>
      </c>
      <c r="J5646" s="27">
        <f t="shared" si="707"/>
        <v>114.97478788054741</v>
      </c>
      <c r="K5646" s="32">
        <f t="shared" si="708"/>
        <v>2000</v>
      </c>
    </row>
    <row r="5647" spans="2:11" x14ac:dyDescent="0.25">
      <c r="B5647" s="167">
        <v>232.666666666667</v>
      </c>
      <c r="C5647" s="21">
        <f t="shared" si="702"/>
        <v>2000</v>
      </c>
      <c r="D5647" s="110">
        <f t="shared" si="703"/>
        <v>0.70290358804342024</v>
      </c>
      <c r="E5647" s="25">
        <f t="shared" si="704"/>
        <v>0.29709641195657976</v>
      </c>
      <c r="F5647" s="112">
        <v>788.7</v>
      </c>
      <c r="G5647" s="21">
        <f t="shared" si="701"/>
        <v>2087.214073250901</v>
      </c>
      <c r="H5647" s="26">
        <f t="shared" si="705"/>
        <v>87.214073250901038</v>
      </c>
      <c r="I5647" s="21">
        <f t="shared" si="706"/>
        <v>2000</v>
      </c>
      <c r="J5647" s="27">
        <f t="shared" si="707"/>
        <v>202.18886113144845</v>
      </c>
      <c r="K5647" s="32">
        <f t="shared" si="708"/>
        <v>2000</v>
      </c>
    </row>
    <row r="5648" spans="2:11" x14ac:dyDescent="0.25">
      <c r="B5648" s="167">
        <v>232.708333333333</v>
      </c>
      <c r="C5648" s="21">
        <f t="shared" si="702"/>
        <v>2000</v>
      </c>
      <c r="D5648" s="110">
        <f t="shared" si="703"/>
        <v>0.65804858920200349</v>
      </c>
      <c r="E5648" s="25">
        <f t="shared" si="704"/>
        <v>0.34195141079799651</v>
      </c>
      <c r="F5648" s="112">
        <v>738.37</v>
      </c>
      <c r="G5648" s="21">
        <f t="shared" si="701"/>
        <v>1954.0208637837804</v>
      </c>
      <c r="H5648" s="26">
        <f t="shared" si="705"/>
        <v>-45.979136216219558</v>
      </c>
      <c r="I5648" s="21">
        <f t="shared" si="706"/>
        <v>2000</v>
      </c>
      <c r="J5648" s="27">
        <f t="shared" si="707"/>
        <v>156.20972491522889</v>
      </c>
      <c r="K5648" s="32">
        <f t="shared" si="708"/>
        <v>1954.0208637837804</v>
      </c>
    </row>
    <row r="5649" spans="2:11" x14ac:dyDescent="0.25">
      <c r="B5649" s="167">
        <v>232.75</v>
      </c>
      <c r="C5649" s="21">
        <f t="shared" si="702"/>
        <v>2000</v>
      </c>
      <c r="D5649" s="110">
        <f t="shared" si="703"/>
        <v>0.2126980731868171</v>
      </c>
      <c r="E5649" s="25">
        <f t="shared" si="704"/>
        <v>0.7873019268131829</v>
      </c>
      <c r="F5649" s="112">
        <v>238.66</v>
      </c>
      <c r="G5649" s="21">
        <f t="shared" si="701"/>
        <v>631.58933779898564</v>
      </c>
      <c r="H5649" s="26">
        <f t="shared" si="705"/>
        <v>-1368.4106622010145</v>
      </c>
      <c r="I5649" s="21">
        <f t="shared" si="706"/>
        <v>787.79906271421453</v>
      </c>
      <c r="J5649" s="27">
        <f t="shared" si="707"/>
        <v>0</v>
      </c>
      <c r="K5649" s="32">
        <f t="shared" si="708"/>
        <v>631.58933779898564</v>
      </c>
    </row>
    <row r="5650" spans="2:11" x14ac:dyDescent="0.25">
      <c r="B5650" s="167">
        <v>232.791666666667</v>
      </c>
      <c r="C5650" s="21">
        <f t="shared" si="702"/>
        <v>2000</v>
      </c>
      <c r="D5650" s="110">
        <f t="shared" si="703"/>
        <v>0.16462577758765129</v>
      </c>
      <c r="E5650" s="25">
        <f t="shared" si="704"/>
        <v>0.83537422241234871</v>
      </c>
      <c r="F5650" s="112">
        <v>184.72</v>
      </c>
      <c r="G5650" s="21">
        <f t="shared" si="701"/>
        <v>488.8426316862006</v>
      </c>
      <c r="H5650" s="26">
        <f t="shared" si="705"/>
        <v>-1511.1573683137995</v>
      </c>
      <c r="I5650" s="21">
        <f t="shared" si="706"/>
        <v>488.8426316862006</v>
      </c>
      <c r="J5650" s="27">
        <f t="shared" si="707"/>
        <v>0</v>
      </c>
      <c r="K5650" s="32">
        <f t="shared" si="708"/>
        <v>488.8426316862006</v>
      </c>
    </row>
    <row r="5651" spans="2:11" x14ac:dyDescent="0.25">
      <c r="B5651" s="167">
        <v>232.833333333333</v>
      </c>
      <c r="C5651" s="21">
        <f t="shared" si="702"/>
        <v>2000</v>
      </c>
      <c r="D5651" s="110">
        <f t="shared" si="703"/>
        <v>0.11702582749585584</v>
      </c>
      <c r="E5651" s="25">
        <f t="shared" si="704"/>
        <v>0.88297417250414412</v>
      </c>
      <c r="F5651" s="112">
        <v>131.31</v>
      </c>
      <c r="G5651" s="21">
        <f t="shared" si="701"/>
        <v>347.49851649369316</v>
      </c>
      <c r="H5651" s="26">
        <f t="shared" si="705"/>
        <v>-1652.5014835063068</v>
      </c>
      <c r="I5651" s="21">
        <f t="shared" si="706"/>
        <v>347.49851649369316</v>
      </c>
      <c r="J5651" s="27">
        <f t="shared" si="707"/>
        <v>0</v>
      </c>
      <c r="K5651" s="32">
        <f t="shared" si="708"/>
        <v>347.49851649369316</v>
      </c>
    </row>
    <row r="5652" spans="2:11" x14ac:dyDescent="0.25">
      <c r="B5652" s="167">
        <v>232.875</v>
      </c>
      <c r="C5652" s="21">
        <f t="shared" si="702"/>
        <v>2000</v>
      </c>
      <c r="D5652" s="110">
        <f t="shared" si="703"/>
        <v>0.2134377840757179</v>
      </c>
      <c r="E5652" s="25">
        <f t="shared" si="704"/>
        <v>0.7865622159242821</v>
      </c>
      <c r="F5652" s="112">
        <v>239.49</v>
      </c>
      <c r="G5652" s="21">
        <f t="shared" si="701"/>
        <v>633.7858481080998</v>
      </c>
      <c r="H5652" s="26">
        <f t="shared" si="705"/>
        <v>-1366.2141518919002</v>
      </c>
      <c r="I5652" s="21">
        <f t="shared" si="706"/>
        <v>633.7858481080998</v>
      </c>
      <c r="J5652" s="27">
        <f t="shared" si="707"/>
        <v>0</v>
      </c>
      <c r="K5652" s="32">
        <f t="shared" si="708"/>
        <v>633.7858481080998</v>
      </c>
    </row>
    <row r="5653" spans="2:11" x14ac:dyDescent="0.25">
      <c r="B5653" s="167">
        <v>232.916666666667</v>
      </c>
      <c r="C5653" s="21">
        <f t="shared" si="702"/>
        <v>2000</v>
      </c>
      <c r="D5653" s="110">
        <f t="shared" si="703"/>
        <v>1.2441402420547922E-2</v>
      </c>
      <c r="E5653" s="25">
        <f t="shared" si="704"/>
        <v>0.98755859757945208</v>
      </c>
      <c r="F5653" s="112">
        <v>13.96</v>
      </c>
      <c r="G5653" s="21">
        <f t="shared" si="701"/>
        <v>36.943715560520573</v>
      </c>
      <c r="H5653" s="26">
        <f t="shared" si="705"/>
        <v>-1963.0562844394794</v>
      </c>
      <c r="I5653" s="21">
        <f t="shared" si="706"/>
        <v>36.943715560520573</v>
      </c>
      <c r="J5653" s="27">
        <f t="shared" si="707"/>
        <v>0</v>
      </c>
      <c r="K5653" s="32">
        <f t="shared" si="708"/>
        <v>36.943715560520573</v>
      </c>
    </row>
    <row r="5654" spans="2:11" x14ac:dyDescent="0.25">
      <c r="B5654" s="167">
        <v>232.958333333333</v>
      </c>
      <c r="C5654" s="21">
        <f t="shared" si="702"/>
        <v>2000</v>
      </c>
      <c r="D5654" s="110">
        <f t="shared" si="703"/>
        <v>0</v>
      </c>
      <c r="E5654" s="25">
        <f t="shared" si="704"/>
        <v>1</v>
      </c>
      <c r="F5654" s="112">
        <v>0</v>
      </c>
      <c r="G5654" s="21">
        <f t="shared" si="701"/>
        <v>0</v>
      </c>
      <c r="H5654" s="26">
        <f t="shared" si="705"/>
        <v>-2000</v>
      </c>
      <c r="I5654" s="21">
        <f t="shared" si="706"/>
        <v>0</v>
      </c>
      <c r="J5654" s="27">
        <f t="shared" si="707"/>
        <v>0</v>
      </c>
      <c r="K5654" s="32">
        <f t="shared" si="708"/>
        <v>0</v>
      </c>
    </row>
    <row r="5655" spans="2:11" x14ac:dyDescent="0.25">
      <c r="B5655" s="167">
        <v>233</v>
      </c>
      <c r="C5655" s="21">
        <f t="shared" si="702"/>
        <v>2000</v>
      </c>
      <c r="D5655" s="110">
        <f t="shared" si="703"/>
        <v>0</v>
      </c>
      <c r="E5655" s="25">
        <f t="shared" si="704"/>
        <v>1</v>
      </c>
      <c r="F5655" s="112">
        <v>0</v>
      </c>
      <c r="G5655" s="21">
        <f t="shared" si="701"/>
        <v>0</v>
      </c>
      <c r="H5655" s="26">
        <f t="shared" si="705"/>
        <v>-2000</v>
      </c>
      <c r="I5655" s="21">
        <f t="shared" si="706"/>
        <v>0</v>
      </c>
      <c r="J5655" s="27">
        <f t="shared" si="707"/>
        <v>0</v>
      </c>
      <c r="K5655" s="32">
        <f t="shared" si="708"/>
        <v>0</v>
      </c>
    </row>
    <row r="5656" spans="2:11" x14ac:dyDescent="0.25">
      <c r="B5656" s="167">
        <v>233.041666666667</v>
      </c>
      <c r="C5656" s="21">
        <f t="shared" si="702"/>
        <v>2000</v>
      </c>
      <c r="D5656" s="110">
        <f t="shared" si="703"/>
        <v>0</v>
      </c>
      <c r="E5656" s="25">
        <f t="shared" si="704"/>
        <v>1</v>
      </c>
      <c r="F5656" s="112">
        <v>0</v>
      </c>
      <c r="G5656" s="21">
        <f t="shared" ref="G5656:G5719" si="709">($C$9*(F5656/1000)*$C$8)/($C$7)</f>
        <v>0</v>
      </c>
      <c r="H5656" s="26">
        <f t="shared" si="705"/>
        <v>-2000</v>
      </c>
      <c r="I5656" s="21">
        <f t="shared" si="706"/>
        <v>0</v>
      </c>
      <c r="J5656" s="27">
        <f t="shared" si="707"/>
        <v>0</v>
      </c>
      <c r="K5656" s="32">
        <f t="shared" si="708"/>
        <v>0</v>
      </c>
    </row>
    <row r="5657" spans="2:11" x14ac:dyDescent="0.25">
      <c r="B5657" s="167">
        <v>233.083333333333</v>
      </c>
      <c r="C5657" s="21">
        <f t="shared" ref="C5657:C5720" si="710">$C$2</f>
        <v>2000</v>
      </c>
      <c r="D5657" s="110">
        <f t="shared" ref="D5657:D5720" si="711">F5657/$C$3</f>
        <v>0</v>
      </c>
      <c r="E5657" s="25">
        <f t="shared" ref="E5657:E5720" si="712">100%-D5657</f>
        <v>1</v>
      </c>
      <c r="F5657" s="112">
        <v>0</v>
      </c>
      <c r="G5657" s="21">
        <f t="shared" si="709"/>
        <v>0</v>
      </c>
      <c r="H5657" s="26">
        <f t="shared" ref="H5657:H5720" si="713">G5657-C5657</f>
        <v>-2000</v>
      </c>
      <c r="I5657" s="21">
        <f t="shared" ref="I5657:I5720" si="714">MIN(C5657,IF((J5656+H5657)&gt;0,ABS(H5657)+G5657,J5656+G5657))</f>
        <v>0</v>
      </c>
      <c r="J5657" s="27">
        <f t="shared" ref="J5657:J5720" si="715">G5657-I5657+J5656</f>
        <v>0</v>
      </c>
      <c r="K5657" s="32">
        <f t="shared" ref="K5657:K5720" si="716">IF(G5657&gt;C5657,C5657,G5657)</f>
        <v>0</v>
      </c>
    </row>
    <row r="5658" spans="2:11" x14ac:dyDescent="0.25">
      <c r="B5658" s="167">
        <v>233.125</v>
      </c>
      <c r="C5658" s="21">
        <f t="shared" si="710"/>
        <v>2000</v>
      </c>
      <c r="D5658" s="110">
        <f t="shared" si="711"/>
        <v>0</v>
      </c>
      <c r="E5658" s="25">
        <f t="shared" si="712"/>
        <v>1</v>
      </c>
      <c r="F5658" s="112">
        <v>0</v>
      </c>
      <c r="G5658" s="21">
        <f t="shared" si="709"/>
        <v>0</v>
      </c>
      <c r="H5658" s="26">
        <f t="shared" si="713"/>
        <v>-2000</v>
      </c>
      <c r="I5658" s="21">
        <f t="shared" si="714"/>
        <v>0</v>
      </c>
      <c r="J5658" s="27">
        <f t="shared" si="715"/>
        <v>0</v>
      </c>
      <c r="K5658" s="32">
        <f t="shared" si="716"/>
        <v>0</v>
      </c>
    </row>
    <row r="5659" spans="2:11" x14ac:dyDescent="0.25">
      <c r="B5659" s="167">
        <v>233.166666666667</v>
      </c>
      <c r="C5659" s="21">
        <f t="shared" si="710"/>
        <v>2000</v>
      </c>
      <c r="D5659" s="110">
        <f t="shared" si="711"/>
        <v>0</v>
      </c>
      <c r="E5659" s="25">
        <f t="shared" si="712"/>
        <v>1</v>
      </c>
      <c r="F5659" s="112">
        <v>0</v>
      </c>
      <c r="G5659" s="21">
        <f t="shared" si="709"/>
        <v>0</v>
      </c>
      <c r="H5659" s="26">
        <f t="shared" si="713"/>
        <v>-2000</v>
      </c>
      <c r="I5659" s="21">
        <f t="shared" si="714"/>
        <v>0</v>
      </c>
      <c r="J5659" s="27">
        <f t="shared" si="715"/>
        <v>0</v>
      </c>
      <c r="K5659" s="32">
        <f t="shared" si="716"/>
        <v>0</v>
      </c>
    </row>
    <row r="5660" spans="2:11" x14ac:dyDescent="0.25">
      <c r="B5660" s="167">
        <v>233.208333333333</v>
      </c>
      <c r="C5660" s="21">
        <f t="shared" si="710"/>
        <v>2000</v>
      </c>
      <c r="D5660" s="110">
        <f t="shared" si="711"/>
        <v>0</v>
      </c>
      <c r="E5660" s="25">
        <f t="shared" si="712"/>
        <v>1</v>
      </c>
      <c r="F5660" s="112">
        <v>0</v>
      </c>
      <c r="G5660" s="21">
        <f t="shared" si="709"/>
        <v>0</v>
      </c>
      <c r="H5660" s="26">
        <f t="shared" si="713"/>
        <v>-2000</v>
      </c>
      <c r="I5660" s="21">
        <f t="shared" si="714"/>
        <v>0</v>
      </c>
      <c r="J5660" s="27">
        <f t="shared" si="715"/>
        <v>0</v>
      </c>
      <c r="K5660" s="32">
        <f t="shared" si="716"/>
        <v>0</v>
      </c>
    </row>
    <row r="5661" spans="2:11" x14ac:dyDescent="0.25">
      <c r="B5661" s="167">
        <v>233.25</v>
      </c>
      <c r="C5661" s="21">
        <f t="shared" si="710"/>
        <v>2000</v>
      </c>
      <c r="D5661" s="110">
        <f t="shared" si="711"/>
        <v>0</v>
      </c>
      <c r="E5661" s="25">
        <f t="shared" si="712"/>
        <v>1</v>
      </c>
      <c r="F5661" s="112">
        <v>0</v>
      </c>
      <c r="G5661" s="21">
        <f t="shared" si="709"/>
        <v>0</v>
      </c>
      <c r="H5661" s="26">
        <f t="shared" si="713"/>
        <v>-2000</v>
      </c>
      <c r="I5661" s="21">
        <f t="shared" si="714"/>
        <v>0</v>
      </c>
      <c r="J5661" s="27">
        <f t="shared" si="715"/>
        <v>0</v>
      </c>
      <c r="K5661" s="32">
        <f t="shared" si="716"/>
        <v>0</v>
      </c>
    </row>
    <row r="5662" spans="2:11" x14ac:dyDescent="0.25">
      <c r="B5662" s="167">
        <v>233.291666666667</v>
      </c>
      <c r="C5662" s="21">
        <f t="shared" si="710"/>
        <v>2000</v>
      </c>
      <c r="D5662" s="110">
        <f t="shared" si="711"/>
        <v>0</v>
      </c>
      <c r="E5662" s="25">
        <f t="shared" si="712"/>
        <v>1</v>
      </c>
      <c r="F5662" s="112">
        <v>0</v>
      </c>
      <c r="G5662" s="21">
        <f t="shared" si="709"/>
        <v>0</v>
      </c>
      <c r="H5662" s="26">
        <f t="shared" si="713"/>
        <v>-2000</v>
      </c>
      <c r="I5662" s="21">
        <f t="shared" si="714"/>
        <v>0</v>
      </c>
      <c r="J5662" s="27">
        <f t="shared" si="715"/>
        <v>0</v>
      </c>
      <c r="K5662" s="32">
        <f t="shared" si="716"/>
        <v>0</v>
      </c>
    </row>
    <row r="5663" spans="2:11" x14ac:dyDescent="0.25">
      <c r="B5663" s="167">
        <v>233.333333333333</v>
      </c>
      <c r="C5663" s="21">
        <f t="shared" si="710"/>
        <v>2000</v>
      </c>
      <c r="D5663" s="110">
        <f t="shared" si="711"/>
        <v>0</v>
      </c>
      <c r="E5663" s="25">
        <f t="shared" si="712"/>
        <v>1</v>
      </c>
      <c r="F5663" s="112">
        <v>0</v>
      </c>
      <c r="G5663" s="21">
        <f t="shared" si="709"/>
        <v>0</v>
      </c>
      <c r="H5663" s="26">
        <f t="shared" si="713"/>
        <v>-2000</v>
      </c>
      <c r="I5663" s="21">
        <f t="shared" si="714"/>
        <v>0</v>
      </c>
      <c r="J5663" s="27">
        <f t="shared" si="715"/>
        <v>0</v>
      </c>
      <c r="K5663" s="32">
        <f t="shared" si="716"/>
        <v>0</v>
      </c>
    </row>
    <row r="5664" spans="2:11" x14ac:dyDescent="0.25">
      <c r="B5664" s="167">
        <v>233.375</v>
      </c>
      <c r="C5664" s="21">
        <f t="shared" si="710"/>
        <v>2000</v>
      </c>
      <c r="D5664" s="110">
        <f t="shared" si="711"/>
        <v>0</v>
      </c>
      <c r="E5664" s="25">
        <f t="shared" si="712"/>
        <v>1</v>
      </c>
      <c r="F5664" s="112">
        <v>0</v>
      </c>
      <c r="G5664" s="21">
        <f t="shared" si="709"/>
        <v>0</v>
      </c>
      <c r="H5664" s="26">
        <f t="shared" si="713"/>
        <v>-2000</v>
      </c>
      <c r="I5664" s="21">
        <f t="shared" si="714"/>
        <v>0</v>
      </c>
      <c r="J5664" s="27">
        <f t="shared" si="715"/>
        <v>0</v>
      </c>
      <c r="K5664" s="32">
        <f t="shared" si="716"/>
        <v>0</v>
      </c>
    </row>
    <row r="5665" spans="2:11" x14ac:dyDescent="0.25">
      <c r="B5665" s="167">
        <v>233.416666666667</v>
      </c>
      <c r="C5665" s="21">
        <f t="shared" si="710"/>
        <v>2000</v>
      </c>
      <c r="D5665" s="110">
        <f t="shared" si="711"/>
        <v>0</v>
      </c>
      <c r="E5665" s="25">
        <f t="shared" si="712"/>
        <v>1</v>
      </c>
      <c r="F5665" s="112">
        <v>0</v>
      </c>
      <c r="G5665" s="21">
        <f t="shared" si="709"/>
        <v>0</v>
      </c>
      <c r="H5665" s="26">
        <f t="shared" si="713"/>
        <v>-2000</v>
      </c>
      <c r="I5665" s="21">
        <f t="shared" si="714"/>
        <v>0</v>
      </c>
      <c r="J5665" s="27">
        <f t="shared" si="715"/>
        <v>0</v>
      </c>
      <c r="K5665" s="32">
        <f t="shared" si="716"/>
        <v>0</v>
      </c>
    </row>
    <row r="5666" spans="2:11" x14ac:dyDescent="0.25">
      <c r="B5666" s="167">
        <v>233.458333333333</v>
      </c>
      <c r="C5666" s="21">
        <f t="shared" si="710"/>
        <v>2000</v>
      </c>
      <c r="D5666" s="110">
        <f t="shared" si="711"/>
        <v>9.8925191166247799E-3</v>
      </c>
      <c r="E5666" s="25">
        <f t="shared" si="712"/>
        <v>0.99010748088337519</v>
      </c>
      <c r="F5666" s="112">
        <v>11.1</v>
      </c>
      <c r="G5666" s="21">
        <f t="shared" si="709"/>
        <v>29.375017386946876</v>
      </c>
      <c r="H5666" s="26">
        <f t="shared" si="713"/>
        <v>-1970.6249826130531</v>
      </c>
      <c r="I5666" s="21">
        <f t="shared" si="714"/>
        <v>29.375017386946876</v>
      </c>
      <c r="J5666" s="27">
        <f t="shared" si="715"/>
        <v>0</v>
      </c>
      <c r="K5666" s="32">
        <f t="shared" si="716"/>
        <v>29.375017386946876</v>
      </c>
    </row>
    <row r="5667" spans="2:11" x14ac:dyDescent="0.25">
      <c r="B5667" s="167">
        <v>233.5</v>
      </c>
      <c r="C5667" s="21">
        <f t="shared" si="710"/>
        <v>2000</v>
      </c>
      <c r="D5667" s="110">
        <f t="shared" si="711"/>
        <v>7.9888776001283357E-2</v>
      </c>
      <c r="E5667" s="25">
        <f t="shared" si="712"/>
        <v>0.92011122399871659</v>
      </c>
      <c r="F5667" s="112">
        <v>89.64</v>
      </c>
      <c r="G5667" s="21">
        <f t="shared" si="709"/>
        <v>237.22311338431692</v>
      </c>
      <c r="H5667" s="26">
        <f t="shared" si="713"/>
        <v>-1762.776886615683</v>
      </c>
      <c r="I5667" s="21">
        <f t="shared" si="714"/>
        <v>237.22311338431692</v>
      </c>
      <c r="J5667" s="27">
        <f t="shared" si="715"/>
        <v>0</v>
      </c>
      <c r="K5667" s="32">
        <f t="shared" si="716"/>
        <v>237.22311338431692</v>
      </c>
    </row>
    <row r="5668" spans="2:11" x14ac:dyDescent="0.25">
      <c r="B5668" s="167">
        <v>233.541666666667</v>
      </c>
      <c r="C5668" s="21">
        <f t="shared" si="710"/>
        <v>2000</v>
      </c>
      <c r="D5668" s="110">
        <f t="shared" si="711"/>
        <v>0.21530934174643068</v>
      </c>
      <c r="E5668" s="25">
        <f t="shared" si="712"/>
        <v>0.78469065825356932</v>
      </c>
      <c r="F5668" s="112">
        <v>241.59</v>
      </c>
      <c r="G5668" s="21">
        <f t="shared" si="709"/>
        <v>639.34328382995454</v>
      </c>
      <c r="H5668" s="26">
        <f t="shared" si="713"/>
        <v>-1360.6567161700455</v>
      </c>
      <c r="I5668" s="21">
        <f t="shared" si="714"/>
        <v>639.34328382995454</v>
      </c>
      <c r="J5668" s="27">
        <f t="shared" si="715"/>
        <v>0</v>
      </c>
      <c r="K5668" s="32">
        <f t="shared" si="716"/>
        <v>639.34328382995454</v>
      </c>
    </row>
    <row r="5669" spans="2:11" x14ac:dyDescent="0.25">
      <c r="B5669" s="167">
        <v>233.583333333333</v>
      </c>
      <c r="C5669" s="21">
        <f t="shared" si="710"/>
        <v>2000</v>
      </c>
      <c r="D5669" s="110">
        <f t="shared" si="711"/>
        <v>0.3162219489153878</v>
      </c>
      <c r="E5669" s="25">
        <f t="shared" si="712"/>
        <v>0.6837780510846122</v>
      </c>
      <c r="F5669" s="112">
        <v>354.82</v>
      </c>
      <c r="G5669" s="21">
        <f t="shared" si="709"/>
        <v>938.99492515644044</v>
      </c>
      <c r="H5669" s="26">
        <f t="shared" si="713"/>
        <v>-1061.0050748435597</v>
      </c>
      <c r="I5669" s="21">
        <f t="shared" si="714"/>
        <v>938.99492515644044</v>
      </c>
      <c r="J5669" s="27">
        <f t="shared" si="715"/>
        <v>0</v>
      </c>
      <c r="K5669" s="32">
        <f t="shared" si="716"/>
        <v>938.99492515644044</v>
      </c>
    </row>
    <row r="5670" spans="2:11" x14ac:dyDescent="0.25">
      <c r="B5670" s="167">
        <v>233.625</v>
      </c>
      <c r="C5670" s="21">
        <f t="shared" si="710"/>
        <v>2000</v>
      </c>
      <c r="D5670" s="110">
        <f t="shared" si="711"/>
        <v>0.47290697467158621</v>
      </c>
      <c r="E5670" s="25">
        <f t="shared" si="712"/>
        <v>0.52709302532841384</v>
      </c>
      <c r="F5670" s="112">
        <v>530.63</v>
      </c>
      <c r="G5670" s="21">
        <f t="shared" si="709"/>
        <v>1404.2581509942002</v>
      </c>
      <c r="H5670" s="26">
        <f t="shared" si="713"/>
        <v>-595.74184900579985</v>
      </c>
      <c r="I5670" s="21">
        <f t="shared" si="714"/>
        <v>1404.2581509942002</v>
      </c>
      <c r="J5670" s="27">
        <f t="shared" si="715"/>
        <v>0</v>
      </c>
      <c r="K5670" s="32">
        <f t="shared" si="716"/>
        <v>1404.2581509942002</v>
      </c>
    </row>
    <row r="5671" spans="2:11" x14ac:dyDescent="0.25">
      <c r="B5671" s="167">
        <v>233.666666666667</v>
      </c>
      <c r="C5671" s="21">
        <f t="shared" si="710"/>
        <v>2000</v>
      </c>
      <c r="D5671" s="110">
        <f t="shared" si="711"/>
        <v>0.60188403472185092</v>
      </c>
      <c r="E5671" s="25">
        <f t="shared" si="712"/>
        <v>0.39811596527814908</v>
      </c>
      <c r="F5671" s="112">
        <v>675.35</v>
      </c>
      <c r="G5671" s="21">
        <f t="shared" si="709"/>
        <v>1787.2448641688802</v>
      </c>
      <c r="H5671" s="26">
        <f t="shared" si="713"/>
        <v>-212.75513583111979</v>
      </c>
      <c r="I5671" s="21">
        <f t="shared" si="714"/>
        <v>1787.2448641688802</v>
      </c>
      <c r="J5671" s="27">
        <f t="shared" si="715"/>
        <v>0</v>
      </c>
      <c r="K5671" s="32">
        <f t="shared" si="716"/>
        <v>1787.2448641688802</v>
      </c>
    </row>
    <row r="5672" spans="2:11" x14ac:dyDescent="0.25">
      <c r="B5672" s="167">
        <v>233.708333333333</v>
      </c>
      <c r="C5672" s="21">
        <f t="shared" si="710"/>
        <v>2000</v>
      </c>
      <c r="D5672" s="110">
        <f t="shared" si="711"/>
        <v>0.68314528634832361</v>
      </c>
      <c r="E5672" s="25">
        <f t="shared" si="712"/>
        <v>0.31685471365167639</v>
      </c>
      <c r="F5672" s="112">
        <v>766.53</v>
      </c>
      <c r="G5672" s="21">
        <f t="shared" si="709"/>
        <v>2028.5434304158907</v>
      </c>
      <c r="H5672" s="26">
        <f t="shared" si="713"/>
        <v>28.543430415890725</v>
      </c>
      <c r="I5672" s="21">
        <f t="shared" si="714"/>
        <v>2000</v>
      </c>
      <c r="J5672" s="27">
        <f t="shared" si="715"/>
        <v>28.543430415890725</v>
      </c>
      <c r="K5672" s="32">
        <f t="shared" si="716"/>
        <v>2000</v>
      </c>
    </row>
    <row r="5673" spans="2:11" x14ac:dyDescent="0.25">
      <c r="B5673" s="167">
        <v>233.75</v>
      </c>
      <c r="C5673" s="21">
        <f t="shared" si="710"/>
        <v>2000</v>
      </c>
      <c r="D5673" s="110">
        <f t="shared" si="711"/>
        <v>0.63239933693385386</v>
      </c>
      <c r="E5673" s="25">
        <f t="shared" si="712"/>
        <v>0.36760066306614614</v>
      </c>
      <c r="F5673" s="112">
        <v>709.59</v>
      </c>
      <c r="G5673" s="21">
        <f t="shared" si="709"/>
        <v>1877.8575304147416</v>
      </c>
      <c r="H5673" s="26">
        <f t="shared" si="713"/>
        <v>-122.14246958525837</v>
      </c>
      <c r="I5673" s="21">
        <f t="shared" si="714"/>
        <v>1906.4009608306324</v>
      </c>
      <c r="J5673" s="27">
        <f t="shared" si="715"/>
        <v>0</v>
      </c>
      <c r="K5673" s="32">
        <f t="shared" si="716"/>
        <v>1877.8575304147416</v>
      </c>
    </row>
    <row r="5674" spans="2:11" x14ac:dyDescent="0.25">
      <c r="B5674" s="167">
        <v>233.791666666667</v>
      </c>
      <c r="C5674" s="21">
        <f t="shared" si="710"/>
        <v>2000</v>
      </c>
      <c r="D5674" s="110">
        <f t="shared" si="711"/>
        <v>0.47014419906243871</v>
      </c>
      <c r="E5674" s="25">
        <f t="shared" si="712"/>
        <v>0.52985580093756135</v>
      </c>
      <c r="F5674" s="112">
        <v>527.53</v>
      </c>
      <c r="G5674" s="21">
        <f t="shared" si="709"/>
        <v>1396.0543173095568</v>
      </c>
      <c r="H5674" s="26">
        <f t="shared" si="713"/>
        <v>-603.94568269044316</v>
      </c>
      <c r="I5674" s="21">
        <f t="shared" si="714"/>
        <v>1396.0543173095568</v>
      </c>
      <c r="J5674" s="27">
        <f t="shared" si="715"/>
        <v>0</v>
      </c>
      <c r="K5674" s="32">
        <f t="shared" si="716"/>
        <v>1396.0543173095568</v>
      </c>
    </row>
    <row r="5675" spans="2:11" x14ac:dyDescent="0.25">
      <c r="B5675" s="167">
        <v>233.833333333333</v>
      </c>
      <c r="C5675" s="21">
        <f t="shared" si="710"/>
        <v>2000</v>
      </c>
      <c r="D5675" s="110">
        <f t="shared" si="711"/>
        <v>0.56843662549239793</v>
      </c>
      <c r="E5675" s="25">
        <f t="shared" si="712"/>
        <v>0.43156337450760207</v>
      </c>
      <c r="F5675" s="112">
        <v>637.82000000000005</v>
      </c>
      <c r="G5675" s="21">
        <f t="shared" si="709"/>
        <v>1687.9255486254467</v>
      </c>
      <c r="H5675" s="26">
        <f t="shared" si="713"/>
        <v>-312.07445137455329</v>
      </c>
      <c r="I5675" s="21">
        <f t="shared" si="714"/>
        <v>1687.9255486254467</v>
      </c>
      <c r="J5675" s="27">
        <f t="shared" si="715"/>
        <v>0</v>
      </c>
      <c r="K5675" s="32">
        <f t="shared" si="716"/>
        <v>1687.9255486254467</v>
      </c>
    </row>
    <row r="5676" spans="2:11" x14ac:dyDescent="0.25">
      <c r="B5676" s="167">
        <v>233.875</v>
      </c>
      <c r="C5676" s="21">
        <f t="shared" si="710"/>
        <v>2000</v>
      </c>
      <c r="D5676" s="110">
        <f t="shared" si="711"/>
        <v>0.50272712689161014</v>
      </c>
      <c r="E5676" s="25">
        <f t="shared" si="712"/>
        <v>0.49727287310838986</v>
      </c>
      <c r="F5676" s="112">
        <v>564.09</v>
      </c>
      <c r="G5676" s="21">
        <f t="shared" si="709"/>
        <v>1492.8066268290866</v>
      </c>
      <c r="H5676" s="26">
        <f t="shared" si="713"/>
        <v>-507.19337317091345</v>
      </c>
      <c r="I5676" s="21">
        <f t="shared" si="714"/>
        <v>1492.8066268290866</v>
      </c>
      <c r="J5676" s="27">
        <f t="shared" si="715"/>
        <v>0</v>
      </c>
      <c r="K5676" s="32">
        <f t="shared" si="716"/>
        <v>1492.8066268290866</v>
      </c>
    </row>
    <row r="5677" spans="2:11" x14ac:dyDescent="0.25">
      <c r="B5677" s="167">
        <v>233.916666666667</v>
      </c>
      <c r="C5677" s="21">
        <f t="shared" si="710"/>
        <v>2000</v>
      </c>
      <c r="D5677" s="110">
        <f t="shared" si="711"/>
        <v>1.2361192806088802E-2</v>
      </c>
      <c r="E5677" s="25">
        <f t="shared" si="712"/>
        <v>0.98763880719391117</v>
      </c>
      <c r="F5677" s="112">
        <v>13.87</v>
      </c>
      <c r="G5677" s="21">
        <f t="shared" si="709"/>
        <v>36.70553974386965</v>
      </c>
      <c r="H5677" s="26">
        <f t="shared" si="713"/>
        <v>-1963.2944602561304</v>
      </c>
      <c r="I5677" s="21">
        <f t="shared" si="714"/>
        <v>36.70553974386965</v>
      </c>
      <c r="J5677" s="27">
        <f t="shared" si="715"/>
        <v>0</v>
      </c>
      <c r="K5677" s="32">
        <f t="shared" si="716"/>
        <v>36.70553974386965</v>
      </c>
    </row>
    <row r="5678" spans="2:11" x14ac:dyDescent="0.25">
      <c r="B5678" s="167">
        <v>233.958333333333</v>
      </c>
      <c r="C5678" s="21">
        <f t="shared" si="710"/>
        <v>2000</v>
      </c>
      <c r="D5678" s="110">
        <f t="shared" si="711"/>
        <v>0</v>
      </c>
      <c r="E5678" s="25">
        <f t="shared" si="712"/>
        <v>1</v>
      </c>
      <c r="F5678" s="112">
        <v>0</v>
      </c>
      <c r="G5678" s="21">
        <f t="shared" si="709"/>
        <v>0</v>
      </c>
      <c r="H5678" s="26">
        <f t="shared" si="713"/>
        <v>-2000</v>
      </c>
      <c r="I5678" s="21">
        <f t="shared" si="714"/>
        <v>0</v>
      </c>
      <c r="J5678" s="27">
        <f t="shared" si="715"/>
        <v>0</v>
      </c>
      <c r="K5678" s="32">
        <f t="shared" si="716"/>
        <v>0</v>
      </c>
    </row>
    <row r="5679" spans="2:11" x14ac:dyDescent="0.25">
      <c r="B5679" s="167">
        <v>234</v>
      </c>
      <c r="C5679" s="21">
        <f t="shared" si="710"/>
        <v>2000</v>
      </c>
      <c r="D5679" s="110">
        <f t="shared" si="711"/>
        <v>0</v>
      </c>
      <c r="E5679" s="25">
        <f t="shared" si="712"/>
        <v>1</v>
      </c>
      <c r="F5679" s="112">
        <v>0</v>
      </c>
      <c r="G5679" s="21">
        <f t="shared" si="709"/>
        <v>0</v>
      </c>
      <c r="H5679" s="26">
        <f t="shared" si="713"/>
        <v>-2000</v>
      </c>
      <c r="I5679" s="21">
        <f t="shared" si="714"/>
        <v>0</v>
      </c>
      <c r="J5679" s="27">
        <f t="shared" si="715"/>
        <v>0</v>
      </c>
      <c r="K5679" s="32">
        <f t="shared" si="716"/>
        <v>0</v>
      </c>
    </row>
    <row r="5680" spans="2:11" x14ac:dyDescent="0.25">
      <c r="B5680" s="167">
        <v>234.041666666667</v>
      </c>
      <c r="C5680" s="21">
        <f t="shared" si="710"/>
        <v>2000</v>
      </c>
      <c r="D5680" s="110">
        <f t="shared" si="711"/>
        <v>0</v>
      </c>
      <c r="E5680" s="25">
        <f t="shared" si="712"/>
        <v>1</v>
      </c>
      <c r="F5680" s="112">
        <v>0</v>
      </c>
      <c r="G5680" s="21">
        <f t="shared" si="709"/>
        <v>0</v>
      </c>
      <c r="H5680" s="26">
        <f t="shared" si="713"/>
        <v>-2000</v>
      </c>
      <c r="I5680" s="21">
        <f t="shared" si="714"/>
        <v>0</v>
      </c>
      <c r="J5680" s="27">
        <f t="shared" si="715"/>
        <v>0</v>
      </c>
      <c r="K5680" s="32">
        <f t="shared" si="716"/>
        <v>0</v>
      </c>
    </row>
    <row r="5681" spans="2:11" x14ac:dyDescent="0.25">
      <c r="B5681" s="167">
        <v>234.083333333333</v>
      </c>
      <c r="C5681" s="21">
        <f t="shared" si="710"/>
        <v>2000</v>
      </c>
      <c r="D5681" s="110">
        <f t="shared" si="711"/>
        <v>0</v>
      </c>
      <c r="E5681" s="25">
        <f t="shared" si="712"/>
        <v>1</v>
      </c>
      <c r="F5681" s="112">
        <v>0</v>
      </c>
      <c r="G5681" s="21">
        <f t="shared" si="709"/>
        <v>0</v>
      </c>
      <c r="H5681" s="26">
        <f t="shared" si="713"/>
        <v>-2000</v>
      </c>
      <c r="I5681" s="21">
        <f t="shared" si="714"/>
        <v>0</v>
      </c>
      <c r="J5681" s="27">
        <f t="shared" si="715"/>
        <v>0</v>
      </c>
      <c r="K5681" s="32">
        <f t="shared" si="716"/>
        <v>0</v>
      </c>
    </row>
    <row r="5682" spans="2:11" x14ac:dyDescent="0.25">
      <c r="B5682" s="167">
        <v>234.125</v>
      </c>
      <c r="C5682" s="21">
        <f t="shared" si="710"/>
        <v>2000</v>
      </c>
      <c r="D5682" s="110">
        <f t="shared" si="711"/>
        <v>0</v>
      </c>
      <c r="E5682" s="25">
        <f t="shared" si="712"/>
        <v>1</v>
      </c>
      <c r="F5682" s="112">
        <v>0</v>
      </c>
      <c r="G5682" s="21">
        <f t="shared" si="709"/>
        <v>0</v>
      </c>
      <c r="H5682" s="26">
        <f t="shared" si="713"/>
        <v>-2000</v>
      </c>
      <c r="I5682" s="21">
        <f t="shared" si="714"/>
        <v>0</v>
      </c>
      <c r="J5682" s="27">
        <f t="shared" si="715"/>
        <v>0</v>
      </c>
      <c r="K5682" s="32">
        <f t="shared" si="716"/>
        <v>0</v>
      </c>
    </row>
    <row r="5683" spans="2:11" x14ac:dyDescent="0.25">
      <c r="B5683" s="167">
        <v>234.166666666667</v>
      </c>
      <c r="C5683" s="21">
        <f t="shared" si="710"/>
        <v>2000</v>
      </c>
      <c r="D5683" s="110">
        <f t="shared" si="711"/>
        <v>0</v>
      </c>
      <c r="E5683" s="25">
        <f t="shared" si="712"/>
        <v>1</v>
      </c>
      <c r="F5683" s="112">
        <v>0</v>
      </c>
      <c r="G5683" s="21">
        <f t="shared" si="709"/>
        <v>0</v>
      </c>
      <c r="H5683" s="26">
        <f t="shared" si="713"/>
        <v>-2000</v>
      </c>
      <c r="I5683" s="21">
        <f t="shared" si="714"/>
        <v>0</v>
      </c>
      <c r="J5683" s="27">
        <f t="shared" si="715"/>
        <v>0</v>
      </c>
      <c r="K5683" s="32">
        <f t="shared" si="716"/>
        <v>0</v>
      </c>
    </row>
    <row r="5684" spans="2:11" x14ac:dyDescent="0.25">
      <c r="B5684" s="167">
        <v>234.208333333333</v>
      </c>
      <c r="C5684" s="21">
        <f t="shared" si="710"/>
        <v>2000</v>
      </c>
      <c r="D5684" s="110">
        <f t="shared" si="711"/>
        <v>0</v>
      </c>
      <c r="E5684" s="25">
        <f t="shared" si="712"/>
        <v>1</v>
      </c>
      <c r="F5684" s="112">
        <v>0</v>
      </c>
      <c r="G5684" s="21">
        <f t="shared" si="709"/>
        <v>0</v>
      </c>
      <c r="H5684" s="26">
        <f t="shared" si="713"/>
        <v>-2000</v>
      </c>
      <c r="I5684" s="21">
        <f t="shared" si="714"/>
        <v>0</v>
      </c>
      <c r="J5684" s="27">
        <f t="shared" si="715"/>
        <v>0</v>
      </c>
      <c r="K5684" s="32">
        <f t="shared" si="716"/>
        <v>0</v>
      </c>
    </row>
    <row r="5685" spans="2:11" x14ac:dyDescent="0.25">
      <c r="B5685" s="167">
        <v>234.25</v>
      </c>
      <c r="C5685" s="21">
        <f t="shared" si="710"/>
        <v>2000</v>
      </c>
      <c r="D5685" s="110">
        <f t="shared" si="711"/>
        <v>0</v>
      </c>
      <c r="E5685" s="25">
        <f t="shared" si="712"/>
        <v>1</v>
      </c>
      <c r="F5685" s="112">
        <v>0</v>
      </c>
      <c r="G5685" s="21">
        <f t="shared" si="709"/>
        <v>0</v>
      </c>
      <c r="H5685" s="26">
        <f t="shared" si="713"/>
        <v>-2000</v>
      </c>
      <c r="I5685" s="21">
        <f t="shared" si="714"/>
        <v>0</v>
      </c>
      <c r="J5685" s="27">
        <f t="shared" si="715"/>
        <v>0</v>
      </c>
      <c r="K5685" s="32">
        <f t="shared" si="716"/>
        <v>0</v>
      </c>
    </row>
    <row r="5686" spans="2:11" x14ac:dyDescent="0.25">
      <c r="B5686" s="167">
        <v>234.291666666667</v>
      </c>
      <c r="C5686" s="21">
        <f t="shared" si="710"/>
        <v>2000</v>
      </c>
      <c r="D5686" s="110">
        <f t="shared" si="711"/>
        <v>0</v>
      </c>
      <c r="E5686" s="25">
        <f t="shared" si="712"/>
        <v>1</v>
      </c>
      <c r="F5686" s="112">
        <v>0</v>
      </c>
      <c r="G5686" s="21">
        <f t="shared" si="709"/>
        <v>0</v>
      </c>
      <c r="H5686" s="26">
        <f t="shared" si="713"/>
        <v>-2000</v>
      </c>
      <c r="I5686" s="21">
        <f t="shared" si="714"/>
        <v>0</v>
      </c>
      <c r="J5686" s="27">
        <f t="shared" si="715"/>
        <v>0</v>
      </c>
      <c r="K5686" s="32">
        <f t="shared" si="716"/>
        <v>0</v>
      </c>
    </row>
    <row r="5687" spans="2:11" x14ac:dyDescent="0.25">
      <c r="B5687" s="167">
        <v>234.333333333333</v>
      </c>
      <c r="C5687" s="21">
        <f t="shared" si="710"/>
        <v>2000</v>
      </c>
      <c r="D5687" s="110">
        <f t="shared" si="711"/>
        <v>0</v>
      </c>
      <c r="E5687" s="25">
        <f t="shared" si="712"/>
        <v>1</v>
      </c>
      <c r="F5687" s="112">
        <v>0</v>
      </c>
      <c r="G5687" s="21">
        <f t="shared" si="709"/>
        <v>0</v>
      </c>
      <c r="H5687" s="26">
        <f t="shared" si="713"/>
        <v>-2000</v>
      </c>
      <c r="I5687" s="21">
        <f t="shared" si="714"/>
        <v>0</v>
      </c>
      <c r="J5687" s="27">
        <f t="shared" si="715"/>
        <v>0</v>
      </c>
      <c r="K5687" s="32">
        <f t="shared" si="716"/>
        <v>0</v>
      </c>
    </row>
    <row r="5688" spans="2:11" x14ac:dyDescent="0.25">
      <c r="B5688" s="167">
        <v>234.375</v>
      </c>
      <c r="C5688" s="21">
        <f t="shared" si="710"/>
        <v>2000</v>
      </c>
      <c r="D5688" s="110">
        <f t="shared" si="711"/>
        <v>0</v>
      </c>
      <c r="E5688" s="25">
        <f t="shared" si="712"/>
        <v>1</v>
      </c>
      <c r="F5688" s="112">
        <v>0</v>
      </c>
      <c r="G5688" s="21">
        <f t="shared" si="709"/>
        <v>0</v>
      </c>
      <c r="H5688" s="26">
        <f t="shared" si="713"/>
        <v>-2000</v>
      </c>
      <c r="I5688" s="21">
        <f t="shared" si="714"/>
        <v>0</v>
      </c>
      <c r="J5688" s="27">
        <f t="shared" si="715"/>
        <v>0</v>
      </c>
      <c r="K5688" s="32">
        <f t="shared" si="716"/>
        <v>0</v>
      </c>
    </row>
    <row r="5689" spans="2:11" x14ac:dyDescent="0.25">
      <c r="B5689" s="167">
        <v>234.416666666667</v>
      </c>
      <c r="C5689" s="21">
        <f t="shared" si="710"/>
        <v>2000</v>
      </c>
      <c r="D5689" s="110">
        <f t="shared" si="711"/>
        <v>0</v>
      </c>
      <c r="E5689" s="25">
        <f t="shared" si="712"/>
        <v>1</v>
      </c>
      <c r="F5689" s="112">
        <v>0</v>
      </c>
      <c r="G5689" s="21">
        <f t="shared" si="709"/>
        <v>0</v>
      </c>
      <c r="H5689" s="26">
        <f t="shared" si="713"/>
        <v>-2000</v>
      </c>
      <c r="I5689" s="21">
        <f t="shared" si="714"/>
        <v>0</v>
      </c>
      <c r="J5689" s="27">
        <f t="shared" si="715"/>
        <v>0</v>
      </c>
      <c r="K5689" s="32">
        <f t="shared" si="716"/>
        <v>0</v>
      </c>
    </row>
    <row r="5690" spans="2:11" x14ac:dyDescent="0.25">
      <c r="B5690" s="167">
        <v>234.458333333333</v>
      </c>
      <c r="C5690" s="21">
        <f t="shared" si="710"/>
        <v>2000</v>
      </c>
      <c r="D5690" s="110">
        <f t="shared" si="711"/>
        <v>1.5881503662905729E-2</v>
      </c>
      <c r="E5690" s="25">
        <f t="shared" si="712"/>
        <v>0.98411849633709425</v>
      </c>
      <c r="F5690" s="112">
        <v>17.82</v>
      </c>
      <c r="G5690" s="21">
        <f t="shared" si="709"/>
        <v>47.158811696882282</v>
      </c>
      <c r="H5690" s="26">
        <f t="shared" si="713"/>
        <v>-1952.8411883031176</v>
      </c>
      <c r="I5690" s="21">
        <f t="shared" si="714"/>
        <v>47.158811696882282</v>
      </c>
      <c r="J5690" s="27">
        <f t="shared" si="715"/>
        <v>0</v>
      </c>
      <c r="K5690" s="32">
        <f t="shared" si="716"/>
        <v>47.158811696882282</v>
      </c>
    </row>
    <row r="5691" spans="2:11" x14ac:dyDescent="0.25">
      <c r="B5691" s="167">
        <v>234.5</v>
      </c>
      <c r="C5691" s="21">
        <f t="shared" si="710"/>
        <v>2000</v>
      </c>
      <c r="D5691" s="110">
        <f t="shared" si="711"/>
        <v>0.17635420565745147</v>
      </c>
      <c r="E5691" s="25">
        <f t="shared" si="712"/>
        <v>0.82364579434254859</v>
      </c>
      <c r="F5691" s="112">
        <v>197.88</v>
      </c>
      <c r="G5691" s="21">
        <f t="shared" si="709"/>
        <v>523.66922887649082</v>
      </c>
      <c r="H5691" s="26">
        <f t="shared" si="713"/>
        <v>-1476.3307711235093</v>
      </c>
      <c r="I5691" s="21">
        <f t="shared" si="714"/>
        <v>523.66922887649082</v>
      </c>
      <c r="J5691" s="27">
        <f t="shared" si="715"/>
        <v>0</v>
      </c>
      <c r="K5691" s="32">
        <f t="shared" si="716"/>
        <v>523.66922887649082</v>
      </c>
    </row>
    <row r="5692" spans="2:11" x14ac:dyDescent="0.25">
      <c r="B5692" s="167">
        <v>234.541666666667</v>
      </c>
      <c r="C5692" s="21">
        <f t="shared" si="710"/>
        <v>2000</v>
      </c>
      <c r="D5692" s="110">
        <f t="shared" si="711"/>
        <v>0.26525319501630928</v>
      </c>
      <c r="E5692" s="25">
        <f t="shared" si="712"/>
        <v>0.73474680498369072</v>
      </c>
      <c r="F5692" s="112">
        <v>297.63</v>
      </c>
      <c r="G5692" s="21">
        <f t="shared" si="709"/>
        <v>787.64742566459438</v>
      </c>
      <c r="H5692" s="26">
        <f t="shared" si="713"/>
        <v>-1212.3525743354057</v>
      </c>
      <c r="I5692" s="21">
        <f t="shared" si="714"/>
        <v>787.64742566459438</v>
      </c>
      <c r="J5692" s="27">
        <f t="shared" si="715"/>
        <v>0</v>
      </c>
      <c r="K5692" s="32">
        <f t="shared" si="716"/>
        <v>787.64742566459438</v>
      </c>
    </row>
    <row r="5693" spans="2:11" x14ac:dyDescent="0.25">
      <c r="B5693" s="167">
        <v>234.583333333333</v>
      </c>
      <c r="C5693" s="21">
        <f t="shared" si="710"/>
        <v>2000</v>
      </c>
      <c r="D5693" s="110">
        <f t="shared" si="711"/>
        <v>0.34431313833484839</v>
      </c>
      <c r="E5693" s="25">
        <f t="shared" si="712"/>
        <v>0.65568686166515167</v>
      </c>
      <c r="F5693" s="112">
        <v>386.34</v>
      </c>
      <c r="G5693" s="21">
        <f t="shared" si="709"/>
        <v>1022.4093889435184</v>
      </c>
      <c r="H5693" s="26">
        <f t="shared" si="713"/>
        <v>-977.59061105648163</v>
      </c>
      <c r="I5693" s="21">
        <f t="shared" si="714"/>
        <v>1022.4093889435184</v>
      </c>
      <c r="J5693" s="27">
        <f t="shared" si="715"/>
        <v>0</v>
      </c>
      <c r="K5693" s="32">
        <f t="shared" si="716"/>
        <v>1022.4093889435184</v>
      </c>
    </row>
    <row r="5694" spans="2:11" x14ac:dyDescent="0.25">
      <c r="B5694" s="167">
        <v>234.625</v>
      </c>
      <c r="C5694" s="21">
        <f t="shared" si="710"/>
        <v>2000</v>
      </c>
      <c r="D5694" s="110">
        <f t="shared" si="711"/>
        <v>0.35761902215567792</v>
      </c>
      <c r="E5694" s="25">
        <f t="shared" si="712"/>
        <v>0.64238097784432213</v>
      </c>
      <c r="F5694" s="112">
        <v>401.27</v>
      </c>
      <c r="G5694" s="21">
        <f t="shared" si="709"/>
        <v>1061.9201105279433</v>
      </c>
      <c r="H5694" s="26">
        <f t="shared" si="713"/>
        <v>-938.07988947205672</v>
      </c>
      <c r="I5694" s="21">
        <f t="shared" si="714"/>
        <v>1061.9201105279433</v>
      </c>
      <c r="J5694" s="27">
        <f t="shared" si="715"/>
        <v>0</v>
      </c>
      <c r="K5694" s="32">
        <f t="shared" si="716"/>
        <v>1061.9201105279433</v>
      </c>
    </row>
    <row r="5695" spans="2:11" x14ac:dyDescent="0.25">
      <c r="B5695" s="167">
        <v>234.666666666667</v>
      </c>
      <c r="C5695" s="21">
        <f t="shared" si="710"/>
        <v>2000</v>
      </c>
      <c r="D5695" s="110">
        <f t="shared" si="711"/>
        <v>0.59478102775252661</v>
      </c>
      <c r="E5695" s="25">
        <f t="shared" si="712"/>
        <v>0.40521897224747339</v>
      </c>
      <c r="F5695" s="112">
        <v>667.38</v>
      </c>
      <c r="G5695" s="21">
        <f t="shared" si="709"/>
        <v>1766.1530724054599</v>
      </c>
      <c r="H5695" s="26">
        <f t="shared" si="713"/>
        <v>-233.84692759454015</v>
      </c>
      <c r="I5695" s="21">
        <f t="shared" si="714"/>
        <v>1766.1530724054599</v>
      </c>
      <c r="J5695" s="27">
        <f t="shared" si="715"/>
        <v>0</v>
      </c>
      <c r="K5695" s="32">
        <f t="shared" si="716"/>
        <v>1766.1530724054599</v>
      </c>
    </row>
    <row r="5696" spans="2:11" x14ac:dyDescent="0.25">
      <c r="B5696" s="167">
        <v>234.708333333333</v>
      </c>
      <c r="C5696" s="21">
        <f t="shared" si="710"/>
        <v>2000</v>
      </c>
      <c r="D5696" s="110">
        <f t="shared" si="711"/>
        <v>0.741644831827175</v>
      </c>
      <c r="E5696" s="25">
        <f t="shared" si="712"/>
        <v>0.258355168172825</v>
      </c>
      <c r="F5696" s="112">
        <v>832.17</v>
      </c>
      <c r="G5696" s="21">
        <f t="shared" si="709"/>
        <v>2202.2529926932953</v>
      </c>
      <c r="H5696" s="26">
        <f t="shared" si="713"/>
        <v>202.25299269329525</v>
      </c>
      <c r="I5696" s="21">
        <f t="shared" si="714"/>
        <v>2000</v>
      </c>
      <c r="J5696" s="27">
        <f t="shared" si="715"/>
        <v>202.25299269329525</v>
      </c>
      <c r="K5696" s="32">
        <f t="shared" si="716"/>
        <v>2000</v>
      </c>
    </row>
    <row r="5697" spans="2:11" x14ac:dyDescent="0.25">
      <c r="B5697" s="167">
        <v>234.75</v>
      </c>
      <c r="C5697" s="21">
        <f t="shared" si="710"/>
        <v>2000</v>
      </c>
      <c r="D5697" s="110">
        <f t="shared" si="711"/>
        <v>0.47402099709462953</v>
      </c>
      <c r="E5697" s="25">
        <f t="shared" si="712"/>
        <v>0.52597900290537047</v>
      </c>
      <c r="F5697" s="112">
        <v>531.88</v>
      </c>
      <c r="G5697" s="21">
        <f t="shared" si="709"/>
        <v>1407.566148447685</v>
      </c>
      <c r="H5697" s="26">
        <f t="shared" si="713"/>
        <v>-592.43385155231499</v>
      </c>
      <c r="I5697" s="21">
        <f t="shared" si="714"/>
        <v>1609.8191411409803</v>
      </c>
      <c r="J5697" s="27">
        <f t="shared" si="715"/>
        <v>0</v>
      </c>
      <c r="K5697" s="32">
        <f t="shared" si="716"/>
        <v>1407.566148447685</v>
      </c>
    </row>
    <row r="5698" spans="2:11" x14ac:dyDescent="0.25">
      <c r="B5698" s="167">
        <v>234.791666666667</v>
      </c>
      <c r="C5698" s="21">
        <f t="shared" si="710"/>
        <v>2000</v>
      </c>
      <c r="D5698" s="110">
        <f t="shared" si="711"/>
        <v>0.37725255333939367</v>
      </c>
      <c r="E5698" s="25">
        <f t="shared" si="712"/>
        <v>0.62274744666060633</v>
      </c>
      <c r="F5698" s="112">
        <v>423.3</v>
      </c>
      <c r="G5698" s="21">
        <f t="shared" si="709"/>
        <v>1120.2202576481632</v>
      </c>
      <c r="H5698" s="26">
        <f t="shared" si="713"/>
        <v>-879.77974235183683</v>
      </c>
      <c r="I5698" s="21">
        <f t="shared" si="714"/>
        <v>1120.2202576481632</v>
      </c>
      <c r="J5698" s="27">
        <f t="shared" si="715"/>
        <v>0</v>
      </c>
      <c r="K5698" s="32">
        <f t="shared" si="716"/>
        <v>1120.2202576481632</v>
      </c>
    </row>
    <row r="5699" spans="2:11" x14ac:dyDescent="0.25">
      <c r="B5699" s="167">
        <v>234.833333333333</v>
      </c>
      <c r="C5699" s="21">
        <f t="shared" si="710"/>
        <v>2000</v>
      </c>
      <c r="D5699" s="110">
        <f t="shared" si="711"/>
        <v>0.39636917811881722</v>
      </c>
      <c r="E5699" s="25">
        <f t="shared" si="712"/>
        <v>0.60363082188118278</v>
      </c>
      <c r="F5699" s="112">
        <v>444.75</v>
      </c>
      <c r="G5699" s="21">
        <f t="shared" si="709"/>
        <v>1176.985493949966</v>
      </c>
      <c r="H5699" s="26">
        <f t="shared" si="713"/>
        <v>-823.01450605003402</v>
      </c>
      <c r="I5699" s="21">
        <f t="shared" si="714"/>
        <v>1176.985493949966</v>
      </c>
      <c r="J5699" s="27">
        <f t="shared" si="715"/>
        <v>0</v>
      </c>
      <c r="K5699" s="32">
        <f t="shared" si="716"/>
        <v>1176.985493949966</v>
      </c>
    </row>
    <row r="5700" spans="2:11" x14ac:dyDescent="0.25">
      <c r="B5700" s="167">
        <v>234.875</v>
      </c>
      <c r="C5700" s="21">
        <f t="shared" si="710"/>
        <v>2000</v>
      </c>
      <c r="D5700" s="110">
        <f t="shared" si="711"/>
        <v>0.32527672316988399</v>
      </c>
      <c r="E5700" s="25">
        <f t="shared" si="712"/>
        <v>0.67472327683011601</v>
      </c>
      <c r="F5700" s="112">
        <v>364.98</v>
      </c>
      <c r="G5700" s="21">
        <f t="shared" si="709"/>
        <v>965.88232845836671</v>
      </c>
      <c r="H5700" s="26">
        <f t="shared" si="713"/>
        <v>-1034.1176715416332</v>
      </c>
      <c r="I5700" s="21">
        <f t="shared" si="714"/>
        <v>965.88232845836671</v>
      </c>
      <c r="J5700" s="27">
        <f t="shared" si="715"/>
        <v>0</v>
      </c>
      <c r="K5700" s="32">
        <f t="shared" si="716"/>
        <v>965.88232845836671</v>
      </c>
    </row>
    <row r="5701" spans="2:11" x14ac:dyDescent="0.25">
      <c r="B5701" s="167">
        <v>234.916666666667</v>
      </c>
      <c r="C5701" s="21">
        <f t="shared" si="710"/>
        <v>2000</v>
      </c>
      <c r="D5701" s="110">
        <f t="shared" si="711"/>
        <v>1.2111651783327095E-2</v>
      </c>
      <c r="E5701" s="25">
        <f t="shared" si="712"/>
        <v>0.98788834821667293</v>
      </c>
      <c r="F5701" s="112">
        <v>13.59</v>
      </c>
      <c r="G5701" s="21">
        <f t="shared" si="709"/>
        <v>35.964548314289011</v>
      </c>
      <c r="H5701" s="26">
        <f t="shared" si="713"/>
        <v>-1964.035451685711</v>
      </c>
      <c r="I5701" s="21">
        <f t="shared" si="714"/>
        <v>35.964548314289011</v>
      </c>
      <c r="J5701" s="27">
        <f t="shared" si="715"/>
        <v>0</v>
      </c>
      <c r="K5701" s="32">
        <f t="shared" si="716"/>
        <v>35.964548314289011</v>
      </c>
    </row>
    <row r="5702" spans="2:11" x14ac:dyDescent="0.25">
      <c r="B5702" s="167">
        <v>234.958333333333</v>
      </c>
      <c r="C5702" s="21">
        <f t="shared" si="710"/>
        <v>2000</v>
      </c>
      <c r="D5702" s="110">
        <f t="shared" si="711"/>
        <v>0</v>
      </c>
      <c r="E5702" s="25">
        <f t="shared" si="712"/>
        <v>1</v>
      </c>
      <c r="F5702" s="112">
        <v>0</v>
      </c>
      <c r="G5702" s="21">
        <f t="shared" si="709"/>
        <v>0</v>
      </c>
      <c r="H5702" s="26">
        <f t="shared" si="713"/>
        <v>-2000</v>
      </c>
      <c r="I5702" s="21">
        <f t="shared" si="714"/>
        <v>0</v>
      </c>
      <c r="J5702" s="27">
        <f t="shared" si="715"/>
        <v>0</v>
      </c>
      <c r="K5702" s="32">
        <f t="shared" si="716"/>
        <v>0</v>
      </c>
    </row>
    <row r="5703" spans="2:11" x14ac:dyDescent="0.25">
      <c r="B5703" s="167">
        <v>235</v>
      </c>
      <c r="C5703" s="21">
        <f t="shared" si="710"/>
        <v>2000</v>
      </c>
      <c r="D5703" s="110">
        <f t="shared" si="711"/>
        <v>0</v>
      </c>
      <c r="E5703" s="25">
        <f t="shared" si="712"/>
        <v>1</v>
      </c>
      <c r="F5703" s="112">
        <v>0</v>
      </c>
      <c r="G5703" s="21">
        <f t="shared" si="709"/>
        <v>0</v>
      </c>
      <c r="H5703" s="26">
        <f t="shared" si="713"/>
        <v>-2000</v>
      </c>
      <c r="I5703" s="21">
        <f t="shared" si="714"/>
        <v>0</v>
      </c>
      <c r="J5703" s="27">
        <f t="shared" si="715"/>
        <v>0</v>
      </c>
      <c r="K5703" s="32">
        <f t="shared" si="716"/>
        <v>0</v>
      </c>
    </row>
    <row r="5704" spans="2:11" x14ac:dyDescent="0.25">
      <c r="B5704" s="167">
        <v>235.041666666667</v>
      </c>
      <c r="C5704" s="21">
        <f t="shared" si="710"/>
        <v>2000</v>
      </c>
      <c r="D5704" s="110">
        <f t="shared" si="711"/>
        <v>0</v>
      </c>
      <c r="E5704" s="25">
        <f t="shared" si="712"/>
        <v>1</v>
      </c>
      <c r="F5704" s="112">
        <v>0</v>
      </c>
      <c r="G5704" s="21">
        <f t="shared" si="709"/>
        <v>0</v>
      </c>
      <c r="H5704" s="26">
        <f t="shared" si="713"/>
        <v>-2000</v>
      </c>
      <c r="I5704" s="21">
        <f t="shared" si="714"/>
        <v>0</v>
      </c>
      <c r="J5704" s="27">
        <f t="shared" si="715"/>
        <v>0</v>
      </c>
      <c r="K5704" s="32">
        <f t="shared" si="716"/>
        <v>0</v>
      </c>
    </row>
    <row r="5705" spans="2:11" x14ac:dyDescent="0.25">
      <c r="B5705" s="167">
        <v>235.083333333333</v>
      </c>
      <c r="C5705" s="21">
        <f t="shared" si="710"/>
        <v>2000</v>
      </c>
      <c r="D5705" s="110">
        <f t="shared" si="711"/>
        <v>0</v>
      </c>
      <c r="E5705" s="25">
        <f t="shared" si="712"/>
        <v>1</v>
      </c>
      <c r="F5705" s="112">
        <v>0</v>
      </c>
      <c r="G5705" s="21">
        <f t="shared" si="709"/>
        <v>0</v>
      </c>
      <c r="H5705" s="26">
        <f t="shared" si="713"/>
        <v>-2000</v>
      </c>
      <c r="I5705" s="21">
        <f t="shared" si="714"/>
        <v>0</v>
      </c>
      <c r="J5705" s="27">
        <f t="shared" si="715"/>
        <v>0</v>
      </c>
      <c r="K5705" s="32">
        <f t="shared" si="716"/>
        <v>0</v>
      </c>
    </row>
    <row r="5706" spans="2:11" x14ac:dyDescent="0.25">
      <c r="B5706" s="167">
        <v>235.125</v>
      </c>
      <c r="C5706" s="21">
        <f t="shared" si="710"/>
        <v>2000</v>
      </c>
      <c r="D5706" s="110">
        <f t="shared" si="711"/>
        <v>0</v>
      </c>
      <c r="E5706" s="25">
        <f t="shared" si="712"/>
        <v>1</v>
      </c>
      <c r="F5706" s="112">
        <v>0</v>
      </c>
      <c r="G5706" s="21">
        <f t="shared" si="709"/>
        <v>0</v>
      </c>
      <c r="H5706" s="26">
        <f t="shared" si="713"/>
        <v>-2000</v>
      </c>
      <c r="I5706" s="21">
        <f t="shared" si="714"/>
        <v>0</v>
      </c>
      <c r="J5706" s="27">
        <f t="shared" si="715"/>
        <v>0</v>
      </c>
      <c r="K5706" s="32">
        <f t="shared" si="716"/>
        <v>0</v>
      </c>
    </row>
    <row r="5707" spans="2:11" x14ac:dyDescent="0.25">
      <c r="B5707" s="167">
        <v>235.166666666667</v>
      </c>
      <c r="C5707" s="21">
        <f t="shared" si="710"/>
        <v>2000</v>
      </c>
      <c r="D5707" s="110">
        <f t="shared" si="711"/>
        <v>0</v>
      </c>
      <c r="E5707" s="25">
        <f t="shared" si="712"/>
        <v>1</v>
      </c>
      <c r="F5707" s="112">
        <v>0</v>
      </c>
      <c r="G5707" s="21">
        <f t="shared" si="709"/>
        <v>0</v>
      </c>
      <c r="H5707" s="26">
        <f t="shared" si="713"/>
        <v>-2000</v>
      </c>
      <c r="I5707" s="21">
        <f t="shared" si="714"/>
        <v>0</v>
      </c>
      <c r="J5707" s="27">
        <f t="shared" si="715"/>
        <v>0</v>
      </c>
      <c r="K5707" s="32">
        <f t="shared" si="716"/>
        <v>0</v>
      </c>
    </row>
    <row r="5708" spans="2:11" x14ac:dyDescent="0.25">
      <c r="B5708" s="167">
        <v>235.208333333333</v>
      </c>
      <c r="C5708" s="21">
        <f t="shared" si="710"/>
        <v>2000</v>
      </c>
      <c r="D5708" s="110">
        <f t="shared" si="711"/>
        <v>0</v>
      </c>
      <c r="E5708" s="25">
        <f t="shared" si="712"/>
        <v>1</v>
      </c>
      <c r="F5708" s="112">
        <v>0</v>
      </c>
      <c r="G5708" s="21">
        <f t="shared" si="709"/>
        <v>0</v>
      </c>
      <c r="H5708" s="26">
        <f t="shared" si="713"/>
        <v>-2000</v>
      </c>
      <c r="I5708" s="21">
        <f t="shared" si="714"/>
        <v>0</v>
      </c>
      <c r="J5708" s="27">
        <f t="shared" si="715"/>
        <v>0</v>
      </c>
      <c r="K5708" s="32">
        <f t="shared" si="716"/>
        <v>0</v>
      </c>
    </row>
    <row r="5709" spans="2:11" x14ac:dyDescent="0.25">
      <c r="B5709" s="167">
        <v>235.25</v>
      </c>
      <c r="C5709" s="21">
        <f t="shared" si="710"/>
        <v>2000</v>
      </c>
      <c r="D5709" s="110">
        <f t="shared" si="711"/>
        <v>0</v>
      </c>
      <c r="E5709" s="25">
        <f t="shared" si="712"/>
        <v>1</v>
      </c>
      <c r="F5709" s="112">
        <v>0</v>
      </c>
      <c r="G5709" s="21">
        <f t="shared" si="709"/>
        <v>0</v>
      </c>
      <c r="H5709" s="26">
        <f t="shared" si="713"/>
        <v>-2000</v>
      </c>
      <c r="I5709" s="21">
        <f t="shared" si="714"/>
        <v>0</v>
      </c>
      <c r="J5709" s="27">
        <f t="shared" si="715"/>
        <v>0</v>
      </c>
      <c r="K5709" s="32">
        <f t="shared" si="716"/>
        <v>0</v>
      </c>
    </row>
    <row r="5710" spans="2:11" x14ac:dyDescent="0.25">
      <c r="B5710" s="167">
        <v>235.291666666667</v>
      </c>
      <c r="C5710" s="21">
        <f t="shared" si="710"/>
        <v>2000</v>
      </c>
      <c r="D5710" s="110">
        <f t="shared" si="711"/>
        <v>0</v>
      </c>
      <c r="E5710" s="25">
        <f t="shared" si="712"/>
        <v>1</v>
      </c>
      <c r="F5710" s="112">
        <v>0</v>
      </c>
      <c r="G5710" s="21">
        <f t="shared" si="709"/>
        <v>0</v>
      </c>
      <c r="H5710" s="26">
        <f t="shared" si="713"/>
        <v>-2000</v>
      </c>
      <c r="I5710" s="21">
        <f t="shared" si="714"/>
        <v>0</v>
      </c>
      <c r="J5710" s="27">
        <f t="shared" si="715"/>
        <v>0</v>
      </c>
      <c r="K5710" s="32">
        <f t="shared" si="716"/>
        <v>0</v>
      </c>
    </row>
    <row r="5711" spans="2:11" x14ac:dyDescent="0.25">
      <c r="B5711" s="167">
        <v>235.333333333333</v>
      </c>
      <c r="C5711" s="21">
        <f t="shared" si="710"/>
        <v>2000</v>
      </c>
      <c r="D5711" s="110">
        <f t="shared" si="711"/>
        <v>0</v>
      </c>
      <c r="E5711" s="25">
        <f t="shared" si="712"/>
        <v>1</v>
      </c>
      <c r="F5711" s="112">
        <v>0</v>
      </c>
      <c r="G5711" s="21">
        <f t="shared" si="709"/>
        <v>0</v>
      </c>
      <c r="H5711" s="26">
        <f t="shared" si="713"/>
        <v>-2000</v>
      </c>
      <c r="I5711" s="21">
        <f t="shared" si="714"/>
        <v>0</v>
      </c>
      <c r="J5711" s="27">
        <f t="shared" si="715"/>
        <v>0</v>
      </c>
      <c r="K5711" s="32">
        <f t="shared" si="716"/>
        <v>0</v>
      </c>
    </row>
    <row r="5712" spans="2:11" x14ac:dyDescent="0.25">
      <c r="B5712" s="167">
        <v>235.375</v>
      </c>
      <c r="C5712" s="21">
        <f t="shared" si="710"/>
        <v>2000</v>
      </c>
      <c r="D5712" s="110">
        <f t="shared" si="711"/>
        <v>0</v>
      </c>
      <c r="E5712" s="25">
        <f t="shared" si="712"/>
        <v>1</v>
      </c>
      <c r="F5712" s="112">
        <v>0</v>
      </c>
      <c r="G5712" s="21">
        <f t="shared" si="709"/>
        <v>0</v>
      </c>
      <c r="H5712" s="26">
        <f t="shared" si="713"/>
        <v>-2000</v>
      </c>
      <c r="I5712" s="21">
        <f t="shared" si="714"/>
        <v>0</v>
      </c>
      <c r="J5712" s="27">
        <f t="shared" si="715"/>
        <v>0</v>
      </c>
      <c r="K5712" s="32">
        <f t="shared" si="716"/>
        <v>0</v>
      </c>
    </row>
    <row r="5713" spans="2:11" x14ac:dyDescent="0.25">
      <c r="B5713" s="167">
        <v>235.416666666667</v>
      </c>
      <c r="C5713" s="21">
        <f t="shared" si="710"/>
        <v>2000</v>
      </c>
      <c r="D5713" s="110">
        <f t="shared" si="711"/>
        <v>0</v>
      </c>
      <c r="E5713" s="25">
        <f t="shared" si="712"/>
        <v>1</v>
      </c>
      <c r="F5713" s="112">
        <v>0</v>
      </c>
      <c r="G5713" s="21">
        <f t="shared" si="709"/>
        <v>0</v>
      </c>
      <c r="H5713" s="26">
        <f t="shared" si="713"/>
        <v>-2000</v>
      </c>
      <c r="I5713" s="21">
        <f t="shared" si="714"/>
        <v>0</v>
      </c>
      <c r="J5713" s="27">
        <f t="shared" si="715"/>
        <v>0</v>
      </c>
      <c r="K5713" s="32">
        <f t="shared" si="716"/>
        <v>0</v>
      </c>
    </row>
    <row r="5714" spans="2:11" x14ac:dyDescent="0.25">
      <c r="B5714" s="167">
        <v>235.458333333333</v>
      </c>
      <c r="C5714" s="21">
        <f t="shared" si="710"/>
        <v>2000</v>
      </c>
      <c r="D5714" s="110">
        <f t="shared" si="711"/>
        <v>1.1086751154127231E-2</v>
      </c>
      <c r="E5714" s="25">
        <f t="shared" si="712"/>
        <v>0.98891324884587273</v>
      </c>
      <c r="F5714" s="112">
        <v>12.44</v>
      </c>
      <c r="G5714" s="21">
        <f t="shared" si="709"/>
        <v>32.921190657082803</v>
      </c>
      <c r="H5714" s="26">
        <f t="shared" si="713"/>
        <v>-1967.0788093429171</v>
      </c>
      <c r="I5714" s="21">
        <f t="shared" si="714"/>
        <v>32.921190657082803</v>
      </c>
      <c r="J5714" s="27">
        <f t="shared" si="715"/>
        <v>0</v>
      </c>
      <c r="K5714" s="32">
        <f t="shared" si="716"/>
        <v>32.921190657082803</v>
      </c>
    </row>
    <row r="5715" spans="2:11" x14ac:dyDescent="0.25">
      <c r="B5715" s="167">
        <v>235.5</v>
      </c>
      <c r="C5715" s="21">
        <f t="shared" si="710"/>
        <v>2000</v>
      </c>
      <c r="D5715" s="110">
        <f t="shared" si="711"/>
        <v>0.33971445377252557</v>
      </c>
      <c r="E5715" s="25">
        <f t="shared" si="712"/>
        <v>0.66028554622747437</v>
      </c>
      <c r="F5715" s="112">
        <v>381.18</v>
      </c>
      <c r="G5715" s="21">
        <f t="shared" si="709"/>
        <v>1008.7539754555324</v>
      </c>
      <c r="H5715" s="26">
        <f t="shared" si="713"/>
        <v>-991.24602454446756</v>
      </c>
      <c r="I5715" s="21">
        <f t="shared" si="714"/>
        <v>1008.7539754555324</v>
      </c>
      <c r="J5715" s="27">
        <f t="shared" si="715"/>
        <v>0</v>
      </c>
      <c r="K5715" s="32">
        <f t="shared" si="716"/>
        <v>1008.7539754555324</v>
      </c>
    </row>
    <row r="5716" spans="2:11" x14ac:dyDescent="0.25">
      <c r="B5716" s="167">
        <v>235.541666666667</v>
      </c>
      <c r="C5716" s="21">
        <f t="shared" si="710"/>
        <v>2000</v>
      </c>
      <c r="D5716" s="110">
        <f t="shared" si="711"/>
        <v>0.40543286455269772</v>
      </c>
      <c r="E5716" s="25">
        <f t="shared" si="712"/>
        <v>0.59456713544730233</v>
      </c>
      <c r="F5716" s="112">
        <v>454.92</v>
      </c>
      <c r="G5716" s="21">
        <f t="shared" si="709"/>
        <v>1203.8993612315201</v>
      </c>
      <c r="H5716" s="26">
        <f t="shared" si="713"/>
        <v>-796.10063876847994</v>
      </c>
      <c r="I5716" s="21">
        <f t="shared" si="714"/>
        <v>1203.8993612315201</v>
      </c>
      <c r="J5716" s="27">
        <f t="shared" si="715"/>
        <v>0</v>
      </c>
      <c r="K5716" s="32">
        <f t="shared" si="716"/>
        <v>1203.8993612315201</v>
      </c>
    </row>
    <row r="5717" spans="2:11" x14ac:dyDescent="0.25">
      <c r="B5717" s="167">
        <v>235.583333333333</v>
      </c>
      <c r="C5717" s="21">
        <f t="shared" si="710"/>
        <v>2000</v>
      </c>
      <c r="D5717" s="110">
        <f t="shared" si="711"/>
        <v>0.54050585530185558</v>
      </c>
      <c r="E5717" s="25">
        <f t="shared" si="712"/>
        <v>0.45949414469814442</v>
      </c>
      <c r="F5717" s="112">
        <v>606.48</v>
      </c>
      <c r="G5717" s="21">
        <f t="shared" si="709"/>
        <v>1604.9874364716704</v>
      </c>
      <c r="H5717" s="26">
        <f t="shared" si="713"/>
        <v>-395.01256352832957</v>
      </c>
      <c r="I5717" s="21">
        <f t="shared" si="714"/>
        <v>1604.9874364716704</v>
      </c>
      <c r="J5717" s="27">
        <f t="shared" si="715"/>
        <v>0</v>
      </c>
      <c r="K5717" s="32">
        <f t="shared" si="716"/>
        <v>1604.9874364716704</v>
      </c>
    </row>
    <row r="5718" spans="2:11" x14ac:dyDescent="0.25">
      <c r="B5718" s="167">
        <v>235.625</v>
      </c>
      <c r="C5718" s="21">
        <f t="shared" si="710"/>
        <v>2000</v>
      </c>
      <c r="D5718" s="110">
        <f t="shared" si="711"/>
        <v>0.60577865711281043</v>
      </c>
      <c r="E5718" s="25">
        <f t="shared" si="712"/>
        <v>0.39422134288718957</v>
      </c>
      <c r="F5718" s="112">
        <v>679.72</v>
      </c>
      <c r="G5718" s="21">
        <f t="shared" si="709"/>
        <v>1798.8096232662638</v>
      </c>
      <c r="H5718" s="26">
        <f t="shared" si="713"/>
        <v>-201.19037673373623</v>
      </c>
      <c r="I5718" s="21">
        <f t="shared" si="714"/>
        <v>1798.8096232662638</v>
      </c>
      <c r="J5718" s="27">
        <f t="shared" si="715"/>
        <v>0</v>
      </c>
      <c r="K5718" s="32">
        <f t="shared" si="716"/>
        <v>1798.8096232662638</v>
      </c>
    </row>
    <row r="5719" spans="2:11" x14ac:dyDescent="0.25">
      <c r="B5719" s="167">
        <v>235.666666666667</v>
      </c>
      <c r="C5719" s="21">
        <f t="shared" si="710"/>
        <v>2000</v>
      </c>
      <c r="D5719" s="110">
        <f t="shared" si="711"/>
        <v>0.54958736609450476</v>
      </c>
      <c r="E5719" s="25">
        <f t="shared" si="712"/>
        <v>0.45041263390549524</v>
      </c>
      <c r="F5719" s="112">
        <v>616.66999999999996</v>
      </c>
      <c r="G5719" s="21">
        <f t="shared" si="709"/>
        <v>1631.9542317124799</v>
      </c>
      <c r="H5719" s="26">
        <f t="shared" si="713"/>
        <v>-368.0457682875201</v>
      </c>
      <c r="I5719" s="21">
        <f t="shared" si="714"/>
        <v>1631.9542317124799</v>
      </c>
      <c r="J5719" s="27">
        <f t="shared" si="715"/>
        <v>0</v>
      </c>
      <c r="K5719" s="32">
        <f t="shared" si="716"/>
        <v>1631.9542317124799</v>
      </c>
    </row>
    <row r="5720" spans="2:11" x14ac:dyDescent="0.25">
      <c r="B5720" s="167">
        <v>235.708333333333</v>
      </c>
      <c r="C5720" s="21">
        <f t="shared" si="710"/>
        <v>2000</v>
      </c>
      <c r="D5720" s="110">
        <f t="shared" si="711"/>
        <v>0.44444147371798304</v>
      </c>
      <c r="E5720" s="25">
        <f t="shared" si="712"/>
        <v>0.55555852628201696</v>
      </c>
      <c r="F5720" s="112">
        <v>498.69</v>
      </c>
      <c r="G5720" s="21">
        <f t="shared" ref="G5720:G5783" si="717">($C$9*(F5720/1000)*$C$8)/($C$7)</f>
        <v>1319.7322000627512</v>
      </c>
      <c r="H5720" s="26">
        <f t="shared" si="713"/>
        <v>-680.26779993724881</v>
      </c>
      <c r="I5720" s="21">
        <f t="shared" si="714"/>
        <v>1319.7322000627512</v>
      </c>
      <c r="J5720" s="27">
        <f t="shared" si="715"/>
        <v>0</v>
      </c>
      <c r="K5720" s="32">
        <f t="shared" si="716"/>
        <v>1319.7322000627512</v>
      </c>
    </row>
    <row r="5721" spans="2:11" x14ac:dyDescent="0.25">
      <c r="B5721" s="167">
        <v>235.75</v>
      </c>
      <c r="C5721" s="21">
        <f t="shared" ref="C5721:C5784" si="718">$C$2</f>
        <v>2000</v>
      </c>
      <c r="D5721" s="110">
        <f t="shared" ref="D5721:D5784" si="719">F5721/$C$3</f>
        <v>0.55796481471579062</v>
      </c>
      <c r="E5721" s="25">
        <f t="shared" ref="E5721:E5784" si="720">100%-D5721</f>
        <v>0.44203518528420938</v>
      </c>
      <c r="F5721" s="112">
        <v>626.07000000000005</v>
      </c>
      <c r="G5721" s="21">
        <f t="shared" si="717"/>
        <v>1656.8303725626874</v>
      </c>
      <c r="H5721" s="26">
        <f t="shared" ref="H5721:H5784" si="721">G5721-C5721</f>
        <v>-343.16962743731256</v>
      </c>
      <c r="I5721" s="21">
        <f t="shared" ref="I5721:I5784" si="722">MIN(C5721,IF((J5720+H5721)&gt;0,ABS(H5721)+G5721,J5720+G5721))</f>
        <v>1656.8303725626874</v>
      </c>
      <c r="J5721" s="27">
        <f t="shared" ref="J5721:J5784" si="723">G5721-I5721+J5720</f>
        <v>0</v>
      </c>
      <c r="K5721" s="32">
        <f t="shared" ref="K5721:K5784" si="724">IF(G5721&gt;C5721,C5721,G5721)</f>
        <v>1656.8303725626874</v>
      </c>
    </row>
    <row r="5722" spans="2:11" x14ac:dyDescent="0.25">
      <c r="B5722" s="167">
        <v>235.791666666667</v>
      </c>
      <c r="C5722" s="21">
        <f t="shared" si="718"/>
        <v>2000</v>
      </c>
      <c r="D5722" s="110">
        <f t="shared" si="719"/>
        <v>0.26765948345008289</v>
      </c>
      <c r="E5722" s="25">
        <f t="shared" si="720"/>
        <v>0.73234051654991705</v>
      </c>
      <c r="F5722" s="112">
        <v>300.33</v>
      </c>
      <c r="G5722" s="21">
        <f t="shared" si="717"/>
        <v>794.79270016412204</v>
      </c>
      <c r="H5722" s="26">
        <f t="shared" si="721"/>
        <v>-1205.2072998358781</v>
      </c>
      <c r="I5722" s="21">
        <f t="shared" si="722"/>
        <v>794.79270016412204</v>
      </c>
      <c r="J5722" s="27">
        <f t="shared" si="723"/>
        <v>0</v>
      </c>
      <c r="K5722" s="32">
        <f t="shared" si="724"/>
        <v>794.79270016412204</v>
      </c>
    </row>
    <row r="5723" spans="2:11" x14ac:dyDescent="0.25">
      <c r="B5723" s="167">
        <v>235.833333333333</v>
      </c>
      <c r="C5723" s="21">
        <f t="shared" si="718"/>
        <v>2000</v>
      </c>
      <c r="D5723" s="110">
        <f t="shared" si="719"/>
        <v>0.25813236368821629</v>
      </c>
      <c r="E5723" s="25">
        <f t="shared" si="720"/>
        <v>0.74186763631178376</v>
      </c>
      <c r="F5723" s="112">
        <v>289.64</v>
      </c>
      <c r="G5723" s="21">
        <f t="shared" si="717"/>
        <v>766.50270594191829</v>
      </c>
      <c r="H5723" s="26">
        <f t="shared" si="721"/>
        <v>-1233.4972940580817</v>
      </c>
      <c r="I5723" s="21">
        <f t="shared" si="722"/>
        <v>766.50270594191829</v>
      </c>
      <c r="J5723" s="27">
        <f t="shared" si="723"/>
        <v>0</v>
      </c>
      <c r="K5723" s="32">
        <f t="shared" si="724"/>
        <v>766.50270594191829</v>
      </c>
    </row>
    <row r="5724" spans="2:11" x14ac:dyDescent="0.25">
      <c r="B5724" s="167">
        <v>235.875</v>
      </c>
      <c r="C5724" s="21">
        <f t="shared" si="718"/>
        <v>2000</v>
      </c>
      <c r="D5724" s="110">
        <f t="shared" si="719"/>
        <v>0.20166479510899596</v>
      </c>
      <c r="E5724" s="25">
        <f t="shared" si="720"/>
        <v>0.79833520489100407</v>
      </c>
      <c r="F5724" s="112">
        <v>226.28</v>
      </c>
      <c r="G5724" s="21">
        <f t="shared" si="717"/>
        <v>598.82693101967016</v>
      </c>
      <c r="H5724" s="26">
        <f t="shared" si="721"/>
        <v>-1401.1730689803298</v>
      </c>
      <c r="I5724" s="21">
        <f t="shared" si="722"/>
        <v>598.82693101967016</v>
      </c>
      <c r="J5724" s="27">
        <f t="shared" si="723"/>
        <v>0</v>
      </c>
      <c r="K5724" s="32">
        <f t="shared" si="724"/>
        <v>598.82693101967016</v>
      </c>
    </row>
    <row r="5725" spans="2:11" x14ac:dyDescent="0.25">
      <c r="B5725" s="167">
        <v>235.916666666667</v>
      </c>
      <c r="C5725" s="21">
        <f t="shared" si="718"/>
        <v>2000</v>
      </c>
      <c r="D5725" s="110">
        <f t="shared" si="719"/>
        <v>1.3047430618683494E-2</v>
      </c>
      <c r="E5725" s="25">
        <f t="shared" si="720"/>
        <v>0.98695256938131648</v>
      </c>
      <c r="F5725" s="112">
        <v>14.64</v>
      </c>
      <c r="G5725" s="21">
        <f t="shared" si="717"/>
        <v>38.743266175216412</v>
      </c>
      <c r="H5725" s="26">
        <f t="shared" si="721"/>
        <v>-1961.2567338247836</v>
      </c>
      <c r="I5725" s="21">
        <f t="shared" si="722"/>
        <v>38.743266175216412</v>
      </c>
      <c r="J5725" s="27">
        <f t="shared" si="723"/>
        <v>0</v>
      </c>
      <c r="K5725" s="32">
        <f t="shared" si="724"/>
        <v>38.743266175216412</v>
      </c>
    </row>
    <row r="5726" spans="2:11" x14ac:dyDescent="0.25">
      <c r="B5726" s="167">
        <v>235.958333333333</v>
      </c>
      <c r="C5726" s="21">
        <f t="shared" si="718"/>
        <v>2000</v>
      </c>
      <c r="D5726" s="110">
        <f t="shared" si="719"/>
        <v>0</v>
      </c>
      <c r="E5726" s="25">
        <f t="shared" si="720"/>
        <v>1</v>
      </c>
      <c r="F5726" s="112">
        <v>0</v>
      </c>
      <c r="G5726" s="21">
        <f t="shared" si="717"/>
        <v>0</v>
      </c>
      <c r="H5726" s="26">
        <f t="shared" si="721"/>
        <v>-2000</v>
      </c>
      <c r="I5726" s="21">
        <f t="shared" si="722"/>
        <v>0</v>
      </c>
      <c r="J5726" s="27">
        <f t="shared" si="723"/>
        <v>0</v>
      </c>
      <c r="K5726" s="32">
        <f t="shared" si="724"/>
        <v>0</v>
      </c>
    </row>
    <row r="5727" spans="2:11" x14ac:dyDescent="0.25">
      <c r="B5727" s="167">
        <v>236</v>
      </c>
      <c r="C5727" s="21">
        <f t="shared" si="718"/>
        <v>2000</v>
      </c>
      <c r="D5727" s="110">
        <f t="shared" si="719"/>
        <v>0</v>
      </c>
      <c r="E5727" s="25">
        <f t="shared" si="720"/>
        <v>1</v>
      </c>
      <c r="F5727" s="112">
        <v>0</v>
      </c>
      <c r="G5727" s="21">
        <f t="shared" si="717"/>
        <v>0</v>
      </c>
      <c r="H5727" s="26">
        <f t="shared" si="721"/>
        <v>-2000</v>
      </c>
      <c r="I5727" s="21">
        <f t="shared" si="722"/>
        <v>0</v>
      </c>
      <c r="J5727" s="27">
        <f t="shared" si="723"/>
        <v>0</v>
      </c>
      <c r="K5727" s="32">
        <f t="shared" si="724"/>
        <v>0</v>
      </c>
    </row>
    <row r="5728" spans="2:11" x14ac:dyDescent="0.25">
      <c r="B5728" s="167">
        <v>236.041666666667</v>
      </c>
      <c r="C5728" s="21">
        <f t="shared" si="718"/>
        <v>2000</v>
      </c>
      <c r="D5728" s="110">
        <f t="shared" si="719"/>
        <v>0</v>
      </c>
      <c r="E5728" s="25">
        <f t="shared" si="720"/>
        <v>1</v>
      </c>
      <c r="F5728" s="112">
        <v>0</v>
      </c>
      <c r="G5728" s="21">
        <f t="shared" si="717"/>
        <v>0</v>
      </c>
      <c r="H5728" s="26">
        <f t="shared" si="721"/>
        <v>-2000</v>
      </c>
      <c r="I5728" s="21">
        <f t="shared" si="722"/>
        <v>0</v>
      </c>
      <c r="J5728" s="27">
        <f t="shared" si="723"/>
        <v>0</v>
      </c>
      <c r="K5728" s="32">
        <f t="shared" si="724"/>
        <v>0</v>
      </c>
    </row>
    <row r="5729" spans="2:11" x14ac:dyDescent="0.25">
      <c r="B5729" s="167">
        <v>236.083333333333</v>
      </c>
      <c r="C5729" s="21">
        <f t="shared" si="718"/>
        <v>2000</v>
      </c>
      <c r="D5729" s="110">
        <f t="shared" si="719"/>
        <v>0</v>
      </c>
      <c r="E5729" s="25">
        <f t="shared" si="720"/>
        <v>1</v>
      </c>
      <c r="F5729" s="112">
        <v>0</v>
      </c>
      <c r="G5729" s="21">
        <f t="shared" si="717"/>
        <v>0</v>
      </c>
      <c r="H5729" s="26">
        <f t="shared" si="721"/>
        <v>-2000</v>
      </c>
      <c r="I5729" s="21">
        <f t="shared" si="722"/>
        <v>0</v>
      </c>
      <c r="J5729" s="27">
        <f t="shared" si="723"/>
        <v>0</v>
      </c>
      <c r="K5729" s="32">
        <f t="shared" si="724"/>
        <v>0</v>
      </c>
    </row>
    <row r="5730" spans="2:11" x14ac:dyDescent="0.25">
      <c r="B5730" s="167">
        <v>236.125</v>
      </c>
      <c r="C5730" s="21">
        <f t="shared" si="718"/>
        <v>2000</v>
      </c>
      <c r="D5730" s="110">
        <f t="shared" si="719"/>
        <v>0</v>
      </c>
      <c r="E5730" s="25">
        <f t="shared" si="720"/>
        <v>1</v>
      </c>
      <c r="F5730" s="112">
        <v>0</v>
      </c>
      <c r="G5730" s="21">
        <f t="shared" si="717"/>
        <v>0</v>
      </c>
      <c r="H5730" s="26">
        <f t="shared" si="721"/>
        <v>-2000</v>
      </c>
      <c r="I5730" s="21">
        <f t="shared" si="722"/>
        <v>0</v>
      </c>
      <c r="J5730" s="27">
        <f t="shared" si="723"/>
        <v>0</v>
      </c>
      <c r="K5730" s="32">
        <f t="shared" si="724"/>
        <v>0</v>
      </c>
    </row>
    <row r="5731" spans="2:11" x14ac:dyDescent="0.25">
      <c r="B5731" s="167">
        <v>236.166666666667</v>
      </c>
      <c r="C5731" s="21">
        <f t="shared" si="718"/>
        <v>2000</v>
      </c>
      <c r="D5731" s="110">
        <f t="shared" si="719"/>
        <v>0</v>
      </c>
      <c r="E5731" s="25">
        <f t="shared" si="720"/>
        <v>1</v>
      </c>
      <c r="F5731" s="112">
        <v>0</v>
      </c>
      <c r="G5731" s="21">
        <f t="shared" si="717"/>
        <v>0</v>
      </c>
      <c r="H5731" s="26">
        <f t="shared" si="721"/>
        <v>-2000</v>
      </c>
      <c r="I5731" s="21">
        <f t="shared" si="722"/>
        <v>0</v>
      </c>
      <c r="J5731" s="27">
        <f t="shared" si="723"/>
        <v>0</v>
      </c>
      <c r="K5731" s="32">
        <f t="shared" si="724"/>
        <v>0</v>
      </c>
    </row>
    <row r="5732" spans="2:11" x14ac:dyDescent="0.25">
      <c r="B5732" s="167">
        <v>236.208333333333</v>
      </c>
      <c r="C5732" s="21">
        <f t="shared" si="718"/>
        <v>2000</v>
      </c>
      <c r="D5732" s="110">
        <f t="shared" si="719"/>
        <v>0</v>
      </c>
      <c r="E5732" s="25">
        <f t="shared" si="720"/>
        <v>1</v>
      </c>
      <c r="F5732" s="112">
        <v>0</v>
      </c>
      <c r="G5732" s="21">
        <f t="shared" si="717"/>
        <v>0</v>
      </c>
      <c r="H5732" s="26">
        <f t="shared" si="721"/>
        <v>-2000</v>
      </c>
      <c r="I5732" s="21">
        <f t="shared" si="722"/>
        <v>0</v>
      </c>
      <c r="J5732" s="27">
        <f t="shared" si="723"/>
        <v>0</v>
      </c>
      <c r="K5732" s="32">
        <f t="shared" si="724"/>
        <v>0</v>
      </c>
    </row>
    <row r="5733" spans="2:11" x14ac:dyDescent="0.25">
      <c r="B5733" s="167">
        <v>236.25</v>
      </c>
      <c r="C5733" s="21">
        <f t="shared" si="718"/>
        <v>2000</v>
      </c>
      <c r="D5733" s="110">
        <f t="shared" si="719"/>
        <v>0</v>
      </c>
      <c r="E5733" s="25">
        <f t="shared" si="720"/>
        <v>1</v>
      </c>
      <c r="F5733" s="112">
        <v>0</v>
      </c>
      <c r="G5733" s="21">
        <f t="shared" si="717"/>
        <v>0</v>
      </c>
      <c r="H5733" s="26">
        <f t="shared" si="721"/>
        <v>-2000</v>
      </c>
      <c r="I5733" s="21">
        <f t="shared" si="722"/>
        <v>0</v>
      </c>
      <c r="J5733" s="27">
        <f t="shared" si="723"/>
        <v>0</v>
      </c>
      <c r="K5733" s="32">
        <f t="shared" si="724"/>
        <v>0</v>
      </c>
    </row>
    <row r="5734" spans="2:11" x14ac:dyDescent="0.25">
      <c r="B5734" s="167">
        <v>236.291666666667</v>
      </c>
      <c r="C5734" s="21">
        <f t="shared" si="718"/>
        <v>2000</v>
      </c>
      <c r="D5734" s="110">
        <f t="shared" si="719"/>
        <v>0</v>
      </c>
      <c r="E5734" s="25">
        <f t="shared" si="720"/>
        <v>1</v>
      </c>
      <c r="F5734" s="112">
        <v>0</v>
      </c>
      <c r="G5734" s="21">
        <f t="shared" si="717"/>
        <v>0</v>
      </c>
      <c r="H5734" s="26">
        <f t="shared" si="721"/>
        <v>-2000</v>
      </c>
      <c r="I5734" s="21">
        <f t="shared" si="722"/>
        <v>0</v>
      </c>
      <c r="J5734" s="27">
        <f t="shared" si="723"/>
        <v>0</v>
      </c>
      <c r="K5734" s="32">
        <f t="shared" si="724"/>
        <v>0</v>
      </c>
    </row>
    <row r="5735" spans="2:11" x14ac:dyDescent="0.25">
      <c r="B5735" s="167">
        <v>236.333333333333</v>
      </c>
      <c r="C5735" s="21">
        <f t="shared" si="718"/>
        <v>2000</v>
      </c>
      <c r="D5735" s="110">
        <f t="shared" si="719"/>
        <v>0</v>
      </c>
      <c r="E5735" s="25">
        <f t="shared" si="720"/>
        <v>1</v>
      </c>
      <c r="F5735" s="112">
        <v>0</v>
      </c>
      <c r="G5735" s="21">
        <f t="shared" si="717"/>
        <v>0</v>
      </c>
      <c r="H5735" s="26">
        <f t="shared" si="721"/>
        <v>-2000</v>
      </c>
      <c r="I5735" s="21">
        <f t="shared" si="722"/>
        <v>0</v>
      </c>
      <c r="J5735" s="27">
        <f t="shared" si="723"/>
        <v>0</v>
      </c>
      <c r="K5735" s="32">
        <f t="shared" si="724"/>
        <v>0</v>
      </c>
    </row>
    <row r="5736" spans="2:11" x14ac:dyDescent="0.25">
      <c r="B5736" s="167">
        <v>236.375</v>
      </c>
      <c r="C5736" s="21">
        <f t="shared" si="718"/>
        <v>2000</v>
      </c>
      <c r="D5736" s="110">
        <f t="shared" si="719"/>
        <v>0</v>
      </c>
      <c r="E5736" s="25">
        <f t="shared" si="720"/>
        <v>1</v>
      </c>
      <c r="F5736" s="112">
        <v>0</v>
      </c>
      <c r="G5736" s="21">
        <f t="shared" si="717"/>
        <v>0</v>
      </c>
      <c r="H5736" s="26">
        <f t="shared" si="721"/>
        <v>-2000</v>
      </c>
      <c r="I5736" s="21">
        <f t="shared" si="722"/>
        <v>0</v>
      </c>
      <c r="J5736" s="27">
        <f t="shared" si="723"/>
        <v>0</v>
      </c>
      <c r="K5736" s="32">
        <f t="shared" si="724"/>
        <v>0</v>
      </c>
    </row>
    <row r="5737" spans="2:11" x14ac:dyDescent="0.25">
      <c r="B5737" s="167">
        <v>236.416666666667</v>
      </c>
      <c r="C5737" s="21">
        <f t="shared" si="718"/>
        <v>2000</v>
      </c>
      <c r="D5737" s="110">
        <f t="shared" si="719"/>
        <v>0</v>
      </c>
      <c r="E5737" s="25">
        <f t="shared" si="720"/>
        <v>1</v>
      </c>
      <c r="F5737" s="112">
        <v>0</v>
      </c>
      <c r="G5737" s="21">
        <f t="shared" si="717"/>
        <v>0</v>
      </c>
      <c r="H5737" s="26">
        <f t="shared" si="721"/>
        <v>-2000</v>
      </c>
      <c r="I5737" s="21">
        <f t="shared" si="722"/>
        <v>0</v>
      </c>
      <c r="J5737" s="27">
        <f t="shared" si="723"/>
        <v>0</v>
      </c>
      <c r="K5737" s="32">
        <f t="shared" si="724"/>
        <v>0</v>
      </c>
    </row>
    <row r="5738" spans="2:11" x14ac:dyDescent="0.25">
      <c r="B5738" s="167">
        <v>236.458333333333</v>
      </c>
      <c r="C5738" s="21">
        <f t="shared" si="718"/>
        <v>2000</v>
      </c>
      <c r="D5738" s="110">
        <f t="shared" si="719"/>
        <v>1.9375077981569611E-2</v>
      </c>
      <c r="E5738" s="25">
        <f t="shared" si="720"/>
        <v>0.98062492201843043</v>
      </c>
      <c r="F5738" s="112">
        <v>21.74</v>
      </c>
      <c r="G5738" s="21">
        <f t="shared" si="717"/>
        <v>57.53269171101126</v>
      </c>
      <c r="H5738" s="26">
        <f t="shared" si="721"/>
        <v>-1942.4673082889888</v>
      </c>
      <c r="I5738" s="21">
        <f t="shared" si="722"/>
        <v>57.53269171101126</v>
      </c>
      <c r="J5738" s="27">
        <f t="shared" si="723"/>
        <v>0</v>
      </c>
      <c r="K5738" s="32">
        <f t="shared" si="724"/>
        <v>57.53269171101126</v>
      </c>
    </row>
    <row r="5739" spans="2:11" x14ac:dyDescent="0.25">
      <c r="B5739" s="167">
        <v>236.5</v>
      </c>
      <c r="C5739" s="21">
        <f t="shared" si="718"/>
        <v>2000</v>
      </c>
      <c r="D5739" s="110">
        <f t="shared" si="719"/>
        <v>0.14461793486979307</v>
      </c>
      <c r="E5739" s="25">
        <f t="shared" si="720"/>
        <v>0.85538206513020687</v>
      </c>
      <c r="F5739" s="112">
        <v>162.27000000000001</v>
      </c>
      <c r="G5739" s="21">
        <f t="shared" si="717"/>
        <v>429.43099742160985</v>
      </c>
      <c r="H5739" s="26">
        <f t="shared" si="721"/>
        <v>-1570.5690025783902</v>
      </c>
      <c r="I5739" s="21">
        <f t="shared" si="722"/>
        <v>429.43099742160985</v>
      </c>
      <c r="J5739" s="27">
        <f t="shared" si="723"/>
        <v>0</v>
      </c>
      <c r="K5739" s="32">
        <f t="shared" si="724"/>
        <v>429.43099742160985</v>
      </c>
    </row>
    <row r="5740" spans="2:11" x14ac:dyDescent="0.25">
      <c r="B5740" s="167">
        <v>236.541666666667</v>
      </c>
      <c r="C5740" s="21">
        <f t="shared" si="718"/>
        <v>2000</v>
      </c>
      <c r="D5740" s="110">
        <f t="shared" si="719"/>
        <v>0.26962907509402351</v>
      </c>
      <c r="E5740" s="25">
        <f t="shared" si="720"/>
        <v>0.73037092490597644</v>
      </c>
      <c r="F5740" s="112">
        <v>302.54000000000002</v>
      </c>
      <c r="G5740" s="21">
        <f t="shared" si="717"/>
        <v>800.64123966188356</v>
      </c>
      <c r="H5740" s="26">
        <f t="shared" si="721"/>
        <v>-1199.3587603381166</v>
      </c>
      <c r="I5740" s="21">
        <f t="shared" si="722"/>
        <v>800.64123966188356</v>
      </c>
      <c r="J5740" s="27">
        <f t="shared" si="723"/>
        <v>0</v>
      </c>
      <c r="K5740" s="32">
        <f t="shared" si="724"/>
        <v>800.64123966188356</v>
      </c>
    </row>
    <row r="5741" spans="2:11" x14ac:dyDescent="0.25">
      <c r="B5741" s="167">
        <v>236.583333333333</v>
      </c>
      <c r="C5741" s="21">
        <f t="shared" si="718"/>
        <v>2000</v>
      </c>
      <c r="D5741" s="110">
        <f t="shared" si="719"/>
        <v>0.29915512539436395</v>
      </c>
      <c r="E5741" s="25">
        <f t="shared" si="720"/>
        <v>0.70084487460563605</v>
      </c>
      <c r="F5741" s="112">
        <v>335.67</v>
      </c>
      <c r="G5741" s="21">
        <f t="shared" si="717"/>
        <v>888.31640416905032</v>
      </c>
      <c r="H5741" s="26">
        <f t="shared" si="721"/>
        <v>-1111.6835958309498</v>
      </c>
      <c r="I5741" s="21">
        <f t="shared" si="722"/>
        <v>888.31640416905032</v>
      </c>
      <c r="J5741" s="27">
        <f t="shared" si="723"/>
        <v>0</v>
      </c>
      <c r="K5741" s="32">
        <f t="shared" si="724"/>
        <v>888.31640416905032</v>
      </c>
    </row>
    <row r="5742" spans="2:11" x14ac:dyDescent="0.25">
      <c r="B5742" s="167">
        <v>236.625</v>
      </c>
      <c r="C5742" s="21">
        <f t="shared" si="718"/>
        <v>2000</v>
      </c>
      <c r="D5742" s="110">
        <f t="shared" si="719"/>
        <v>0.29822825873839187</v>
      </c>
      <c r="E5742" s="25">
        <f t="shared" si="720"/>
        <v>0.70177174126160813</v>
      </c>
      <c r="F5742" s="112">
        <v>334.63</v>
      </c>
      <c r="G5742" s="21">
        <f t="shared" si="717"/>
        <v>885.56415028775064</v>
      </c>
      <c r="H5742" s="26">
        <f t="shared" si="721"/>
        <v>-1114.4358497122494</v>
      </c>
      <c r="I5742" s="21">
        <f t="shared" si="722"/>
        <v>885.56415028775064</v>
      </c>
      <c r="J5742" s="27">
        <f t="shared" si="723"/>
        <v>0</v>
      </c>
      <c r="K5742" s="32">
        <f t="shared" si="724"/>
        <v>885.56415028775064</v>
      </c>
    </row>
    <row r="5743" spans="2:11" x14ac:dyDescent="0.25">
      <c r="B5743" s="167">
        <v>236.666666666667</v>
      </c>
      <c r="C5743" s="21">
        <f t="shared" si="718"/>
        <v>2000</v>
      </c>
      <c r="D5743" s="110">
        <f t="shared" si="719"/>
        <v>0.29959182218419694</v>
      </c>
      <c r="E5743" s="25">
        <f t="shared" si="720"/>
        <v>0.70040817781580311</v>
      </c>
      <c r="F5743" s="112">
        <v>336.16</v>
      </c>
      <c r="G5743" s="21">
        <f t="shared" si="717"/>
        <v>889.61313917081645</v>
      </c>
      <c r="H5743" s="26">
        <f t="shared" si="721"/>
        <v>-1110.3868608291837</v>
      </c>
      <c r="I5743" s="21">
        <f t="shared" si="722"/>
        <v>889.61313917081645</v>
      </c>
      <c r="J5743" s="27">
        <f t="shared" si="723"/>
        <v>0</v>
      </c>
      <c r="K5743" s="32">
        <f t="shared" si="724"/>
        <v>889.61313917081645</v>
      </c>
    </row>
    <row r="5744" spans="2:11" x14ac:dyDescent="0.25">
      <c r="B5744" s="167">
        <v>236.708333333333</v>
      </c>
      <c r="C5744" s="21">
        <f t="shared" si="718"/>
        <v>2000</v>
      </c>
      <c r="D5744" s="110">
        <f t="shared" si="719"/>
        <v>0.30198919843858618</v>
      </c>
      <c r="E5744" s="25">
        <f t="shared" si="720"/>
        <v>0.69801080156141382</v>
      </c>
      <c r="F5744" s="112">
        <v>338.85</v>
      </c>
      <c r="G5744" s="21">
        <f t="shared" si="717"/>
        <v>896.73194969071619</v>
      </c>
      <c r="H5744" s="26">
        <f t="shared" si="721"/>
        <v>-1103.2680503092838</v>
      </c>
      <c r="I5744" s="21">
        <f t="shared" si="722"/>
        <v>896.73194969071619</v>
      </c>
      <c r="J5744" s="27">
        <f t="shared" si="723"/>
        <v>0</v>
      </c>
      <c r="K5744" s="32">
        <f t="shared" si="724"/>
        <v>896.73194969071619</v>
      </c>
    </row>
    <row r="5745" spans="2:11" x14ac:dyDescent="0.25">
      <c r="B5745" s="167">
        <v>236.75</v>
      </c>
      <c r="C5745" s="21">
        <f t="shared" si="718"/>
        <v>2000</v>
      </c>
      <c r="D5745" s="110">
        <f t="shared" si="719"/>
        <v>0.31592784699570436</v>
      </c>
      <c r="E5745" s="25">
        <f t="shared" si="720"/>
        <v>0.68407215300429569</v>
      </c>
      <c r="F5745" s="112">
        <v>354.49</v>
      </c>
      <c r="G5745" s="21">
        <f t="shared" si="717"/>
        <v>938.12161382872057</v>
      </c>
      <c r="H5745" s="26">
        <f t="shared" si="721"/>
        <v>-1061.8783861712795</v>
      </c>
      <c r="I5745" s="21">
        <f t="shared" si="722"/>
        <v>938.12161382872057</v>
      </c>
      <c r="J5745" s="27">
        <f t="shared" si="723"/>
        <v>0</v>
      </c>
      <c r="K5745" s="32">
        <f t="shared" si="724"/>
        <v>938.12161382872057</v>
      </c>
    </row>
    <row r="5746" spans="2:11" x14ac:dyDescent="0.25">
      <c r="B5746" s="167">
        <v>236.791666666667</v>
      </c>
      <c r="C5746" s="21">
        <f t="shared" si="718"/>
        <v>2000</v>
      </c>
      <c r="D5746" s="110">
        <f t="shared" si="719"/>
        <v>0.23922963121401708</v>
      </c>
      <c r="E5746" s="25">
        <f t="shared" si="720"/>
        <v>0.76077036878598292</v>
      </c>
      <c r="F5746" s="112">
        <v>268.43</v>
      </c>
      <c r="G5746" s="21">
        <f t="shared" si="717"/>
        <v>710.37260515118464</v>
      </c>
      <c r="H5746" s="26">
        <f t="shared" si="721"/>
        <v>-1289.6273948488154</v>
      </c>
      <c r="I5746" s="21">
        <f t="shared" si="722"/>
        <v>710.37260515118464</v>
      </c>
      <c r="J5746" s="27">
        <f t="shared" si="723"/>
        <v>0</v>
      </c>
      <c r="K5746" s="32">
        <f t="shared" si="724"/>
        <v>710.37260515118464</v>
      </c>
    </row>
    <row r="5747" spans="2:11" x14ac:dyDescent="0.25">
      <c r="B5747" s="167">
        <v>236.833333333333</v>
      </c>
      <c r="C5747" s="21">
        <f t="shared" si="718"/>
        <v>2000</v>
      </c>
      <c r="D5747" s="110">
        <f t="shared" si="719"/>
        <v>0.16671122756358842</v>
      </c>
      <c r="E5747" s="25">
        <f t="shared" si="720"/>
        <v>0.83328877243641153</v>
      </c>
      <c r="F5747" s="112">
        <v>187.06</v>
      </c>
      <c r="G5747" s="21">
        <f t="shared" si="717"/>
        <v>495.03520291912457</v>
      </c>
      <c r="H5747" s="26">
        <f t="shared" si="721"/>
        <v>-1504.9647970808755</v>
      </c>
      <c r="I5747" s="21">
        <f t="shared" si="722"/>
        <v>495.03520291912457</v>
      </c>
      <c r="J5747" s="27">
        <f t="shared" si="723"/>
        <v>0</v>
      </c>
      <c r="K5747" s="32">
        <f t="shared" si="724"/>
        <v>495.03520291912457</v>
      </c>
    </row>
    <row r="5748" spans="2:11" x14ac:dyDescent="0.25">
      <c r="B5748" s="167">
        <v>236.875</v>
      </c>
      <c r="C5748" s="21">
        <f t="shared" si="718"/>
        <v>2000</v>
      </c>
      <c r="D5748" s="110">
        <f t="shared" si="719"/>
        <v>0.15405593283781618</v>
      </c>
      <c r="E5748" s="25">
        <f t="shared" si="720"/>
        <v>0.84594406716218384</v>
      </c>
      <c r="F5748" s="112">
        <v>172.86</v>
      </c>
      <c r="G5748" s="21">
        <f t="shared" si="717"/>
        <v>457.45635184753485</v>
      </c>
      <c r="H5748" s="26">
        <f t="shared" si="721"/>
        <v>-1542.5436481524653</v>
      </c>
      <c r="I5748" s="21">
        <f t="shared" si="722"/>
        <v>457.45635184753485</v>
      </c>
      <c r="J5748" s="27">
        <f t="shared" si="723"/>
        <v>0</v>
      </c>
      <c r="K5748" s="32">
        <f t="shared" si="724"/>
        <v>457.45635184753485</v>
      </c>
    </row>
    <row r="5749" spans="2:11" x14ac:dyDescent="0.25">
      <c r="B5749" s="167">
        <v>236.916666666667</v>
      </c>
      <c r="C5749" s="21">
        <f t="shared" si="718"/>
        <v>2000</v>
      </c>
      <c r="D5749" s="110">
        <f t="shared" si="719"/>
        <v>1.6710336345649966E-2</v>
      </c>
      <c r="E5749" s="25">
        <f t="shared" si="720"/>
        <v>0.98328966365435</v>
      </c>
      <c r="F5749" s="112">
        <v>18.75</v>
      </c>
      <c r="G5749" s="21">
        <f t="shared" si="717"/>
        <v>49.619961802275121</v>
      </c>
      <c r="H5749" s="26">
        <f t="shared" si="721"/>
        <v>-1950.3800381977248</v>
      </c>
      <c r="I5749" s="21">
        <f t="shared" si="722"/>
        <v>49.619961802275121</v>
      </c>
      <c r="J5749" s="27">
        <f t="shared" si="723"/>
        <v>0</v>
      </c>
      <c r="K5749" s="32">
        <f t="shared" si="724"/>
        <v>49.619961802275121</v>
      </c>
    </row>
    <row r="5750" spans="2:11" x14ac:dyDescent="0.25">
      <c r="B5750" s="167">
        <v>236.958333333333</v>
      </c>
      <c r="C5750" s="21">
        <f t="shared" si="718"/>
        <v>2000</v>
      </c>
      <c r="D5750" s="110">
        <f t="shared" si="719"/>
        <v>0</v>
      </c>
      <c r="E5750" s="25">
        <f t="shared" si="720"/>
        <v>1</v>
      </c>
      <c r="F5750" s="112">
        <v>0</v>
      </c>
      <c r="G5750" s="21">
        <f t="shared" si="717"/>
        <v>0</v>
      </c>
      <c r="H5750" s="26">
        <f t="shared" si="721"/>
        <v>-2000</v>
      </c>
      <c r="I5750" s="21">
        <f t="shared" si="722"/>
        <v>0</v>
      </c>
      <c r="J5750" s="27">
        <f t="shared" si="723"/>
        <v>0</v>
      </c>
      <c r="K5750" s="32">
        <f t="shared" si="724"/>
        <v>0</v>
      </c>
    </row>
    <row r="5751" spans="2:11" x14ac:dyDescent="0.25">
      <c r="B5751" s="167">
        <v>237</v>
      </c>
      <c r="C5751" s="21">
        <f t="shared" si="718"/>
        <v>2000</v>
      </c>
      <c r="D5751" s="110">
        <f t="shared" si="719"/>
        <v>0</v>
      </c>
      <c r="E5751" s="25">
        <f t="shared" si="720"/>
        <v>1</v>
      </c>
      <c r="F5751" s="112">
        <v>0</v>
      </c>
      <c r="G5751" s="21">
        <f t="shared" si="717"/>
        <v>0</v>
      </c>
      <c r="H5751" s="26">
        <f t="shared" si="721"/>
        <v>-2000</v>
      </c>
      <c r="I5751" s="21">
        <f t="shared" si="722"/>
        <v>0</v>
      </c>
      <c r="J5751" s="27">
        <f t="shared" si="723"/>
        <v>0</v>
      </c>
      <c r="K5751" s="32">
        <f t="shared" si="724"/>
        <v>0</v>
      </c>
    </row>
    <row r="5752" spans="2:11" x14ac:dyDescent="0.25">
      <c r="B5752" s="167">
        <v>237.041666666667</v>
      </c>
      <c r="C5752" s="21">
        <f t="shared" si="718"/>
        <v>2000</v>
      </c>
      <c r="D5752" s="110">
        <f t="shared" si="719"/>
        <v>0</v>
      </c>
      <c r="E5752" s="25">
        <f t="shared" si="720"/>
        <v>1</v>
      </c>
      <c r="F5752" s="112">
        <v>0</v>
      </c>
      <c r="G5752" s="21">
        <f t="shared" si="717"/>
        <v>0</v>
      </c>
      <c r="H5752" s="26">
        <f t="shared" si="721"/>
        <v>-2000</v>
      </c>
      <c r="I5752" s="21">
        <f t="shared" si="722"/>
        <v>0</v>
      </c>
      <c r="J5752" s="27">
        <f t="shared" si="723"/>
        <v>0</v>
      </c>
      <c r="K5752" s="32">
        <f t="shared" si="724"/>
        <v>0</v>
      </c>
    </row>
    <row r="5753" spans="2:11" x14ac:dyDescent="0.25">
      <c r="B5753" s="167">
        <v>237.083333333333</v>
      </c>
      <c r="C5753" s="21">
        <f t="shared" si="718"/>
        <v>2000</v>
      </c>
      <c r="D5753" s="110">
        <f t="shared" si="719"/>
        <v>0</v>
      </c>
      <c r="E5753" s="25">
        <f t="shared" si="720"/>
        <v>1</v>
      </c>
      <c r="F5753" s="112">
        <v>0</v>
      </c>
      <c r="G5753" s="21">
        <f t="shared" si="717"/>
        <v>0</v>
      </c>
      <c r="H5753" s="26">
        <f t="shared" si="721"/>
        <v>-2000</v>
      </c>
      <c r="I5753" s="21">
        <f t="shared" si="722"/>
        <v>0</v>
      </c>
      <c r="J5753" s="27">
        <f t="shared" si="723"/>
        <v>0</v>
      </c>
      <c r="K5753" s="32">
        <f t="shared" si="724"/>
        <v>0</v>
      </c>
    </row>
    <row r="5754" spans="2:11" x14ac:dyDescent="0.25">
      <c r="B5754" s="167">
        <v>237.125</v>
      </c>
      <c r="C5754" s="21">
        <f t="shared" si="718"/>
        <v>2000</v>
      </c>
      <c r="D5754" s="110">
        <f t="shared" si="719"/>
        <v>0</v>
      </c>
      <c r="E5754" s="25">
        <f t="shared" si="720"/>
        <v>1</v>
      </c>
      <c r="F5754" s="112">
        <v>0</v>
      </c>
      <c r="G5754" s="21">
        <f t="shared" si="717"/>
        <v>0</v>
      </c>
      <c r="H5754" s="26">
        <f t="shared" si="721"/>
        <v>-2000</v>
      </c>
      <c r="I5754" s="21">
        <f t="shared" si="722"/>
        <v>0</v>
      </c>
      <c r="J5754" s="27">
        <f t="shared" si="723"/>
        <v>0</v>
      </c>
      <c r="K5754" s="32">
        <f t="shared" si="724"/>
        <v>0</v>
      </c>
    </row>
    <row r="5755" spans="2:11" x14ac:dyDescent="0.25">
      <c r="B5755" s="167">
        <v>237.166666666667</v>
      </c>
      <c r="C5755" s="21">
        <f t="shared" si="718"/>
        <v>2000</v>
      </c>
      <c r="D5755" s="110">
        <f t="shared" si="719"/>
        <v>0</v>
      </c>
      <c r="E5755" s="25">
        <f t="shared" si="720"/>
        <v>1</v>
      </c>
      <c r="F5755" s="112">
        <v>0</v>
      </c>
      <c r="G5755" s="21">
        <f t="shared" si="717"/>
        <v>0</v>
      </c>
      <c r="H5755" s="26">
        <f t="shared" si="721"/>
        <v>-2000</v>
      </c>
      <c r="I5755" s="21">
        <f t="shared" si="722"/>
        <v>0</v>
      </c>
      <c r="J5755" s="27">
        <f t="shared" si="723"/>
        <v>0</v>
      </c>
      <c r="K5755" s="32">
        <f t="shared" si="724"/>
        <v>0</v>
      </c>
    </row>
    <row r="5756" spans="2:11" x14ac:dyDescent="0.25">
      <c r="B5756" s="167">
        <v>237.208333333333</v>
      </c>
      <c r="C5756" s="21">
        <f t="shared" si="718"/>
        <v>2000</v>
      </c>
      <c r="D5756" s="110">
        <f t="shared" si="719"/>
        <v>0</v>
      </c>
      <c r="E5756" s="25">
        <f t="shared" si="720"/>
        <v>1</v>
      </c>
      <c r="F5756" s="112">
        <v>0</v>
      </c>
      <c r="G5756" s="21">
        <f t="shared" si="717"/>
        <v>0</v>
      </c>
      <c r="H5756" s="26">
        <f t="shared" si="721"/>
        <v>-2000</v>
      </c>
      <c r="I5756" s="21">
        <f t="shared" si="722"/>
        <v>0</v>
      </c>
      <c r="J5756" s="27">
        <f t="shared" si="723"/>
        <v>0</v>
      </c>
      <c r="K5756" s="32">
        <f t="shared" si="724"/>
        <v>0</v>
      </c>
    </row>
    <row r="5757" spans="2:11" x14ac:dyDescent="0.25">
      <c r="B5757" s="167">
        <v>237.25</v>
      </c>
      <c r="C5757" s="21">
        <f t="shared" si="718"/>
        <v>2000</v>
      </c>
      <c r="D5757" s="110">
        <f t="shared" si="719"/>
        <v>0</v>
      </c>
      <c r="E5757" s="25">
        <f t="shared" si="720"/>
        <v>1</v>
      </c>
      <c r="F5757" s="112">
        <v>0</v>
      </c>
      <c r="G5757" s="21">
        <f t="shared" si="717"/>
        <v>0</v>
      </c>
      <c r="H5757" s="26">
        <f t="shared" si="721"/>
        <v>-2000</v>
      </c>
      <c r="I5757" s="21">
        <f t="shared" si="722"/>
        <v>0</v>
      </c>
      <c r="J5757" s="27">
        <f t="shared" si="723"/>
        <v>0</v>
      </c>
      <c r="K5757" s="32">
        <f t="shared" si="724"/>
        <v>0</v>
      </c>
    </row>
    <row r="5758" spans="2:11" x14ac:dyDescent="0.25">
      <c r="B5758" s="167">
        <v>237.291666666667</v>
      </c>
      <c r="C5758" s="21">
        <f t="shared" si="718"/>
        <v>2000</v>
      </c>
      <c r="D5758" s="110">
        <f t="shared" si="719"/>
        <v>0</v>
      </c>
      <c r="E5758" s="25">
        <f t="shared" si="720"/>
        <v>1</v>
      </c>
      <c r="F5758" s="112">
        <v>0</v>
      </c>
      <c r="G5758" s="21">
        <f t="shared" si="717"/>
        <v>0</v>
      </c>
      <c r="H5758" s="26">
        <f t="shared" si="721"/>
        <v>-2000</v>
      </c>
      <c r="I5758" s="21">
        <f t="shared" si="722"/>
        <v>0</v>
      </c>
      <c r="J5758" s="27">
        <f t="shared" si="723"/>
        <v>0</v>
      </c>
      <c r="K5758" s="32">
        <f t="shared" si="724"/>
        <v>0</v>
      </c>
    </row>
    <row r="5759" spans="2:11" x14ac:dyDescent="0.25">
      <c r="B5759" s="167">
        <v>237.333333333333</v>
      </c>
      <c r="C5759" s="21">
        <f t="shared" si="718"/>
        <v>2000</v>
      </c>
      <c r="D5759" s="110">
        <f t="shared" si="719"/>
        <v>0</v>
      </c>
      <c r="E5759" s="25">
        <f t="shared" si="720"/>
        <v>1</v>
      </c>
      <c r="F5759" s="112">
        <v>0</v>
      </c>
      <c r="G5759" s="21">
        <f t="shared" si="717"/>
        <v>0</v>
      </c>
      <c r="H5759" s="26">
        <f t="shared" si="721"/>
        <v>-2000</v>
      </c>
      <c r="I5759" s="21">
        <f t="shared" si="722"/>
        <v>0</v>
      </c>
      <c r="J5759" s="27">
        <f t="shared" si="723"/>
        <v>0</v>
      </c>
      <c r="K5759" s="32">
        <f t="shared" si="724"/>
        <v>0</v>
      </c>
    </row>
    <row r="5760" spans="2:11" x14ac:dyDescent="0.25">
      <c r="B5760" s="167">
        <v>237.375</v>
      </c>
      <c r="C5760" s="21">
        <f t="shared" si="718"/>
        <v>2000</v>
      </c>
      <c r="D5760" s="110">
        <f t="shared" si="719"/>
        <v>0</v>
      </c>
      <c r="E5760" s="25">
        <f t="shared" si="720"/>
        <v>1</v>
      </c>
      <c r="F5760" s="112">
        <v>0</v>
      </c>
      <c r="G5760" s="21">
        <f t="shared" si="717"/>
        <v>0</v>
      </c>
      <c r="H5760" s="26">
        <f t="shared" si="721"/>
        <v>-2000</v>
      </c>
      <c r="I5760" s="21">
        <f t="shared" si="722"/>
        <v>0</v>
      </c>
      <c r="J5760" s="27">
        <f t="shared" si="723"/>
        <v>0</v>
      </c>
      <c r="K5760" s="32">
        <f t="shared" si="724"/>
        <v>0</v>
      </c>
    </row>
    <row r="5761" spans="2:11" x14ac:dyDescent="0.25">
      <c r="B5761" s="167">
        <v>237.416666666667</v>
      </c>
      <c r="C5761" s="21">
        <f t="shared" si="718"/>
        <v>2000</v>
      </c>
      <c r="D5761" s="110">
        <f t="shared" si="719"/>
        <v>0</v>
      </c>
      <c r="E5761" s="25">
        <f t="shared" si="720"/>
        <v>1</v>
      </c>
      <c r="F5761" s="112">
        <v>0</v>
      </c>
      <c r="G5761" s="21">
        <f t="shared" si="717"/>
        <v>0</v>
      </c>
      <c r="H5761" s="26">
        <f t="shared" si="721"/>
        <v>-2000</v>
      </c>
      <c r="I5761" s="21">
        <f t="shared" si="722"/>
        <v>0</v>
      </c>
      <c r="J5761" s="27">
        <f t="shared" si="723"/>
        <v>0</v>
      </c>
      <c r="K5761" s="32">
        <f t="shared" si="724"/>
        <v>0</v>
      </c>
    </row>
    <row r="5762" spans="2:11" x14ac:dyDescent="0.25">
      <c r="B5762" s="167">
        <v>237.458333333333</v>
      </c>
      <c r="C5762" s="21">
        <f t="shared" si="718"/>
        <v>2000</v>
      </c>
      <c r="D5762" s="110">
        <f t="shared" si="719"/>
        <v>2.4098533055273336E-2</v>
      </c>
      <c r="E5762" s="25">
        <f t="shared" si="720"/>
        <v>0.97590146694472668</v>
      </c>
      <c r="F5762" s="112">
        <v>27.04</v>
      </c>
      <c r="G5762" s="21">
        <f t="shared" si="717"/>
        <v>71.558600913787686</v>
      </c>
      <c r="H5762" s="26">
        <f t="shared" si="721"/>
        <v>-1928.4413990862124</v>
      </c>
      <c r="I5762" s="21">
        <f t="shared" si="722"/>
        <v>71.558600913787686</v>
      </c>
      <c r="J5762" s="27">
        <f t="shared" si="723"/>
        <v>0</v>
      </c>
      <c r="K5762" s="32">
        <f t="shared" si="724"/>
        <v>71.558600913787686</v>
      </c>
    </row>
    <row r="5763" spans="2:11" x14ac:dyDescent="0.25">
      <c r="B5763" s="167">
        <v>237.5</v>
      </c>
      <c r="C5763" s="21">
        <f t="shared" si="718"/>
        <v>2000</v>
      </c>
      <c r="D5763" s="110">
        <f t="shared" si="719"/>
        <v>0.46037645045719489</v>
      </c>
      <c r="E5763" s="25">
        <f t="shared" si="720"/>
        <v>0.53962354954280511</v>
      </c>
      <c r="F5763" s="112">
        <v>516.57000000000005</v>
      </c>
      <c r="G5763" s="21">
        <f t="shared" si="717"/>
        <v>1367.0497956374008</v>
      </c>
      <c r="H5763" s="26">
        <f t="shared" si="721"/>
        <v>-632.95020436259915</v>
      </c>
      <c r="I5763" s="21">
        <f t="shared" si="722"/>
        <v>1367.0497956374008</v>
      </c>
      <c r="J5763" s="27">
        <f t="shared" si="723"/>
        <v>0</v>
      </c>
      <c r="K5763" s="32">
        <f t="shared" si="724"/>
        <v>1367.0497956374008</v>
      </c>
    </row>
    <row r="5764" spans="2:11" x14ac:dyDescent="0.25">
      <c r="B5764" s="167">
        <v>237.541666666667</v>
      </c>
      <c r="C5764" s="21">
        <f t="shared" si="718"/>
        <v>2000</v>
      </c>
      <c r="D5764" s="110">
        <f t="shared" si="719"/>
        <v>0.56853465946562576</v>
      </c>
      <c r="E5764" s="25">
        <f t="shared" si="720"/>
        <v>0.43146534053437424</v>
      </c>
      <c r="F5764" s="112">
        <v>637.92999999999995</v>
      </c>
      <c r="G5764" s="21">
        <f t="shared" si="717"/>
        <v>1688.2166524013533</v>
      </c>
      <c r="H5764" s="26">
        <f t="shared" si="721"/>
        <v>-311.78334759864674</v>
      </c>
      <c r="I5764" s="21">
        <f t="shared" si="722"/>
        <v>1688.2166524013533</v>
      </c>
      <c r="J5764" s="27">
        <f t="shared" si="723"/>
        <v>0</v>
      </c>
      <c r="K5764" s="32">
        <f t="shared" si="724"/>
        <v>1688.2166524013533</v>
      </c>
    </row>
    <row r="5765" spans="2:11" x14ac:dyDescent="0.25">
      <c r="B5765" s="167">
        <v>237.583333333333</v>
      </c>
      <c r="C5765" s="21">
        <f t="shared" si="718"/>
        <v>2000</v>
      </c>
      <c r="D5765" s="110">
        <f t="shared" si="719"/>
        <v>0.68475839081689038</v>
      </c>
      <c r="E5765" s="25">
        <f t="shared" si="720"/>
        <v>0.31524160918310962</v>
      </c>
      <c r="F5765" s="112">
        <v>768.34</v>
      </c>
      <c r="G5765" s="21">
        <f t="shared" si="717"/>
        <v>2033.333410728537</v>
      </c>
      <c r="H5765" s="26">
        <f t="shared" si="721"/>
        <v>33.333410728537046</v>
      </c>
      <c r="I5765" s="21">
        <f t="shared" si="722"/>
        <v>2000</v>
      </c>
      <c r="J5765" s="27">
        <f t="shared" si="723"/>
        <v>33.333410728537046</v>
      </c>
      <c r="K5765" s="32">
        <f t="shared" si="724"/>
        <v>2000</v>
      </c>
    </row>
    <row r="5766" spans="2:11" x14ac:dyDescent="0.25">
      <c r="B5766" s="167">
        <v>237.625</v>
      </c>
      <c r="C5766" s="21">
        <f t="shared" si="718"/>
        <v>2000</v>
      </c>
      <c r="D5766" s="110">
        <f t="shared" si="719"/>
        <v>0.73635099727287312</v>
      </c>
      <c r="E5766" s="25">
        <f t="shared" si="720"/>
        <v>0.26364900272712688</v>
      </c>
      <c r="F5766" s="112">
        <v>826.23</v>
      </c>
      <c r="G5766" s="21">
        <f t="shared" si="717"/>
        <v>2186.5333887943348</v>
      </c>
      <c r="H5766" s="26">
        <f t="shared" si="721"/>
        <v>186.53338879433477</v>
      </c>
      <c r="I5766" s="21">
        <f t="shared" si="722"/>
        <v>2000</v>
      </c>
      <c r="J5766" s="27">
        <f t="shared" si="723"/>
        <v>219.86679952287182</v>
      </c>
      <c r="K5766" s="32">
        <f t="shared" si="724"/>
        <v>2000</v>
      </c>
    </row>
    <row r="5767" spans="2:11" x14ac:dyDescent="0.25">
      <c r="B5767" s="167">
        <v>237.666666666667</v>
      </c>
      <c r="C5767" s="21">
        <f t="shared" si="718"/>
        <v>2000</v>
      </c>
      <c r="D5767" s="110">
        <f t="shared" si="719"/>
        <v>0.76714257704579081</v>
      </c>
      <c r="E5767" s="25">
        <f t="shared" si="720"/>
        <v>0.23285742295420919</v>
      </c>
      <c r="F5767" s="112">
        <v>860.78</v>
      </c>
      <c r="G5767" s="21">
        <f t="shared" si="717"/>
        <v>2277.9664384086605</v>
      </c>
      <c r="H5767" s="26">
        <f t="shared" si="721"/>
        <v>277.96643840866045</v>
      </c>
      <c r="I5767" s="21">
        <f t="shared" si="722"/>
        <v>2000</v>
      </c>
      <c r="J5767" s="27">
        <f t="shared" si="723"/>
        <v>497.83323793153227</v>
      </c>
      <c r="K5767" s="32">
        <f t="shared" si="724"/>
        <v>2000</v>
      </c>
    </row>
    <row r="5768" spans="2:11" x14ac:dyDescent="0.25">
      <c r="B5768" s="167">
        <v>237.708333333333</v>
      </c>
      <c r="C5768" s="21">
        <f t="shared" si="718"/>
        <v>2000</v>
      </c>
      <c r="D5768" s="110">
        <f t="shared" si="719"/>
        <v>0.7818031121330411</v>
      </c>
      <c r="E5768" s="25">
        <f t="shared" si="720"/>
        <v>0.2181968878669589</v>
      </c>
      <c r="F5768" s="112">
        <v>877.23</v>
      </c>
      <c r="G5768" s="21">
        <f t="shared" si="717"/>
        <v>2321.4996848965234</v>
      </c>
      <c r="H5768" s="26">
        <f t="shared" si="721"/>
        <v>321.49968489652338</v>
      </c>
      <c r="I5768" s="21">
        <f t="shared" si="722"/>
        <v>2000</v>
      </c>
      <c r="J5768" s="27">
        <f t="shared" si="723"/>
        <v>819.33292282805564</v>
      </c>
      <c r="K5768" s="32">
        <f t="shared" si="724"/>
        <v>2000</v>
      </c>
    </row>
    <row r="5769" spans="2:11" x14ac:dyDescent="0.25">
      <c r="B5769" s="167">
        <v>237.75</v>
      </c>
      <c r="C5769" s="21">
        <f t="shared" si="718"/>
        <v>2000</v>
      </c>
      <c r="D5769" s="110">
        <f t="shared" si="719"/>
        <v>0.82304867832379736</v>
      </c>
      <c r="E5769" s="25">
        <f t="shared" si="720"/>
        <v>0.17695132167620264</v>
      </c>
      <c r="F5769" s="112">
        <v>923.51</v>
      </c>
      <c r="G5769" s="21">
        <f t="shared" si="717"/>
        <v>2443.974982614352</v>
      </c>
      <c r="H5769" s="26">
        <f t="shared" si="721"/>
        <v>443.97498261435203</v>
      </c>
      <c r="I5769" s="21">
        <f t="shared" si="722"/>
        <v>2000</v>
      </c>
      <c r="J5769" s="27">
        <f t="shared" si="723"/>
        <v>1263.3079054424077</v>
      </c>
      <c r="K5769" s="32">
        <f t="shared" si="724"/>
        <v>2000</v>
      </c>
    </row>
    <row r="5770" spans="2:11" x14ac:dyDescent="0.25">
      <c r="B5770" s="167">
        <v>237.791666666667</v>
      </c>
      <c r="C5770" s="21">
        <f t="shared" si="718"/>
        <v>2000</v>
      </c>
      <c r="D5770" s="110">
        <f t="shared" si="719"/>
        <v>0.73283959859544057</v>
      </c>
      <c r="E5770" s="25">
        <f t="shared" si="720"/>
        <v>0.26716040140455943</v>
      </c>
      <c r="F5770" s="112">
        <v>822.29</v>
      </c>
      <c r="G5770" s="21">
        <f t="shared" si="717"/>
        <v>2176.1065808209501</v>
      </c>
      <c r="H5770" s="26">
        <f t="shared" si="721"/>
        <v>176.10658082095006</v>
      </c>
      <c r="I5770" s="21">
        <f t="shared" si="722"/>
        <v>2000</v>
      </c>
      <c r="J5770" s="27">
        <f t="shared" si="723"/>
        <v>1439.4144862633577</v>
      </c>
      <c r="K5770" s="32">
        <f t="shared" si="724"/>
        <v>2000</v>
      </c>
    </row>
    <row r="5771" spans="2:11" x14ac:dyDescent="0.25">
      <c r="B5771" s="167">
        <v>237.833333333333</v>
      </c>
      <c r="C5771" s="21">
        <f t="shared" si="718"/>
        <v>2000</v>
      </c>
      <c r="D5771" s="110">
        <f t="shared" si="719"/>
        <v>0.66057964814715797</v>
      </c>
      <c r="E5771" s="25">
        <f t="shared" si="720"/>
        <v>0.33942035185284203</v>
      </c>
      <c r="F5771" s="112">
        <v>741.21</v>
      </c>
      <c r="G5771" s="21">
        <f t="shared" si="717"/>
        <v>1961.5366339980985</v>
      </c>
      <c r="H5771" s="26">
        <f t="shared" si="721"/>
        <v>-38.463366001901477</v>
      </c>
      <c r="I5771" s="21">
        <f t="shared" si="722"/>
        <v>2000</v>
      </c>
      <c r="J5771" s="27">
        <f t="shared" si="723"/>
        <v>1400.9511202614563</v>
      </c>
      <c r="K5771" s="32">
        <f t="shared" si="724"/>
        <v>1961.5366339980985</v>
      </c>
    </row>
    <row r="5772" spans="2:11" x14ac:dyDescent="0.25">
      <c r="B5772" s="167">
        <v>237.875</v>
      </c>
      <c r="C5772" s="21">
        <f t="shared" si="718"/>
        <v>2000</v>
      </c>
      <c r="D5772" s="110">
        <f t="shared" si="719"/>
        <v>0.49102543535996296</v>
      </c>
      <c r="E5772" s="25">
        <f t="shared" si="720"/>
        <v>0.50897456464003699</v>
      </c>
      <c r="F5772" s="112">
        <v>550.96</v>
      </c>
      <c r="G5772" s="21">
        <f t="shared" si="717"/>
        <v>1458.0594215776803</v>
      </c>
      <c r="H5772" s="26">
        <f t="shared" si="721"/>
        <v>-541.94057842231973</v>
      </c>
      <c r="I5772" s="21">
        <f t="shared" si="722"/>
        <v>2000</v>
      </c>
      <c r="J5772" s="27">
        <f t="shared" si="723"/>
        <v>859.01054183913652</v>
      </c>
      <c r="K5772" s="32">
        <f t="shared" si="724"/>
        <v>1458.0594215776803</v>
      </c>
    </row>
    <row r="5773" spans="2:11" x14ac:dyDescent="0.25">
      <c r="B5773" s="167">
        <v>237.916666666667</v>
      </c>
      <c r="C5773" s="21">
        <f t="shared" si="718"/>
        <v>2000</v>
      </c>
      <c r="D5773" s="110">
        <f t="shared" si="719"/>
        <v>1.2646382546387894E-2</v>
      </c>
      <c r="E5773" s="25">
        <f t="shared" si="720"/>
        <v>0.98735361745361205</v>
      </c>
      <c r="F5773" s="112">
        <v>14.19</v>
      </c>
      <c r="G5773" s="21">
        <f t="shared" si="717"/>
        <v>37.552387091961819</v>
      </c>
      <c r="H5773" s="26">
        <f t="shared" si="721"/>
        <v>-1962.4476129080381</v>
      </c>
      <c r="I5773" s="21">
        <f t="shared" si="722"/>
        <v>896.56292893109833</v>
      </c>
      <c r="J5773" s="27">
        <f t="shared" si="723"/>
        <v>0</v>
      </c>
      <c r="K5773" s="32">
        <f t="shared" si="724"/>
        <v>37.552387091961819</v>
      </c>
    </row>
    <row r="5774" spans="2:11" x14ac:dyDescent="0.25">
      <c r="B5774" s="167">
        <v>237.958333333333</v>
      </c>
      <c r="C5774" s="21">
        <f t="shared" si="718"/>
        <v>2000</v>
      </c>
      <c r="D5774" s="110">
        <f t="shared" si="719"/>
        <v>0</v>
      </c>
      <c r="E5774" s="25">
        <f t="shared" si="720"/>
        <v>1</v>
      </c>
      <c r="F5774" s="112">
        <v>0</v>
      </c>
      <c r="G5774" s="21">
        <f t="shared" si="717"/>
        <v>0</v>
      </c>
      <c r="H5774" s="26">
        <f t="shared" si="721"/>
        <v>-2000</v>
      </c>
      <c r="I5774" s="21">
        <f t="shared" si="722"/>
        <v>0</v>
      </c>
      <c r="J5774" s="27">
        <f t="shared" si="723"/>
        <v>0</v>
      </c>
      <c r="K5774" s="32">
        <f t="shared" si="724"/>
        <v>0</v>
      </c>
    </row>
    <row r="5775" spans="2:11" x14ac:dyDescent="0.25">
      <c r="B5775" s="167">
        <v>238</v>
      </c>
      <c r="C5775" s="21">
        <f t="shared" si="718"/>
        <v>2000</v>
      </c>
      <c r="D5775" s="110">
        <f t="shared" si="719"/>
        <v>0</v>
      </c>
      <c r="E5775" s="25">
        <f t="shared" si="720"/>
        <v>1</v>
      </c>
      <c r="F5775" s="112">
        <v>0</v>
      </c>
      <c r="G5775" s="21">
        <f t="shared" si="717"/>
        <v>0</v>
      </c>
      <c r="H5775" s="26">
        <f t="shared" si="721"/>
        <v>-2000</v>
      </c>
      <c r="I5775" s="21">
        <f t="shared" si="722"/>
        <v>0</v>
      </c>
      <c r="J5775" s="27">
        <f t="shared" si="723"/>
        <v>0</v>
      </c>
      <c r="K5775" s="32">
        <f t="shared" si="724"/>
        <v>0</v>
      </c>
    </row>
    <row r="5776" spans="2:11" x14ac:dyDescent="0.25">
      <c r="B5776" s="167">
        <v>238.041666666667</v>
      </c>
      <c r="C5776" s="21">
        <f t="shared" si="718"/>
        <v>2000</v>
      </c>
      <c r="D5776" s="110">
        <f t="shared" si="719"/>
        <v>0</v>
      </c>
      <c r="E5776" s="25">
        <f t="shared" si="720"/>
        <v>1</v>
      </c>
      <c r="F5776" s="112">
        <v>0</v>
      </c>
      <c r="G5776" s="21">
        <f t="shared" si="717"/>
        <v>0</v>
      </c>
      <c r="H5776" s="26">
        <f t="shared" si="721"/>
        <v>-2000</v>
      </c>
      <c r="I5776" s="21">
        <f t="shared" si="722"/>
        <v>0</v>
      </c>
      <c r="J5776" s="27">
        <f t="shared" si="723"/>
        <v>0</v>
      </c>
      <c r="K5776" s="32">
        <f t="shared" si="724"/>
        <v>0</v>
      </c>
    </row>
    <row r="5777" spans="2:11" x14ac:dyDescent="0.25">
      <c r="B5777" s="167">
        <v>238.083333333333</v>
      </c>
      <c r="C5777" s="21">
        <f t="shared" si="718"/>
        <v>2000</v>
      </c>
      <c r="D5777" s="110">
        <f t="shared" si="719"/>
        <v>0</v>
      </c>
      <c r="E5777" s="25">
        <f t="shared" si="720"/>
        <v>1</v>
      </c>
      <c r="F5777" s="112">
        <v>0</v>
      </c>
      <c r="G5777" s="21">
        <f t="shared" si="717"/>
        <v>0</v>
      </c>
      <c r="H5777" s="26">
        <f t="shared" si="721"/>
        <v>-2000</v>
      </c>
      <c r="I5777" s="21">
        <f t="shared" si="722"/>
        <v>0</v>
      </c>
      <c r="J5777" s="27">
        <f t="shared" si="723"/>
        <v>0</v>
      </c>
      <c r="K5777" s="32">
        <f t="shared" si="724"/>
        <v>0</v>
      </c>
    </row>
    <row r="5778" spans="2:11" x14ac:dyDescent="0.25">
      <c r="B5778" s="167">
        <v>238.125</v>
      </c>
      <c r="C5778" s="21">
        <f t="shared" si="718"/>
        <v>2000</v>
      </c>
      <c r="D5778" s="110">
        <f t="shared" si="719"/>
        <v>0</v>
      </c>
      <c r="E5778" s="25">
        <f t="shared" si="720"/>
        <v>1</v>
      </c>
      <c r="F5778" s="112">
        <v>0</v>
      </c>
      <c r="G5778" s="21">
        <f t="shared" si="717"/>
        <v>0</v>
      </c>
      <c r="H5778" s="26">
        <f t="shared" si="721"/>
        <v>-2000</v>
      </c>
      <c r="I5778" s="21">
        <f t="shared" si="722"/>
        <v>0</v>
      </c>
      <c r="J5778" s="27">
        <f t="shared" si="723"/>
        <v>0</v>
      </c>
      <c r="K5778" s="32">
        <f t="shared" si="724"/>
        <v>0</v>
      </c>
    </row>
    <row r="5779" spans="2:11" x14ac:dyDescent="0.25">
      <c r="B5779" s="167">
        <v>238.166666666667</v>
      </c>
      <c r="C5779" s="21">
        <f t="shared" si="718"/>
        <v>2000</v>
      </c>
      <c r="D5779" s="110">
        <f t="shared" si="719"/>
        <v>0</v>
      </c>
      <c r="E5779" s="25">
        <f t="shared" si="720"/>
        <v>1</v>
      </c>
      <c r="F5779" s="112">
        <v>0</v>
      </c>
      <c r="G5779" s="21">
        <f t="shared" si="717"/>
        <v>0</v>
      </c>
      <c r="H5779" s="26">
        <f t="shared" si="721"/>
        <v>-2000</v>
      </c>
      <c r="I5779" s="21">
        <f t="shared" si="722"/>
        <v>0</v>
      </c>
      <c r="J5779" s="27">
        <f t="shared" si="723"/>
        <v>0</v>
      </c>
      <c r="K5779" s="32">
        <f t="shared" si="724"/>
        <v>0</v>
      </c>
    </row>
    <row r="5780" spans="2:11" x14ac:dyDescent="0.25">
      <c r="B5780" s="167">
        <v>238.208333333333</v>
      </c>
      <c r="C5780" s="21">
        <f t="shared" si="718"/>
        <v>2000</v>
      </c>
      <c r="D5780" s="110">
        <f t="shared" si="719"/>
        <v>0</v>
      </c>
      <c r="E5780" s="25">
        <f t="shared" si="720"/>
        <v>1</v>
      </c>
      <c r="F5780" s="112">
        <v>0</v>
      </c>
      <c r="G5780" s="21">
        <f t="shared" si="717"/>
        <v>0</v>
      </c>
      <c r="H5780" s="26">
        <f t="shared" si="721"/>
        <v>-2000</v>
      </c>
      <c r="I5780" s="21">
        <f t="shared" si="722"/>
        <v>0</v>
      </c>
      <c r="J5780" s="27">
        <f t="shared" si="723"/>
        <v>0</v>
      </c>
      <c r="K5780" s="32">
        <f t="shared" si="724"/>
        <v>0</v>
      </c>
    </row>
    <row r="5781" spans="2:11" x14ac:dyDescent="0.25">
      <c r="B5781" s="167">
        <v>238.25</v>
      </c>
      <c r="C5781" s="21">
        <f t="shared" si="718"/>
        <v>2000</v>
      </c>
      <c r="D5781" s="110">
        <f t="shared" si="719"/>
        <v>0</v>
      </c>
      <c r="E5781" s="25">
        <f t="shared" si="720"/>
        <v>1</v>
      </c>
      <c r="F5781" s="112">
        <v>0</v>
      </c>
      <c r="G5781" s="21">
        <f t="shared" si="717"/>
        <v>0</v>
      </c>
      <c r="H5781" s="26">
        <f t="shared" si="721"/>
        <v>-2000</v>
      </c>
      <c r="I5781" s="21">
        <f t="shared" si="722"/>
        <v>0</v>
      </c>
      <c r="J5781" s="27">
        <f t="shared" si="723"/>
        <v>0</v>
      </c>
      <c r="K5781" s="32">
        <f t="shared" si="724"/>
        <v>0</v>
      </c>
    </row>
    <row r="5782" spans="2:11" x14ac:dyDescent="0.25">
      <c r="B5782" s="167">
        <v>238.291666666667</v>
      </c>
      <c r="C5782" s="21">
        <f t="shared" si="718"/>
        <v>2000</v>
      </c>
      <c r="D5782" s="110">
        <f t="shared" si="719"/>
        <v>0</v>
      </c>
      <c r="E5782" s="25">
        <f t="shared" si="720"/>
        <v>1</v>
      </c>
      <c r="F5782" s="112">
        <v>0</v>
      </c>
      <c r="G5782" s="21">
        <f t="shared" si="717"/>
        <v>0</v>
      </c>
      <c r="H5782" s="26">
        <f t="shared" si="721"/>
        <v>-2000</v>
      </c>
      <c r="I5782" s="21">
        <f t="shared" si="722"/>
        <v>0</v>
      </c>
      <c r="J5782" s="27">
        <f t="shared" si="723"/>
        <v>0</v>
      </c>
      <c r="K5782" s="32">
        <f t="shared" si="724"/>
        <v>0</v>
      </c>
    </row>
    <row r="5783" spans="2:11" x14ac:dyDescent="0.25">
      <c r="B5783" s="167">
        <v>238.333333333333</v>
      </c>
      <c r="C5783" s="21">
        <f t="shared" si="718"/>
        <v>2000</v>
      </c>
      <c r="D5783" s="110">
        <f t="shared" si="719"/>
        <v>0</v>
      </c>
      <c r="E5783" s="25">
        <f t="shared" si="720"/>
        <v>1</v>
      </c>
      <c r="F5783" s="112">
        <v>0</v>
      </c>
      <c r="G5783" s="21">
        <f t="shared" si="717"/>
        <v>0</v>
      </c>
      <c r="H5783" s="26">
        <f t="shared" si="721"/>
        <v>-2000</v>
      </c>
      <c r="I5783" s="21">
        <f t="shared" si="722"/>
        <v>0</v>
      </c>
      <c r="J5783" s="27">
        <f t="shared" si="723"/>
        <v>0</v>
      </c>
      <c r="K5783" s="32">
        <f t="shared" si="724"/>
        <v>0</v>
      </c>
    </row>
    <row r="5784" spans="2:11" x14ac:dyDescent="0.25">
      <c r="B5784" s="167">
        <v>238.375</v>
      </c>
      <c r="C5784" s="21">
        <f t="shared" si="718"/>
        <v>2000</v>
      </c>
      <c r="D5784" s="110">
        <f t="shared" si="719"/>
        <v>0</v>
      </c>
      <c r="E5784" s="25">
        <f t="shared" si="720"/>
        <v>1</v>
      </c>
      <c r="F5784" s="112">
        <v>0</v>
      </c>
      <c r="G5784" s="21">
        <f t="shared" ref="G5784:G5847" si="725">($C$9*(F5784/1000)*$C$8)/($C$7)</f>
        <v>0</v>
      </c>
      <c r="H5784" s="26">
        <f t="shared" si="721"/>
        <v>-2000</v>
      </c>
      <c r="I5784" s="21">
        <f t="shared" si="722"/>
        <v>0</v>
      </c>
      <c r="J5784" s="27">
        <f t="shared" si="723"/>
        <v>0</v>
      </c>
      <c r="K5784" s="32">
        <f t="shared" si="724"/>
        <v>0</v>
      </c>
    </row>
    <row r="5785" spans="2:11" x14ac:dyDescent="0.25">
      <c r="B5785" s="167">
        <v>238.416666666667</v>
      </c>
      <c r="C5785" s="21">
        <f t="shared" ref="C5785:C5848" si="726">$C$2</f>
        <v>2000</v>
      </c>
      <c r="D5785" s="110">
        <f t="shared" ref="D5785:D5848" si="727">F5785/$C$3</f>
        <v>0</v>
      </c>
      <c r="E5785" s="25">
        <f t="shared" ref="E5785:E5848" si="728">100%-D5785</f>
        <v>1</v>
      </c>
      <c r="F5785" s="112">
        <v>0</v>
      </c>
      <c r="G5785" s="21">
        <f t="shared" si="725"/>
        <v>0</v>
      </c>
      <c r="H5785" s="26">
        <f t="shared" ref="H5785:H5848" si="729">G5785-C5785</f>
        <v>-2000</v>
      </c>
      <c r="I5785" s="21">
        <f t="shared" ref="I5785:I5848" si="730">MIN(C5785,IF((J5784+H5785)&gt;0,ABS(H5785)+G5785,J5784+G5785))</f>
        <v>0</v>
      </c>
      <c r="J5785" s="27">
        <f t="shared" ref="J5785:J5848" si="731">G5785-I5785+J5784</f>
        <v>0</v>
      </c>
      <c r="K5785" s="32">
        <f t="shared" ref="K5785:K5848" si="732">IF(G5785&gt;C5785,C5785,G5785)</f>
        <v>0</v>
      </c>
    </row>
    <row r="5786" spans="2:11" x14ac:dyDescent="0.25">
      <c r="B5786" s="167">
        <v>238.458333333333</v>
      </c>
      <c r="C5786" s="21">
        <f t="shared" si="726"/>
        <v>2000</v>
      </c>
      <c r="D5786" s="110">
        <f t="shared" si="727"/>
        <v>2.457087856264371E-2</v>
      </c>
      <c r="E5786" s="25">
        <f t="shared" si="728"/>
        <v>0.97542912143735627</v>
      </c>
      <c r="F5786" s="112">
        <v>27.57</v>
      </c>
      <c r="G5786" s="21">
        <f t="shared" si="725"/>
        <v>72.961191834065346</v>
      </c>
      <c r="H5786" s="26">
        <f t="shared" si="729"/>
        <v>-1927.0388081659346</v>
      </c>
      <c r="I5786" s="21">
        <f t="shared" si="730"/>
        <v>72.961191834065346</v>
      </c>
      <c r="J5786" s="27">
        <f t="shared" si="731"/>
        <v>0</v>
      </c>
      <c r="K5786" s="32">
        <f t="shared" si="732"/>
        <v>72.961191834065346</v>
      </c>
    </row>
    <row r="5787" spans="2:11" x14ac:dyDescent="0.25">
      <c r="B5787" s="167">
        <v>238.5</v>
      </c>
      <c r="C5787" s="21">
        <f t="shared" si="726"/>
        <v>2000</v>
      </c>
      <c r="D5787" s="110">
        <f t="shared" si="727"/>
        <v>0.5572607525444272</v>
      </c>
      <c r="E5787" s="25">
        <f t="shared" si="728"/>
        <v>0.4427392474555728</v>
      </c>
      <c r="F5787" s="112">
        <v>625.28</v>
      </c>
      <c r="G5787" s="21">
        <f t="shared" si="725"/>
        <v>1654.7397181720846</v>
      </c>
      <c r="H5787" s="26">
        <f t="shared" si="729"/>
        <v>-345.26028182791538</v>
      </c>
      <c r="I5787" s="21">
        <f t="shared" si="730"/>
        <v>1654.7397181720846</v>
      </c>
      <c r="J5787" s="27">
        <f t="shared" si="731"/>
        <v>0</v>
      </c>
      <c r="K5787" s="32">
        <f t="shared" si="732"/>
        <v>1654.7397181720846</v>
      </c>
    </row>
    <row r="5788" spans="2:11" x14ac:dyDescent="0.25">
      <c r="B5788" s="167">
        <v>238.541666666667</v>
      </c>
      <c r="C5788" s="21">
        <f t="shared" si="726"/>
        <v>2000</v>
      </c>
      <c r="D5788" s="110">
        <f t="shared" si="727"/>
        <v>0.5848885086359018</v>
      </c>
      <c r="E5788" s="25">
        <f t="shared" si="728"/>
        <v>0.4151114913640982</v>
      </c>
      <c r="F5788" s="112">
        <v>656.28</v>
      </c>
      <c r="G5788" s="21">
        <f t="shared" si="725"/>
        <v>1736.778055018513</v>
      </c>
      <c r="H5788" s="26">
        <f t="shared" si="729"/>
        <v>-263.22194498148701</v>
      </c>
      <c r="I5788" s="21">
        <f t="shared" si="730"/>
        <v>1736.778055018513</v>
      </c>
      <c r="J5788" s="27">
        <f t="shared" si="731"/>
        <v>0</v>
      </c>
      <c r="K5788" s="32">
        <f t="shared" si="732"/>
        <v>1736.778055018513</v>
      </c>
    </row>
    <row r="5789" spans="2:11" x14ac:dyDescent="0.25">
      <c r="B5789" s="167">
        <v>238.583333333333</v>
      </c>
      <c r="C5789" s="21">
        <f t="shared" si="726"/>
        <v>2000</v>
      </c>
      <c r="D5789" s="110">
        <f t="shared" si="727"/>
        <v>0.65848528599183653</v>
      </c>
      <c r="E5789" s="25">
        <f t="shared" si="728"/>
        <v>0.34151471400816347</v>
      </c>
      <c r="F5789" s="112">
        <v>738.86</v>
      </c>
      <c r="G5789" s="21">
        <f t="shared" si="725"/>
        <v>1955.3175987855464</v>
      </c>
      <c r="H5789" s="26">
        <f t="shared" si="729"/>
        <v>-44.682401214453648</v>
      </c>
      <c r="I5789" s="21">
        <f t="shared" si="730"/>
        <v>1955.3175987855464</v>
      </c>
      <c r="J5789" s="27">
        <f t="shared" si="731"/>
        <v>0</v>
      </c>
      <c r="K5789" s="32">
        <f t="shared" si="732"/>
        <v>1955.3175987855464</v>
      </c>
    </row>
    <row r="5790" spans="2:11" x14ac:dyDescent="0.25">
      <c r="B5790" s="167">
        <v>238.625</v>
      </c>
      <c r="C5790" s="21">
        <f t="shared" si="726"/>
        <v>2000</v>
      </c>
      <c r="D5790" s="110">
        <f t="shared" si="727"/>
        <v>0.76068124699213946</v>
      </c>
      <c r="E5790" s="25">
        <f t="shared" si="728"/>
        <v>0.23931875300786054</v>
      </c>
      <c r="F5790" s="112">
        <v>853.53</v>
      </c>
      <c r="G5790" s="21">
        <f t="shared" si="725"/>
        <v>2258.7800531784474</v>
      </c>
      <c r="H5790" s="26">
        <f t="shared" si="729"/>
        <v>258.78005317844736</v>
      </c>
      <c r="I5790" s="21">
        <f t="shared" si="730"/>
        <v>2000</v>
      </c>
      <c r="J5790" s="27">
        <f t="shared" si="731"/>
        <v>258.78005317844736</v>
      </c>
      <c r="K5790" s="32">
        <f t="shared" si="732"/>
        <v>2000</v>
      </c>
    </row>
    <row r="5791" spans="2:11" x14ac:dyDescent="0.25">
      <c r="B5791" s="167">
        <v>238.666666666667</v>
      </c>
      <c r="C5791" s="21">
        <f t="shared" si="726"/>
        <v>2000</v>
      </c>
      <c r="D5791" s="110">
        <f t="shared" si="727"/>
        <v>0.79430689980927938</v>
      </c>
      <c r="E5791" s="25">
        <f t="shared" si="728"/>
        <v>0.20569310019072062</v>
      </c>
      <c r="F5791" s="112">
        <v>891.26</v>
      </c>
      <c r="G5791" s="21">
        <f t="shared" si="725"/>
        <v>2358.6286483144386</v>
      </c>
      <c r="H5791" s="26">
        <f t="shared" si="729"/>
        <v>358.62864831443858</v>
      </c>
      <c r="I5791" s="21">
        <f t="shared" si="730"/>
        <v>2000</v>
      </c>
      <c r="J5791" s="27">
        <f t="shared" si="731"/>
        <v>617.40870149288594</v>
      </c>
      <c r="K5791" s="32">
        <f t="shared" si="732"/>
        <v>2000</v>
      </c>
    </row>
    <row r="5792" spans="2:11" x14ac:dyDescent="0.25">
      <c r="B5792" s="167">
        <v>238.708333333333</v>
      </c>
      <c r="C5792" s="21">
        <f t="shared" si="726"/>
        <v>2000</v>
      </c>
      <c r="D5792" s="110">
        <f t="shared" si="727"/>
        <v>0.75321284066805694</v>
      </c>
      <c r="E5792" s="25">
        <f t="shared" si="728"/>
        <v>0.24678715933194306</v>
      </c>
      <c r="F5792" s="112">
        <v>845.15</v>
      </c>
      <c r="G5792" s="21">
        <f t="shared" si="725"/>
        <v>2236.6032382502835</v>
      </c>
      <c r="H5792" s="26">
        <f t="shared" si="729"/>
        <v>236.60323825028354</v>
      </c>
      <c r="I5792" s="21">
        <f t="shared" si="730"/>
        <v>2000</v>
      </c>
      <c r="J5792" s="27">
        <f t="shared" si="731"/>
        <v>854.01193974316948</v>
      </c>
      <c r="K5792" s="32">
        <f t="shared" si="732"/>
        <v>2000</v>
      </c>
    </row>
    <row r="5793" spans="2:11" x14ac:dyDescent="0.25">
      <c r="B5793" s="167">
        <v>238.75</v>
      </c>
      <c r="C5793" s="21">
        <f t="shared" si="726"/>
        <v>2000</v>
      </c>
      <c r="D5793" s="110">
        <f t="shared" si="727"/>
        <v>0.65086537261822008</v>
      </c>
      <c r="E5793" s="25">
        <f t="shared" si="728"/>
        <v>0.34913462738177992</v>
      </c>
      <c r="F5793" s="112">
        <v>730.31</v>
      </c>
      <c r="G5793" s="21">
        <f t="shared" si="725"/>
        <v>1932.6908962037089</v>
      </c>
      <c r="H5793" s="26">
        <f t="shared" si="729"/>
        <v>-67.309103796291083</v>
      </c>
      <c r="I5793" s="21">
        <f t="shared" si="730"/>
        <v>2000</v>
      </c>
      <c r="J5793" s="27">
        <f t="shared" si="731"/>
        <v>786.70283594687839</v>
      </c>
      <c r="K5793" s="32">
        <f t="shared" si="732"/>
        <v>1932.6908962037089</v>
      </c>
    </row>
    <row r="5794" spans="2:11" x14ac:dyDescent="0.25">
      <c r="B5794" s="167">
        <v>238.791666666667</v>
      </c>
      <c r="C5794" s="21">
        <f t="shared" si="726"/>
        <v>2000</v>
      </c>
      <c r="D5794" s="110">
        <f t="shared" si="727"/>
        <v>0.56727804217243283</v>
      </c>
      <c r="E5794" s="25">
        <f t="shared" si="728"/>
        <v>0.43272195782756717</v>
      </c>
      <c r="F5794" s="112">
        <v>636.52</v>
      </c>
      <c r="G5794" s="21">
        <f t="shared" si="725"/>
        <v>1684.4852312738219</v>
      </c>
      <c r="H5794" s="26">
        <f t="shared" si="729"/>
        <v>-315.51476872617809</v>
      </c>
      <c r="I5794" s="21">
        <f t="shared" si="730"/>
        <v>2000</v>
      </c>
      <c r="J5794" s="27">
        <f t="shared" si="731"/>
        <v>471.1880672207003</v>
      </c>
      <c r="K5794" s="32">
        <f t="shared" si="732"/>
        <v>1684.4852312738219</v>
      </c>
    </row>
    <row r="5795" spans="2:11" x14ac:dyDescent="0.25">
      <c r="B5795" s="167">
        <v>238.833333333333</v>
      </c>
      <c r="C5795" s="21">
        <f t="shared" si="726"/>
        <v>2000</v>
      </c>
      <c r="D5795" s="110">
        <f t="shared" si="727"/>
        <v>0.58959413935083682</v>
      </c>
      <c r="E5795" s="25">
        <f t="shared" si="728"/>
        <v>0.41040586064916318</v>
      </c>
      <c r="F5795" s="112">
        <v>661.56</v>
      </c>
      <c r="G5795" s="21">
        <f t="shared" si="725"/>
        <v>1750.7510362620335</v>
      </c>
      <c r="H5795" s="26">
        <f t="shared" si="729"/>
        <v>-249.24896373796651</v>
      </c>
      <c r="I5795" s="21">
        <f t="shared" si="730"/>
        <v>2000</v>
      </c>
      <c r="J5795" s="27">
        <f t="shared" si="731"/>
        <v>221.9391034827338</v>
      </c>
      <c r="K5795" s="32">
        <f t="shared" si="732"/>
        <v>1750.7510362620335</v>
      </c>
    </row>
    <row r="5796" spans="2:11" x14ac:dyDescent="0.25">
      <c r="B5796" s="167">
        <v>238.875</v>
      </c>
      <c r="C5796" s="21">
        <f t="shared" si="726"/>
        <v>2000</v>
      </c>
      <c r="D5796" s="110">
        <f t="shared" si="727"/>
        <v>0.49973263461846962</v>
      </c>
      <c r="E5796" s="25">
        <f t="shared" si="728"/>
        <v>0.50026736538153038</v>
      </c>
      <c r="F5796" s="112">
        <v>560.73</v>
      </c>
      <c r="G5796" s="21">
        <f t="shared" si="725"/>
        <v>1483.9147296741194</v>
      </c>
      <c r="H5796" s="26">
        <f t="shared" si="729"/>
        <v>-516.08527032588063</v>
      </c>
      <c r="I5796" s="21">
        <f t="shared" si="730"/>
        <v>1705.8538331568532</v>
      </c>
      <c r="J5796" s="27">
        <f t="shared" si="731"/>
        <v>0</v>
      </c>
      <c r="K5796" s="32">
        <f t="shared" si="732"/>
        <v>1483.9147296741194</v>
      </c>
    </row>
    <row r="5797" spans="2:11" x14ac:dyDescent="0.25">
      <c r="B5797" s="167">
        <v>238.916666666667</v>
      </c>
      <c r="C5797" s="21">
        <f t="shared" si="726"/>
        <v>2000</v>
      </c>
      <c r="D5797" s="110">
        <f t="shared" si="727"/>
        <v>1.1826462043028002E-2</v>
      </c>
      <c r="E5797" s="25">
        <f t="shared" si="728"/>
        <v>0.98817353795697205</v>
      </c>
      <c r="F5797" s="112">
        <v>13.27</v>
      </c>
      <c r="G5797" s="21">
        <f t="shared" si="725"/>
        <v>35.11770096619685</v>
      </c>
      <c r="H5797" s="26">
        <f t="shared" si="729"/>
        <v>-1964.8822990338031</v>
      </c>
      <c r="I5797" s="21">
        <f t="shared" si="730"/>
        <v>35.11770096619685</v>
      </c>
      <c r="J5797" s="27">
        <f t="shared" si="731"/>
        <v>0</v>
      </c>
      <c r="K5797" s="32">
        <f t="shared" si="732"/>
        <v>35.11770096619685</v>
      </c>
    </row>
    <row r="5798" spans="2:11" x14ac:dyDescent="0.25">
      <c r="B5798" s="167">
        <v>238.958333333333</v>
      </c>
      <c r="C5798" s="21">
        <f t="shared" si="726"/>
        <v>2000</v>
      </c>
      <c r="D5798" s="110">
        <f t="shared" si="727"/>
        <v>0</v>
      </c>
      <c r="E5798" s="25">
        <f t="shared" si="728"/>
        <v>1</v>
      </c>
      <c r="F5798" s="112">
        <v>0</v>
      </c>
      <c r="G5798" s="21">
        <f t="shared" si="725"/>
        <v>0</v>
      </c>
      <c r="H5798" s="26">
        <f t="shared" si="729"/>
        <v>-2000</v>
      </c>
      <c r="I5798" s="21">
        <f t="shared" si="730"/>
        <v>0</v>
      </c>
      <c r="J5798" s="27">
        <f t="shared" si="731"/>
        <v>0</v>
      </c>
      <c r="K5798" s="32">
        <f t="shared" si="732"/>
        <v>0</v>
      </c>
    </row>
    <row r="5799" spans="2:11" x14ac:dyDescent="0.25">
      <c r="B5799" s="167">
        <v>239</v>
      </c>
      <c r="C5799" s="21">
        <f t="shared" si="726"/>
        <v>2000</v>
      </c>
      <c r="D5799" s="110">
        <f t="shared" si="727"/>
        <v>0</v>
      </c>
      <c r="E5799" s="25">
        <f t="shared" si="728"/>
        <v>1</v>
      </c>
      <c r="F5799" s="112">
        <v>0</v>
      </c>
      <c r="G5799" s="21">
        <f t="shared" si="725"/>
        <v>0</v>
      </c>
      <c r="H5799" s="26">
        <f t="shared" si="729"/>
        <v>-2000</v>
      </c>
      <c r="I5799" s="21">
        <f t="shared" si="730"/>
        <v>0</v>
      </c>
      <c r="J5799" s="27">
        <f t="shared" si="731"/>
        <v>0</v>
      </c>
      <c r="K5799" s="32">
        <f t="shared" si="732"/>
        <v>0</v>
      </c>
    </row>
    <row r="5800" spans="2:11" x14ac:dyDescent="0.25">
      <c r="B5800" s="167">
        <v>239.041666666667</v>
      </c>
      <c r="C5800" s="21">
        <f t="shared" si="726"/>
        <v>2000</v>
      </c>
      <c r="D5800" s="110">
        <f t="shared" si="727"/>
        <v>0</v>
      </c>
      <c r="E5800" s="25">
        <f t="shared" si="728"/>
        <v>1</v>
      </c>
      <c r="F5800" s="112">
        <v>0</v>
      </c>
      <c r="G5800" s="21">
        <f t="shared" si="725"/>
        <v>0</v>
      </c>
      <c r="H5800" s="26">
        <f t="shared" si="729"/>
        <v>-2000</v>
      </c>
      <c r="I5800" s="21">
        <f t="shared" si="730"/>
        <v>0</v>
      </c>
      <c r="J5800" s="27">
        <f t="shared" si="731"/>
        <v>0</v>
      </c>
      <c r="K5800" s="32">
        <f t="shared" si="732"/>
        <v>0</v>
      </c>
    </row>
    <row r="5801" spans="2:11" x14ac:dyDescent="0.25">
      <c r="B5801" s="167">
        <v>239.083333333333</v>
      </c>
      <c r="C5801" s="21">
        <f t="shared" si="726"/>
        <v>2000</v>
      </c>
      <c r="D5801" s="110">
        <f t="shared" si="727"/>
        <v>0</v>
      </c>
      <c r="E5801" s="25">
        <f t="shared" si="728"/>
        <v>1</v>
      </c>
      <c r="F5801" s="112">
        <v>0</v>
      </c>
      <c r="G5801" s="21">
        <f t="shared" si="725"/>
        <v>0</v>
      </c>
      <c r="H5801" s="26">
        <f t="shared" si="729"/>
        <v>-2000</v>
      </c>
      <c r="I5801" s="21">
        <f t="shared" si="730"/>
        <v>0</v>
      </c>
      <c r="J5801" s="27">
        <f t="shared" si="731"/>
        <v>0</v>
      </c>
      <c r="K5801" s="32">
        <f t="shared" si="732"/>
        <v>0</v>
      </c>
    </row>
    <row r="5802" spans="2:11" x14ac:dyDescent="0.25">
      <c r="B5802" s="167">
        <v>239.125</v>
      </c>
      <c r="C5802" s="21">
        <f t="shared" si="726"/>
        <v>2000</v>
      </c>
      <c r="D5802" s="110">
        <f t="shared" si="727"/>
        <v>0</v>
      </c>
      <c r="E5802" s="25">
        <f t="shared" si="728"/>
        <v>1</v>
      </c>
      <c r="F5802" s="112">
        <v>0</v>
      </c>
      <c r="G5802" s="21">
        <f t="shared" si="725"/>
        <v>0</v>
      </c>
      <c r="H5802" s="26">
        <f t="shared" si="729"/>
        <v>-2000</v>
      </c>
      <c r="I5802" s="21">
        <f t="shared" si="730"/>
        <v>0</v>
      </c>
      <c r="J5802" s="27">
        <f t="shared" si="731"/>
        <v>0</v>
      </c>
      <c r="K5802" s="32">
        <f t="shared" si="732"/>
        <v>0</v>
      </c>
    </row>
    <row r="5803" spans="2:11" x14ac:dyDescent="0.25">
      <c r="B5803" s="167">
        <v>239.166666666667</v>
      </c>
      <c r="C5803" s="21">
        <f t="shared" si="726"/>
        <v>2000</v>
      </c>
      <c r="D5803" s="110">
        <f t="shared" si="727"/>
        <v>0</v>
      </c>
      <c r="E5803" s="25">
        <f t="shared" si="728"/>
        <v>1</v>
      </c>
      <c r="F5803" s="112">
        <v>0</v>
      </c>
      <c r="G5803" s="21">
        <f t="shared" si="725"/>
        <v>0</v>
      </c>
      <c r="H5803" s="26">
        <f t="shared" si="729"/>
        <v>-2000</v>
      </c>
      <c r="I5803" s="21">
        <f t="shared" si="730"/>
        <v>0</v>
      </c>
      <c r="J5803" s="27">
        <f t="shared" si="731"/>
        <v>0</v>
      </c>
      <c r="K5803" s="32">
        <f t="shared" si="732"/>
        <v>0</v>
      </c>
    </row>
    <row r="5804" spans="2:11" x14ac:dyDescent="0.25">
      <c r="B5804" s="167">
        <v>239.208333333333</v>
      </c>
      <c r="C5804" s="21">
        <f t="shared" si="726"/>
        <v>2000</v>
      </c>
      <c r="D5804" s="110">
        <f t="shared" si="727"/>
        <v>0</v>
      </c>
      <c r="E5804" s="25">
        <f t="shared" si="728"/>
        <v>1</v>
      </c>
      <c r="F5804" s="112">
        <v>0</v>
      </c>
      <c r="G5804" s="21">
        <f t="shared" si="725"/>
        <v>0</v>
      </c>
      <c r="H5804" s="26">
        <f t="shared" si="729"/>
        <v>-2000</v>
      </c>
      <c r="I5804" s="21">
        <f t="shared" si="730"/>
        <v>0</v>
      </c>
      <c r="J5804" s="27">
        <f t="shared" si="731"/>
        <v>0</v>
      </c>
      <c r="K5804" s="32">
        <f t="shared" si="732"/>
        <v>0</v>
      </c>
    </row>
    <row r="5805" spans="2:11" x14ac:dyDescent="0.25">
      <c r="B5805" s="167">
        <v>239.25</v>
      </c>
      <c r="C5805" s="21">
        <f t="shared" si="726"/>
        <v>2000</v>
      </c>
      <c r="D5805" s="110">
        <f t="shared" si="727"/>
        <v>0</v>
      </c>
      <c r="E5805" s="25">
        <f t="shared" si="728"/>
        <v>1</v>
      </c>
      <c r="F5805" s="112">
        <v>0</v>
      </c>
      <c r="G5805" s="21">
        <f t="shared" si="725"/>
        <v>0</v>
      </c>
      <c r="H5805" s="26">
        <f t="shared" si="729"/>
        <v>-2000</v>
      </c>
      <c r="I5805" s="21">
        <f t="shared" si="730"/>
        <v>0</v>
      </c>
      <c r="J5805" s="27">
        <f t="shared" si="731"/>
        <v>0</v>
      </c>
      <c r="K5805" s="32">
        <f t="shared" si="732"/>
        <v>0</v>
      </c>
    </row>
    <row r="5806" spans="2:11" x14ac:dyDescent="0.25">
      <c r="B5806" s="167">
        <v>239.291666666667</v>
      </c>
      <c r="C5806" s="21">
        <f t="shared" si="726"/>
        <v>2000</v>
      </c>
      <c r="D5806" s="110">
        <f t="shared" si="727"/>
        <v>0</v>
      </c>
      <c r="E5806" s="25">
        <f t="shared" si="728"/>
        <v>1</v>
      </c>
      <c r="F5806" s="112">
        <v>0</v>
      </c>
      <c r="G5806" s="21">
        <f t="shared" si="725"/>
        <v>0</v>
      </c>
      <c r="H5806" s="26">
        <f t="shared" si="729"/>
        <v>-2000</v>
      </c>
      <c r="I5806" s="21">
        <f t="shared" si="730"/>
        <v>0</v>
      </c>
      <c r="J5806" s="27">
        <f t="shared" si="731"/>
        <v>0</v>
      </c>
      <c r="K5806" s="32">
        <f t="shared" si="732"/>
        <v>0</v>
      </c>
    </row>
    <row r="5807" spans="2:11" x14ac:dyDescent="0.25">
      <c r="B5807" s="167">
        <v>239.333333333333</v>
      </c>
      <c r="C5807" s="21">
        <f t="shared" si="726"/>
        <v>2000</v>
      </c>
      <c r="D5807" s="110">
        <f t="shared" si="727"/>
        <v>0</v>
      </c>
      <c r="E5807" s="25">
        <f t="shared" si="728"/>
        <v>1</v>
      </c>
      <c r="F5807" s="112">
        <v>0</v>
      </c>
      <c r="G5807" s="21">
        <f t="shared" si="725"/>
        <v>0</v>
      </c>
      <c r="H5807" s="26">
        <f t="shared" si="729"/>
        <v>-2000</v>
      </c>
      <c r="I5807" s="21">
        <f t="shared" si="730"/>
        <v>0</v>
      </c>
      <c r="J5807" s="27">
        <f t="shared" si="731"/>
        <v>0</v>
      </c>
      <c r="K5807" s="32">
        <f t="shared" si="732"/>
        <v>0</v>
      </c>
    </row>
    <row r="5808" spans="2:11" x14ac:dyDescent="0.25">
      <c r="B5808" s="167">
        <v>239.375</v>
      </c>
      <c r="C5808" s="21">
        <f t="shared" si="726"/>
        <v>2000</v>
      </c>
      <c r="D5808" s="110">
        <f t="shared" si="727"/>
        <v>0</v>
      </c>
      <c r="E5808" s="25">
        <f t="shared" si="728"/>
        <v>1</v>
      </c>
      <c r="F5808" s="112">
        <v>0</v>
      </c>
      <c r="G5808" s="21">
        <f t="shared" si="725"/>
        <v>0</v>
      </c>
      <c r="H5808" s="26">
        <f t="shared" si="729"/>
        <v>-2000</v>
      </c>
      <c r="I5808" s="21">
        <f t="shared" si="730"/>
        <v>0</v>
      </c>
      <c r="J5808" s="27">
        <f t="shared" si="731"/>
        <v>0</v>
      </c>
      <c r="K5808" s="32">
        <f t="shared" si="732"/>
        <v>0</v>
      </c>
    </row>
    <row r="5809" spans="2:11" x14ac:dyDescent="0.25">
      <c r="B5809" s="167">
        <v>239.416666666667</v>
      </c>
      <c r="C5809" s="21">
        <f t="shared" si="726"/>
        <v>2000</v>
      </c>
      <c r="D5809" s="110">
        <f t="shared" si="727"/>
        <v>0</v>
      </c>
      <c r="E5809" s="25">
        <f t="shared" si="728"/>
        <v>1</v>
      </c>
      <c r="F5809" s="112">
        <v>0</v>
      </c>
      <c r="G5809" s="21">
        <f t="shared" si="725"/>
        <v>0</v>
      </c>
      <c r="H5809" s="26">
        <f t="shared" si="729"/>
        <v>-2000</v>
      </c>
      <c r="I5809" s="21">
        <f t="shared" si="730"/>
        <v>0</v>
      </c>
      <c r="J5809" s="27">
        <f t="shared" si="731"/>
        <v>0</v>
      </c>
      <c r="K5809" s="32">
        <f t="shared" si="732"/>
        <v>0</v>
      </c>
    </row>
    <row r="5810" spans="2:11" x14ac:dyDescent="0.25">
      <c r="B5810" s="167">
        <v>239.458333333333</v>
      </c>
      <c r="C5810" s="21">
        <f t="shared" si="726"/>
        <v>2000</v>
      </c>
      <c r="D5810" s="110">
        <f t="shared" si="727"/>
        <v>2.4348074078035045E-2</v>
      </c>
      <c r="E5810" s="25">
        <f t="shared" si="728"/>
        <v>0.97565192592196492</v>
      </c>
      <c r="F5810" s="112">
        <v>27.32</v>
      </c>
      <c r="G5810" s="21">
        <f t="shared" si="725"/>
        <v>72.299592343368346</v>
      </c>
      <c r="H5810" s="26">
        <f t="shared" si="729"/>
        <v>-1927.7004076566316</v>
      </c>
      <c r="I5810" s="21">
        <f t="shared" si="730"/>
        <v>72.299592343368346</v>
      </c>
      <c r="J5810" s="27">
        <f t="shared" si="731"/>
        <v>0</v>
      </c>
      <c r="K5810" s="32">
        <f t="shared" si="732"/>
        <v>72.299592343368346</v>
      </c>
    </row>
    <row r="5811" spans="2:11" x14ac:dyDescent="0.25">
      <c r="B5811" s="167">
        <v>239.5</v>
      </c>
      <c r="C5811" s="21">
        <f t="shared" si="726"/>
        <v>2000</v>
      </c>
      <c r="D5811" s="110">
        <f t="shared" si="727"/>
        <v>0.30877136695007396</v>
      </c>
      <c r="E5811" s="25">
        <f t="shared" si="728"/>
        <v>0.69122863304992599</v>
      </c>
      <c r="F5811" s="112">
        <v>346.46</v>
      </c>
      <c r="G5811" s="21">
        <f t="shared" si="725"/>
        <v>916.87103818753269</v>
      </c>
      <c r="H5811" s="26">
        <f t="shared" si="729"/>
        <v>-1083.1289618124674</v>
      </c>
      <c r="I5811" s="21">
        <f t="shared" si="730"/>
        <v>916.87103818753269</v>
      </c>
      <c r="J5811" s="27">
        <f t="shared" si="731"/>
        <v>0</v>
      </c>
      <c r="K5811" s="32">
        <f t="shared" si="732"/>
        <v>916.87103818753269</v>
      </c>
    </row>
    <row r="5812" spans="2:11" x14ac:dyDescent="0.25">
      <c r="B5812" s="167">
        <v>239.541666666667</v>
      </c>
      <c r="C5812" s="21">
        <f t="shared" si="726"/>
        <v>2000</v>
      </c>
      <c r="D5812" s="110">
        <f t="shared" si="727"/>
        <v>0.59082402010587676</v>
      </c>
      <c r="E5812" s="25">
        <f t="shared" si="728"/>
        <v>0.40917597989412324</v>
      </c>
      <c r="F5812" s="112">
        <v>662.94</v>
      </c>
      <c r="G5812" s="21">
        <f t="shared" si="725"/>
        <v>1754.4030654506812</v>
      </c>
      <c r="H5812" s="26">
        <f t="shared" si="729"/>
        <v>-245.5969345493188</v>
      </c>
      <c r="I5812" s="21">
        <f t="shared" si="730"/>
        <v>1754.4030654506812</v>
      </c>
      <c r="J5812" s="27">
        <f t="shared" si="731"/>
        <v>0</v>
      </c>
      <c r="K5812" s="32">
        <f t="shared" si="732"/>
        <v>1754.4030654506812</v>
      </c>
    </row>
    <row r="5813" spans="2:11" x14ac:dyDescent="0.25">
      <c r="B5813" s="167">
        <v>239.583333333333</v>
      </c>
      <c r="C5813" s="21">
        <f t="shared" si="726"/>
        <v>2000</v>
      </c>
      <c r="D5813" s="110">
        <f t="shared" si="727"/>
        <v>0.5045541236654012</v>
      </c>
      <c r="E5813" s="25">
        <f t="shared" si="728"/>
        <v>0.4954458763345988</v>
      </c>
      <c r="F5813" s="112">
        <v>566.14</v>
      </c>
      <c r="G5813" s="21">
        <f t="shared" si="725"/>
        <v>1498.231742652802</v>
      </c>
      <c r="H5813" s="26">
        <f t="shared" si="729"/>
        <v>-501.76825734719796</v>
      </c>
      <c r="I5813" s="21">
        <f t="shared" si="730"/>
        <v>1498.231742652802</v>
      </c>
      <c r="J5813" s="27">
        <f t="shared" si="731"/>
        <v>0</v>
      </c>
      <c r="K5813" s="32">
        <f t="shared" si="732"/>
        <v>1498.231742652802</v>
      </c>
    </row>
    <row r="5814" spans="2:11" x14ac:dyDescent="0.25">
      <c r="B5814" s="167">
        <v>239.625</v>
      </c>
      <c r="C5814" s="21">
        <f t="shared" si="726"/>
        <v>2000</v>
      </c>
      <c r="D5814" s="110">
        <f t="shared" si="727"/>
        <v>0.65350337771598666</v>
      </c>
      <c r="E5814" s="25">
        <f t="shared" si="728"/>
        <v>0.34649662228401334</v>
      </c>
      <c r="F5814" s="112">
        <v>733.27</v>
      </c>
      <c r="G5814" s="21">
        <f t="shared" si="725"/>
        <v>1940.5242341735616</v>
      </c>
      <c r="H5814" s="26">
        <f t="shared" si="729"/>
        <v>-59.475765826438419</v>
      </c>
      <c r="I5814" s="21">
        <f t="shared" si="730"/>
        <v>1940.5242341735616</v>
      </c>
      <c r="J5814" s="27">
        <f t="shared" si="731"/>
        <v>0</v>
      </c>
      <c r="K5814" s="32">
        <f t="shared" si="732"/>
        <v>1940.5242341735616</v>
      </c>
    </row>
    <row r="5815" spans="2:11" x14ac:dyDescent="0.25">
      <c r="B5815" s="167">
        <v>239.666666666667</v>
      </c>
      <c r="C5815" s="21">
        <f t="shared" si="726"/>
        <v>2000</v>
      </c>
      <c r="D5815" s="110">
        <f t="shared" si="727"/>
        <v>0.73648467996363831</v>
      </c>
      <c r="E5815" s="25">
        <f t="shared" si="728"/>
        <v>0.26351532003636169</v>
      </c>
      <c r="F5815" s="112">
        <v>826.38</v>
      </c>
      <c r="G5815" s="21">
        <f t="shared" si="725"/>
        <v>2186.9303484887532</v>
      </c>
      <c r="H5815" s="26">
        <f t="shared" si="729"/>
        <v>186.93034848875322</v>
      </c>
      <c r="I5815" s="21">
        <f t="shared" si="730"/>
        <v>2000</v>
      </c>
      <c r="J5815" s="27">
        <f t="shared" si="731"/>
        <v>186.93034848875322</v>
      </c>
      <c r="K5815" s="32">
        <f t="shared" si="732"/>
        <v>2000</v>
      </c>
    </row>
    <row r="5816" spans="2:11" x14ac:dyDescent="0.25">
      <c r="B5816" s="167">
        <v>239.708333333333</v>
      </c>
      <c r="C5816" s="21">
        <f t="shared" si="726"/>
        <v>2000</v>
      </c>
      <c r="D5816" s="110">
        <f t="shared" si="727"/>
        <v>0.47715808423791956</v>
      </c>
      <c r="E5816" s="25">
        <f t="shared" si="728"/>
        <v>0.5228419157620805</v>
      </c>
      <c r="F5816" s="112">
        <v>535.4</v>
      </c>
      <c r="G5816" s="21">
        <f t="shared" si="725"/>
        <v>1416.8814692766987</v>
      </c>
      <c r="H5816" s="26">
        <f t="shared" si="729"/>
        <v>-583.11853072330132</v>
      </c>
      <c r="I5816" s="21">
        <f t="shared" si="730"/>
        <v>1603.8118177654519</v>
      </c>
      <c r="J5816" s="27">
        <f t="shared" si="731"/>
        <v>0</v>
      </c>
      <c r="K5816" s="32">
        <f t="shared" si="732"/>
        <v>1416.8814692766987</v>
      </c>
    </row>
    <row r="5817" spans="2:11" x14ac:dyDescent="0.25">
      <c r="B5817" s="167">
        <v>239.75</v>
      </c>
      <c r="C5817" s="21">
        <f t="shared" si="726"/>
        <v>2000</v>
      </c>
      <c r="D5817" s="110">
        <f t="shared" si="727"/>
        <v>0.22802702172789335</v>
      </c>
      <c r="E5817" s="25">
        <f t="shared" si="728"/>
        <v>0.77197297827210665</v>
      </c>
      <c r="F5817" s="112">
        <v>255.86</v>
      </c>
      <c r="G5817" s="21">
        <f t="shared" si="725"/>
        <v>677.10738275893948</v>
      </c>
      <c r="H5817" s="26">
        <f t="shared" si="729"/>
        <v>-1322.8926172410606</v>
      </c>
      <c r="I5817" s="21">
        <f t="shared" si="730"/>
        <v>677.10738275893948</v>
      </c>
      <c r="J5817" s="27">
        <f t="shared" si="731"/>
        <v>0</v>
      </c>
      <c r="K5817" s="32">
        <f t="shared" si="732"/>
        <v>677.10738275893948</v>
      </c>
    </row>
    <row r="5818" spans="2:11" x14ac:dyDescent="0.25">
      <c r="B5818" s="167">
        <v>239.791666666667</v>
      </c>
      <c r="C5818" s="21">
        <f t="shared" si="726"/>
        <v>2000</v>
      </c>
      <c r="D5818" s="110">
        <f t="shared" si="727"/>
        <v>0.47405664581216689</v>
      </c>
      <c r="E5818" s="25">
        <f t="shared" si="728"/>
        <v>0.52594335418783311</v>
      </c>
      <c r="F5818" s="112">
        <v>531.91999999999996</v>
      </c>
      <c r="G5818" s="21">
        <f t="shared" si="725"/>
        <v>1407.6720043661965</v>
      </c>
      <c r="H5818" s="26">
        <f t="shared" si="729"/>
        <v>-592.32799563380354</v>
      </c>
      <c r="I5818" s="21">
        <f t="shared" si="730"/>
        <v>1407.6720043661965</v>
      </c>
      <c r="J5818" s="27">
        <f t="shared" si="731"/>
        <v>0</v>
      </c>
      <c r="K5818" s="32">
        <f t="shared" si="732"/>
        <v>1407.6720043661965</v>
      </c>
    </row>
    <row r="5819" spans="2:11" x14ac:dyDescent="0.25">
      <c r="B5819" s="167">
        <v>239.833333333333</v>
      </c>
      <c r="C5819" s="21">
        <f t="shared" si="726"/>
        <v>2000</v>
      </c>
      <c r="D5819" s="110">
        <f t="shared" si="727"/>
        <v>0.53850952711976185</v>
      </c>
      <c r="E5819" s="25">
        <f t="shared" si="728"/>
        <v>0.46149047288023815</v>
      </c>
      <c r="F5819" s="112">
        <v>604.24</v>
      </c>
      <c r="G5819" s="21">
        <f t="shared" si="725"/>
        <v>1599.059505035025</v>
      </c>
      <c r="H5819" s="26">
        <f t="shared" si="729"/>
        <v>-400.94049496497496</v>
      </c>
      <c r="I5819" s="21">
        <f t="shared" si="730"/>
        <v>1599.059505035025</v>
      </c>
      <c r="J5819" s="27">
        <f t="shared" si="731"/>
        <v>0</v>
      </c>
      <c r="K5819" s="32">
        <f t="shared" si="732"/>
        <v>1599.059505035025</v>
      </c>
    </row>
    <row r="5820" spans="2:11" x14ac:dyDescent="0.25">
      <c r="B5820" s="167">
        <v>239.875</v>
      </c>
      <c r="C5820" s="21">
        <f t="shared" si="726"/>
        <v>2000</v>
      </c>
      <c r="D5820" s="110">
        <f t="shared" si="727"/>
        <v>0.35780617792274927</v>
      </c>
      <c r="E5820" s="25">
        <f t="shared" si="728"/>
        <v>0.64219382207725073</v>
      </c>
      <c r="F5820" s="112">
        <v>401.48</v>
      </c>
      <c r="G5820" s="21">
        <f t="shared" si="725"/>
        <v>1062.475854100129</v>
      </c>
      <c r="H5820" s="26">
        <f t="shared" si="729"/>
        <v>-937.52414589987097</v>
      </c>
      <c r="I5820" s="21">
        <f t="shared" si="730"/>
        <v>1062.475854100129</v>
      </c>
      <c r="J5820" s="27">
        <f t="shared" si="731"/>
        <v>0</v>
      </c>
      <c r="K5820" s="32">
        <f t="shared" si="732"/>
        <v>1062.475854100129</v>
      </c>
    </row>
    <row r="5821" spans="2:11" x14ac:dyDescent="0.25">
      <c r="B5821" s="167">
        <v>239.916666666667</v>
      </c>
      <c r="C5821" s="21">
        <f t="shared" si="726"/>
        <v>2000</v>
      </c>
      <c r="D5821" s="110">
        <f t="shared" si="727"/>
        <v>1.2387929344241842E-2</v>
      </c>
      <c r="E5821" s="25">
        <f t="shared" si="728"/>
        <v>0.98761207065575818</v>
      </c>
      <c r="F5821" s="112">
        <v>13.9</v>
      </c>
      <c r="G5821" s="21">
        <f t="shared" si="725"/>
        <v>36.784931682753289</v>
      </c>
      <c r="H5821" s="26">
        <f t="shared" si="729"/>
        <v>-1963.2150683172467</v>
      </c>
      <c r="I5821" s="21">
        <f t="shared" si="730"/>
        <v>36.784931682753289</v>
      </c>
      <c r="J5821" s="27">
        <f t="shared" si="731"/>
        <v>0</v>
      </c>
      <c r="K5821" s="32">
        <f t="shared" si="732"/>
        <v>36.784931682753289</v>
      </c>
    </row>
    <row r="5822" spans="2:11" x14ac:dyDescent="0.25">
      <c r="B5822" s="167">
        <v>239.958333333333</v>
      </c>
      <c r="C5822" s="21">
        <f t="shared" si="726"/>
        <v>2000</v>
      </c>
      <c r="D5822" s="110">
        <f t="shared" si="727"/>
        <v>0</v>
      </c>
      <c r="E5822" s="25">
        <f t="shared" si="728"/>
        <v>1</v>
      </c>
      <c r="F5822" s="112">
        <v>0</v>
      </c>
      <c r="G5822" s="21">
        <f t="shared" si="725"/>
        <v>0</v>
      </c>
      <c r="H5822" s="26">
        <f t="shared" si="729"/>
        <v>-2000</v>
      </c>
      <c r="I5822" s="21">
        <f t="shared" si="730"/>
        <v>0</v>
      </c>
      <c r="J5822" s="27">
        <f t="shared" si="731"/>
        <v>0</v>
      </c>
      <c r="K5822" s="32">
        <f t="shared" si="732"/>
        <v>0</v>
      </c>
    </row>
    <row r="5823" spans="2:11" x14ac:dyDescent="0.25">
      <c r="B5823" s="167">
        <v>240</v>
      </c>
      <c r="C5823" s="21">
        <f t="shared" si="726"/>
        <v>2000</v>
      </c>
      <c r="D5823" s="110">
        <f t="shared" si="727"/>
        <v>0</v>
      </c>
      <c r="E5823" s="25">
        <f t="shared" si="728"/>
        <v>1</v>
      </c>
      <c r="F5823" s="112">
        <v>0</v>
      </c>
      <c r="G5823" s="21">
        <f t="shared" si="725"/>
        <v>0</v>
      </c>
      <c r="H5823" s="26">
        <f t="shared" si="729"/>
        <v>-2000</v>
      </c>
      <c r="I5823" s="21">
        <f t="shared" si="730"/>
        <v>0</v>
      </c>
      <c r="J5823" s="27">
        <f t="shared" si="731"/>
        <v>0</v>
      </c>
      <c r="K5823" s="32">
        <f t="shared" si="732"/>
        <v>0</v>
      </c>
    </row>
    <row r="5824" spans="2:11" x14ac:dyDescent="0.25">
      <c r="B5824" s="167">
        <v>240.041666666667</v>
      </c>
      <c r="C5824" s="21">
        <f t="shared" si="726"/>
        <v>2000</v>
      </c>
      <c r="D5824" s="110">
        <f t="shared" si="727"/>
        <v>0</v>
      </c>
      <c r="E5824" s="25">
        <f t="shared" si="728"/>
        <v>1</v>
      </c>
      <c r="F5824" s="112">
        <v>0</v>
      </c>
      <c r="G5824" s="21">
        <f t="shared" si="725"/>
        <v>0</v>
      </c>
      <c r="H5824" s="26">
        <f t="shared" si="729"/>
        <v>-2000</v>
      </c>
      <c r="I5824" s="21">
        <f t="shared" si="730"/>
        <v>0</v>
      </c>
      <c r="J5824" s="27">
        <f t="shared" si="731"/>
        <v>0</v>
      </c>
      <c r="K5824" s="32">
        <f t="shared" si="732"/>
        <v>0</v>
      </c>
    </row>
    <row r="5825" spans="2:11" x14ac:dyDescent="0.25">
      <c r="B5825" s="167">
        <v>240.083333333333</v>
      </c>
      <c r="C5825" s="21">
        <f t="shared" si="726"/>
        <v>2000</v>
      </c>
      <c r="D5825" s="110">
        <f t="shared" si="727"/>
        <v>0</v>
      </c>
      <c r="E5825" s="25">
        <f t="shared" si="728"/>
        <v>1</v>
      </c>
      <c r="F5825" s="112">
        <v>0</v>
      </c>
      <c r="G5825" s="21">
        <f t="shared" si="725"/>
        <v>0</v>
      </c>
      <c r="H5825" s="26">
        <f t="shared" si="729"/>
        <v>-2000</v>
      </c>
      <c r="I5825" s="21">
        <f t="shared" si="730"/>
        <v>0</v>
      </c>
      <c r="J5825" s="27">
        <f t="shared" si="731"/>
        <v>0</v>
      </c>
      <c r="K5825" s="32">
        <f t="shared" si="732"/>
        <v>0</v>
      </c>
    </row>
    <row r="5826" spans="2:11" x14ac:dyDescent="0.25">
      <c r="B5826" s="167">
        <v>240.125</v>
      </c>
      <c r="C5826" s="21">
        <f t="shared" si="726"/>
        <v>2000</v>
      </c>
      <c r="D5826" s="110">
        <f t="shared" si="727"/>
        <v>0</v>
      </c>
      <c r="E5826" s="25">
        <f t="shared" si="728"/>
        <v>1</v>
      </c>
      <c r="F5826" s="112">
        <v>0</v>
      </c>
      <c r="G5826" s="21">
        <f t="shared" si="725"/>
        <v>0</v>
      </c>
      <c r="H5826" s="26">
        <f t="shared" si="729"/>
        <v>-2000</v>
      </c>
      <c r="I5826" s="21">
        <f t="shared" si="730"/>
        <v>0</v>
      </c>
      <c r="J5826" s="27">
        <f t="shared" si="731"/>
        <v>0</v>
      </c>
      <c r="K5826" s="32">
        <f t="shared" si="732"/>
        <v>0</v>
      </c>
    </row>
    <row r="5827" spans="2:11" x14ac:dyDescent="0.25">
      <c r="B5827" s="167">
        <v>240.166666666667</v>
      </c>
      <c r="C5827" s="21">
        <f t="shared" si="726"/>
        <v>2000</v>
      </c>
      <c r="D5827" s="110">
        <f t="shared" si="727"/>
        <v>0</v>
      </c>
      <c r="E5827" s="25">
        <f t="shared" si="728"/>
        <v>1</v>
      </c>
      <c r="F5827" s="112">
        <v>0</v>
      </c>
      <c r="G5827" s="21">
        <f t="shared" si="725"/>
        <v>0</v>
      </c>
      <c r="H5827" s="26">
        <f t="shared" si="729"/>
        <v>-2000</v>
      </c>
      <c r="I5827" s="21">
        <f t="shared" si="730"/>
        <v>0</v>
      </c>
      <c r="J5827" s="27">
        <f t="shared" si="731"/>
        <v>0</v>
      </c>
      <c r="K5827" s="32">
        <f t="shared" si="732"/>
        <v>0</v>
      </c>
    </row>
    <row r="5828" spans="2:11" x14ac:dyDescent="0.25">
      <c r="B5828" s="167">
        <v>240.208333333333</v>
      </c>
      <c r="C5828" s="21">
        <f t="shared" si="726"/>
        <v>2000</v>
      </c>
      <c r="D5828" s="110">
        <f t="shared" si="727"/>
        <v>0</v>
      </c>
      <c r="E5828" s="25">
        <f t="shared" si="728"/>
        <v>1</v>
      </c>
      <c r="F5828" s="112">
        <v>0</v>
      </c>
      <c r="G5828" s="21">
        <f t="shared" si="725"/>
        <v>0</v>
      </c>
      <c r="H5828" s="26">
        <f t="shared" si="729"/>
        <v>-2000</v>
      </c>
      <c r="I5828" s="21">
        <f t="shared" si="730"/>
        <v>0</v>
      </c>
      <c r="J5828" s="27">
        <f t="shared" si="731"/>
        <v>0</v>
      </c>
      <c r="K5828" s="32">
        <f t="shared" si="732"/>
        <v>0</v>
      </c>
    </row>
    <row r="5829" spans="2:11" x14ac:dyDescent="0.25">
      <c r="B5829" s="167">
        <v>240.25</v>
      </c>
      <c r="C5829" s="21">
        <f t="shared" si="726"/>
        <v>2000</v>
      </c>
      <c r="D5829" s="110">
        <f t="shared" si="727"/>
        <v>0</v>
      </c>
      <c r="E5829" s="25">
        <f t="shared" si="728"/>
        <v>1</v>
      </c>
      <c r="F5829" s="112">
        <v>0</v>
      </c>
      <c r="G5829" s="21">
        <f t="shared" si="725"/>
        <v>0</v>
      </c>
      <c r="H5829" s="26">
        <f t="shared" si="729"/>
        <v>-2000</v>
      </c>
      <c r="I5829" s="21">
        <f t="shared" si="730"/>
        <v>0</v>
      </c>
      <c r="J5829" s="27">
        <f t="shared" si="731"/>
        <v>0</v>
      </c>
      <c r="K5829" s="32">
        <f t="shared" si="732"/>
        <v>0</v>
      </c>
    </row>
    <row r="5830" spans="2:11" x14ac:dyDescent="0.25">
      <c r="B5830" s="167">
        <v>240.291666666667</v>
      </c>
      <c r="C5830" s="21">
        <f t="shared" si="726"/>
        <v>2000</v>
      </c>
      <c r="D5830" s="110">
        <f t="shared" si="727"/>
        <v>0</v>
      </c>
      <c r="E5830" s="25">
        <f t="shared" si="728"/>
        <v>1</v>
      </c>
      <c r="F5830" s="112">
        <v>0</v>
      </c>
      <c r="G5830" s="21">
        <f t="shared" si="725"/>
        <v>0</v>
      </c>
      <c r="H5830" s="26">
        <f t="shared" si="729"/>
        <v>-2000</v>
      </c>
      <c r="I5830" s="21">
        <f t="shared" si="730"/>
        <v>0</v>
      </c>
      <c r="J5830" s="27">
        <f t="shared" si="731"/>
        <v>0</v>
      </c>
      <c r="K5830" s="32">
        <f t="shared" si="732"/>
        <v>0</v>
      </c>
    </row>
    <row r="5831" spans="2:11" x14ac:dyDescent="0.25">
      <c r="B5831" s="167">
        <v>240.333333333333</v>
      </c>
      <c r="C5831" s="21">
        <f t="shared" si="726"/>
        <v>2000</v>
      </c>
      <c r="D5831" s="110">
        <f t="shared" si="727"/>
        <v>0</v>
      </c>
      <c r="E5831" s="25">
        <f t="shared" si="728"/>
        <v>1</v>
      </c>
      <c r="F5831" s="112">
        <v>0</v>
      </c>
      <c r="G5831" s="21">
        <f t="shared" si="725"/>
        <v>0</v>
      </c>
      <c r="H5831" s="26">
        <f t="shared" si="729"/>
        <v>-2000</v>
      </c>
      <c r="I5831" s="21">
        <f t="shared" si="730"/>
        <v>0</v>
      </c>
      <c r="J5831" s="27">
        <f t="shared" si="731"/>
        <v>0</v>
      </c>
      <c r="K5831" s="32">
        <f t="shared" si="732"/>
        <v>0</v>
      </c>
    </row>
    <row r="5832" spans="2:11" x14ac:dyDescent="0.25">
      <c r="B5832" s="167">
        <v>240.375</v>
      </c>
      <c r="C5832" s="21">
        <f t="shared" si="726"/>
        <v>2000</v>
      </c>
      <c r="D5832" s="110">
        <f t="shared" si="727"/>
        <v>0</v>
      </c>
      <c r="E5832" s="25">
        <f t="shared" si="728"/>
        <v>1</v>
      </c>
      <c r="F5832" s="112">
        <v>0</v>
      </c>
      <c r="G5832" s="21">
        <f t="shared" si="725"/>
        <v>0</v>
      </c>
      <c r="H5832" s="26">
        <f t="shared" si="729"/>
        <v>-2000</v>
      </c>
      <c r="I5832" s="21">
        <f t="shared" si="730"/>
        <v>0</v>
      </c>
      <c r="J5832" s="27">
        <f t="shared" si="731"/>
        <v>0</v>
      </c>
      <c r="K5832" s="32">
        <f t="shared" si="732"/>
        <v>0</v>
      </c>
    </row>
    <row r="5833" spans="2:11" x14ac:dyDescent="0.25">
      <c r="B5833" s="167">
        <v>240.416666666667</v>
      </c>
      <c r="C5833" s="21">
        <f t="shared" si="726"/>
        <v>2000</v>
      </c>
      <c r="D5833" s="110">
        <f t="shared" si="727"/>
        <v>0</v>
      </c>
      <c r="E5833" s="25">
        <f t="shared" si="728"/>
        <v>1</v>
      </c>
      <c r="F5833" s="112">
        <v>0</v>
      </c>
      <c r="G5833" s="21">
        <f t="shared" si="725"/>
        <v>0</v>
      </c>
      <c r="H5833" s="26">
        <f t="shared" si="729"/>
        <v>-2000</v>
      </c>
      <c r="I5833" s="21">
        <f t="shared" si="730"/>
        <v>0</v>
      </c>
      <c r="J5833" s="27">
        <f t="shared" si="731"/>
        <v>0</v>
      </c>
      <c r="K5833" s="32">
        <f t="shared" si="732"/>
        <v>0</v>
      </c>
    </row>
    <row r="5834" spans="2:11" x14ac:dyDescent="0.25">
      <c r="B5834" s="167">
        <v>240.458333333333</v>
      </c>
      <c r="C5834" s="21">
        <f t="shared" si="726"/>
        <v>2000</v>
      </c>
      <c r="D5834" s="110">
        <f t="shared" si="727"/>
        <v>1.8626454913284494E-2</v>
      </c>
      <c r="E5834" s="25">
        <f t="shared" si="728"/>
        <v>0.98137354508671548</v>
      </c>
      <c r="F5834" s="112">
        <v>20.9</v>
      </c>
      <c r="G5834" s="21">
        <f t="shared" si="725"/>
        <v>55.30971742226933</v>
      </c>
      <c r="H5834" s="26">
        <f t="shared" si="729"/>
        <v>-1944.6902825777306</v>
      </c>
      <c r="I5834" s="21">
        <f t="shared" si="730"/>
        <v>55.30971742226933</v>
      </c>
      <c r="J5834" s="27">
        <f t="shared" si="731"/>
        <v>0</v>
      </c>
      <c r="K5834" s="32">
        <f t="shared" si="732"/>
        <v>55.30971742226933</v>
      </c>
    </row>
    <row r="5835" spans="2:11" x14ac:dyDescent="0.25">
      <c r="B5835" s="167">
        <v>240.5</v>
      </c>
      <c r="C5835" s="21">
        <f t="shared" si="726"/>
        <v>2000</v>
      </c>
      <c r="D5835" s="110">
        <f t="shared" si="727"/>
        <v>0.41825749068677259</v>
      </c>
      <c r="E5835" s="25">
        <f t="shared" si="728"/>
        <v>0.58174250931322735</v>
      </c>
      <c r="F5835" s="112">
        <v>469.31</v>
      </c>
      <c r="G5835" s="21">
        <f t="shared" si="725"/>
        <v>1241.9810279160395</v>
      </c>
      <c r="H5835" s="26">
        <f t="shared" si="729"/>
        <v>-758.01897208396053</v>
      </c>
      <c r="I5835" s="21">
        <f t="shared" si="730"/>
        <v>1241.9810279160395</v>
      </c>
      <c r="J5835" s="27">
        <f t="shared" si="731"/>
        <v>0</v>
      </c>
      <c r="K5835" s="32">
        <f t="shared" si="732"/>
        <v>1241.9810279160395</v>
      </c>
    </row>
    <row r="5836" spans="2:11" x14ac:dyDescent="0.25">
      <c r="B5836" s="167">
        <v>240.541666666667</v>
      </c>
      <c r="C5836" s="21">
        <f t="shared" si="726"/>
        <v>2000</v>
      </c>
      <c r="D5836" s="110">
        <f t="shared" si="727"/>
        <v>0.46658823948808442</v>
      </c>
      <c r="E5836" s="25">
        <f t="shared" si="728"/>
        <v>0.53341176051191552</v>
      </c>
      <c r="F5836" s="112">
        <v>523.54</v>
      </c>
      <c r="G5836" s="21">
        <f t="shared" si="725"/>
        <v>1385.4951894380331</v>
      </c>
      <c r="H5836" s="26">
        <f t="shared" si="729"/>
        <v>-614.50481056196691</v>
      </c>
      <c r="I5836" s="21">
        <f t="shared" si="730"/>
        <v>1385.4951894380331</v>
      </c>
      <c r="J5836" s="27">
        <f t="shared" si="731"/>
        <v>0</v>
      </c>
      <c r="K5836" s="32">
        <f t="shared" si="732"/>
        <v>1385.4951894380331</v>
      </c>
    </row>
    <row r="5837" spans="2:11" x14ac:dyDescent="0.25">
      <c r="B5837" s="167">
        <v>240.583333333333</v>
      </c>
      <c r="C5837" s="21">
        <f t="shared" si="726"/>
        <v>2000</v>
      </c>
      <c r="D5837" s="110">
        <f t="shared" si="727"/>
        <v>0.63587508689374905</v>
      </c>
      <c r="E5837" s="25">
        <f t="shared" si="728"/>
        <v>0.36412491310625095</v>
      </c>
      <c r="F5837" s="112">
        <v>713.49</v>
      </c>
      <c r="G5837" s="21">
        <f t="shared" si="725"/>
        <v>1888.1784824696147</v>
      </c>
      <c r="H5837" s="26">
        <f t="shared" si="729"/>
        <v>-111.82151753038534</v>
      </c>
      <c r="I5837" s="21">
        <f t="shared" si="730"/>
        <v>1888.1784824696147</v>
      </c>
      <c r="J5837" s="27">
        <f t="shared" si="731"/>
        <v>0</v>
      </c>
      <c r="K5837" s="32">
        <f t="shared" si="732"/>
        <v>1888.1784824696147</v>
      </c>
    </row>
    <row r="5838" spans="2:11" x14ac:dyDescent="0.25">
      <c r="B5838" s="167">
        <v>240.625</v>
      </c>
      <c r="C5838" s="21">
        <f t="shared" si="726"/>
        <v>2000</v>
      </c>
      <c r="D5838" s="110">
        <f t="shared" si="727"/>
        <v>0.60298914496550993</v>
      </c>
      <c r="E5838" s="25">
        <f t="shared" si="728"/>
        <v>0.39701085503449007</v>
      </c>
      <c r="F5838" s="112">
        <v>676.59</v>
      </c>
      <c r="G5838" s="21">
        <f t="shared" si="725"/>
        <v>1790.5263976427377</v>
      </c>
      <c r="H5838" s="26">
        <f t="shared" si="729"/>
        <v>-209.47360235726228</v>
      </c>
      <c r="I5838" s="21">
        <f t="shared" si="730"/>
        <v>1790.5263976427377</v>
      </c>
      <c r="J5838" s="27">
        <f t="shared" si="731"/>
        <v>0</v>
      </c>
      <c r="K5838" s="32">
        <f t="shared" si="732"/>
        <v>1790.5263976427377</v>
      </c>
    </row>
    <row r="5839" spans="2:11" x14ac:dyDescent="0.25">
      <c r="B5839" s="167">
        <v>240.666666666667</v>
      </c>
      <c r="C5839" s="21">
        <f t="shared" si="726"/>
        <v>2000</v>
      </c>
      <c r="D5839" s="110">
        <f t="shared" si="727"/>
        <v>0.76134966044596541</v>
      </c>
      <c r="E5839" s="25">
        <f t="shared" si="728"/>
        <v>0.23865033955403459</v>
      </c>
      <c r="F5839" s="112">
        <v>854.28</v>
      </c>
      <c r="G5839" s="21">
        <f t="shared" si="725"/>
        <v>2260.7648516505383</v>
      </c>
      <c r="H5839" s="26">
        <f t="shared" si="729"/>
        <v>260.76485165053828</v>
      </c>
      <c r="I5839" s="21">
        <f t="shared" si="730"/>
        <v>2000</v>
      </c>
      <c r="J5839" s="27">
        <f t="shared" si="731"/>
        <v>260.76485165053828</v>
      </c>
      <c r="K5839" s="32">
        <f t="shared" si="732"/>
        <v>2000</v>
      </c>
    </row>
    <row r="5840" spans="2:11" x14ac:dyDescent="0.25">
      <c r="B5840" s="167">
        <v>240.708333333333</v>
      </c>
      <c r="C5840" s="21">
        <f t="shared" si="726"/>
        <v>2000</v>
      </c>
      <c r="D5840" s="110">
        <f t="shared" si="727"/>
        <v>0.73242072616437637</v>
      </c>
      <c r="E5840" s="25">
        <f t="shared" si="728"/>
        <v>0.26757927383562363</v>
      </c>
      <c r="F5840" s="112">
        <v>821.82</v>
      </c>
      <c r="G5840" s="21">
        <f t="shared" si="725"/>
        <v>2174.8627737784395</v>
      </c>
      <c r="H5840" s="26">
        <f t="shared" si="729"/>
        <v>174.86277377843953</v>
      </c>
      <c r="I5840" s="21">
        <f t="shared" si="730"/>
        <v>2000</v>
      </c>
      <c r="J5840" s="27">
        <f t="shared" si="731"/>
        <v>435.62762542897781</v>
      </c>
      <c r="K5840" s="32">
        <f t="shared" si="732"/>
        <v>2000</v>
      </c>
    </row>
    <row r="5841" spans="2:11" x14ac:dyDescent="0.25">
      <c r="B5841" s="167">
        <v>240.75</v>
      </c>
      <c r="C5841" s="21">
        <f t="shared" si="726"/>
        <v>2000</v>
      </c>
      <c r="D5841" s="110">
        <f t="shared" si="727"/>
        <v>0.63390549524980844</v>
      </c>
      <c r="E5841" s="25">
        <f t="shared" si="728"/>
        <v>0.36609450475019156</v>
      </c>
      <c r="F5841" s="112">
        <v>711.28</v>
      </c>
      <c r="G5841" s="21">
        <f t="shared" si="725"/>
        <v>1882.3299429718536</v>
      </c>
      <c r="H5841" s="26">
        <f t="shared" si="729"/>
        <v>-117.6700570281464</v>
      </c>
      <c r="I5841" s="21">
        <f t="shared" si="730"/>
        <v>2000</v>
      </c>
      <c r="J5841" s="27">
        <f t="shared" si="731"/>
        <v>317.95756840083141</v>
      </c>
      <c r="K5841" s="32">
        <f t="shared" si="732"/>
        <v>1882.3299429718536</v>
      </c>
    </row>
    <row r="5842" spans="2:11" x14ac:dyDescent="0.25">
      <c r="B5842" s="167">
        <v>240.791666666667</v>
      </c>
      <c r="C5842" s="21">
        <f t="shared" si="726"/>
        <v>2000</v>
      </c>
      <c r="D5842" s="110">
        <f t="shared" si="727"/>
        <v>0.65817335971338431</v>
      </c>
      <c r="E5842" s="25">
        <f t="shared" si="728"/>
        <v>0.34182664028661569</v>
      </c>
      <c r="F5842" s="112">
        <v>738.51</v>
      </c>
      <c r="G5842" s="21">
        <f t="shared" si="725"/>
        <v>1954.3913594985709</v>
      </c>
      <c r="H5842" s="26">
        <f t="shared" si="729"/>
        <v>-45.608640501429136</v>
      </c>
      <c r="I5842" s="21">
        <f t="shared" si="730"/>
        <v>2000</v>
      </c>
      <c r="J5842" s="27">
        <f t="shared" si="731"/>
        <v>272.34892789940227</v>
      </c>
      <c r="K5842" s="32">
        <f t="shared" si="732"/>
        <v>1954.3913594985709</v>
      </c>
    </row>
    <row r="5843" spans="2:11" x14ac:dyDescent="0.25">
      <c r="B5843" s="167">
        <v>240.833333333333</v>
      </c>
      <c r="C5843" s="21">
        <f t="shared" si="726"/>
        <v>2000</v>
      </c>
      <c r="D5843" s="110">
        <f t="shared" si="727"/>
        <v>0.55501488333957183</v>
      </c>
      <c r="E5843" s="25">
        <f t="shared" si="728"/>
        <v>0.44498511666042817</v>
      </c>
      <c r="F5843" s="112">
        <v>622.76</v>
      </c>
      <c r="G5843" s="21">
        <f t="shared" si="725"/>
        <v>1648.0707953058588</v>
      </c>
      <c r="H5843" s="26">
        <f t="shared" si="729"/>
        <v>-351.92920469414116</v>
      </c>
      <c r="I5843" s="21">
        <f t="shared" si="730"/>
        <v>1920.4197232052611</v>
      </c>
      <c r="J5843" s="27">
        <f t="shared" si="731"/>
        <v>0</v>
      </c>
      <c r="K5843" s="32">
        <f t="shared" si="732"/>
        <v>1648.0707953058588</v>
      </c>
    </row>
    <row r="5844" spans="2:11" x14ac:dyDescent="0.25">
      <c r="B5844" s="167">
        <v>240.875</v>
      </c>
      <c r="C5844" s="21">
        <f t="shared" si="726"/>
        <v>2000</v>
      </c>
      <c r="D5844" s="110">
        <f t="shared" si="727"/>
        <v>0.53142434450920628</v>
      </c>
      <c r="E5844" s="25">
        <f t="shared" si="728"/>
        <v>0.46857565549079372</v>
      </c>
      <c r="F5844" s="112">
        <v>596.29</v>
      </c>
      <c r="G5844" s="21">
        <f t="shared" si="725"/>
        <v>1578.0206412308605</v>
      </c>
      <c r="H5844" s="26">
        <f t="shared" si="729"/>
        <v>-421.97935876913948</v>
      </c>
      <c r="I5844" s="21">
        <f t="shared" si="730"/>
        <v>1578.0206412308605</v>
      </c>
      <c r="J5844" s="27">
        <f t="shared" si="731"/>
        <v>0</v>
      </c>
      <c r="K5844" s="32">
        <f t="shared" si="732"/>
        <v>1578.0206412308605</v>
      </c>
    </row>
    <row r="5845" spans="2:11" x14ac:dyDescent="0.25">
      <c r="B5845" s="167">
        <v>240.916666666667</v>
      </c>
      <c r="C5845" s="21">
        <f t="shared" si="726"/>
        <v>2000</v>
      </c>
      <c r="D5845" s="110">
        <f t="shared" si="727"/>
        <v>9.5538563000196076E-3</v>
      </c>
      <c r="E5845" s="25">
        <f t="shared" si="728"/>
        <v>0.99044614369998041</v>
      </c>
      <c r="F5845" s="112">
        <v>10.72</v>
      </c>
      <c r="G5845" s="21">
        <f t="shared" si="725"/>
        <v>28.36938616108743</v>
      </c>
      <c r="H5845" s="26">
        <f t="shared" si="729"/>
        <v>-1971.6306138389125</v>
      </c>
      <c r="I5845" s="21">
        <f t="shared" si="730"/>
        <v>28.36938616108743</v>
      </c>
      <c r="J5845" s="27">
        <f t="shared" si="731"/>
        <v>0</v>
      </c>
      <c r="K5845" s="32">
        <f t="shared" si="732"/>
        <v>28.36938616108743</v>
      </c>
    </row>
    <row r="5846" spans="2:11" x14ac:dyDescent="0.25">
      <c r="B5846" s="167">
        <v>240.958333333333</v>
      </c>
      <c r="C5846" s="21">
        <f t="shared" si="726"/>
        <v>2000</v>
      </c>
      <c r="D5846" s="110">
        <f t="shared" si="727"/>
        <v>0</v>
      </c>
      <c r="E5846" s="25">
        <f t="shared" si="728"/>
        <v>1</v>
      </c>
      <c r="F5846" s="112">
        <v>0</v>
      </c>
      <c r="G5846" s="21">
        <f t="shared" si="725"/>
        <v>0</v>
      </c>
      <c r="H5846" s="26">
        <f t="shared" si="729"/>
        <v>-2000</v>
      </c>
      <c r="I5846" s="21">
        <f t="shared" si="730"/>
        <v>0</v>
      </c>
      <c r="J5846" s="27">
        <f t="shared" si="731"/>
        <v>0</v>
      </c>
      <c r="K5846" s="32">
        <f t="shared" si="732"/>
        <v>0</v>
      </c>
    </row>
    <row r="5847" spans="2:11" x14ac:dyDescent="0.25">
      <c r="B5847" s="167">
        <v>241</v>
      </c>
      <c r="C5847" s="21">
        <f t="shared" si="726"/>
        <v>2000</v>
      </c>
      <c r="D5847" s="110">
        <f t="shared" si="727"/>
        <v>0</v>
      </c>
      <c r="E5847" s="25">
        <f t="shared" si="728"/>
        <v>1</v>
      </c>
      <c r="F5847" s="112">
        <v>0</v>
      </c>
      <c r="G5847" s="21">
        <f t="shared" si="725"/>
        <v>0</v>
      </c>
      <c r="H5847" s="26">
        <f t="shared" si="729"/>
        <v>-2000</v>
      </c>
      <c r="I5847" s="21">
        <f t="shared" si="730"/>
        <v>0</v>
      </c>
      <c r="J5847" s="27">
        <f t="shared" si="731"/>
        <v>0</v>
      </c>
      <c r="K5847" s="32">
        <f t="shared" si="732"/>
        <v>0</v>
      </c>
    </row>
    <row r="5848" spans="2:11" x14ac:dyDescent="0.25">
      <c r="B5848" s="167">
        <v>241.041666666667</v>
      </c>
      <c r="C5848" s="21">
        <f t="shared" si="726"/>
        <v>2000</v>
      </c>
      <c r="D5848" s="110">
        <f t="shared" si="727"/>
        <v>0</v>
      </c>
      <c r="E5848" s="25">
        <f t="shared" si="728"/>
        <v>1</v>
      </c>
      <c r="F5848" s="112">
        <v>0</v>
      </c>
      <c r="G5848" s="21">
        <f t="shared" ref="G5848:G5911" si="733">($C$9*(F5848/1000)*$C$8)/($C$7)</f>
        <v>0</v>
      </c>
      <c r="H5848" s="26">
        <f t="shared" si="729"/>
        <v>-2000</v>
      </c>
      <c r="I5848" s="21">
        <f t="shared" si="730"/>
        <v>0</v>
      </c>
      <c r="J5848" s="27">
        <f t="shared" si="731"/>
        <v>0</v>
      </c>
      <c r="K5848" s="32">
        <f t="shared" si="732"/>
        <v>0</v>
      </c>
    </row>
    <row r="5849" spans="2:11" x14ac:dyDescent="0.25">
      <c r="B5849" s="167">
        <v>241.083333333333</v>
      </c>
      <c r="C5849" s="21">
        <f t="shared" ref="C5849:C5912" si="734">$C$2</f>
        <v>2000</v>
      </c>
      <c r="D5849" s="110">
        <f t="shared" ref="D5849:D5912" si="735">F5849/$C$3</f>
        <v>0</v>
      </c>
      <c r="E5849" s="25">
        <f t="shared" ref="E5849:E5912" si="736">100%-D5849</f>
        <v>1</v>
      </c>
      <c r="F5849" s="112">
        <v>0</v>
      </c>
      <c r="G5849" s="21">
        <f t="shared" si="733"/>
        <v>0</v>
      </c>
      <c r="H5849" s="26">
        <f t="shared" ref="H5849:H5912" si="737">G5849-C5849</f>
        <v>-2000</v>
      </c>
      <c r="I5849" s="21">
        <f t="shared" ref="I5849:I5912" si="738">MIN(C5849,IF((J5848+H5849)&gt;0,ABS(H5849)+G5849,J5848+G5849))</f>
        <v>0</v>
      </c>
      <c r="J5849" s="27">
        <f t="shared" ref="J5849:J5912" si="739">G5849-I5849+J5848</f>
        <v>0</v>
      </c>
      <c r="K5849" s="32">
        <f t="shared" ref="K5849:K5912" si="740">IF(G5849&gt;C5849,C5849,G5849)</f>
        <v>0</v>
      </c>
    </row>
    <row r="5850" spans="2:11" x14ac:dyDescent="0.25">
      <c r="B5850" s="167">
        <v>241.125</v>
      </c>
      <c r="C5850" s="21">
        <f t="shared" si="734"/>
        <v>2000</v>
      </c>
      <c r="D5850" s="110">
        <f t="shared" si="735"/>
        <v>0</v>
      </c>
      <c r="E5850" s="25">
        <f t="shared" si="736"/>
        <v>1</v>
      </c>
      <c r="F5850" s="112">
        <v>0</v>
      </c>
      <c r="G5850" s="21">
        <f t="shared" si="733"/>
        <v>0</v>
      </c>
      <c r="H5850" s="26">
        <f t="shared" si="737"/>
        <v>-2000</v>
      </c>
      <c r="I5850" s="21">
        <f t="shared" si="738"/>
        <v>0</v>
      </c>
      <c r="J5850" s="27">
        <f t="shared" si="739"/>
        <v>0</v>
      </c>
      <c r="K5850" s="32">
        <f t="shared" si="740"/>
        <v>0</v>
      </c>
    </row>
    <row r="5851" spans="2:11" x14ac:dyDescent="0.25">
      <c r="B5851" s="167">
        <v>241.166666666667</v>
      </c>
      <c r="C5851" s="21">
        <f t="shared" si="734"/>
        <v>2000</v>
      </c>
      <c r="D5851" s="110">
        <f t="shared" si="735"/>
        <v>0</v>
      </c>
      <c r="E5851" s="25">
        <f t="shared" si="736"/>
        <v>1</v>
      </c>
      <c r="F5851" s="112">
        <v>0</v>
      </c>
      <c r="G5851" s="21">
        <f t="shared" si="733"/>
        <v>0</v>
      </c>
      <c r="H5851" s="26">
        <f t="shared" si="737"/>
        <v>-2000</v>
      </c>
      <c r="I5851" s="21">
        <f t="shared" si="738"/>
        <v>0</v>
      </c>
      <c r="J5851" s="27">
        <f t="shared" si="739"/>
        <v>0</v>
      </c>
      <c r="K5851" s="32">
        <f t="shared" si="740"/>
        <v>0</v>
      </c>
    </row>
    <row r="5852" spans="2:11" x14ac:dyDescent="0.25">
      <c r="B5852" s="167">
        <v>241.208333333333</v>
      </c>
      <c r="C5852" s="21">
        <f t="shared" si="734"/>
        <v>2000</v>
      </c>
      <c r="D5852" s="110">
        <f t="shared" si="735"/>
        <v>0</v>
      </c>
      <c r="E5852" s="25">
        <f t="shared" si="736"/>
        <v>1</v>
      </c>
      <c r="F5852" s="112">
        <v>0</v>
      </c>
      <c r="G5852" s="21">
        <f t="shared" si="733"/>
        <v>0</v>
      </c>
      <c r="H5852" s="26">
        <f t="shared" si="737"/>
        <v>-2000</v>
      </c>
      <c r="I5852" s="21">
        <f t="shared" si="738"/>
        <v>0</v>
      </c>
      <c r="J5852" s="27">
        <f t="shared" si="739"/>
        <v>0</v>
      </c>
      <c r="K5852" s="32">
        <f t="shared" si="740"/>
        <v>0</v>
      </c>
    </row>
    <row r="5853" spans="2:11" x14ac:dyDescent="0.25">
      <c r="B5853" s="167">
        <v>241.25</v>
      </c>
      <c r="C5853" s="21">
        <f t="shared" si="734"/>
        <v>2000</v>
      </c>
      <c r="D5853" s="110">
        <f t="shared" si="735"/>
        <v>0</v>
      </c>
      <c r="E5853" s="25">
        <f t="shared" si="736"/>
        <v>1</v>
      </c>
      <c r="F5853" s="112">
        <v>0</v>
      </c>
      <c r="G5853" s="21">
        <f t="shared" si="733"/>
        <v>0</v>
      </c>
      <c r="H5853" s="26">
        <f t="shared" si="737"/>
        <v>-2000</v>
      </c>
      <c r="I5853" s="21">
        <f t="shared" si="738"/>
        <v>0</v>
      </c>
      <c r="J5853" s="27">
        <f t="shared" si="739"/>
        <v>0</v>
      </c>
      <c r="K5853" s="32">
        <f t="shared" si="740"/>
        <v>0</v>
      </c>
    </row>
    <row r="5854" spans="2:11" x14ac:dyDescent="0.25">
      <c r="B5854" s="167">
        <v>241.291666666667</v>
      </c>
      <c r="C5854" s="21">
        <f t="shared" si="734"/>
        <v>2000</v>
      </c>
      <c r="D5854" s="110">
        <f t="shared" si="735"/>
        <v>0</v>
      </c>
      <c r="E5854" s="25">
        <f t="shared" si="736"/>
        <v>1</v>
      </c>
      <c r="F5854" s="112">
        <v>0</v>
      </c>
      <c r="G5854" s="21">
        <f t="shared" si="733"/>
        <v>0</v>
      </c>
      <c r="H5854" s="26">
        <f t="shared" si="737"/>
        <v>-2000</v>
      </c>
      <c r="I5854" s="21">
        <f t="shared" si="738"/>
        <v>0</v>
      </c>
      <c r="J5854" s="27">
        <f t="shared" si="739"/>
        <v>0</v>
      </c>
      <c r="K5854" s="32">
        <f t="shared" si="740"/>
        <v>0</v>
      </c>
    </row>
    <row r="5855" spans="2:11" x14ac:dyDescent="0.25">
      <c r="B5855" s="167">
        <v>241.333333333333</v>
      </c>
      <c r="C5855" s="21">
        <f t="shared" si="734"/>
        <v>2000</v>
      </c>
      <c r="D5855" s="110">
        <f t="shared" si="735"/>
        <v>0</v>
      </c>
      <c r="E5855" s="25">
        <f t="shared" si="736"/>
        <v>1</v>
      </c>
      <c r="F5855" s="112">
        <v>0</v>
      </c>
      <c r="G5855" s="21">
        <f t="shared" si="733"/>
        <v>0</v>
      </c>
      <c r="H5855" s="26">
        <f t="shared" si="737"/>
        <v>-2000</v>
      </c>
      <c r="I5855" s="21">
        <f t="shared" si="738"/>
        <v>0</v>
      </c>
      <c r="J5855" s="27">
        <f t="shared" si="739"/>
        <v>0</v>
      </c>
      <c r="K5855" s="32">
        <f t="shared" si="740"/>
        <v>0</v>
      </c>
    </row>
    <row r="5856" spans="2:11" x14ac:dyDescent="0.25">
      <c r="B5856" s="167">
        <v>241.375</v>
      </c>
      <c r="C5856" s="21">
        <f t="shared" si="734"/>
        <v>2000</v>
      </c>
      <c r="D5856" s="110">
        <f t="shared" si="735"/>
        <v>0</v>
      </c>
      <c r="E5856" s="25">
        <f t="shared" si="736"/>
        <v>1</v>
      </c>
      <c r="F5856" s="112">
        <v>0</v>
      </c>
      <c r="G5856" s="21">
        <f t="shared" si="733"/>
        <v>0</v>
      </c>
      <c r="H5856" s="26">
        <f t="shared" si="737"/>
        <v>-2000</v>
      </c>
      <c r="I5856" s="21">
        <f t="shared" si="738"/>
        <v>0</v>
      </c>
      <c r="J5856" s="27">
        <f t="shared" si="739"/>
        <v>0</v>
      </c>
      <c r="K5856" s="32">
        <f t="shared" si="740"/>
        <v>0</v>
      </c>
    </row>
    <row r="5857" spans="2:11" x14ac:dyDescent="0.25">
      <c r="B5857" s="167">
        <v>241.416666666667</v>
      </c>
      <c r="C5857" s="21">
        <f t="shared" si="734"/>
        <v>2000</v>
      </c>
      <c r="D5857" s="110">
        <f t="shared" si="735"/>
        <v>0</v>
      </c>
      <c r="E5857" s="25">
        <f t="shared" si="736"/>
        <v>1</v>
      </c>
      <c r="F5857" s="112">
        <v>0</v>
      </c>
      <c r="G5857" s="21">
        <f t="shared" si="733"/>
        <v>0</v>
      </c>
      <c r="H5857" s="26">
        <f t="shared" si="737"/>
        <v>-2000</v>
      </c>
      <c r="I5857" s="21">
        <f t="shared" si="738"/>
        <v>0</v>
      </c>
      <c r="J5857" s="27">
        <f t="shared" si="739"/>
        <v>0</v>
      </c>
      <c r="K5857" s="32">
        <f t="shared" si="740"/>
        <v>0</v>
      </c>
    </row>
    <row r="5858" spans="2:11" x14ac:dyDescent="0.25">
      <c r="B5858" s="167">
        <v>241.458333333333</v>
      </c>
      <c r="C5858" s="21">
        <f t="shared" si="734"/>
        <v>2000</v>
      </c>
      <c r="D5858" s="110">
        <f t="shared" si="735"/>
        <v>1.9633531183715667E-2</v>
      </c>
      <c r="E5858" s="25">
        <f t="shared" si="736"/>
        <v>0.98036646881628431</v>
      </c>
      <c r="F5858" s="112">
        <v>22.03</v>
      </c>
      <c r="G5858" s="21">
        <f t="shared" si="733"/>
        <v>58.300147120219791</v>
      </c>
      <c r="H5858" s="26">
        <f t="shared" si="737"/>
        <v>-1941.6998528797801</v>
      </c>
      <c r="I5858" s="21">
        <f t="shared" si="738"/>
        <v>58.300147120219791</v>
      </c>
      <c r="J5858" s="27">
        <f t="shared" si="739"/>
        <v>0</v>
      </c>
      <c r="K5858" s="32">
        <f t="shared" si="740"/>
        <v>58.300147120219791</v>
      </c>
    </row>
    <row r="5859" spans="2:11" x14ac:dyDescent="0.25">
      <c r="B5859" s="167">
        <v>241.5</v>
      </c>
      <c r="C5859" s="21">
        <f t="shared" si="734"/>
        <v>2000</v>
      </c>
      <c r="D5859" s="110">
        <f t="shared" si="735"/>
        <v>0.66047270199454577</v>
      </c>
      <c r="E5859" s="25">
        <f t="shared" si="736"/>
        <v>0.33952729800545423</v>
      </c>
      <c r="F5859" s="112">
        <v>741.09</v>
      </c>
      <c r="G5859" s="21">
        <f t="shared" si="733"/>
        <v>1961.2190662425639</v>
      </c>
      <c r="H5859" s="26">
        <f t="shared" si="737"/>
        <v>-38.78093375743606</v>
      </c>
      <c r="I5859" s="21">
        <f t="shared" si="738"/>
        <v>1961.2190662425639</v>
      </c>
      <c r="J5859" s="27">
        <f t="shared" si="739"/>
        <v>0</v>
      </c>
      <c r="K5859" s="32">
        <f t="shared" si="740"/>
        <v>1961.2190662425639</v>
      </c>
    </row>
    <row r="5860" spans="2:11" x14ac:dyDescent="0.25">
      <c r="B5860" s="167">
        <v>241.541666666667</v>
      </c>
      <c r="C5860" s="21">
        <f t="shared" si="734"/>
        <v>2000</v>
      </c>
      <c r="D5860" s="110">
        <f t="shared" si="735"/>
        <v>0.73426554729693605</v>
      </c>
      <c r="E5860" s="25">
        <f t="shared" si="736"/>
        <v>0.26573445270306395</v>
      </c>
      <c r="F5860" s="112">
        <v>823.89</v>
      </c>
      <c r="G5860" s="21">
        <f t="shared" si="733"/>
        <v>2180.3408175614109</v>
      </c>
      <c r="H5860" s="26">
        <f t="shared" si="737"/>
        <v>180.34081756141086</v>
      </c>
      <c r="I5860" s="21">
        <f t="shared" si="738"/>
        <v>2000</v>
      </c>
      <c r="J5860" s="27">
        <f t="shared" si="739"/>
        <v>180.34081756141086</v>
      </c>
      <c r="K5860" s="32">
        <f t="shared" si="740"/>
        <v>2000</v>
      </c>
    </row>
    <row r="5861" spans="2:11" x14ac:dyDescent="0.25">
      <c r="B5861" s="167">
        <v>241.583333333333</v>
      </c>
      <c r="C5861" s="21">
        <f t="shared" si="734"/>
        <v>2000</v>
      </c>
      <c r="D5861" s="110">
        <f t="shared" si="735"/>
        <v>0.84053437427588551</v>
      </c>
      <c r="E5861" s="25">
        <f t="shared" si="736"/>
        <v>0.15946562572411449</v>
      </c>
      <c r="F5861" s="112">
        <v>943.13</v>
      </c>
      <c r="G5861" s="21">
        <f t="shared" si="733"/>
        <v>2495.8973106442527</v>
      </c>
      <c r="H5861" s="26">
        <f t="shared" si="737"/>
        <v>495.89731064425268</v>
      </c>
      <c r="I5861" s="21">
        <f t="shared" si="738"/>
        <v>2000</v>
      </c>
      <c r="J5861" s="27">
        <f t="shared" si="739"/>
        <v>676.23812820566354</v>
      </c>
      <c r="K5861" s="32">
        <f t="shared" si="740"/>
        <v>2000</v>
      </c>
    </row>
    <row r="5862" spans="2:11" x14ac:dyDescent="0.25">
      <c r="B5862" s="167">
        <v>241.625</v>
      </c>
      <c r="C5862" s="21">
        <f t="shared" si="734"/>
        <v>2000</v>
      </c>
      <c r="D5862" s="110">
        <f t="shared" si="735"/>
        <v>0.82726413917259334</v>
      </c>
      <c r="E5862" s="25">
        <f t="shared" si="736"/>
        <v>0.17273586082740666</v>
      </c>
      <c r="F5862" s="112">
        <v>928.24</v>
      </c>
      <c r="G5862" s="21">
        <f t="shared" si="733"/>
        <v>2456.4924449783393</v>
      </c>
      <c r="H5862" s="26">
        <f t="shared" si="737"/>
        <v>456.49244497833934</v>
      </c>
      <c r="I5862" s="21">
        <f t="shared" si="738"/>
        <v>2000</v>
      </c>
      <c r="J5862" s="27">
        <f t="shared" si="739"/>
        <v>1132.7305731840029</v>
      </c>
      <c r="K5862" s="32">
        <f t="shared" si="740"/>
        <v>2000</v>
      </c>
    </row>
    <row r="5863" spans="2:11" x14ac:dyDescent="0.25">
      <c r="B5863" s="167">
        <v>241.666666666667</v>
      </c>
      <c r="C5863" s="21">
        <f t="shared" si="734"/>
        <v>2000</v>
      </c>
      <c r="D5863" s="110">
        <f t="shared" si="735"/>
        <v>0.79159759727643808</v>
      </c>
      <c r="E5863" s="25">
        <f t="shared" si="736"/>
        <v>0.20840240272356192</v>
      </c>
      <c r="F5863" s="112">
        <v>888.22</v>
      </c>
      <c r="G5863" s="21">
        <f t="shared" si="733"/>
        <v>2350.5835985075632</v>
      </c>
      <c r="H5863" s="26">
        <f t="shared" si="737"/>
        <v>350.58359850756324</v>
      </c>
      <c r="I5863" s="21">
        <f t="shared" si="738"/>
        <v>2000</v>
      </c>
      <c r="J5863" s="27">
        <f t="shared" si="739"/>
        <v>1483.3141716915661</v>
      </c>
      <c r="K5863" s="32">
        <f t="shared" si="740"/>
        <v>2000</v>
      </c>
    </row>
    <row r="5864" spans="2:11" x14ac:dyDescent="0.25">
      <c r="B5864" s="167">
        <v>241.708333333333</v>
      </c>
      <c r="C5864" s="21">
        <f t="shared" si="734"/>
        <v>2000</v>
      </c>
      <c r="D5864" s="110">
        <f t="shared" si="735"/>
        <v>0.74466606063846852</v>
      </c>
      <c r="E5864" s="25">
        <f t="shared" si="736"/>
        <v>0.25533393936153148</v>
      </c>
      <c r="F5864" s="112">
        <v>835.56</v>
      </c>
      <c r="G5864" s="21">
        <f t="shared" si="733"/>
        <v>2211.224281787147</v>
      </c>
      <c r="H5864" s="26">
        <f t="shared" si="737"/>
        <v>211.22428178714699</v>
      </c>
      <c r="I5864" s="21">
        <f t="shared" si="738"/>
        <v>2000</v>
      </c>
      <c r="J5864" s="27">
        <f t="shared" si="739"/>
        <v>1694.5384534787131</v>
      </c>
      <c r="K5864" s="32">
        <f t="shared" si="740"/>
        <v>2000</v>
      </c>
    </row>
    <row r="5865" spans="2:11" x14ac:dyDescent="0.25">
      <c r="B5865" s="167">
        <v>241.75</v>
      </c>
      <c r="C5865" s="21">
        <f t="shared" si="734"/>
        <v>2000</v>
      </c>
      <c r="D5865" s="110">
        <f t="shared" si="735"/>
        <v>0.71392795394185704</v>
      </c>
      <c r="E5865" s="25">
        <f t="shared" si="736"/>
        <v>0.28607204605814296</v>
      </c>
      <c r="F5865" s="112">
        <v>801.07</v>
      </c>
      <c r="G5865" s="21">
        <f t="shared" si="733"/>
        <v>2119.9500160505886</v>
      </c>
      <c r="H5865" s="26">
        <f t="shared" si="737"/>
        <v>119.9500160505886</v>
      </c>
      <c r="I5865" s="21">
        <f t="shared" si="738"/>
        <v>2000</v>
      </c>
      <c r="J5865" s="27">
        <f t="shared" si="739"/>
        <v>1814.4884695293017</v>
      </c>
      <c r="K5865" s="32">
        <f t="shared" si="740"/>
        <v>2000</v>
      </c>
    </row>
    <row r="5866" spans="2:11" x14ac:dyDescent="0.25">
      <c r="B5866" s="167">
        <v>241.791666666667</v>
      </c>
      <c r="C5866" s="21">
        <f t="shared" si="734"/>
        <v>2000</v>
      </c>
      <c r="D5866" s="110">
        <f t="shared" si="735"/>
        <v>0.60418337700301228</v>
      </c>
      <c r="E5866" s="25">
        <f t="shared" si="736"/>
        <v>0.39581662299698772</v>
      </c>
      <c r="F5866" s="112">
        <v>677.93</v>
      </c>
      <c r="G5866" s="21">
        <f t="shared" si="733"/>
        <v>1794.0725709128733</v>
      </c>
      <c r="H5866" s="26">
        <f t="shared" si="737"/>
        <v>-205.92742908712671</v>
      </c>
      <c r="I5866" s="21">
        <f t="shared" si="738"/>
        <v>2000</v>
      </c>
      <c r="J5866" s="27">
        <f t="shared" si="739"/>
        <v>1608.561040442175</v>
      </c>
      <c r="K5866" s="32">
        <f t="shared" si="740"/>
        <v>1794.0725709128733</v>
      </c>
    </row>
    <row r="5867" spans="2:11" x14ac:dyDescent="0.25">
      <c r="B5867" s="167">
        <v>241.833333333333</v>
      </c>
      <c r="C5867" s="21">
        <f t="shared" si="734"/>
        <v>2000</v>
      </c>
      <c r="D5867" s="110">
        <f t="shared" si="735"/>
        <v>0.64924335597026905</v>
      </c>
      <c r="E5867" s="25">
        <f t="shared" si="736"/>
        <v>0.35075664402973095</v>
      </c>
      <c r="F5867" s="112">
        <v>728.49</v>
      </c>
      <c r="G5867" s="21">
        <f t="shared" si="733"/>
        <v>1927.874451911435</v>
      </c>
      <c r="H5867" s="26">
        <f t="shared" si="737"/>
        <v>-72.125548088564983</v>
      </c>
      <c r="I5867" s="21">
        <f t="shared" si="738"/>
        <v>2000</v>
      </c>
      <c r="J5867" s="27">
        <f t="shared" si="739"/>
        <v>1536.43549235361</v>
      </c>
      <c r="K5867" s="32">
        <f t="shared" si="740"/>
        <v>1927.874451911435</v>
      </c>
    </row>
    <row r="5868" spans="2:11" x14ac:dyDescent="0.25">
      <c r="B5868" s="167">
        <v>241.875</v>
      </c>
      <c r="C5868" s="21">
        <f t="shared" si="734"/>
        <v>2000</v>
      </c>
      <c r="D5868" s="110">
        <f t="shared" si="735"/>
        <v>0.45026112685596142</v>
      </c>
      <c r="E5868" s="25">
        <f t="shared" si="736"/>
        <v>0.54973887314403858</v>
      </c>
      <c r="F5868" s="112">
        <v>505.22</v>
      </c>
      <c r="G5868" s="21">
        <f t="shared" si="733"/>
        <v>1337.0131787597568</v>
      </c>
      <c r="H5868" s="26">
        <f t="shared" si="737"/>
        <v>-662.98682124024322</v>
      </c>
      <c r="I5868" s="21">
        <f t="shared" si="738"/>
        <v>2000</v>
      </c>
      <c r="J5868" s="27">
        <f t="shared" si="739"/>
        <v>873.4486711133668</v>
      </c>
      <c r="K5868" s="32">
        <f t="shared" si="740"/>
        <v>1337.0131787597568</v>
      </c>
    </row>
    <row r="5869" spans="2:11" x14ac:dyDescent="0.25">
      <c r="B5869" s="167">
        <v>241.916666666667</v>
      </c>
      <c r="C5869" s="21">
        <f t="shared" si="734"/>
        <v>2000</v>
      </c>
      <c r="D5869" s="110">
        <f t="shared" si="735"/>
        <v>1.2637470367003547E-2</v>
      </c>
      <c r="E5869" s="25">
        <f t="shared" si="736"/>
        <v>0.98736252963299642</v>
      </c>
      <c r="F5869" s="112">
        <v>14.18</v>
      </c>
      <c r="G5869" s="21">
        <f t="shared" si="733"/>
        <v>37.525923112333935</v>
      </c>
      <c r="H5869" s="26">
        <f t="shared" si="737"/>
        <v>-1962.4740768876661</v>
      </c>
      <c r="I5869" s="21">
        <f t="shared" si="738"/>
        <v>910.97459422570068</v>
      </c>
      <c r="J5869" s="27">
        <f t="shared" si="739"/>
        <v>0</v>
      </c>
      <c r="K5869" s="32">
        <f t="shared" si="740"/>
        <v>37.525923112333935</v>
      </c>
    </row>
    <row r="5870" spans="2:11" x14ac:dyDescent="0.25">
      <c r="B5870" s="167">
        <v>241.958333333333</v>
      </c>
      <c r="C5870" s="21">
        <f t="shared" si="734"/>
        <v>2000</v>
      </c>
      <c r="D5870" s="110">
        <f t="shared" si="735"/>
        <v>0</v>
      </c>
      <c r="E5870" s="25">
        <f t="shared" si="736"/>
        <v>1</v>
      </c>
      <c r="F5870" s="112">
        <v>0</v>
      </c>
      <c r="G5870" s="21">
        <f t="shared" si="733"/>
        <v>0</v>
      </c>
      <c r="H5870" s="26">
        <f t="shared" si="737"/>
        <v>-2000</v>
      </c>
      <c r="I5870" s="21">
        <f t="shared" si="738"/>
        <v>0</v>
      </c>
      <c r="J5870" s="27">
        <f t="shared" si="739"/>
        <v>0</v>
      </c>
      <c r="K5870" s="32">
        <f t="shared" si="740"/>
        <v>0</v>
      </c>
    </row>
    <row r="5871" spans="2:11" x14ac:dyDescent="0.25">
      <c r="B5871" s="167">
        <v>242</v>
      </c>
      <c r="C5871" s="21">
        <f t="shared" si="734"/>
        <v>2000</v>
      </c>
      <c r="D5871" s="110">
        <f t="shared" si="735"/>
        <v>0</v>
      </c>
      <c r="E5871" s="25">
        <f t="shared" si="736"/>
        <v>1</v>
      </c>
      <c r="F5871" s="112">
        <v>0</v>
      </c>
      <c r="G5871" s="21">
        <f t="shared" si="733"/>
        <v>0</v>
      </c>
      <c r="H5871" s="26">
        <f t="shared" si="737"/>
        <v>-2000</v>
      </c>
      <c r="I5871" s="21">
        <f t="shared" si="738"/>
        <v>0</v>
      </c>
      <c r="J5871" s="27">
        <f t="shared" si="739"/>
        <v>0</v>
      </c>
      <c r="K5871" s="32">
        <f t="shared" si="740"/>
        <v>0</v>
      </c>
    </row>
    <row r="5872" spans="2:11" x14ac:dyDescent="0.25">
      <c r="B5872" s="167">
        <v>242.041666666667</v>
      </c>
      <c r="C5872" s="21">
        <f t="shared" si="734"/>
        <v>2000</v>
      </c>
      <c r="D5872" s="110">
        <f t="shared" si="735"/>
        <v>0</v>
      </c>
      <c r="E5872" s="25">
        <f t="shared" si="736"/>
        <v>1</v>
      </c>
      <c r="F5872" s="112">
        <v>0</v>
      </c>
      <c r="G5872" s="21">
        <f t="shared" si="733"/>
        <v>0</v>
      </c>
      <c r="H5872" s="26">
        <f t="shared" si="737"/>
        <v>-2000</v>
      </c>
      <c r="I5872" s="21">
        <f t="shared" si="738"/>
        <v>0</v>
      </c>
      <c r="J5872" s="27">
        <f t="shared" si="739"/>
        <v>0</v>
      </c>
      <c r="K5872" s="32">
        <f t="shared" si="740"/>
        <v>0</v>
      </c>
    </row>
    <row r="5873" spans="2:11" x14ac:dyDescent="0.25">
      <c r="B5873" s="167">
        <v>242.083333333333</v>
      </c>
      <c r="C5873" s="21">
        <f t="shared" si="734"/>
        <v>2000</v>
      </c>
      <c r="D5873" s="110">
        <f t="shared" si="735"/>
        <v>0</v>
      </c>
      <c r="E5873" s="25">
        <f t="shared" si="736"/>
        <v>1</v>
      </c>
      <c r="F5873" s="112">
        <v>0</v>
      </c>
      <c r="G5873" s="21">
        <f t="shared" si="733"/>
        <v>0</v>
      </c>
      <c r="H5873" s="26">
        <f t="shared" si="737"/>
        <v>-2000</v>
      </c>
      <c r="I5873" s="21">
        <f t="shared" si="738"/>
        <v>0</v>
      </c>
      <c r="J5873" s="27">
        <f t="shared" si="739"/>
        <v>0</v>
      </c>
      <c r="K5873" s="32">
        <f t="shared" si="740"/>
        <v>0</v>
      </c>
    </row>
    <row r="5874" spans="2:11" x14ac:dyDescent="0.25">
      <c r="B5874" s="167">
        <v>242.125</v>
      </c>
      <c r="C5874" s="21">
        <f t="shared" si="734"/>
        <v>2000</v>
      </c>
      <c r="D5874" s="110">
        <f t="shared" si="735"/>
        <v>0</v>
      </c>
      <c r="E5874" s="25">
        <f t="shared" si="736"/>
        <v>1</v>
      </c>
      <c r="F5874" s="112">
        <v>0</v>
      </c>
      <c r="G5874" s="21">
        <f t="shared" si="733"/>
        <v>0</v>
      </c>
      <c r="H5874" s="26">
        <f t="shared" si="737"/>
        <v>-2000</v>
      </c>
      <c r="I5874" s="21">
        <f t="shared" si="738"/>
        <v>0</v>
      </c>
      <c r="J5874" s="27">
        <f t="shared" si="739"/>
        <v>0</v>
      </c>
      <c r="K5874" s="32">
        <f t="shared" si="740"/>
        <v>0</v>
      </c>
    </row>
    <row r="5875" spans="2:11" x14ac:dyDescent="0.25">
      <c r="B5875" s="167">
        <v>242.166666666667</v>
      </c>
      <c r="C5875" s="21">
        <f t="shared" si="734"/>
        <v>2000</v>
      </c>
      <c r="D5875" s="110">
        <f t="shared" si="735"/>
        <v>0</v>
      </c>
      <c r="E5875" s="25">
        <f t="shared" si="736"/>
        <v>1</v>
      </c>
      <c r="F5875" s="112">
        <v>0</v>
      </c>
      <c r="G5875" s="21">
        <f t="shared" si="733"/>
        <v>0</v>
      </c>
      <c r="H5875" s="26">
        <f t="shared" si="737"/>
        <v>-2000</v>
      </c>
      <c r="I5875" s="21">
        <f t="shared" si="738"/>
        <v>0</v>
      </c>
      <c r="J5875" s="27">
        <f t="shared" si="739"/>
        <v>0</v>
      </c>
      <c r="K5875" s="32">
        <f t="shared" si="740"/>
        <v>0</v>
      </c>
    </row>
    <row r="5876" spans="2:11" x14ac:dyDescent="0.25">
      <c r="B5876" s="167">
        <v>242.208333333333</v>
      </c>
      <c r="C5876" s="21">
        <f t="shared" si="734"/>
        <v>2000</v>
      </c>
      <c r="D5876" s="110">
        <f t="shared" si="735"/>
        <v>0</v>
      </c>
      <c r="E5876" s="25">
        <f t="shared" si="736"/>
        <v>1</v>
      </c>
      <c r="F5876" s="112">
        <v>0</v>
      </c>
      <c r="G5876" s="21">
        <f t="shared" si="733"/>
        <v>0</v>
      </c>
      <c r="H5876" s="26">
        <f t="shared" si="737"/>
        <v>-2000</v>
      </c>
      <c r="I5876" s="21">
        <f t="shared" si="738"/>
        <v>0</v>
      </c>
      <c r="J5876" s="27">
        <f t="shared" si="739"/>
        <v>0</v>
      </c>
      <c r="K5876" s="32">
        <f t="shared" si="740"/>
        <v>0</v>
      </c>
    </row>
    <row r="5877" spans="2:11" x14ac:dyDescent="0.25">
      <c r="B5877" s="167">
        <v>242.25</v>
      </c>
      <c r="C5877" s="21">
        <f t="shared" si="734"/>
        <v>2000</v>
      </c>
      <c r="D5877" s="110">
        <f t="shared" si="735"/>
        <v>0</v>
      </c>
      <c r="E5877" s="25">
        <f t="shared" si="736"/>
        <v>1</v>
      </c>
      <c r="F5877" s="112">
        <v>0</v>
      </c>
      <c r="G5877" s="21">
        <f t="shared" si="733"/>
        <v>0</v>
      </c>
      <c r="H5877" s="26">
        <f t="shared" si="737"/>
        <v>-2000</v>
      </c>
      <c r="I5877" s="21">
        <f t="shared" si="738"/>
        <v>0</v>
      </c>
      <c r="J5877" s="27">
        <f t="shared" si="739"/>
        <v>0</v>
      </c>
      <c r="K5877" s="32">
        <f t="shared" si="740"/>
        <v>0</v>
      </c>
    </row>
    <row r="5878" spans="2:11" x14ac:dyDescent="0.25">
      <c r="B5878" s="167">
        <v>242.291666666667</v>
      </c>
      <c r="C5878" s="21">
        <f t="shared" si="734"/>
        <v>2000</v>
      </c>
      <c r="D5878" s="110">
        <f t="shared" si="735"/>
        <v>0</v>
      </c>
      <c r="E5878" s="25">
        <f t="shared" si="736"/>
        <v>1</v>
      </c>
      <c r="F5878" s="112">
        <v>0</v>
      </c>
      <c r="G5878" s="21">
        <f t="shared" si="733"/>
        <v>0</v>
      </c>
      <c r="H5878" s="26">
        <f t="shared" si="737"/>
        <v>-2000</v>
      </c>
      <c r="I5878" s="21">
        <f t="shared" si="738"/>
        <v>0</v>
      </c>
      <c r="J5878" s="27">
        <f t="shared" si="739"/>
        <v>0</v>
      </c>
      <c r="K5878" s="32">
        <f t="shared" si="740"/>
        <v>0</v>
      </c>
    </row>
    <row r="5879" spans="2:11" x14ac:dyDescent="0.25">
      <c r="B5879" s="167">
        <v>242.333333333333</v>
      </c>
      <c r="C5879" s="21">
        <f t="shared" si="734"/>
        <v>2000</v>
      </c>
      <c r="D5879" s="110">
        <f t="shared" si="735"/>
        <v>0</v>
      </c>
      <c r="E5879" s="25">
        <f t="shared" si="736"/>
        <v>1</v>
      </c>
      <c r="F5879" s="112">
        <v>0</v>
      </c>
      <c r="G5879" s="21">
        <f t="shared" si="733"/>
        <v>0</v>
      </c>
      <c r="H5879" s="26">
        <f t="shared" si="737"/>
        <v>-2000</v>
      </c>
      <c r="I5879" s="21">
        <f t="shared" si="738"/>
        <v>0</v>
      </c>
      <c r="J5879" s="27">
        <f t="shared" si="739"/>
        <v>0</v>
      </c>
      <c r="K5879" s="32">
        <f t="shared" si="740"/>
        <v>0</v>
      </c>
    </row>
    <row r="5880" spans="2:11" x14ac:dyDescent="0.25">
      <c r="B5880" s="167">
        <v>242.375</v>
      </c>
      <c r="C5880" s="21">
        <f t="shared" si="734"/>
        <v>2000</v>
      </c>
      <c r="D5880" s="110">
        <f t="shared" si="735"/>
        <v>0</v>
      </c>
      <c r="E5880" s="25">
        <f t="shared" si="736"/>
        <v>1</v>
      </c>
      <c r="F5880" s="112">
        <v>0</v>
      </c>
      <c r="G5880" s="21">
        <f t="shared" si="733"/>
        <v>0</v>
      </c>
      <c r="H5880" s="26">
        <f t="shared" si="737"/>
        <v>-2000</v>
      </c>
      <c r="I5880" s="21">
        <f t="shared" si="738"/>
        <v>0</v>
      </c>
      <c r="J5880" s="27">
        <f t="shared" si="739"/>
        <v>0</v>
      </c>
      <c r="K5880" s="32">
        <f t="shared" si="740"/>
        <v>0</v>
      </c>
    </row>
    <row r="5881" spans="2:11" x14ac:dyDescent="0.25">
      <c r="B5881" s="167">
        <v>242.416666666667</v>
      </c>
      <c r="C5881" s="21">
        <f t="shared" si="734"/>
        <v>2000</v>
      </c>
      <c r="D5881" s="110">
        <f t="shared" si="735"/>
        <v>0</v>
      </c>
      <c r="E5881" s="25">
        <f t="shared" si="736"/>
        <v>1</v>
      </c>
      <c r="F5881" s="112">
        <v>0</v>
      </c>
      <c r="G5881" s="21">
        <f t="shared" si="733"/>
        <v>0</v>
      </c>
      <c r="H5881" s="26">
        <f t="shared" si="737"/>
        <v>-2000</v>
      </c>
      <c r="I5881" s="21">
        <f t="shared" si="738"/>
        <v>0</v>
      </c>
      <c r="J5881" s="27">
        <f t="shared" si="739"/>
        <v>0</v>
      </c>
      <c r="K5881" s="32">
        <f t="shared" si="740"/>
        <v>0</v>
      </c>
    </row>
    <row r="5882" spans="2:11" x14ac:dyDescent="0.25">
      <c r="B5882" s="167">
        <v>242.458333333333</v>
      </c>
      <c r="C5882" s="21">
        <f t="shared" si="734"/>
        <v>2000</v>
      </c>
      <c r="D5882" s="110">
        <f t="shared" si="735"/>
        <v>1.9891984385861719E-2</v>
      </c>
      <c r="E5882" s="25">
        <f t="shared" si="736"/>
        <v>0.98010801561413829</v>
      </c>
      <c r="F5882" s="112">
        <v>22.32</v>
      </c>
      <c r="G5882" s="21">
        <f t="shared" si="733"/>
        <v>59.067602529428306</v>
      </c>
      <c r="H5882" s="26">
        <f t="shared" si="737"/>
        <v>-1940.9323974705717</v>
      </c>
      <c r="I5882" s="21">
        <f t="shared" si="738"/>
        <v>59.067602529428306</v>
      </c>
      <c r="J5882" s="27">
        <f t="shared" si="739"/>
        <v>0</v>
      </c>
      <c r="K5882" s="32">
        <f t="shared" si="740"/>
        <v>59.067602529428306</v>
      </c>
    </row>
    <row r="5883" spans="2:11" x14ac:dyDescent="0.25">
      <c r="B5883" s="167">
        <v>242.5</v>
      </c>
      <c r="C5883" s="21">
        <f t="shared" si="734"/>
        <v>2000</v>
      </c>
      <c r="D5883" s="110">
        <f t="shared" si="735"/>
        <v>0.63744363046539398</v>
      </c>
      <c r="E5883" s="25">
        <f t="shared" si="736"/>
        <v>0.36255636953460602</v>
      </c>
      <c r="F5883" s="112">
        <v>715.25</v>
      </c>
      <c r="G5883" s="21">
        <f t="shared" si="733"/>
        <v>1892.836142884122</v>
      </c>
      <c r="H5883" s="26">
        <f t="shared" si="737"/>
        <v>-107.16385711587805</v>
      </c>
      <c r="I5883" s="21">
        <f t="shared" si="738"/>
        <v>1892.836142884122</v>
      </c>
      <c r="J5883" s="27">
        <f t="shared" si="739"/>
        <v>0</v>
      </c>
      <c r="K5883" s="32">
        <f t="shared" si="740"/>
        <v>1892.836142884122</v>
      </c>
    </row>
    <row r="5884" spans="2:11" x14ac:dyDescent="0.25">
      <c r="B5884" s="167">
        <v>242.541666666667</v>
      </c>
      <c r="C5884" s="21">
        <f t="shared" si="734"/>
        <v>2000</v>
      </c>
      <c r="D5884" s="110">
        <f t="shared" si="735"/>
        <v>0.75049462595583127</v>
      </c>
      <c r="E5884" s="25">
        <f t="shared" si="736"/>
        <v>0.24950537404416873</v>
      </c>
      <c r="F5884" s="112">
        <v>842.1</v>
      </c>
      <c r="G5884" s="21">
        <f t="shared" si="733"/>
        <v>2228.5317244637808</v>
      </c>
      <c r="H5884" s="26">
        <f t="shared" si="737"/>
        <v>228.53172446378085</v>
      </c>
      <c r="I5884" s="21">
        <f t="shared" si="738"/>
        <v>2000</v>
      </c>
      <c r="J5884" s="27">
        <f t="shared" si="739"/>
        <v>228.53172446378085</v>
      </c>
      <c r="K5884" s="32">
        <f t="shared" si="740"/>
        <v>2000</v>
      </c>
    </row>
    <row r="5885" spans="2:11" x14ac:dyDescent="0.25">
      <c r="B5885" s="167">
        <v>242.583333333333</v>
      </c>
      <c r="C5885" s="21">
        <f t="shared" si="734"/>
        <v>2000</v>
      </c>
      <c r="D5885" s="110">
        <f t="shared" si="735"/>
        <v>0.73753631713099121</v>
      </c>
      <c r="E5885" s="25">
        <f t="shared" si="736"/>
        <v>0.26246368286900879</v>
      </c>
      <c r="F5885" s="112">
        <v>827.56</v>
      </c>
      <c r="G5885" s="21">
        <f t="shared" si="733"/>
        <v>2190.0530980848425</v>
      </c>
      <c r="H5885" s="26">
        <f t="shared" si="737"/>
        <v>190.05309808484253</v>
      </c>
      <c r="I5885" s="21">
        <f t="shared" si="738"/>
        <v>2000</v>
      </c>
      <c r="J5885" s="27">
        <f t="shared" si="739"/>
        <v>418.58482254862338</v>
      </c>
      <c r="K5885" s="32">
        <f t="shared" si="740"/>
        <v>2000</v>
      </c>
    </row>
    <row r="5886" spans="2:11" x14ac:dyDescent="0.25">
      <c r="B5886" s="167">
        <v>242.625</v>
      </c>
      <c r="C5886" s="21">
        <f t="shared" si="734"/>
        <v>2000</v>
      </c>
      <c r="D5886" s="110">
        <f t="shared" si="735"/>
        <v>0.80331711316685384</v>
      </c>
      <c r="E5886" s="25">
        <f t="shared" si="736"/>
        <v>0.19668288683314616</v>
      </c>
      <c r="F5886" s="112">
        <v>901.37</v>
      </c>
      <c r="G5886" s="21">
        <f t="shared" si="733"/>
        <v>2385.3837317182256</v>
      </c>
      <c r="H5886" s="26">
        <f t="shared" si="737"/>
        <v>385.38373171822559</v>
      </c>
      <c r="I5886" s="21">
        <f t="shared" si="738"/>
        <v>2000</v>
      </c>
      <c r="J5886" s="27">
        <f t="shared" si="739"/>
        <v>803.96855426684897</v>
      </c>
      <c r="K5886" s="32">
        <f t="shared" si="740"/>
        <v>2000</v>
      </c>
    </row>
    <row r="5887" spans="2:11" x14ac:dyDescent="0.25">
      <c r="B5887" s="167">
        <v>242.666666666667</v>
      </c>
      <c r="C5887" s="21">
        <f t="shared" si="734"/>
        <v>2000</v>
      </c>
      <c r="D5887" s="110">
        <f t="shared" si="735"/>
        <v>0.71898115965278153</v>
      </c>
      <c r="E5887" s="25">
        <f t="shared" si="736"/>
        <v>0.28101884034721847</v>
      </c>
      <c r="F5887" s="112">
        <v>806.74</v>
      </c>
      <c r="G5887" s="21">
        <f t="shared" si="733"/>
        <v>2134.9550924995965</v>
      </c>
      <c r="H5887" s="26">
        <f t="shared" si="737"/>
        <v>134.9550924995965</v>
      </c>
      <c r="I5887" s="21">
        <f t="shared" si="738"/>
        <v>2000</v>
      </c>
      <c r="J5887" s="27">
        <f t="shared" si="739"/>
        <v>938.92364676644547</v>
      </c>
      <c r="K5887" s="32">
        <f t="shared" si="740"/>
        <v>2000</v>
      </c>
    </row>
    <row r="5888" spans="2:11" x14ac:dyDescent="0.25">
      <c r="B5888" s="167">
        <v>242.708333333333</v>
      </c>
      <c r="C5888" s="21">
        <f t="shared" si="734"/>
        <v>2000</v>
      </c>
      <c r="D5888" s="110">
        <f t="shared" si="735"/>
        <v>0.69740477336327822</v>
      </c>
      <c r="E5888" s="25">
        <f t="shared" si="736"/>
        <v>0.30259522663672178</v>
      </c>
      <c r="F5888" s="112">
        <v>782.53</v>
      </c>
      <c r="G5888" s="21">
        <f t="shared" si="733"/>
        <v>2070.8857978204987</v>
      </c>
      <c r="H5888" s="26">
        <f t="shared" si="737"/>
        <v>70.885797820498738</v>
      </c>
      <c r="I5888" s="21">
        <f t="shared" si="738"/>
        <v>2000</v>
      </c>
      <c r="J5888" s="27">
        <f t="shared" si="739"/>
        <v>1009.8094445869442</v>
      </c>
      <c r="K5888" s="32">
        <f t="shared" si="740"/>
        <v>2000</v>
      </c>
    </row>
    <row r="5889" spans="2:11" x14ac:dyDescent="0.25">
      <c r="B5889" s="167">
        <v>242.75</v>
      </c>
      <c r="C5889" s="21">
        <f t="shared" si="734"/>
        <v>2000</v>
      </c>
      <c r="D5889" s="110">
        <f t="shared" si="735"/>
        <v>0.74152897349517854</v>
      </c>
      <c r="E5889" s="25">
        <f t="shared" si="736"/>
        <v>0.25847102650482146</v>
      </c>
      <c r="F5889" s="112">
        <v>832.04</v>
      </c>
      <c r="G5889" s="21">
        <f t="shared" si="733"/>
        <v>2201.9089609581333</v>
      </c>
      <c r="H5889" s="26">
        <f t="shared" si="737"/>
        <v>201.90896095813332</v>
      </c>
      <c r="I5889" s="21">
        <f t="shared" si="738"/>
        <v>2000</v>
      </c>
      <c r="J5889" s="27">
        <f t="shared" si="739"/>
        <v>1211.7184055450775</v>
      </c>
      <c r="K5889" s="32">
        <f t="shared" si="740"/>
        <v>2000</v>
      </c>
    </row>
    <row r="5890" spans="2:11" x14ac:dyDescent="0.25">
      <c r="B5890" s="167">
        <v>242.791666666667</v>
      </c>
      <c r="C5890" s="21">
        <f t="shared" si="734"/>
        <v>2000</v>
      </c>
      <c r="D5890" s="110">
        <f t="shared" si="735"/>
        <v>0.71035417000873391</v>
      </c>
      <c r="E5890" s="25">
        <f t="shared" si="736"/>
        <v>0.28964582999126609</v>
      </c>
      <c r="F5890" s="112">
        <v>797.06</v>
      </c>
      <c r="G5890" s="21">
        <f t="shared" si="733"/>
        <v>2109.3379602198088</v>
      </c>
      <c r="H5890" s="26">
        <f t="shared" si="737"/>
        <v>109.33796021980879</v>
      </c>
      <c r="I5890" s="21">
        <f t="shared" si="738"/>
        <v>2000</v>
      </c>
      <c r="J5890" s="27">
        <f t="shared" si="739"/>
        <v>1321.0563657648863</v>
      </c>
      <c r="K5890" s="32">
        <f t="shared" si="740"/>
        <v>2000</v>
      </c>
    </row>
    <row r="5891" spans="2:11" x14ac:dyDescent="0.25">
      <c r="B5891" s="167">
        <v>242.833333333333</v>
      </c>
      <c r="C5891" s="21">
        <f t="shared" si="734"/>
        <v>2000</v>
      </c>
      <c r="D5891" s="110">
        <f t="shared" si="735"/>
        <v>0.57759834589950632</v>
      </c>
      <c r="E5891" s="25">
        <f t="shared" si="736"/>
        <v>0.42240165410049368</v>
      </c>
      <c r="F5891" s="112">
        <v>648.1</v>
      </c>
      <c r="G5891" s="21">
        <f t="shared" si="733"/>
        <v>1715.1305196829071</v>
      </c>
      <c r="H5891" s="26">
        <f t="shared" si="737"/>
        <v>-284.86948031709289</v>
      </c>
      <c r="I5891" s="21">
        <f t="shared" si="738"/>
        <v>2000</v>
      </c>
      <c r="J5891" s="27">
        <f t="shared" si="739"/>
        <v>1036.1868854477934</v>
      </c>
      <c r="K5891" s="32">
        <f t="shared" si="740"/>
        <v>1715.1305196829071</v>
      </c>
    </row>
    <row r="5892" spans="2:11" x14ac:dyDescent="0.25">
      <c r="B5892" s="167">
        <v>242.875</v>
      </c>
      <c r="C5892" s="21">
        <f t="shared" si="734"/>
        <v>2000</v>
      </c>
      <c r="D5892" s="110">
        <f t="shared" si="735"/>
        <v>0.30736324260734721</v>
      </c>
      <c r="E5892" s="25">
        <f t="shared" si="736"/>
        <v>0.69263675739265285</v>
      </c>
      <c r="F5892" s="112">
        <v>344.88</v>
      </c>
      <c r="G5892" s="21">
        <f t="shared" si="733"/>
        <v>912.68972940632784</v>
      </c>
      <c r="H5892" s="26">
        <f t="shared" si="737"/>
        <v>-1087.3102705936722</v>
      </c>
      <c r="I5892" s="21">
        <f t="shared" si="738"/>
        <v>1948.8766148541213</v>
      </c>
      <c r="J5892" s="27">
        <f t="shared" si="739"/>
        <v>0</v>
      </c>
      <c r="K5892" s="32">
        <f t="shared" si="740"/>
        <v>912.68972940632784</v>
      </c>
    </row>
    <row r="5893" spans="2:11" x14ac:dyDescent="0.25">
      <c r="B5893" s="167">
        <v>242.916666666667</v>
      </c>
      <c r="C5893" s="21">
        <f t="shared" si="734"/>
        <v>2000</v>
      </c>
      <c r="D5893" s="110">
        <f t="shared" si="735"/>
        <v>1.1371940894426323E-2</v>
      </c>
      <c r="E5893" s="25">
        <f t="shared" si="736"/>
        <v>0.98862805910557372</v>
      </c>
      <c r="F5893" s="112">
        <v>12.76</v>
      </c>
      <c r="G5893" s="21">
        <f t="shared" si="733"/>
        <v>33.768038005174965</v>
      </c>
      <c r="H5893" s="26">
        <f t="shared" si="737"/>
        <v>-1966.231961994825</v>
      </c>
      <c r="I5893" s="21">
        <f t="shared" si="738"/>
        <v>33.768038005174965</v>
      </c>
      <c r="J5893" s="27">
        <f t="shared" si="739"/>
        <v>0</v>
      </c>
      <c r="K5893" s="32">
        <f t="shared" si="740"/>
        <v>33.768038005174965</v>
      </c>
    </row>
    <row r="5894" spans="2:11" x14ac:dyDescent="0.25">
      <c r="B5894" s="167">
        <v>242.958333333333</v>
      </c>
      <c r="C5894" s="21">
        <f t="shared" si="734"/>
        <v>2000</v>
      </c>
      <c r="D5894" s="110">
        <f t="shared" si="735"/>
        <v>0</v>
      </c>
      <c r="E5894" s="25">
        <f t="shared" si="736"/>
        <v>1</v>
      </c>
      <c r="F5894" s="112">
        <v>0</v>
      </c>
      <c r="G5894" s="21">
        <f t="shared" si="733"/>
        <v>0</v>
      </c>
      <c r="H5894" s="26">
        <f t="shared" si="737"/>
        <v>-2000</v>
      </c>
      <c r="I5894" s="21">
        <f t="shared" si="738"/>
        <v>0</v>
      </c>
      <c r="J5894" s="27">
        <f t="shared" si="739"/>
        <v>0</v>
      </c>
      <c r="K5894" s="32">
        <f t="shared" si="740"/>
        <v>0</v>
      </c>
    </row>
    <row r="5895" spans="2:11" x14ac:dyDescent="0.25">
      <c r="B5895" s="167">
        <v>243</v>
      </c>
      <c r="C5895" s="21">
        <f t="shared" si="734"/>
        <v>2000</v>
      </c>
      <c r="D5895" s="110">
        <f t="shared" si="735"/>
        <v>0</v>
      </c>
      <c r="E5895" s="25">
        <f t="shared" si="736"/>
        <v>1</v>
      </c>
      <c r="F5895" s="112">
        <v>0</v>
      </c>
      <c r="G5895" s="21">
        <f t="shared" si="733"/>
        <v>0</v>
      </c>
      <c r="H5895" s="26">
        <f t="shared" si="737"/>
        <v>-2000</v>
      </c>
      <c r="I5895" s="21">
        <f t="shared" si="738"/>
        <v>0</v>
      </c>
      <c r="J5895" s="27">
        <f t="shared" si="739"/>
        <v>0</v>
      </c>
      <c r="K5895" s="32">
        <f t="shared" si="740"/>
        <v>0</v>
      </c>
    </row>
    <row r="5896" spans="2:11" x14ac:dyDescent="0.25">
      <c r="B5896" s="167">
        <v>243.041666666667</v>
      </c>
      <c r="C5896" s="21">
        <f t="shared" si="734"/>
        <v>2000</v>
      </c>
      <c r="D5896" s="110">
        <f t="shared" si="735"/>
        <v>0</v>
      </c>
      <c r="E5896" s="25">
        <f t="shared" si="736"/>
        <v>1</v>
      </c>
      <c r="F5896" s="112">
        <v>0</v>
      </c>
      <c r="G5896" s="21">
        <f t="shared" si="733"/>
        <v>0</v>
      </c>
      <c r="H5896" s="26">
        <f t="shared" si="737"/>
        <v>-2000</v>
      </c>
      <c r="I5896" s="21">
        <f t="shared" si="738"/>
        <v>0</v>
      </c>
      <c r="J5896" s="27">
        <f t="shared" si="739"/>
        <v>0</v>
      </c>
      <c r="K5896" s="32">
        <f t="shared" si="740"/>
        <v>0</v>
      </c>
    </row>
    <row r="5897" spans="2:11" x14ac:dyDescent="0.25">
      <c r="B5897" s="167">
        <v>243.083333333333</v>
      </c>
      <c r="C5897" s="21">
        <f t="shared" si="734"/>
        <v>2000</v>
      </c>
      <c r="D5897" s="110">
        <f t="shared" si="735"/>
        <v>0</v>
      </c>
      <c r="E5897" s="25">
        <f t="shared" si="736"/>
        <v>1</v>
      </c>
      <c r="F5897" s="112">
        <v>0</v>
      </c>
      <c r="G5897" s="21">
        <f t="shared" si="733"/>
        <v>0</v>
      </c>
      <c r="H5897" s="26">
        <f t="shared" si="737"/>
        <v>-2000</v>
      </c>
      <c r="I5897" s="21">
        <f t="shared" si="738"/>
        <v>0</v>
      </c>
      <c r="J5897" s="27">
        <f t="shared" si="739"/>
        <v>0</v>
      </c>
      <c r="K5897" s="32">
        <f t="shared" si="740"/>
        <v>0</v>
      </c>
    </row>
    <row r="5898" spans="2:11" x14ac:dyDescent="0.25">
      <c r="B5898" s="167">
        <v>243.125</v>
      </c>
      <c r="C5898" s="21">
        <f t="shared" si="734"/>
        <v>2000</v>
      </c>
      <c r="D5898" s="110">
        <f t="shared" si="735"/>
        <v>0</v>
      </c>
      <c r="E5898" s="25">
        <f t="shared" si="736"/>
        <v>1</v>
      </c>
      <c r="F5898" s="112">
        <v>0</v>
      </c>
      <c r="G5898" s="21">
        <f t="shared" si="733"/>
        <v>0</v>
      </c>
      <c r="H5898" s="26">
        <f t="shared" si="737"/>
        <v>-2000</v>
      </c>
      <c r="I5898" s="21">
        <f t="shared" si="738"/>
        <v>0</v>
      </c>
      <c r="J5898" s="27">
        <f t="shared" si="739"/>
        <v>0</v>
      </c>
      <c r="K5898" s="32">
        <f t="shared" si="740"/>
        <v>0</v>
      </c>
    </row>
    <row r="5899" spans="2:11" x14ac:dyDescent="0.25">
      <c r="B5899" s="167">
        <v>243.166666666667</v>
      </c>
      <c r="C5899" s="21">
        <f t="shared" si="734"/>
        <v>2000</v>
      </c>
      <c r="D5899" s="110">
        <f t="shared" si="735"/>
        <v>0</v>
      </c>
      <c r="E5899" s="25">
        <f t="shared" si="736"/>
        <v>1</v>
      </c>
      <c r="F5899" s="112">
        <v>0</v>
      </c>
      <c r="G5899" s="21">
        <f t="shared" si="733"/>
        <v>0</v>
      </c>
      <c r="H5899" s="26">
        <f t="shared" si="737"/>
        <v>-2000</v>
      </c>
      <c r="I5899" s="21">
        <f t="shared" si="738"/>
        <v>0</v>
      </c>
      <c r="J5899" s="27">
        <f t="shared" si="739"/>
        <v>0</v>
      </c>
      <c r="K5899" s="32">
        <f t="shared" si="740"/>
        <v>0</v>
      </c>
    </row>
    <row r="5900" spans="2:11" x14ac:dyDescent="0.25">
      <c r="B5900" s="167">
        <v>243.208333333333</v>
      </c>
      <c r="C5900" s="21">
        <f t="shared" si="734"/>
        <v>2000</v>
      </c>
      <c r="D5900" s="110">
        <f t="shared" si="735"/>
        <v>0</v>
      </c>
      <c r="E5900" s="25">
        <f t="shared" si="736"/>
        <v>1</v>
      </c>
      <c r="F5900" s="112">
        <v>0</v>
      </c>
      <c r="G5900" s="21">
        <f t="shared" si="733"/>
        <v>0</v>
      </c>
      <c r="H5900" s="26">
        <f t="shared" si="737"/>
        <v>-2000</v>
      </c>
      <c r="I5900" s="21">
        <f t="shared" si="738"/>
        <v>0</v>
      </c>
      <c r="J5900" s="27">
        <f t="shared" si="739"/>
        <v>0</v>
      </c>
      <c r="K5900" s="32">
        <f t="shared" si="740"/>
        <v>0</v>
      </c>
    </row>
    <row r="5901" spans="2:11" x14ac:dyDescent="0.25">
      <c r="B5901" s="167">
        <v>243.25</v>
      </c>
      <c r="C5901" s="21">
        <f t="shared" si="734"/>
        <v>2000</v>
      </c>
      <c r="D5901" s="110">
        <f t="shared" si="735"/>
        <v>0</v>
      </c>
      <c r="E5901" s="25">
        <f t="shared" si="736"/>
        <v>1</v>
      </c>
      <c r="F5901" s="112">
        <v>0</v>
      </c>
      <c r="G5901" s="21">
        <f t="shared" si="733"/>
        <v>0</v>
      </c>
      <c r="H5901" s="26">
        <f t="shared" si="737"/>
        <v>-2000</v>
      </c>
      <c r="I5901" s="21">
        <f t="shared" si="738"/>
        <v>0</v>
      </c>
      <c r="J5901" s="27">
        <f t="shared" si="739"/>
        <v>0</v>
      </c>
      <c r="K5901" s="32">
        <f t="shared" si="740"/>
        <v>0</v>
      </c>
    </row>
    <row r="5902" spans="2:11" x14ac:dyDescent="0.25">
      <c r="B5902" s="167">
        <v>243.291666666667</v>
      </c>
      <c r="C5902" s="21">
        <f t="shared" si="734"/>
        <v>2000</v>
      </c>
      <c r="D5902" s="110">
        <f t="shared" si="735"/>
        <v>0</v>
      </c>
      <c r="E5902" s="25">
        <f t="shared" si="736"/>
        <v>1</v>
      </c>
      <c r="F5902" s="112">
        <v>0</v>
      </c>
      <c r="G5902" s="21">
        <f t="shared" si="733"/>
        <v>0</v>
      </c>
      <c r="H5902" s="26">
        <f t="shared" si="737"/>
        <v>-2000</v>
      </c>
      <c r="I5902" s="21">
        <f t="shared" si="738"/>
        <v>0</v>
      </c>
      <c r="J5902" s="27">
        <f t="shared" si="739"/>
        <v>0</v>
      </c>
      <c r="K5902" s="32">
        <f t="shared" si="740"/>
        <v>0</v>
      </c>
    </row>
    <row r="5903" spans="2:11" x14ac:dyDescent="0.25">
      <c r="B5903" s="167">
        <v>243.333333333333</v>
      </c>
      <c r="C5903" s="21">
        <f t="shared" si="734"/>
        <v>2000</v>
      </c>
      <c r="D5903" s="110">
        <f t="shared" si="735"/>
        <v>0</v>
      </c>
      <c r="E5903" s="25">
        <f t="shared" si="736"/>
        <v>1</v>
      </c>
      <c r="F5903" s="112">
        <v>0</v>
      </c>
      <c r="G5903" s="21">
        <f t="shared" si="733"/>
        <v>0</v>
      </c>
      <c r="H5903" s="26">
        <f t="shared" si="737"/>
        <v>-2000</v>
      </c>
      <c r="I5903" s="21">
        <f t="shared" si="738"/>
        <v>0</v>
      </c>
      <c r="J5903" s="27">
        <f t="shared" si="739"/>
        <v>0</v>
      </c>
      <c r="K5903" s="32">
        <f t="shared" si="740"/>
        <v>0</v>
      </c>
    </row>
    <row r="5904" spans="2:11" x14ac:dyDescent="0.25">
      <c r="B5904" s="167">
        <v>243.375</v>
      </c>
      <c r="C5904" s="21">
        <f t="shared" si="734"/>
        <v>2000</v>
      </c>
      <c r="D5904" s="110">
        <f t="shared" si="735"/>
        <v>0</v>
      </c>
      <c r="E5904" s="25">
        <f t="shared" si="736"/>
        <v>1</v>
      </c>
      <c r="F5904" s="112">
        <v>0</v>
      </c>
      <c r="G5904" s="21">
        <f t="shared" si="733"/>
        <v>0</v>
      </c>
      <c r="H5904" s="26">
        <f t="shared" si="737"/>
        <v>-2000</v>
      </c>
      <c r="I5904" s="21">
        <f t="shared" si="738"/>
        <v>0</v>
      </c>
      <c r="J5904" s="27">
        <f t="shared" si="739"/>
        <v>0</v>
      </c>
      <c r="K5904" s="32">
        <f t="shared" si="740"/>
        <v>0</v>
      </c>
    </row>
    <row r="5905" spans="2:11" x14ac:dyDescent="0.25">
      <c r="B5905" s="167">
        <v>243.416666666667</v>
      </c>
      <c r="C5905" s="21">
        <f t="shared" si="734"/>
        <v>2000</v>
      </c>
      <c r="D5905" s="110">
        <f t="shared" si="735"/>
        <v>0</v>
      </c>
      <c r="E5905" s="25">
        <f t="shared" si="736"/>
        <v>1</v>
      </c>
      <c r="F5905" s="112">
        <v>0</v>
      </c>
      <c r="G5905" s="21">
        <f t="shared" si="733"/>
        <v>0</v>
      </c>
      <c r="H5905" s="26">
        <f t="shared" si="737"/>
        <v>-2000</v>
      </c>
      <c r="I5905" s="21">
        <f t="shared" si="738"/>
        <v>0</v>
      </c>
      <c r="J5905" s="27">
        <f t="shared" si="739"/>
        <v>0</v>
      </c>
      <c r="K5905" s="32">
        <f t="shared" si="740"/>
        <v>0</v>
      </c>
    </row>
    <row r="5906" spans="2:11" x14ac:dyDescent="0.25">
      <c r="B5906" s="167">
        <v>243.458333333333</v>
      </c>
      <c r="C5906" s="21">
        <f t="shared" si="734"/>
        <v>2000</v>
      </c>
      <c r="D5906" s="110">
        <f t="shared" si="735"/>
        <v>2.0997094629520704E-2</v>
      </c>
      <c r="E5906" s="25">
        <f t="shared" si="736"/>
        <v>0.97900290537047929</v>
      </c>
      <c r="F5906" s="112">
        <v>23.56</v>
      </c>
      <c r="G5906" s="21">
        <f t="shared" si="733"/>
        <v>62.34913600328543</v>
      </c>
      <c r="H5906" s="26">
        <f t="shared" si="737"/>
        <v>-1937.6508639967146</v>
      </c>
      <c r="I5906" s="21">
        <f t="shared" si="738"/>
        <v>62.34913600328543</v>
      </c>
      <c r="J5906" s="27">
        <f t="shared" si="739"/>
        <v>0</v>
      </c>
      <c r="K5906" s="32">
        <f t="shared" si="740"/>
        <v>62.34913600328543</v>
      </c>
    </row>
    <row r="5907" spans="2:11" x14ac:dyDescent="0.25">
      <c r="B5907" s="167">
        <v>243.5</v>
      </c>
      <c r="C5907" s="21">
        <f t="shared" si="734"/>
        <v>2000</v>
      </c>
      <c r="D5907" s="110">
        <f t="shared" si="735"/>
        <v>0.63882501826996774</v>
      </c>
      <c r="E5907" s="25">
        <f t="shared" si="736"/>
        <v>0.36117498173003226</v>
      </c>
      <c r="F5907" s="112">
        <v>716.8</v>
      </c>
      <c r="G5907" s="21">
        <f t="shared" si="733"/>
        <v>1896.9380597264433</v>
      </c>
      <c r="H5907" s="26">
        <f t="shared" si="737"/>
        <v>-103.06194027355673</v>
      </c>
      <c r="I5907" s="21">
        <f t="shared" si="738"/>
        <v>1896.9380597264433</v>
      </c>
      <c r="J5907" s="27">
        <f t="shared" si="739"/>
        <v>0</v>
      </c>
      <c r="K5907" s="32">
        <f t="shared" si="740"/>
        <v>1896.9380597264433</v>
      </c>
    </row>
    <row r="5908" spans="2:11" x14ac:dyDescent="0.25">
      <c r="B5908" s="167">
        <v>243.541666666667</v>
      </c>
      <c r="C5908" s="21">
        <f t="shared" si="734"/>
        <v>2000</v>
      </c>
      <c r="D5908" s="110">
        <f t="shared" si="735"/>
        <v>0.74299057091421139</v>
      </c>
      <c r="E5908" s="25">
        <f t="shared" si="736"/>
        <v>0.25700942908578861</v>
      </c>
      <c r="F5908" s="112">
        <v>833.68</v>
      </c>
      <c r="G5908" s="21">
        <f t="shared" si="733"/>
        <v>2206.2490536171053</v>
      </c>
      <c r="H5908" s="26">
        <f t="shared" si="737"/>
        <v>206.24905361710535</v>
      </c>
      <c r="I5908" s="21">
        <f t="shared" si="738"/>
        <v>2000</v>
      </c>
      <c r="J5908" s="27">
        <f t="shared" si="739"/>
        <v>206.24905361710535</v>
      </c>
      <c r="K5908" s="32">
        <f t="shared" si="740"/>
        <v>2000</v>
      </c>
    </row>
    <row r="5909" spans="2:11" x14ac:dyDescent="0.25">
      <c r="B5909" s="167">
        <v>243.583333333333</v>
      </c>
      <c r="C5909" s="21">
        <f t="shared" si="734"/>
        <v>2000</v>
      </c>
      <c r="D5909" s="110">
        <f t="shared" si="735"/>
        <v>0.72984510632230004</v>
      </c>
      <c r="E5909" s="25">
        <f t="shared" si="736"/>
        <v>0.27015489367769996</v>
      </c>
      <c r="F5909" s="112">
        <v>818.93</v>
      </c>
      <c r="G5909" s="21">
        <f t="shared" si="733"/>
        <v>2167.2146836659817</v>
      </c>
      <c r="H5909" s="26">
        <f t="shared" si="737"/>
        <v>167.21468366598174</v>
      </c>
      <c r="I5909" s="21">
        <f t="shared" si="738"/>
        <v>2000</v>
      </c>
      <c r="J5909" s="27">
        <f t="shared" si="739"/>
        <v>373.46373728308708</v>
      </c>
      <c r="K5909" s="32">
        <f t="shared" si="740"/>
        <v>2000</v>
      </c>
    </row>
    <row r="5910" spans="2:11" x14ac:dyDescent="0.25">
      <c r="B5910" s="167">
        <v>243.625</v>
      </c>
      <c r="C5910" s="21">
        <f t="shared" si="734"/>
        <v>2000</v>
      </c>
      <c r="D5910" s="110">
        <f t="shared" si="735"/>
        <v>0.78425396146373638</v>
      </c>
      <c r="E5910" s="25">
        <f t="shared" si="736"/>
        <v>0.21574603853626362</v>
      </c>
      <c r="F5910" s="112">
        <v>879.98</v>
      </c>
      <c r="G5910" s="21">
        <f t="shared" si="733"/>
        <v>2328.7772792941901</v>
      </c>
      <c r="H5910" s="26">
        <f t="shared" si="737"/>
        <v>328.77727929419007</v>
      </c>
      <c r="I5910" s="21">
        <f t="shared" si="738"/>
        <v>2000</v>
      </c>
      <c r="J5910" s="27">
        <f t="shared" si="739"/>
        <v>702.24101657727715</v>
      </c>
      <c r="K5910" s="32">
        <f t="shared" si="740"/>
        <v>2000</v>
      </c>
    </row>
    <row r="5911" spans="2:11" x14ac:dyDescent="0.25">
      <c r="B5911" s="167">
        <v>243.666666666667</v>
      </c>
      <c r="C5911" s="21">
        <f t="shared" si="734"/>
        <v>2000</v>
      </c>
      <c r="D5911" s="110">
        <f t="shared" si="735"/>
        <v>0.62913747927918295</v>
      </c>
      <c r="E5911" s="25">
        <f t="shared" si="736"/>
        <v>0.37086252072081705</v>
      </c>
      <c r="F5911" s="112">
        <v>705.93</v>
      </c>
      <c r="G5911" s="21">
        <f t="shared" si="733"/>
        <v>1868.1717138709373</v>
      </c>
      <c r="H5911" s="26">
        <f t="shared" si="737"/>
        <v>-131.82828612906269</v>
      </c>
      <c r="I5911" s="21">
        <f t="shared" si="738"/>
        <v>2000</v>
      </c>
      <c r="J5911" s="27">
        <f t="shared" si="739"/>
        <v>570.41273044821446</v>
      </c>
      <c r="K5911" s="32">
        <f t="shared" si="740"/>
        <v>1868.1717138709373</v>
      </c>
    </row>
    <row r="5912" spans="2:11" x14ac:dyDescent="0.25">
      <c r="B5912" s="167">
        <v>243.708333333333</v>
      </c>
      <c r="C5912" s="21">
        <f t="shared" si="734"/>
        <v>2000</v>
      </c>
      <c r="D5912" s="110">
        <f t="shared" si="735"/>
        <v>0.58194748943906749</v>
      </c>
      <c r="E5912" s="25">
        <f t="shared" si="736"/>
        <v>0.41805251056093251</v>
      </c>
      <c r="F5912" s="112">
        <v>652.98</v>
      </c>
      <c r="G5912" s="21">
        <f t="shared" ref="G5912:G5975" si="741">($C$9*(F5912/1000)*$C$8)/($C$7)</f>
        <v>1728.0449417413126</v>
      </c>
      <c r="H5912" s="26">
        <f t="shared" si="737"/>
        <v>-271.95505825868736</v>
      </c>
      <c r="I5912" s="21">
        <f t="shared" si="738"/>
        <v>2000</v>
      </c>
      <c r="J5912" s="27">
        <f t="shared" si="739"/>
        <v>298.4576721895271</v>
      </c>
      <c r="K5912" s="32">
        <f t="shared" si="740"/>
        <v>1728.0449417413126</v>
      </c>
    </row>
    <row r="5913" spans="2:11" x14ac:dyDescent="0.25">
      <c r="B5913" s="167">
        <v>243.75</v>
      </c>
      <c r="C5913" s="21">
        <f t="shared" ref="C5913:C5976" si="742">$C$2</f>
        <v>2000</v>
      </c>
      <c r="D5913" s="110">
        <f t="shared" ref="D5913:D5976" si="743">F5913/$C$3</f>
        <v>0.67373402491845358</v>
      </c>
      <c r="E5913" s="25">
        <f t="shared" ref="E5913:E5976" si="744">100%-D5913</f>
        <v>0.32626597508154642</v>
      </c>
      <c r="F5913" s="112">
        <v>755.97</v>
      </c>
      <c r="G5913" s="21">
        <f t="shared" si="741"/>
        <v>2000.5974679288495</v>
      </c>
      <c r="H5913" s="26">
        <f t="shared" ref="H5913:H5976" si="745">G5913-C5913</f>
        <v>0.59746792884948263</v>
      </c>
      <c r="I5913" s="21">
        <f t="shared" ref="I5913:I5976" si="746">MIN(C5913,IF((J5912+H5913)&gt;0,ABS(H5913)+G5913,J5912+G5913))</f>
        <v>2000</v>
      </c>
      <c r="J5913" s="27">
        <f t="shared" ref="J5913:J5976" si="747">G5913-I5913+J5912</f>
        <v>299.05514011837658</v>
      </c>
      <c r="K5913" s="32">
        <f t="shared" ref="K5913:K5976" si="748">IF(G5913&gt;C5913,C5913,G5913)</f>
        <v>2000</v>
      </c>
    </row>
    <row r="5914" spans="2:11" x14ac:dyDescent="0.25">
      <c r="B5914" s="167">
        <v>243.791666666667</v>
      </c>
      <c r="C5914" s="21">
        <f t="shared" si="742"/>
        <v>2000</v>
      </c>
      <c r="D5914" s="110">
        <f t="shared" si="743"/>
        <v>0.66372564746983231</v>
      </c>
      <c r="E5914" s="25">
        <f t="shared" si="744"/>
        <v>0.33627435253016769</v>
      </c>
      <c r="F5914" s="112">
        <v>744.74</v>
      </c>
      <c r="G5914" s="21">
        <f t="shared" si="741"/>
        <v>1970.87841880674</v>
      </c>
      <c r="H5914" s="26">
        <f t="shared" si="745"/>
        <v>-29.121581193259999</v>
      </c>
      <c r="I5914" s="21">
        <f t="shared" si="746"/>
        <v>2000</v>
      </c>
      <c r="J5914" s="27">
        <f t="shared" si="747"/>
        <v>269.93355892511659</v>
      </c>
      <c r="K5914" s="32">
        <f t="shared" si="748"/>
        <v>1970.87841880674</v>
      </c>
    </row>
    <row r="5915" spans="2:11" x14ac:dyDescent="0.25">
      <c r="B5915" s="167">
        <v>243.833333333333</v>
      </c>
      <c r="C5915" s="21">
        <f t="shared" si="742"/>
        <v>2000</v>
      </c>
      <c r="D5915" s="110">
        <f t="shared" si="743"/>
        <v>0.60083239755449802</v>
      </c>
      <c r="E5915" s="25">
        <f t="shared" si="744"/>
        <v>0.39916760244550198</v>
      </c>
      <c r="F5915" s="112">
        <v>674.17</v>
      </c>
      <c r="G5915" s="21">
        <f t="shared" si="741"/>
        <v>1784.1221145727902</v>
      </c>
      <c r="H5915" s="26">
        <f t="shared" si="745"/>
        <v>-215.87788542720978</v>
      </c>
      <c r="I5915" s="21">
        <f t="shared" si="746"/>
        <v>2000</v>
      </c>
      <c r="J5915" s="27">
        <f t="shared" si="747"/>
        <v>54.05567349790681</v>
      </c>
      <c r="K5915" s="32">
        <f t="shared" si="748"/>
        <v>1784.1221145727902</v>
      </c>
    </row>
    <row r="5916" spans="2:11" x14ac:dyDescent="0.25">
      <c r="B5916" s="167">
        <v>243.875</v>
      </c>
      <c r="C5916" s="21">
        <f t="shared" si="742"/>
        <v>2000</v>
      </c>
      <c r="D5916" s="110">
        <f t="shared" si="743"/>
        <v>0.54804555906101282</v>
      </c>
      <c r="E5916" s="25">
        <f t="shared" si="744"/>
        <v>0.45195444093898718</v>
      </c>
      <c r="F5916" s="112">
        <v>614.94000000000005</v>
      </c>
      <c r="G5916" s="21">
        <f t="shared" si="741"/>
        <v>1627.3759632368569</v>
      </c>
      <c r="H5916" s="26">
        <f t="shared" si="745"/>
        <v>-372.62403676314307</v>
      </c>
      <c r="I5916" s="21">
        <f t="shared" si="746"/>
        <v>1681.4316367347637</v>
      </c>
      <c r="J5916" s="27">
        <f t="shared" si="747"/>
        <v>0</v>
      </c>
      <c r="K5916" s="32">
        <f t="shared" si="748"/>
        <v>1627.3759632368569</v>
      </c>
    </row>
    <row r="5917" spans="2:11" x14ac:dyDescent="0.25">
      <c r="B5917" s="167">
        <v>243.916666666667</v>
      </c>
      <c r="C5917" s="21">
        <f t="shared" si="742"/>
        <v>2000</v>
      </c>
      <c r="D5917" s="110">
        <f t="shared" si="743"/>
        <v>1.1264994741814164E-2</v>
      </c>
      <c r="E5917" s="25">
        <f t="shared" si="744"/>
        <v>0.98873500525818581</v>
      </c>
      <c r="F5917" s="112">
        <v>12.64</v>
      </c>
      <c r="G5917" s="21">
        <f t="shared" si="741"/>
        <v>33.450470249640411</v>
      </c>
      <c r="H5917" s="26">
        <f t="shared" si="745"/>
        <v>-1966.5495297503596</v>
      </c>
      <c r="I5917" s="21">
        <f t="shared" si="746"/>
        <v>33.450470249640411</v>
      </c>
      <c r="J5917" s="27">
        <f t="shared" si="747"/>
        <v>0</v>
      </c>
      <c r="K5917" s="32">
        <f t="shared" si="748"/>
        <v>33.450470249640411</v>
      </c>
    </row>
    <row r="5918" spans="2:11" x14ac:dyDescent="0.25">
      <c r="B5918" s="167">
        <v>243.958333333333</v>
      </c>
      <c r="C5918" s="21">
        <f t="shared" si="742"/>
        <v>2000</v>
      </c>
      <c r="D5918" s="110">
        <f t="shared" si="743"/>
        <v>0</v>
      </c>
      <c r="E5918" s="25">
        <f t="shared" si="744"/>
        <v>1</v>
      </c>
      <c r="F5918" s="112">
        <v>0</v>
      </c>
      <c r="G5918" s="21">
        <f t="shared" si="741"/>
        <v>0</v>
      </c>
      <c r="H5918" s="26">
        <f t="shared" si="745"/>
        <v>-2000</v>
      </c>
      <c r="I5918" s="21">
        <f t="shared" si="746"/>
        <v>0</v>
      </c>
      <c r="J5918" s="27">
        <f t="shared" si="747"/>
        <v>0</v>
      </c>
      <c r="K5918" s="32">
        <f t="shared" si="748"/>
        <v>0</v>
      </c>
    </row>
    <row r="5919" spans="2:11" x14ac:dyDescent="0.25">
      <c r="B5919" s="167">
        <v>244</v>
      </c>
      <c r="C5919" s="21">
        <f t="shared" si="742"/>
        <v>2000</v>
      </c>
      <c r="D5919" s="110">
        <f t="shared" si="743"/>
        <v>0</v>
      </c>
      <c r="E5919" s="25">
        <f t="shared" si="744"/>
        <v>1</v>
      </c>
      <c r="F5919" s="112">
        <v>0</v>
      </c>
      <c r="G5919" s="21">
        <f t="shared" si="741"/>
        <v>0</v>
      </c>
      <c r="H5919" s="26">
        <f t="shared" si="745"/>
        <v>-2000</v>
      </c>
      <c r="I5919" s="21">
        <f t="shared" si="746"/>
        <v>0</v>
      </c>
      <c r="J5919" s="27">
        <f t="shared" si="747"/>
        <v>0</v>
      </c>
      <c r="K5919" s="32">
        <f t="shared" si="748"/>
        <v>0</v>
      </c>
    </row>
    <row r="5920" spans="2:11" x14ac:dyDescent="0.25">
      <c r="B5920" s="167">
        <v>244.041666666667</v>
      </c>
      <c r="C5920" s="21">
        <f t="shared" si="742"/>
        <v>2000</v>
      </c>
      <c r="D5920" s="110">
        <f t="shared" si="743"/>
        <v>0</v>
      </c>
      <c r="E5920" s="25">
        <f t="shared" si="744"/>
        <v>1</v>
      </c>
      <c r="F5920" s="112">
        <v>0</v>
      </c>
      <c r="G5920" s="21">
        <f t="shared" si="741"/>
        <v>0</v>
      </c>
      <c r="H5920" s="26">
        <f t="shared" si="745"/>
        <v>-2000</v>
      </c>
      <c r="I5920" s="21">
        <f t="shared" si="746"/>
        <v>0</v>
      </c>
      <c r="J5920" s="27">
        <f t="shared" si="747"/>
        <v>0</v>
      </c>
      <c r="K5920" s="32">
        <f t="shared" si="748"/>
        <v>0</v>
      </c>
    </row>
    <row r="5921" spans="2:11" x14ac:dyDescent="0.25">
      <c r="B5921" s="167">
        <v>244.083333333333</v>
      </c>
      <c r="C5921" s="21">
        <f t="shared" si="742"/>
        <v>2000</v>
      </c>
      <c r="D5921" s="110">
        <f t="shared" si="743"/>
        <v>0</v>
      </c>
      <c r="E5921" s="25">
        <f t="shared" si="744"/>
        <v>1</v>
      </c>
      <c r="F5921" s="112">
        <v>0</v>
      </c>
      <c r="G5921" s="21">
        <f t="shared" si="741"/>
        <v>0</v>
      </c>
      <c r="H5921" s="26">
        <f t="shared" si="745"/>
        <v>-2000</v>
      </c>
      <c r="I5921" s="21">
        <f t="shared" si="746"/>
        <v>0</v>
      </c>
      <c r="J5921" s="27">
        <f t="shared" si="747"/>
        <v>0</v>
      </c>
      <c r="K5921" s="32">
        <f t="shared" si="748"/>
        <v>0</v>
      </c>
    </row>
    <row r="5922" spans="2:11" x14ac:dyDescent="0.25">
      <c r="B5922" s="167">
        <v>244.125</v>
      </c>
      <c r="C5922" s="21">
        <f t="shared" si="742"/>
        <v>2000</v>
      </c>
      <c r="D5922" s="110">
        <f t="shared" si="743"/>
        <v>0</v>
      </c>
      <c r="E5922" s="25">
        <f t="shared" si="744"/>
        <v>1</v>
      </c>
      <c r="F5922" s="112">
        <v>0</v>
      </c>
      <c r="G5922" s="21">
        <f t="shared" si="741"/>
        <v>0</v>
      </c>
      <c r="H5922" s="26">
        <f t="shared" si="745"/>
        <v>-2000</v>
      </c>
      <c r="I5922" s="21">
        <f t="shared" si="746"/>
        <v>0</v>
      </c>
      <c r="J5922" s="27">
        <f t="shared" si="747"/>
        <v>0</v>
      </c>
      <c r="K5922" s="32">
        <f t="shared" si="748"/>
        <v>0</v>
      </c>
    </row>
    <row r="5923" spans="2:11" x14ac:dyDescent="0.25">
      <c r="B5923" s="167">
        <v>244.166666666667</v>
      </c>
      <c r="C5923" s="21">
        <f t="shared" si="742"/>
        <v>2000</v>
      </c>
      <c r="D5923" s="110">
        <f t="shared" si="743"/>
        <v>0</v>
      </c>
      <c r="E5923" s="25">
        <f t="shared" si="744"/>
        <v>1</v>
      </c>
      <c r="F5923" s="112">
        <v>0</v>
      </c>
      <c r="G5923" s="21">
        <f t="shared" si="741"/>
        <v>0</v>
      </c>
      <c r="H5923" s="26">
        <f t="shared" si="745"/>
        <v>-2000</v>
      </c>
      <c r="I5923" s="21">
        <f t="shared" si="746"/>
        <v>0</v>
      </c>
      <c r="J5923" s="27">
        <f t="shared" si="747"/>
        <v>0</v>
      </c>
      <c r="K5923" s="32">
        <f t="shared" si="748"/>
        <v>0</v>
      </c>
    </row>
    <row r="5924" spans="2:11" x14ac:dyDescent="0.25">
      <c r="B5924" s="167">
        <v>244.208333333333</v>
      </c>
      <c r="C5924" s="21">
        <f t="shared" si="742"/>
        <v>2000</v>
      </c>
      <c r="D5924" s="110">
        <f t="shared" si="743"/>
        <v>0</v>
      </c>
      <c r="E5924" s="25">
        <f t="shared" si="744"/>
        <v>1</v>
      </c>
      <c r="F5924" s="112">
        <v>0</v>
      </c>
      <c r="G5924" s="21">
        <f t="shared" si="741"/>
        <v>0</v>
      </c>
      <c r="H5924" s="26">
        <f t="shared" si="745"/>
        <v>-2000</v>
      </c>
      <c r="I5924" s="21">
        <f t="shared" si="746"/>
        <v>0</v>
      </c>
      <c r="J5924" s="27">
        <f t="shared" si="747"/>
        <v>0</v>
      </c>
      <c r="K5924" s="32">
        <f t="shared" si="748"/>
        <v>0</v>
      </c>
    </row>
    <row r="5925" spans="2:11" x14ac:dyDescent="0.25">
      <c r="B5925" s="167">
        <v>244.25</v>
      </c>
      <c r="C5925" s="21">
        <f t="shared" si="742"/>
        <v>2000</v>
      </c>
      <c r="D5925" s="110">
        <f t="shared" si="743"/>
        <v>0</v>
      </c>
      <c r="E5925" s="25">
        <f t="shared" si="744"/>
        <v>1</v>
      </c>
      <c r="F5925" s="112">
        <v>0</v>
      </c>
      <c r="G5925" s="21">
        <f t="shared" si="741"/>
        <v>0</v>
      </c>
      <c r="H5925" s="26">
        <f t="shared" si="745"/>
        <v>-2000</v>
      </c>
      <c r="I5925" s="21">
        <f t="shared" si="746"/>
        <v>0</v>
      </c>
      <c r="J5925" s="27">
        <f t="shared" si="747"/>
        <v>0</v>
      </c>
      <c r="K5925" s="32">
        <f t="shared" si="748"/>
        <v>0</v>
      </c>
    </row>
    <row r="5926" spans="2:11" x14ac:dyDescent="0.25">
      <c r="B5926" s="167">
        <v>244.291666666667</v>
      </c>
      <c r="C5926" s="21">
        <f t="shared" si="742"/>
        <v>2000</v>
      </c>
      <c r="D5926" s="110">
        <f t="shared" si="743"/>
        <v>0</v>
      </c>
      <c r="E5926" s="25">
        <f t="shared" si="744"/>
        <v>1</v>
      </c>
      <c r="F5926" s="112">
        <v>0</v>
      </c>
      <c r="G5926" s="21">
        <f t="shared" si="741"/>
        <v>0</v>
      </c>
      <c r="H5926" s="26">
        <f t="shared" si="745"/>
        <v>-2000</v>
      </c>
      <c r="I5926" s="21">
        <f t="shared" si="746"/>
        <v>0</v>
      </c>
      <c r="J5926" s="27">
        <f t="shared" si="747"/>
        <v>0</v>
      </c>
      <c r="K5926" s="32">
        <f t="shared" si="748"/>
        <v>0</v>
      </c>
    </row>
    <row r="5927" spans="2:11" x14ac:dyDescent="0.25">
      <c r="B5927" s="167">
        <v>244.333333333333</v>
      </c>
      <c r="C5927" s="21">
        <f t="shared" si="742"/>
        <v>2000</v>
      </c>
      <c r="D5927" s="110">
        <f t="shared" si="743"/>
        <v>0</v>
      </c>
      <c r="E5927" s="25">
        <f t="shared" si="744"/>
        <v>1</v>
      </c>
      <c r="F5927" s="112">
        <v>0</v>
      </c>
      <c r="G5927" s="21">
        <f t="shared" si="741"/>
        <v>0</v>
      </c>
      <c r="H5927" s="26">
        <f t="shared" si="745"/>
        <v>-2000</v>
      </c>
      <c r="I5927" s="21">
        <f t="shared" si="746"/>
        <v>0</v>
      </c>
      <c r="J5927" s="27">
        <f t="shared" si="747"/>
        <v>0</v>
      </c>
      <c r="K5927" s="32">
        <f t="shared" si="748"/>
        <v>0</v>
      </c>
    </row>
    <row r="5928" spans="2:11" x14ac:dyDescent="0.25">
      <c r="B5928" s="167">
        <v>244.375</v>
      </c>
      <c r="C5928" s="21">
        <f t="shared" si="742"/>
        <v>2000</v>
      </c>
      <c r="D5928" s="110">
        <f t="shared" si="743"/>
        <v>0</v>
      </c>
      <c r="E5928" s="25">
        <f t="shared" si="744"/>
        <v>1</v>
      </c>
      <c r="F5928" s="112">
        <v>0</v>
      </c>
      <c r="G5928" s="21">
        <f t="shared" si="741"/>
        <v>0</v>
      </c>
      <c r="H5928" s="26">
        <f t="shared" si="745"/>
        <v>-2000</v>
      </c>
      <c r="I5928" s="21">
        <f t="shared" si="746"/>
        <v>0</v>
      </c>
      <c r="J5928" s="27">
        <f t="shared" si="747"/>
        <v>0</v>
      </c>
      <c r="K5928" s="32">
        <f t="shared" si="748"/>
        <v>0</v>
      </c>
    </row>
    <row r="5929" spans="2:11" x14ac:dyDescent="0.25">
      <c r="B5929" s="167">
        <v>244.416666666667</v>
      </c>
      <c r="C5929" s="21">
        <f t="shared" si="742"/>
        <v>2000</v>
      </c>
      <c r="D5929" s="110">
        <f t="shared" si="743"/>
        <v>0</v>
      </c>
      <c r="E5929" s="25">
        <f t="shared" si="744"/>
        <v>1</v>
      </c>
      <c r="F5929" s="112">
        <v>0</v>
      </c>
      <c r="G5929" s="21">
        <f t="shared" si="741"/>
        <v>0</v>
      </c>
      <c r="H5929" s="26">
        <f t="shared" si="745"/>
        <v>-2000</v>
      </c>
      <c r="I5929" s="21">
        <f t="shared" si="746"/>
        <v>0</v>
      </c>
      <c r="J5929" s="27">
        <f t="shared" si="747"/>
        <v>0</v>
      </c>
      <c r="K5929" s="32">
        <f t="shared" si="748"/>
        <v>0</v>
      </c>
    </row>
    <row r="5930" spans="2:11" x14ac:dyDescent="0.25">
      <c r="B5930" s="167">
        <v>244.458333333333</v>
      </c>
      <c r="C5930" s="21">
        <f t="shared" si="742"/>
        <v>2000</v>
      </c>
      <c r="D5930" s="110">
        <f t="shared" si="743"/>
        <v>1.5943888918596154E-2</v>
      </c>
      <c r="E5930" s="25">
        <f t="shared" si="744"/>
        <v>0.98405611108140389</v>
      </c>
      <c r="F5930" s="112">
        <v>17.89</v>
      </c>
      <c r="G5930" s="21">
        <f t="shared" si="741"/>
        <v>47.344059554277443</v>
      </c>
      <c r="H5930" s="26">
        <f t="shared" si="745"/>
        <v>-1952.6559404457225</v>
      </c>
      <c r="I5930" s="21">
        <f t="shared" si="746"/>
        <v>47.344059554277443</v>
      </c>
      <c r="J5930" s="27">
        <f t="shared" si="747"/>
        <v>0</v>
      </c>
      <c r="K5930" s="32">
        <f t="shared" si="748"/>
        <v>47.344059554277443</v>
      </c>
    </row>
    <row r="5931" spans="2:11" x14ac:dyDescent="0.25">
      <c r="B5931" s="167">
        <v>244.5</v>
      </c>
      <c r="C5931" s="21">
        <f t="shared" si="742"/>
        <v>2000</v>
      </c>
      <c r="D5931" s="110">
        <f t="shared" si="743"/>
        <v>0.29035880434201383</v>
      </c>
      <c r="E5931" s="25">
        <f t="shared" si="744"/>
        <v>0.70964119565798622</v>
      </c>
      <c r="F5931" s="112">
        <v>325.8</v>
      </c>
      <c r="G5931" s="21">
        <f t="shared" si="741"/>
        <v>862.1964562763327</v>
      </c>
      <c r="H5931" s="26">
        <f t="shared" si="745"/>
        <v>-1137.8035437236672</v>
      </c>
      <c r="I5931" s="21">
        <f t="shared" si="746"/>
        <v>862.1964562763327</v>
      </c>
      <c r="J5931" s="27">
        <f t="shared" si="747"/>
        <v>0</v>
      </c>
      <c r="K5931" s="32">
        <f t="shared" si="748"/>
        <v>862.1964562763327</v>
      </c>
    </row>
    <row r="5932" spans="2:11" x14ac:dyDescent="0.25">
      <c r="B5932" s="167">
        <v>244.541666666667</v>
      </c>
      <c r="C5932" s="21">
        <f t="shared" si="742"/>
        <v>2000</v>
      </c>
      <c r="D5932" s="110">
        <f t="shared" si="743"/>
        <v>0.55114699748676543</v>
      </c>
      <c r="E5932" s="25">
        <f t="shared" si="744"/>
        <v>0.44885300251323457</v>
      </c>
      <c r="F5932" s="112">
        <v>618.41999999999996</v>
      </c>
      <c r="G5932" s="21">
        <f t="shared" si="741"/>
        <v>1636.5854281473592</v>
      </c>
      <c r="H5932" s="26">
        <f t="shared" si="745"/>
        <v>-363.41457185264085</v>
      </c>
      <c r="I5932" s="21">
        <f t="shared" si="746"/>
        <v>1636.5854281473592</v>
      </c>
      <c r="J5932" s="27">
        <f t="shared" si="747"/>
        <v>0</v>
      </c>
      <c r="K5932" s="32">
        <f t="shared" si="748"/>
        <v>1636.5854281473592</v>
      </c>
    </row>
    <row r="5933" spans="2:11" x14ac:dyDescent="0.25">
      <c r="B5933" s="167">
        <v>244.583333333333</v>
      </c>
      <c r="C5933" s="21">
        <f t="shared" si="742"/>
        <v>2000</v>
      </c>
      <c r="D5933" s="110">
        <f t="shared" si="743"/>
        <v>0.56594121526478081</v>
      </c>
      <c r="E5933" s="25">
        <f t="shared" si="744"/>
        <v>0.43405878473521919</v>
      </c>
      <c r="F5933" s="112">
        <v>635.02</v>
      </c>
      <c r="G5933" s="21">
        <f t="shared" si="741"/>
        <v>1680.5156343296403</v>
      </c>
      <c r="H5933" s="26">
        <f t="shared" si="745"/>
        <v>-319.48436567035969</v>
      </c>
      <c r="I5933" s="21">
        <f t="shared" si="746"/>
        <v>1680.5156343296403</v>
      </c>
      <c r="J5933" s="27">
        <f t="shared" si="747"/>
        <v>0</v>
      </c>
      <c r="K5933" s="32">
        <f t="shared" si="748"/>
        <v>1680.5156343296403</v>
      </c>
    </row>
    <row r="5934" spans="2:11" x14ac:dyDescent="0.25">
      <c r="B5934" s="167">
        <v>244.625</v>
      </c>
      <c r="C5934" s="21">
        <f t="shared" si="742"/>
        <v>2000</v>
      </c>
      <c r="D5934" s="110">
        <f t="shared" si="743"/>
        <v>0.64465358358733049</v>
      </c>
      <c r="E5934" s="25">
        <f t="shared" si="744"/>
        <v>0.35534641641266951</v>
      </c>
      <c r="F5934" s="112">
        <v>723.34</v>
      </c>
      <c r="G5934" s="21">
        <f t="shared" si="741"/>
        <v>1914.2455024030769</v>
      </c>
      <c r="H5934" s="26">
        <f t="shared" si="745"/>
        <v>-85.754497596923102</v>
      </c>
      <c r="I5934" s="21">
        <f t="shared" si="746"/>
        <v>1914.2455024030769</v>
      </c>
      <c r="J5934" s="27">
        <f t="shared" si="747"/>
        <v>0</v>
      </c>
      <c r="K5934" s="32">
        <f t="shared" si="748"/>
        <v>1914.2455024030769</v>
      </c>
    </row>
    <row r="5935" spans="2:11" x14ac:dyDescent="0.25">
      <c r="B5935" s="167">
        <v>244.666666666667</v>
      </c>
      <c r="C5935" s="21">
        <f t="shared" si="742"/>
        <v>2000</v>
      </c>
      <c r="D5935" s="110">
        <f t="shared" si="743"/>
        <v>0.66538331283532082</v>
      </c>
      <c r="E5935" s="25">
        <f t="shared" si="744"/>
        <v>0.33461668716467918</v>
      </c>
      <c r="F5935" s="112">
        <v>746.6</v>
      </c>
      <c r="G5935" s="21">
        <f t="shared" si="741"/>
        <v>1975.800719017526</v>
      </c>
      <c r="H5935" s="26">
        <f t="shared" si="745"/>
        <v>-24.199280982473965</v>
      </c>
      <c r="I5935" s="21">
        <f t="shared" si="746"/>
        <v>1975.800719017526</v>
      </c>
      <c r="J5935" s="27">
        <f t="shared" si="747"/>
        <v>0</v>
      </c>
      <c r="K5935" s="32">
        <f t="shared" si="748"/>
        <v>1975.800719017526</v>
      </c>
    </row>
    <row r="5936" spans="2:11" x14ac:dyDescent="0.25">
      <c r="B5936" s="167">
        <v>244.708333333333</v>
      </c>
      <c r="C5936" s="21">
        <f t="shared" si="742"/>
        <v>2000</v>
      </c>
      <c r="D5936" s="110">
        <f t="shared" si="743"/>
        <v>0.72259059230344191</v>
      </c>
      <c r="E5936" s="25">
        <f t="shared" si="744"/>
        <v>0.27740940769655809</v>
      </c>
      <c r="F5936" s="112">
        <v>810.79</v>
      </c>
      <c r="G5936" s="21">
        <f t="shared" si="741"/>
        <v>2145.673004248888</v>
      </c>
      <c r="H5936" s="26">
        <f t="shared" si="745"/>
        <v>145.67300424888799</v>
      </c>
      <c r="I5936" s="21">
        <f t="shared" si="746"/>
        <v>2000</v>
      </c>
      <c r="J5936" s="27">
        <f t="shared" si="747"/>
        <v>145.67300424888799</v>
      </c>
      <c r="K5936" s="32">
        <f t="shared" si="748"/>
        <v>2000</v>
      </c>
    </row>
    <row r="5937" spans="2:11" x14ac:dyDescent="0.25">
      <c r="B5937" s="167">
        <v>244.75</v>
      </c>
      <c r="C5937" s="21">
        <f t="shared" si="742"/>
        <v>2000</v>
      </c>
      <c r="D5937" s="110">
        <f t="shared" si="743"/>
        <v>0.75086893748997385</v>
      </c>
      <c r="E5937" s="25">
        <f t="shared" si="744"/>
        <v>0.24913106251002615</v>
      </c>
      <c r="F5937" s="112">
        <v>842.52</v>
      </c>
      <c r="G5937" s="21">
        <f t="shared" si="741"/>
        <v>2229.643211608151</v>
      </c>
      <c r="H5937" s="26">
        <f t="shared" si="745"/>
        <v>229.64321160815098</v>
      </c>
      <c r="I5937" s="21">
        <f t="shared" si="746"/>
        <v>2000</v>
      </c>
      <c r="J5937" s="27">
        <f t="shared" si="747"/>
        <v>375.31621585703897</v>
      </c>
      <c r="K5937" s="32">
        <f t="shared" si="748"/>
        <v>2000</v>
      </c>
    </row>
    <row r="5938" spans="2:11" x14ac:dyDescent="0.25">
      <c r="B5938" s="167">
        <v>244.791666666667</v>
      </c>
      <c r="C5938" s="21">
        <f t="shared" si="742"/>
        <v>2000</v>
      </c>
      <c r="D5938" s="110">
        <f t="shared" si="743"/>
        <v>0.62944940555763507</v>
      </c>
      <c r="E5938" s="25">
        <f t="shared" si="744"/>
        <v>0.37055059444236493</v>
      </c>
      <c r="F5938" s="112">
        <v>706.28</v>
      </c>
      <c r="G5938" s="21">
        <f t="shared" si="741"/>
        <v>1869.0979531579135</v>
      </c>
      <c r="H5938" s="26">
        <f t="shared" si="745"/>
        <v>-130.90204684208652</v>
      </c>
      <c r="I5938" s="21">
        <f t="shared" si="746"/>
        <v>2000</v>
      </c>
      <c r="J5938" s="27">
        <f t="shared" si="747"/>
        <v>244.41416901495245</v>
      </c>
      <c r="K5938" s="32">
        <f t="shared" si="748"/>
        <v>1869.0979531579135</v>
      </c>
    </row>
    <row r="5939" spans="2:11" x14ac:dyDescent="0.25">
      <c r="B5939" s="167">
        <v>244.833333333333</v>
      </c>
      <c r="C5939" s="21">
        <f t="shared" si="742"/>
        <v>2000</v>
      </c>
      <c r="D5939" s="110">
        <f t="shared" si="743"/>
        <v>0.61132203268987406</v>
      </c>
      <c r="E5939" s="25">
        <f t="shared" si="744"/>
        <v>0.38867796731012594</v>
      </c>
      <c r="F5939" s="112">
        <v>685.94</v>
      </c>
      <c r="G5939" s="21">
        <f t="shared" si="741"/>
        <v>1815.2702185948058</v>
      </c>
      <c r="H5939" s="26">
        <f t="shared" si="745"/>
        <v>-184.72978140519422</v>
      </c>
      <c r="I5939" s="21">
        <f t="shared" si="746"/>
        <v>2000</v>
      </c>
      <c r="J5939" s="27">
        <f t="shared" si="747"/>
        <v>59.684387609758232</v>
      </c>
      <c r="K5939" s="32">
        <f t="shared" si="748"/>
        <v>1815.2702185948058</v>
      </c>
    </row>
    <row r="5940" spans="2:11" x14ac:dyDescent="0.25">
      <c r="B5940" s="167">
        <v>244.875</v>
      </c>
      <c r="C5940" s="21">
        <f t="shared" si="742"/>
        <v>2000</v>
      </c>
      <c r="D5940" s="110">
        <f t="shared" si="743"/>
        <v>0.58787408872965796</v>
      </c>
      <c r="E5940" s="25">
        <f t="shared" si="744"/>
        <v>0.41212591127034204</v>
      </c>
      <c r="F5940" s="112">
        <v>659.63</v>
      </c>
      <c r="G5940" s="21">
        <f t="shared" si="741"/>
        <v>1745.643488193853</v>
      </c>
      <c r="H5940" s="26">
        <f t="shared" si="745"/>
        <v>-254.35651180614695</v>
      </c>
      <c r="I5940" s="21">
        <f t="shared" si="746"/>
        <v>1805.3278758036113</v>
      </c>
      <c r="J5940" s="27">
        <f t="shared" si="747"/>
        <v>0</v>
      </c>
      <c r="K5940" s="32">
        <f t="shared" si="748"/>
        <v>1745.643488193853</v>
      </c>
    </row>
    <row r="5941" spans="2:11" x14ac:dyDescent="0.25">
      <c r="B5941" s="167">
        <v>244.916666666667</v>
      </c>
      <c r="C5941" s="21">
        <f t="shared" si="742"/>
        <v>2000</v>
      </c>
      <c r="D5941" s="110">
        <f t="shared" si="743"/>
        <v>9.651890273247421E-3</v>
      </c>
      <c r="E5941" s="25">
        <f t="shared" si="744"/>
        <v>0.99034810972675258</v>
      </c>
      <c r="F5941" s="112">
        <v>10.83</v>
      </c>
      <c r="G5941" s="21">
        <f t="shared" si="741"/>
        <v>28.660489936994111</v>
      </c>
      <c r="H5941" s="26">
        <f t="shared" si="745"/>
        <v>-1971.3395100630059</v>
      </c>
      <c r="I5941" s="21">
        <f t="shared" si="746"/>
        <v>28.660489936994111</v>
      </c>
      <c r="J5941" s="27">
        <f t="shared" si="747"/>
        <v>0</v>
      </c>
      <c r="K5941" s="32">
        <f t="shared" si="748"/>
        <v>28.660489936994111</v>
      </c>
    </row>
    <row r="5942" spans="2:11" x14ac:dyDescent="0.25">
      <c r="B5942" s="167">
        <v>244.958333333333</v>
      </c>
      <c r="C5942" s="21">
        <f t="shared" si="742"/>
        <v>2000</v>
      </c>
      <c r="D5942" s="110">
        <f t="shared" si="743"/>
        <v>0</v>
      </c>
      <c r="E5942" s="25">
        <f t="shared" si="744"/>
        <v>1</v>
      </c>
      <c r="F5942" s="112">
        <v>0</v>
      </c>
      <c r="G5942" s="21">
        <f t="shared" si="741"/>
        <v>0</v>
      </c>
      <c r="H5942" s="26">
        <f t="shared" si="745"/>
        <v>-2000</v>
      </c>
      <c r="I5942" s="21">
        <f t="shared" si="746"/>
        <v>0</v>
      </c>
      <c r="J5942" s="27">
        <f t="shared" si="747"/>
        <v>0</v>
      </c>
      <c r="K5942" s="32">
        <f t="shared" si="748"/>
        <v>0</v>
      </c>
    </row>
    <row r="5943" spans="2:11" x14ac:dyDescent="0.25">
      <c r="B5943" s="167">
        <v>245</v>
      </c>
      <c r="C5943" s="21">
        <f t="shared" si="742"/>
        <v>2000</v>
      </c>
      <c r="D5943" s="110">
        <f t="shared" si="743"/>
        <v>0</v>
      </c>
      <c r="E5943" s="25">
        <f t="shared" si="744"/>
        <v>1</v>
      </c>
      <c r="F5943" s="112">
        <v>0</v>
      </c>
      <c r="G5943" s="21">
        <f t="shared" si="741"/>
        <v>0</v>
      </c>
      <c r="H5943" s="26">
        <f t="shared" si="745"/>
        <v>-2000</v>
      </c>
      <c r="I5943" s="21">
        <f t="shared" si="746"/>
        <v>0</v>
      </c>
      <c r="J5943" s="27">
        <f t="shared" si="747"/>
        <v>0</v>
      </c>
      <c r="K5943" s="32">
        <f t="shared" si="748"/>
        <v>0</v>
      </c>
    </row>
    <row r="5944" spans="2:11" x14ac:dyDescent="0.25">
      <c r="B5944" s="167">
        <v>245.041666666667</v>
      </c>
      <c r="C5944" s="21">
        <f t="shared" si="742"/>
        <v>2000</v>
      </c>
      <c r="D5944" s="110">
        <f t="shared" si="743"/>
        <v>0</v>
      </c>
      <c r="E5944" s="25">
        <f t="shared" si="744"/>
        <v>1</v>
      </c>
      <c r="F5944" s="112">
        <v>0</v>
      </c>
      <c r="G5944" s="21">
        <f t="shared" si="741"/>
        <v>0</v>
      </c>
      <c r="H5944" s="26">
        <f t="shared" si="745"/>
        <v>-2000</v>
      </c>
      <c r="I5944" s="21">
        <f t="shared" si="746"/>
        <v>0</v>
      </c>
      <c r="J5944" s="27">
        <f t="shared" si="747"/>
        <v>0</v>
      </c>
      <c r="K5944" s="32">
        <f t="shared" si="748"/>
        <v>0</v>
      </c>
    </row>
    <row r="5945" spans="2:11" x14ac:dyDescent="0.25">
      <c r="B5945" s="167">
        <v>245.083333333333</v>
      </c>
      <c r="C5945" s="21">
        <f t="shared" si="742"/>
        <v>2000</v>
      </c>
      <c r="D5945" s="110">
        <f t="shared" si="743"/>
        <v>0</v>
      </c>
      <c r="E5945" s="25">
        <f t="shared" si="744"/>
        <v>1</v>
      </c>
      <c r="F5945" s="112">
        <v>0</v>
      </c>
      <c r="G5945" s="21">
        <f t="shared" si="741"/>
        <v>0</v>
      </c>
      <c r="H5945" s="26">
        <f t="shared" si="745"/>
        <v>-2000</v>
      </c>
      <c r="I5945" s="21">
        <f t="shared" si="746"/>
        <v>0</v>
      </c>
      <c r="J5945" s="27">
        <f t="shared" si="747"/>
        <v>0</v>
      </c>
      <c r="K5945" s="32">
        <f t="shared" si="748"/>
        <v>0</v>
      </c>
    </row>
    <row r="5946" spans="2:11" x14ac:dyDescent="0.25">
      <c r="B5946" s="167">
        <v>245.125</v>
      </c>
      <c r="C5946" s="21">
        <f t="shared" si="742"/>
        <v>2000</v>
      </c>
      <c r="D5946" s="110">
        <f t="shared" si="743"/>
        <v>0</v>
      </c>
      <c r="E5946" s="25">
        <f t="shared" si="744"/>
        <v>1</v>
      </c>
      <c r="F5946" s="112">
        <v>0</v>
      </c>
      <c r="G5946" s="21">
        <f t="shared" si="741"/>
        <v>0</v>
      </c>
      <c r="H5946" s="26">
        <f t="shared" si="745"/>
        <v>-2000</v>
      </c>
      <c r="I5946" s="21">
        <f t="shared" si="746"/>
        <v>0</v>
      </c>
      <c r="J5946" s="27">
        <f t="shared" si="747"/>
        <v>0</v>
      </c>
      <c r="K5946" s="32">
        <f t="shared" si="748"/>
        <v>0</v>
      </c>
    </row>
    <row r="5947" spans="2:11" x14ac:dyDescent="0.25">
      <c r="B5947" s="167">
        <v>245.166666666667</v>
      </c>
      <c r="C5947" s="21">
        <f t="shared" si="742"/>
        <v>2000</v>
      </c>
      <c r="D5947" s="110">
        <f t="shared" si="743"/>
        <v>0</v>
      </c>
      <c r="E5947" s="25">
        <f t="shared" si="744"/>
        <v>1</v>
      </c>
      <c r="F5947" s="112">
        <v>0</v>
      </c>
      <c r="G5947" s="21">
        <f t="shared" si="741"/>
        <v>0</v>
      </c>
      <c r="H5947" s="26">
        <f t="shared" si="745"/>
        <v>-2000</v>
      </c>
      <c r="I5947" s="21">
        <f t="shared" si="746"/>
        <v>0</v>
      </c>
      <c r="J5947" s="27">
        <f t="shared" si="747"/>
        <v>0</v>
      </c>
      <c r="K5947" s="32">
        <f t="shared" si="748"/>
        <v>0</v>
      </c>
    </row>
    <row r="5948" spans="2:11" x14ac:dyDescent="0.25">
      <c r="B5948" s="167">
        <v>245.208333333333</v>
      </c>
      <c r="C5948" s="21">
        <f t="shared" si="742"/>
        <v>2000</v>
      </c>
      <c r="D5948" s="110">
        <f t="shared" si="743"/>
        <v>0</v>
      </c>
      <c r="E5948" s="25">
        <f t="shared" si="744"/>
        <v>1</v>
      </c>
      <c r="F5948" s="112">
        <v>0</v>
      </c>
      <c r="G5948" s="21">
        <f t="shared" si="741"/>
        <v>0</v>
      </c>
      <c r="H5948" s="26">
        <f t="shared" si="745"/>
        <v>-2000</v>
      </c>
      <c r="I5948" s="21">
        <f t="shared" si="746"/>
        <v>0</v>
      </c>
      <c r="J5948" s="27">
        <f t="shared" si="747"/>
        <v>0</v>
      </c>
      <c r="K5948" s="32">
        <f t="shared" si="748"/>
        <v>0</v>
      </c>
    </row>
    <row r="5949" spans="2:11" x14ac:dyDescent="0.25">
      <c r="B5949" s="167">
        <v>245.25</v>
      </c>
      <c r="C5949" s="21">
        <f t="shared" si="742"/>
        <v>2000</v>
      </c>
      <c r="D5949" s="110">
        <f t="shared" si="743"/>
        <v>0</v>
      </c>
      <c r="E5949" s="25">
        <f t="shared" si="744"/>
        <v>1</v>
      </c>
      <c r="F5949" s="112">
        <v>0</v>
      </c>
      <c r="G5949" s="21">
        <f t="shared" si="741"/>
        <v>0</v>
      </c>
      <c r="H5949" s="26">
        <f t="shared" si="745"/>
        <v>-2000</v>
      </c>
      <c r="I5949" s="21">
        <f t="shared" si="746"/>
        <v>0</v>
      </c>
      <c r="J5949" s="27">
        <f t="shared" si="747"/>
        <v>0</v>
      </c>
      <c r="K5949" s="32">
        <f t="shared" si="748"/>
        <v>0</v>
      </c>
    </row>
    <row r="5950" spans="2:11" x14ac:dyDescent="0.25">
      <c r="B5950" s="167">
        <v>245.291666666667</v>
      </c>
      <c r="C5950" s="21">
        <f t="shared" si="742"/>
        <v>2000</v>
      </c>
      <c r="D5950" s="110">
        <f t="shared" si="743"/>
        <v>0</v>
      </c>
      <c r="E5950" s="25">
        <f t="shared" si="744"/>
        <v>1</v>
      </c>
      <c r="F5950" s="112">
        <v>0</v>
      </c>
      <c r="G5950" s="21">
        <f t="shared" si="741"/>
        <v>0</v>
      </c>
      <c r="H5950" s="26">
        <f t="shared" si="745"/>
        <v>-2000</v>
      </c>
      <c r="I5950" s="21">
        <f t="shared" si="746"/>
        <v>0</v>
      </c>
      <c r="J5950" s="27">
        <f t="shared" si="747"/>
        <v>0</v>
      </c>
      <c r="K5950" s="32">
        <f t="shared" si="748"/>
        <v>0</v>
      </c>
    </row>
    <row r="5951" spans="2:11" x14ac:dyDescent="0.25">
      <c r="B5951" s="167">
        <v>245.333333333333</v>
      </c>
      <c r="C5951" s="21">
        <f t="shared" si="742"/>
        <v>2000</v>
      </c>
      <c r="D5951" s="110">
        <f t="shared" si="743"/>
        <v>0</v>
      </c>
      <c r="E5951" s="25">
        <f t="shared" si="744"/>
        <v>1</v>
      </c>
      <c r="F5951" s="112">
        <v>0</v>
      </c>
      <c r="G5951" s="21">
        <f t="shared" si="741"/>
        <v>0</v>
      </c>
      <c r="H5951" s="26">
        <f t="shared" si="745"/>
        <v>-2000</v>
      </c>
      <c r="I5951" s="21">
        <f t="shared" si="746"/>
        <v>0</v>
      </c>
      <c r="J5951" s="27">
        <f t="shared" si="747"/>
        <v>0</v>
      </c>
      <c r="K5951" s="32">
        <f t="shared" si="748"/>
        <v>0</v>
      </c>
    </row>
    <row r="5952" spans="2:11" x14ac:dyDescent="0.25">
      <c r="B5952" s="167">
        <v>245.375</v>
      </c>
      <c r="C5952" s="21">
        <f t="shared" si="742"/>
        <v>2000</v>
      </c>
      <c r="D5952" s="110">
        <f t="shared" si="743"/>
        <v>0</v>
      </c>
      <c r="E5952" s="25">
        <f t="shared" si="744"/>
        <v>1</v>
      </c>
      <c r="F5952" s="112">
        <v>0</v>
      </c>
      <c r="G5952" s="21">
        <f t="shared" si="741"/>
        <v>0</v>
      </c>
      <c r="H5952" s="26">
        <f t="shared" si="745"/>
        <v>-2000</v>
      </c>
      <c r="I5952" s="21">
        <f t="shared" si="746"/>
        <v>0</v>
      </c>
      <c r="J5952" s="27">
        <f t="shared" si="747"/>
        <v>0</v>
      </c>
      <c r="K5952" s="32">
        <f t="shared" si="748"/>
        <v>0</v>
      </c>
    </row>
    <row r="5953" spans="2:11" x14ac:dyDescent="0.25">
      <c r="B5953" s="167">
        <v>245.416666666667</v>
      </c>
      <c r="C5953" s="21">
        <f t="shared" si="742"/>
        <v>2000</v>
      </c>
      <c r="D5953" s="110">
        <f t="shared" si="743"/>
        <v>0</v>
      </c>
      <c r="E5953" s="25">
        <f t="shared" si="744"/>
        <v>1</v>
      </c>
      <c r="F5953" s="112">
        <v>0</v>
      </c>
      <c r="G5953" s="21">
        <f t="shared" si="741"/>
        <v>0</v>
      </c>
      <c r="H5953" s="26">
        <f t="shared" si="745"/>
        <v>-2000</v>
      </c>
      <c r="I5953" s="21">
        <f t="shared" si="746"/>
        <v>0</v>
      </c>
      <c r="J5953" s="27">
        <f t="shared" si="747"/>
        <v>0</v>
      </c>
      <c r="K5953" s="32">
        <f t="shared" si="748"/>
        <v>0</v>
      </c>
    </row>
    <row r="5954" spans="2:11" x14ac:dyDescent="0.25">
      <c r="B5954" s="167">
        <v>245.458333333333</v>
      </c>
      <c r="C5954" s="21">
        <f t="shared" si="742"/>
        <v>2000</v>
      </c>
      <c r="D5954" s="110">
        <f t="shared" si="743"/>
        <v>2.8510061850524928E-2</v>
      </c>
      <c r="E5954" s="25">
        <f t="shared" si="744"/>
        <v>0.97148993814947504</v>
      </c>
      <c r="F5954" s="112">
        <v>31.99</v>
      </c>
      <c r="G5954" s="21">
        <f t="shared" si="741"/>
        <v>84.658270829588332</v>
      </c>
      <c r="H5954" s="26">
        <f t="shared" si="745"/>
        <v>-1915.3417291704118</v>
      </c>
      <c r="I5954" s="21">
        <f t="shared" si="746"/>
        <v>84.658270829588332</v>
      </c>
      <c r="J5954" s="27">
        <f t="shared" si="747"/>
        <v>0</v>
      </c>
      <c r="K5954" s="32">
        <f t="shared" si="748"/>
        <v>84.658270829588332</v>
      </c>
    </row>
    <row r="5955" spans="2:11" x14ac:dyDescent="0.25">
      <c r="B5955" s="167">
        <v>245.5</v>
      </c>
      <c r="C5955" s="21">
        <f t="shared" si="742"/>
        <v>2000</v>
      </c>
      <c r="D5955" s="110">
        <f t="shared" si="743"/>
        <v>0.54892786482006306</v>
      </c>
      <c r="E5955" s="25">
        <f t="shared" si="744"/>
        <v>0.45107213517993694</v>
      </c>
      <c r="F5955" s="112">
        <v>615.92999999999995</v>
      </c>
      <c r="G5955" s="21">
        <f t="shared" si="741"/>
        <v>1629.995897220017</v>
      </c>
      <c r="H5955" s="26">
        <f t="shared" si="745"/>
        <v>-370.00410277998299</v>
      </c>
      <c r="I5955" s="21">
        <f t="shared" si="746"/>
        <v>1629.995897220017</v>
      </c>
      <c r="J5955" s="27">
        <f t="shared" si="747"/>
        <v>0</v>
      </c>
      <c r="K5955" s="32">
        <f t="shared" si="748"/>
        <v>1629.995897220017</v>
      </c>
    </row>
    <row r="5956" spans="2:11" x14ac:dyDescent="0.25">
      <c r="B5956" s="167">
        <v>245.541666666667</v>
      </c>
      <c r="C5956" s="21">
        <f t="shared" si="742"/>
        <v>2000</v>
      </c>
      <c r="D5956" s="110">
        <f t="shared" si="743"/>
        <v>0.5910200880523323</v>
      </c>
      <c r="E5956" s="25">
        <f t="shared" si="744"/>
        <v>0.4089799119476677</v>
      </c>
      <c r="F5956" s="112">
        <v>663.16</v>
      </c>
      <c r="G5956" s="21">
        <f t="shared" si="741"/>
        <v>1754.9852730024945</v>
      </c>
      <c r="H5956" s="26">
        <f t="shared" si="745"/>
        <v>-245.01472699750548</v>
      </c>
      <c r="I5956" s="21">
        <f t="shared" si="746"/>
        <v>1754.9852730024945</v>
      </c>
      <c r="J5956" s="27">
        <f t="shared" si="747"/>
        <v>0</v>
      </c>
      <c r="K5956" s="32">
        <f t="shared" si="748"/>
        <v>1754.9852730024945</v>
      </c>
    </row>
    <row r="5957" spans="2:11" x14ac:dyDescent="0.25">
      <c r="B5957" s="167">
        <v>245.583333333333</v>
      </c>
      <c r="C5957" s="21">
        <f t="shared" si="742"/>
        <v>2000</v>
      </c>
      <c r="D5957" s="110">
        <f t="shared" si="743"/>
        <v>0.63806748302229832</v>
      </c>
      <c r="E5957" s="25">
        <f t="shared" si="744"/>
        <v>0.36193251697770168</v>
      </c>
      <c r="F5957" s="112">
        <v>715.95</v>
      </c>
      <c r="G5957" s="21">
        <f t="shared" si="741"/>
        <v>1894.6886214580736</v>
      </c>
      <c r="H5957" s="26">
        <f t="shared" si="745"/>
        <v>-105.31137854192639</v>
      </c>
      <c r="I5957" s="21">
        <f t="shared" si="746"/>
        <v>1894.6886214580736</v>
      </c>
      <c r="J5957" s="27">
        <f t="shared" si="747"/>
        <v>0</v>
      </c>
      <c r="K5957" s="32">
        <f t="shared" si="748"/>
        <v>1894.6886214580736</v>
      </c>
    </row>
    <row r="5958" spans="2:11" x14ac:dyDescent="0.25">
      <c r="B5958" s="167">
        <v>245.625</v>
      </c>
      <c r="C5958" s="21">
        <f t="shared" si="742"/>
        <v>2000</v>
      </c>
      <c r="D5958" s="110">
        <f t="shared" si="743"/>
        <v>0.79523376646525146</v>
      </c>
      <c r="E5958" s="25">
        <f t="shared" si="744"/>
        <v>0.20476623353474854</v>
      </c>
      <c r="F5958" s="112">
        <v>892.3</v>
      </c>
      <c r="G5958" s="21">
        <f t="shared" si="741"/>
        <v>2361.3809021957386</v>
      </c>
      <c r="H5958" s="26">
        <f t="shared" si="745"/>
        <v>361.3809021957386</v>
      </c>
      <c r="I5958" s="21">
        <f t="shared" si="746"/>
        <v>2000</v>
      </c>
      <c r="J5958" s="27">
        <f t="shared" si="747"/>
        <v>361.3809021957386</v>
      </c>
      <c r="K5958" s="32">
        <f t="shared" si="748"/>
        <v>2000</v>
      </c>
    </row>
    <row r="5959" spans="2:11" x14ac:dyDescent="0.25">
      <c r="B5959" s="167">
        <v>245.666666666667</v>
      </c>
      <c r="C5959" s="21">
        <f t="shared" si="742"/>
        <v>2000</v>
      </c>
      <c r="D5959" s="110">
        <f t="shared" si="743"/>
        <v>0.63304101384952671</v>
      </c>
      <c r="E5959" s="25">
        <f t="shared" si="744"/>
        <v>0.36695898615047329</v>
      </c>
      <c r="F5959" s="112">
        <v>710.31</v>
      </c>
      <c r="G5959" s="21">
        <f t="shared" si="741"/>
        <v>1879.7629369479489</v>
      </c>
      <c r="H5959" s="26">
        <f t="shared" si="745"/>
        <v>-120.2370630520511</v>
      </c>
      <c r="I5959" s="21">
        <f t="shared" si="746"/>
        <v>2000</v>
      </c>
      <c r="J5959" s="27">
        <f t="shared" si="747"/>
        <v>241.1438391436875</v>
      </c>
      <c r="K5959" s="32">
        <f t="shared" si="748"/>
        <v>1879.7629369479489</v>
      </c>
    </row>
    <row r="5960" spans="2:11" x14ac:dyDescent="0.25">
      <c r="B5960" s="167">
        <v>245.708333333333</v>
      </c>
      <c r="C5960" s="21">
        <f t="shared" si="742"/>
        <v>2000</v>
      </c>
      <c r="D5960" s="110">
        <f t="shared" si="743"/>
        <v>0.6645188314350392</v>
      </c>
      <c r="E5960" s="25">
        <f t="shared" si="744"/>
        <v>0.3354811685649608</v>
      </c>
      <c r="F5960" s="112">
        <v>745.63</v>
      </c>
      <c r="G5960" s="21">
        <f t="shared" si="741"/>
        <v>1973.2337129936216</v>
      </c>
      <c r="H5960" s="26">
        <f t="shared" si="745"/>
        <v>-26.766287006378434</v>
      </c>
      <c r="I5960" s="21">
        <f t="shared" si="746"/>
        <v>2000</v>
      </c>
      <c r="J5960" s="27">
        <f t="shared" si="747"/>
        <v>214.37755213730907</v>
      </c>
      <c r="K5960" s="32">
        <f t="shared" si="748"/>
        <v>1973.2337129936216</v>
      </c>
    </row>
    <row r="5961" spans="2:11" x14ac:dyDescent="0.25">
      <c r="B5961" s="167">
        <v>245.75</v>
      </c>
      <c r="C5961" s="21">
        <f t="shared" si="742"/>
        <v>2000</v>
      </c>
      <c r="D5961" s="110">
        <f t="shared" si="743"/>
        <v>0.25888989893588582</v>
      </c>
      <c r="E5961" s="25">
        <f t="shared" si="744"/>
        <v>0.74111010106411412</v>
      </c>
      <c r="F5961" s="112">
        <v>290.49</v>
      </c>
      <c r="G5961" s="21">
        <f t="shared" si="741"/>
        <v>768.75214421028818</v>
      </c>
      <c r="H5961" s="26">
        <f t="shared" si="745"/>
        <v>-1231.2478557897118</v>
      </c>
      <c r="I5961" s="21">
        <f t="shared" si="746"/>
        <v>983.12969634759725</v>
      </c>
      <c r="J5961" s="27">
        <f t="shared" si="747"/>
        <v>0</v>
      </c>
      <c r="K5961" s="32">
        <f t="shared" si="748"/>
        <v>768.75214421028818</v>
      </c>
    </row>
    <row r="5962" spans="2:11" x14ac:dyDescent="0.25">
      <c r="B5962" s="167">
        <v>245.791666666667</v>
      </c>
      <c r="C5962" s="21">
        <f t="shared" si="742"/>
        <v>2000</v>
      </c>
      <c r="D5962" s="110">
        <f t="shared" si="743"/>
        <v>0.58106518368001714</v>
      </c>
      <c r="E5962" s="25">
        <f t="shared" si="744"/>
        <v>0.41893481631998286</v>
      </c>
      <c r="F5962" s="112">
        <v>651.99</v>
      </c>
      <c r="G5962" s="21">
        <f t="shared" si="741"/>
        <v>1725.4250077581526</v>
      </c>
      <c r="H5962" s="26">
        <f t="shared" si="745"/>
        <v>-274.57499224184744</v>
      </c>
      <c r="I5962" s="21">
        <f t="shared" si="746"/>
        <v>1725.4250077581526</v>
      </c>
      <c r="J5962" s="27">
        <f t="shared" si="747"/>
        <v>0</v>
      </c>
      <c r="K5962" s="32">
        <f t="shared" si="748"/>
        <v>1725.4250077581526</v>
      </c>
    </row>
    <row r="5963" spans="2:11" x14ac:dyDescent="0.25">
      <c r="B5963" s="167">
        <v>245.833333333333</v>
      </c>
      <c r="C5963" s="21">
        <f t="shared" si="742"/>
        <v>2000</v>
      </c>
      <c r="D5963" s="110">
        <f t="shared" si="743"/>
        <v>0.57715273693028901</v>
      </c>
      <c r="E5963" s="25">
        <f t="shared" si="744"/>
        <v>0.42284726306971099</v>
      </c>
      <c r="F5963" s="112">
        <v>647.6</v>
      </c>
      <c r="G5963" s="21">
        <f t="shared" si="741"/>
        <v>1713.8073207015132</v>
      </c>
      <c r="H5963" s="26">
        <f t="shared" si="745"/>
        <v>-286.19267929848684</v>
      </c>
      <c r="I5963" s="21">
        <f t="shared" si="746"/>
        <v>1713.8073207015132</v>
      </c>
      <c r="J5963" s="27">
        <f t="shared" si="747"/>
        <v>0</v>
      </c>
      <c r="K5963" s="32">
        <f t="shared" si="748"/>
        <v>1713.8073207015132</v>
      </c>
    </row>
    <row r="5964" spans="2:11" x14ac:dyDescent="0.25">
      <c r="B5964" s="167">
        <v>245.875</v>
      </c>
      <c r="C5964" s="21">
        <f t="shared" si="742"/>
        <v>2000</v>
      </c>
      <c r="D5964" s="110">
        <f t="shared" si="743"/>
        <v>0.41370336702137139</v>
      </c>
      <c r="E5964" s="25">
        <f t="shared" si="744"/>
        <v>0.58629663297862855</v>
      </c>
      <c r="F5964" s="112">
        <v>464.2</v>
      </c>
      <c r="G5964" s="21">
        <f t="shared" si="741"/>
        <v>1228.4579343261928</v>
      </c>
      <c r="H5964" s="26">
        <f t="shared" si="745"/>
        <v>-771.5420656738072</v>
      </c>
      <c r="I5964" s="21">
        <f t="shared" si="746"/>
        <v>1228.4579343261928</v>
      </c>
      <c r="J5964" s="27">
        <f t="shared" si="747"/>
        <v>0</v>
      </c>
      <c r="K5964" s="32">
        <f t="shared" si="748"/>
        <v>1228.4579343261928</v>
      </c>
    </row>
    <row r="5965" spans="2:11" x14ac:dyDescent="0.25">
      <c r="B5965" s="167">
        <v>245.916666666667</v>
      </c>
      <c r="C5965" s="21">
        <f t="shared" si="742"/>
        <v>2000</v>
      </c>
      <c r="D5965" s="110">
        <f t="shared" si="743"/>
        <v>1.3751492790046879E-2</v>
      </c>
      <c r="E5965" s="25">
        <f t="shared" si="744"/>
        <v>0.98624850720995316</v>
      </c>
      <c r="F5965" s="112">
        <v>15.43</v>
      </c>
      <c r="G5965" s="21">
        <f t="shared" si="741"/>
        <v>40.833920565818943</v>
      </c>
      <c r="H5965" s="26">
        <f t="shared" si="745"/>
        <v>-1959.166079434181</v>
      </c>
      <c r="I5965" s="21">
        <f t="shared" si="746"/>
        <v>40.833920565818943</v>
      </c>
      <c r="J5965" s="27">
        <f t="shared" si="747"/>
        <v>0</v>
      </c>
      <c r="K5965" s="32">
        <f t="shared" si="748"/>
        <v>40.833920565818943</v>
      </c>
    </row>
    <row r="5966" spans="2:11" x14ac:dyDescent="0.25">
      <c r="B5966" s="167">
        <v>245.958333333333</v>
      </c>
      <c r="C5966" s="21">
        <f t="shared" si="742"/>
        <v>2000</v>
      </c>
      <c r="D5966" s="110">
        <f t="shared" si="743"/>
        <v>0</v>
      </c>
      <c r="E5966" s="25">
        <f t="shared" si="744"/>
        <v>1</v>
      </c>
      <c r="F5966" s="112">
        <v>0</v>
      </c>
      <c r="G5966" s="21">
        <f t="shared" si="741"/>
        <v>0</v>
      </c>
      <c r="H5966" s="26">
        <f t="shared" si="745"/>
        <v>-2000</v>
      </c>
      <c r="I5966" s="21">
        <f t="shared" si="746"/>
        <v>0</v>
      </c>
      <c r="J5966" s="27">
        <f t="shared" si="747"/>
        <v>0</v>
      </c>
      <c r="K5966" s="32">
        <f t="shared" si="748"/>
        <v>0</v>
      </c>
    </row>
    <row r="5967" spans="2:11" x14ac:dyDescent="0.25">
      <c r="B5967" s="167">
        <v>246</v>
      </c>
      <c r="C5967" s="21">
        <f t="shared" si="742"/>
        <v>2000</v>
      </c>
      <c r="D5967" s="110">
        <f t="shared" si="743"/>
        <v>0</v>
      </c>
      <c r="E5967" s="25">
        <f t="shared" si="744"/>
        <v>1</v>
      </c>
      <c r="F5967" s="112">
        <v>0</v>
      </c>
      <c r="G5967" s="21">
        <f t="shared" si="741"/>
        <v>0</v>
      </c>
      <c r="H5967" s="26">
        <f t="shared" si="745"/>
        <v>-2000</v>
      </c>
      <c r="I5967" s="21">
        <f t="shared" si="746"/>
        <v>0</v>
      </c>
      <c r="J5967" s="27">
        <f t="shared" si="747"/>
        <v>0</v>
      </c>
      <c r="K5967" s="32">
        <f t="shared" si="748"/>
        <v>0</v>
      </c>
    </row>
    <row r="5968" spans="2:11" x14ac:dyDescent="0.25">
      <c r="B5968" s="167">
        <v>246.041666666667</v>
      </c>
      <c r="C5968" s="21">
        <f t="shared" si="742"/>
        <v>2000</v>
      </c>
      <c r="D5968" s="110">
        <f t="shared" si="743"/>
        <v>0</v>
      </c>
      <c r="E5968" s="25">
        <f t="shared" si="744"/>
        <v>1</v>
      </c>
      <c r="F5968" s="112">
        <v>0</v>
      </c>
      <c r="G5968" s="21">
        <f t="shared" si="741"/>
        <v>0</v>
      </c>
      <c r="H5968" s="26">
        <f t="shared" si="745"/>
        <v>-2000</v>
      </c>
      <c r="I5968" s="21">
        <f t="shared" si="746"/>
        <v>0</v>
      </c>
      <c r="J5968" s="27">
        <f t="shared" si="747"/>
        <v>0</v>
      </c>
      <c r="K5968" s="32">
        <f t="shared" si="748"/>
        <v>0</v>
      </c>
    </row>
    <row r="5969" spans="2:11" x14ac:dyDescent="0.25">
      <c r="B5969" s="167">
        <v>246.083333333333</v>
      </c>
      <c r="C5969" s="21">
        <f t="shared" si="742"/>
        <v>2000</v>
      </c>
      <c r="D5969" s="110">
        <f t="shared" si="743"/>
        <v>0</v>
      </c>
      <c r="E5969" s="25">
        <f t="shared" si="744"/>
        <v>1</v>
      </c>
      <c r="F5969" s="112">
        <v>0</v>
      </c>
      <c r="G5969" s="21">
        <f t="shared" si="741"/>
        <v>0</v>
      </c>
      <c r="H5969" s="26">
        <f t="shared" si="745"/>
        <v>-2000</v>
      </c>
      <c r="I5969" s="21">
        <f t="shared" si="746"/>
        <v>0</v>
      </c>
      <c r="J5969" s="27">
        <f t="shared" si="747"/>
        <v>0</v>
      </c>
      <c r="K5969" s="32">
        <f t="shared" si="748"/>
        <v>0</v>
      </c>
    </row>
    <row r="5970" spans="2:11" x14ac:dyDescent="0.25">
      <c r="B5970" s="167">
        <v>246.125</v>
      </c>
      <c r="C5970" s="21">
        <f t="shared" si="742"/>
        <v>2000</v>
      </c>
      <c r="D5970" s="110">
        <f t="shared" si="743"/>
        <v>0</v>
      </c>
      <c r="E5970" s="25">
        <f t="shared" si="744"/>
        <v>1</v>
      </c>
      <c r="F5970" s="112">
        <v>0</v>
      </c>
      <c r="G5970" s="21">
        <f t="shared" si="741"/>
        <v>0</v>
      </c>
      <c r="H5970" s="26">
        <f t="shared" si="745"/>
        <v>-2000</v>
      </c>
      <c r="I5970" s="21">
        <f t="shared" si="746"/>
        <v>0</v>
      </c>
      <c r="J5970" s="27">
        <f t="shared" si="747"/>
        <v>0</v>
      </c>
      <c r="K5970" s="32">
        <f t="shared" si="748"/>
        <v>0</v>
      </c>
    </row>
    <row r="5971" spans="2:11" x14ac:dyDescent="0.25">
      <c r="B5971" s="167">
        <v>246.166666666667</v>
      </c>
      <c r="C5971" s="21">
        <f t="shared" si="742"/>
        <v>2000</v>
      </c>
      <c r="D5971" s="110">
        <f t="shared" si="743"/>
        <v>0</v>
      </c>
      <c r="E5971" s="25">
        <f t="shared" si="744"/>
        <v>1</v>
      </c>
      <c r="F5971" s="112">
        <v>0</v>
      </c>
      <c r="G5971" s="21">
        <f t="shared" si="741"/>
        <v>0</v>
      </c>
      <c r="H5971" s="26">
        <f t="shared" si="745"/>
        <v>-2000</v>
      </c>
      <c r="I5971" s="21">
        <f t="shared" si="746"/>
        <v>0</v>
      </c>
      <c r="J5971" s="27">
        <f t="shared" si="747"/>
        <v>0</v>
      </c>
      <c r="K5971" s="32">
        <f t="shared" si="748"/>
        <v>0</v>
      </c>
    </row>
    <row r="5972" spans="2:11" x14ac:dyDescent="0.25">
      <c r="B5972" s="167">
        <v>246.208333333333</v>
      </c>
      <c r="C5972" s="21">
        <f t="shared" si="742"/>
        <v>2000</v>
      </c>
      <c r="D5972" s="110">
        <f t="shared" si="743"/>
        <v>0</v>
      </c>
      <c r="E5972" s="25">
        <f t="shared" si="744"/>
        <v>1</v>
      </c>
      <c r="F5972" s="112">
        <v>0</v>
      </c>
      <c r="G5972" s="21">
        <f t="shared" si="741"/>
        <v>0</v>
      </c>
      <c r="H5972" s="26">
        <f t="shared" si="745"/>
        <v>-2000</v>
      </c>
      <c r="I5972" s="21">
        <f t="shared" si="746"/>
        <v>0</v>
      </c>
      <c r="J5972" s="27">
        <f t="shared" si="747"/>
        <v>0</v>
      </c>
      <c r="K5972" s="32">
        <f t="shared" si="748"/>
        <v>0</v>
      </c>
    </row>
    <row r="5973" spans="2:11" x14ac:dyDescent="0.25">
      <c r="B5973" s="167">
        <v>246.25</v>
      </c>
      <c r="C5973" s="21">
        <f t="shared" si="742"/>
        <v>2000</v>
      </c>
      <c r="D5973" s="110">
        <f t="shared" si="743"/>
        <v>0</v>
      </c>
      <c r="E5973" s="25">
        <f t="shared" si="744"/>
        <v>1</v>
      </c>
      <c r="F5973" s="112">
        <v>0</v>
      </c>
      <c r="G5973" s="21">
        <f t="shared" si="741"/>
        <v>0</v>
      </c>
      <c r="H5973" s="26">
        <f t="shared" si="745"/>
        <v>-2000</v>
      </c>
      <c r="I5973" s="21">
        <f t="shared" si="746"/>
        <v>0</v>
      </c>
      <c r="J5973" s="27">
        <f t="shared" si="747"/>
        <v>0</v>
      </c>
      <c r="K5973" s="32">
        <f t="shared" si="748"/>
        <v>0</v>
      </c>
    </row>
    <row r="5974" spans="2:11" x14ac:dyDescent="0.25">
      <c r="B5974" s="167">
        <v>246.291666666667</v>
      </c>
      <c r="C5974" s="21">
        <f t="shared" si="742"/>
        <v>2000</v>
      </c>
      <c r="D5974" s="110">
        <f t="shared" si="743"/>
        <v>0</v>
      </c>
      <c r="E5974" s="25">
        <f t="shared" si="744"/>
        <v>1</v>
      </c>
      <c r="F5974" s="112">
        <v>0</v>
      </c>
      <c r="G5974" s="21">
        <f t="shared" si="741"/>
        <v>0</v>
      </c>
      <c r="H5974" s="26">
        <f t="shared" si="745"/>
        <v>-2000</v>
      </c>
      <c r="I5974" s="21">
        <f t="shared" si="746"/>
        <v>0</v>
      </c>
      <c r="J5974" s="27">
        <f t="shared" si="747"/>
        <v>0</v>
      </c>
      <c r="K5974" s="32">
        <f t="shared" si="748"/>
        <v>0</v>
      </c>
    </row>
    <row r="5975" spans="2:11" x14ac:dyDescent="0.25">
      <c r="B5975" s="167">
        <v>246.333333333333</v>
      </c>
      <c r="C5975" s="21">
        <f t="shared" si="742"/>
        <v>2000</v>
      </c>
      <c r="D5975" s="110">
        <f t="shared" si="743"/>
        <v>0</v>
      </c>
      <c r="E5975" s="25">
        <f t="shared" si="744"/>
        <v>1</v>
      </c>
      <c r="F5975" s="112">
        <v>0</v>
      </c>
      <c r="G5975" s="21">
        <f t="shared" si="741"/>
        <v>0</v>
      </c>
      <c r="H5975" s="26">
        <f t="shared" si="745"/>
        <v>-2000</v>
      </c>
      <c r="I5975" s="21">
        <f t="shared" si="746"/>
        <v>0</v>
      </c>
      <c r="J5975" s="27">
        <f t="shared" si="747"/>
        <v>0</v>
      </c>
      <c r="K5975" s="32">
        <f t="shared" si="748"/>
        <v>0</v>
      </c>
    </row>
    <row r="5976" spans="2:11" x14ac:dyDescent="0.25">
      <c r="B5976" s="167">
        <v>246.375</v>
      </c>
      <c r="C5976" s="21">
        <f t="shared" si="742"/>
        <v>2000</v>
      </c>
      <c r="D5976" s="110">
        <f t="shared" si="743"/>
        <v>0</v>
      </c>
      <c r="E5976" s="25">
        <f t="shared" si="744"/>
        <v>1</v>
      </c>
      <c r="F5976" s="112">
        <v>0</v>
      </c>
      <c r="G5976" s="21">
        <f t="shared" ref="G5976:G6039" si="749">($C$9*(F5976/1000)*$C$8)/($C$7)</f>
        <v>0</v>
      </c>
      <c r="H5976" s="26">
        <f t="shared" si="745"/>
        <v>-2000</v>
      </c>
      <c r="I5976" s="21">
        <f t="shared" si="746"/>
        <v>0</v>
      </c>
      <c r="J5976" s="27">
        <f t="shared" si="747"/>
        <v>0</v>
      </c>
      <c r="K5976" s="32">
        <f t="shared" si="748"/>
        <v>0</v>
      </c>
    </row>
    <row r="5977" spans="2:11" x14ac:dyDescent="0.25">
      <c r="B5977" s="167">
        <v>246.416666666667</v>
      </c>
      <c r="C5977" s="21">
        <f t="shared" ref="C5977:C6040" si="750">$C$2</f>
        <v>2000</v>
      </c>
      <c r="D5977" s="110">
        <f t="shared" ref="D5977:D6040" si="751">F5977/$C$3</f>
        <v>0</v>
      </c>
      <c r="E5977" s="25">
        <f t="shared" ref="E5977:E6040" si="752">100%-D5977</f>
        <v>1</v>
      </c>
      <c r="F5977" s="112">
        <v>0</v>
      </c>
      <c r="G5977" s="21">
        <f t="shared" si="749"/>
        <v>0</v>
      </c>
      <c r="H5977" s="26">
        <f t="shared" ref="H5977:H6040" si="753">G5977-C5977</f>
        <v>-2000</v>
      </c>
      <c r="I5977" s="21">
        <f t="shared" ref="I5977:I6040" si="754">MIN(C5977,IF((J5976+H5977)&gt;0,ABS(H5977)+G5977,J5976+G5977))</f>
        <v>0</v>
      </c>
      <c r="J5977" s="27">
        <f t="shared" ref="J5977:J6040" si="755">G5977-I5977+J5976</f>
        <v>0</v>
      </c>
      <c r="K5977" s="32">
        <f t="shared" ref="K5977:K6040" si="756">IF(G5977&gt;C5977,C5977,G5977)</f>
        <v>0</v>
      </c>
    </row>
    <row r="5978" spans="2:11" x14ac:dyDescent="0.25">
      <c r="B5978" s="167">
        <v>246.458333333333</v>
      </c>
      <c r="C5978" s="21">
        <f t="shared" si="750"/>
        <v>2000</v>
      </c>
      <c r="D5978" s="110">
        <f t="shared" si="751"/>
        <v>2.1335757446125876E-2</v>
      </c>
      <c r="E5978" s="25">
        <f t="shared" si="752"/>
        <v>0.97866424255387408</v>
      </c>
      <c r="F5978" s="112">
        <v>23.94</v>
      </c>
      <c r="G5978" s="21">
        <f t="shared" si="749"/>
        <v>63.35476722914489</v>
      </c>
      <c r="H5978" s="26">
        <f t="shared" si="753"/>
        <v>-1936.645232770855</v>
      </c>
      <c r="I5978" s="21">
        <f t="shared" si="754"/>
        <v>63.35476722914489</v>
      </c>
      <c r="J5978" s="27">
        <f t="shared" si="755"/>
        <v>0</v>
      </c>
      <c r="K5978" s="32">
        <f t="shared" si="756"/>
        <v>63.35476722914489</v>
      </c>
    </row>
    <row r="5979" spans="2:11" x14ac:dyDescent="0.25">
      <c r="B5979" s="167">
        <v>246.5</v>
      </c>
      <c r="C5979" s="21">
        <f t="shared" si="750"/>
        <v>2000</v>
      </c>
      <c r="D5979" s="110">
        <f t="shared" si="751"/>
        <v>0.5010249006291998</v>
      </c>
      <c r="E5979" s="25">
        <f t="shared" si="752"/>
        <v>0.4989750993708002</v>
      </c>
      <c r="F5979" s="112">
        <v>562.17999999999995</v>
      </c>
      <c r="G5979" s="21">
        <f t="shared" si="749"/>
        <v>1487.7520067201615</v>
      </c>
      <c r="H5979" s="26">
        <f t="shared" si="753"/>
        <v>-512.24799327983851</v>
      </c>
      <c r="I5979" s="21">
        <f t="shared" si="754"/>
        <v>1487.7520067201615</v>
      </c>
      <c r="J5979" s="27">
        <f t="shared" si="755"/>
        <v>0</v>
      </c>
      <c r="K5979" s="32">
        <f t="shared" si="756"/>
        <v>1487.7520067201615</v>
      </c>
    </row>
    <row r="5980" spans="2:11" x14ac:dyDescent="0.25">
      <c r="B5980" s="167">
        <v>246.541666666667</v>
      </c>
      <c r="C5980" s="21">
        <f t="shared" si="750"/>
        <v>2000</v>
      </c>
      <c r="D5980" s="110">
        <f t="shared" si="751"/>
        <v>0.5834179990374847</v>
      </c>
      <c r="E5980" s="25">
        <f t="shared" si="752"/>
        <v>0.4165820009625153</v>
      </c>
      <c r="F5980" s="112">
        <v>654.63</v>
      </c>
      <c r="G5980" s="21">
        <f t="shared" si="749"/>
        <v>1732.4114983799129</v>
      </c>
      <c r="H5980" s="26">
        <f t="shared" si="753"/>
        <v>-267.58850162008707</v>
      </c>
      <c r="I5980" s="21">
        <f t="shared" si="754"/>
        <v>1732.4114983799129</v>
      </c>
      <c r="J5980" s="27">
        <f t="shared" si="755"/>
        <v>0</v>
      </c>
      <c r="K5980" s="32">
        <f t="shared" si="756"/>
        <v>1732.4114983799129</v>
      </c>
    </row>
    <row r="5981" spans="2:11" x14ac:dyDescent="0.25">
      <c r="B5981" s="167">
        <v>246.583333333333</v>
      </c>
      <c r="C5981" s="21">
        <f t="shared" si="750"/>
        <v>2000</v>
      </c>
      <c r="D5981" s="110">
        <f t="shared" si="751"/>
        <v>0.73387341140402484</v>
      </c>
      <c r="E5981" s="25">
        <f t="shared" si="752"/>
        <v>0.26612658859597516</v>
      </c>
      <c r="F5981" s="112">
        <v>823.45</v>
      </c>
      <c r="G5981" s="21">
        <f t="shared" si="749"/>
        <v>2179.1764024577842</v>
      </c>
      <c r="H5981" s="26">
        <f t="shared" si="753"/>
        <v>179.17640245778421</v>
      </c>
      <c r="I5981" s="21">
        <f t="shared" si="754"/>
        <v>2000</v>
      </c>
      <c r="J5981" s="27">
        <f t="shared" si="755"/>
        <v>179.17640245778421</v>
      </c>
      <c r="K5981" s="32">
        <f t="shared" si="756"/>
        <v>2000</v>
      </c>
    </row>
    <row r="5982" spans="2:11" x14ac:dyDescent="0.25">
      <c r="B5982" s="167">
        <v>246.625</v>
      </c>
      <c r="C5982" s="21">
        <f t="shared" si="750"/>
        <v>2000</v>
      </c>
      <c r="D5982" s="110">
        <f t="shared" si="751"/>
        <v>0.80515302212002926</v>
      </c>
      <c r="E5982" s="25">
        <f t="shared" si="752"/>
        <v>0.19484697787997074</v>
      </c>
      <c r="F5982" s="112">
        <v>903.43</v>
      </c>
      <c r="G5982" s="21">
        <f t="shared" si="749"/>
        <v>2390.8353115215687</v>
      </c>
      <c r="H5982" s="26">
        <f t="shared" si="753"/>
        <v>390.83531152156866</v>
      </c>
      <c r="I5982" s="21">
        <f t="shared" si="754"/>
        <v>2000</v>
      </c>
      <c r="J5982" s="27">
        <f t="shared" si="755"/>
        <v>570.01171397935286</v>
      </c>
      <c r="K5982" s="32">
        <f t="shared" si="756"/>
        <v>2000</v>
      </c>
    </row>
    <row r="5983" spans="2:11" x14ac:dyDescent="0.25">
      <c r="B5983" s="167">
        <v>246.666666666667</v>
      </c>
      <c r="C5983" s="21">
        <f t="shared" si="750"/>
        <v>2000</v>
      </c>
      <c r="D5983" s="110">
        <f t="shared" si="751"/>
        <v>0.72236778781883326</v>
      </c>
      <c r="E5983" s="25">
        <f t="shared" si="752"/>
        <v>0.27763221218116674</v>
      </c>
      <c r="F5983" s="112">
        <v>810.54</v>
      </c>
      <c r="G5983" s="21">
        <f t="shared" si="749"/>
        <v>2145.0114047581906</v>
      </c>
      <c r="H5983" s="26">
        <f t="shared" si="753"/>
        <v>145.01140475819057</v>
      </c>
      <c r="I5983" s="21">
        <f t="shared" si="754"/>
        <v>2000</v>
      </c>
      <c r="J5983" s="27">
        <f t="shared" si="755"/>
        <v>715.02311873754343</v>
      </c>
      <c r="K5983" s="32">
        <f t="shared" si="756"/>
        <v>2000</v>
      </c>
    </row>
    <row r="5984" spans="2:11" x14ac:dyDescent="0.25">
      <c r="B5984" s="167">
        <v>246.708333333333</v>
      </c>
      <c r="C5984" s="21">
        <f t="shared" si="750"/>
        <v>2000</v>
      </c>
      <c r="D5984" s="110">
        <f t="shared" si="751"/>
        <v>0.6716753114806695</v>
      </c>
      <c r="E5984" s="25">
        <f t="shared" si="752"/>
        <v>0.3283246885193305</v>
      </c>
      <c r="F5984" s="112">
        <v>753.66</v>
      </c>
      <c r="G5984" s="21">
        <f t="shared" si="749"/>
        <v>1994.4842886348092</v>
      </c>
      <c r="H5984" s="26">
        <f t="shared" si="753"/>
        <v>-5.5157113651907821</v>
      </c>
      <c r="I5984" s="21">
        <f t="shared" si="754"/>
        <v>2000</v>
      </c>
      <c r="J5984" s="27">
        <f t="shared" si="755"/>
        <v>709.50740737235265</v>
      </c>
      <c r="K5984" s="32">
        <f t="shared" si="756"/>
        <v>1994.4842886348092</v>
      </c>
    </row>
    <row r="5985" spans="2:11" x14ac:dyDescent="0.25">
      <c r="B5985" s="167">
        <v>246.75</v>
      </c>
      <c r="C5985" s="21">
        <f t="shared" si="750"/>
        <v>2000</v>
      </c>
      <c r="D5985" s="110">
        <f t="shared" si="751"/>
        <v>0.63240824911323823</v>
      </c>
      <c r="E5985" s="25">
        <f t="shared" si="752"/>
        <v>0.36759175088676177</v>
      </c>
      <c r="F5985" s="112">
        <v>709.6</v>
      </c>
      <c r="G5985" s="21">
        <f t="shared" si="749"/>
        <v>1877.8839943943697</v>
      </c>
      <c r="H5985" s="26">
        <f t="shared" si="753"/>
        <v>-122.11600560563033</v>
      </c>
      <c r="I5985" s="21">
        <f t="shared" si="754"/>
        <v>2000</v>
      </c>
      <c r="J5985" s="27">
        <f t="shared" si="755"/>
        <v>587.39140176672231</v>
      </c>
      <c r="K5985" s="32">
        <f t="shared" si="756"/>
        <v>1877.8839943943697</v>
      </c>
    </row>
    <row r="5986" spans="2:11" x14ac:dyDescent="0.25">
      <c r="B5986" s="167">
        <v>246.791666666667</v>
      </c>
      <c r="C5986" s="21">
        <f t="shared" si="750"/>
        <v>2000</v>
      </c>
      <c r="D5986" s="110">
        <f t="shared" si="751"/>
        <v>0.40676969146034975</v>
      </c>
      <c r="E5986" s="25">
        <f t="shared" si="752"/>
        <v>0.5932303085396502</v>
      </c>
      <c r="F5986" s="112">
        <v>456.42</v>
      </c>
      <c r="G5986" s="21">
        <f t="shared" si="749"/>
        <v>1207.8689581757019</v>
      </c>
      <c r="H5986" s="26">
        <f t="shared" si="753"/>
        <v>-792.13104182429811</v>
      </c>
      <c r="I5986" s="21">
        <f t="shared" si="754"/>
        <v>1795.2603599424242</v>
      </c>
      <c r="J5986" s="27">
        <f t="shared" si="755"/>
        <v>0</v>
      </c>
      <c r="K5986" s="32">
        <f t="shared" si="756"/>
        <v>1207.8689581757019</v>
      </c>
    </row>
    <row r="5987" spans="2:11" x14ac:dyDescent="0.25">
      <c r="B5987" s="167">
        <v>246.833333333333</v>
      </c>
      <c r="C5987" s="21">
        <f t="shared" si="750"/>
        <v>2000</v>
      </c>
      <c r="D5987" s="110">
        <f t="shared" si="751"/>
        <v>0.20898169438354458</v>
      </c>
      <c r="E5987" s="25">
        <f t="shared" si="752"/>
        <v>0.79101830561645547</v>
      </c>
      <c r="F5987" s="112">
        <v>234.49</v>
      </c>
      <c r="G5987" s="21">
        <f t="shared" si="749"/>
        <v>620.55385829415968</v>
      </c>
      <c r="H5987" s="26">
        <f t="shared" si="753"/>
        <v>-1379.4461417058403</v>
      </c>
      <c r="I5987" s="21">
        <f t="shared" si="754"/>
        <v>620.55385829415968</v>
      </c>
      <c r="J5987" s="27">
        <f t="shared" si="755"/>
        <v>0</v>
      </c>
      <c r="K5987" s="32">
        <f t="shared" si="756"/>
        <v>620.55385829415968</v>
      </c>
    </row>
    <row r="5988" spans="2:11" x14ac:dyDescent="0.25">
      <c r="B5988" s="167">
        <v>246.875</v>
      </c>
      <c r="C5988" s="21">
        <f t="shared" si="750"/>
        <v>2000</v>
      </c>
      <c r="D5988" s="110">
        <f t="shared" si="751"/>
        <v>0.22361549293264177</v>
      </c>
      <c r="E5988" s="25">
        <f t="shared" si="752"/>
        <v>0.77638450706735829</v>
      </c>
      <c r="F5988" s="112">
        <v>250.91</v>
      </c>
      <c r="G5988" s="21">
        <f t="shared" si="749"/>
        <v>664.00771284313873</v>
      </c>
      <c r="H5988" s="26">
        <f t="shared" si="753"/>
        <v>-1335.9922871568613</v>
      </c>
      <c r="I5988" s="21">
        <f t="shared" si="754"/>
        <v>664.00771284313873</v>
      </c>
      <c r="J5988" s="27">
        <f t="shared" si="755"/>
        <v>0</v>
      </c>
      <c r="K5988" s="32">
        <f t="shared" si="756"/>
        <v>664.00771284313873</v>
      </c>
    </row>
    <row r="5989" spans="2:11" x14ac:dyDescent="0.25">
      <c r="B5989" s="167">
        <v>246.916666666667</v>
      </c>
      <c r="C5989" s="21">
        <f t="shared" si="750"/>
        <v>2000</v>
      </c>
      <c r="D5989" s="110">
        <f t="shared" si="751"/>
        <v>1.4874427392474557E-2</v>
      </c>
      <c r="E5989" s="25">
        <f t="shared" si="752"/>
        <v>0.98512557260752542</v>
      </c>
      <c r="F5989" s="112">
        <v>16.690000000000001</v>
      </c>
      <c r="G5989" s="21">
        <f t="shared" si="749"/>
        <v>44.168381998931828</v>
      </c>
      <c r="H5989" s="26">
        <f t="shared" si="753"/>
        <v>-1955.8316180010681</v>
      </c>
      <c r="I5989" s="21">
        <f t="shared" si="754"/>
        <v>44.168381998931828</v>
      </c>
      <c r="J5989" s="27">
        <f t="shared" si="755"/>
        <v>0</v>
      </c>
      <c r="K5989" s="32">
        <f t="shared" si="756"/>
        <v>44.168381998931828</v>
      </c>
    </row>
    <row r="5990" spans="2:11" x14ac:dyDescent="0.25">
      <c r="B5990" s="167">
        <v>246.958333333333</v>
      </c>
      <c r="C5990" s="21">
        <f t="shared" si="750"/>
        <v>2000</v>
      </c>
      <c r="D5990" s="110">
        <f t="shared" si="751"/>
        <v>0</v>
      </c>
      <c r="E5990" s="25">
        <f t="shared" si="752"/>
        <v>1</v>
      </c>
      <c r="F5990" s="112">
        <v>0</v>
      </c>
      <c r="G5990" s="21">
        <f t="shared" si="749"/>
        <v>0</v>
      </c>
      <c r="H5990" s="26">
        <f t="shared" si="753"/>
        <v>-2000</v>
      </c>
      <c r="I5990" s="21">
        <f t="shared" si="754"/>
        <v>0</v>
      </c>
      <c r="J5990" s="27">
        <f t="shared" si="755"/>
        <v>0</v>
      </c>
      <c r="K5990" s="32">
        <f t="shared" si="756"/>
        <v>0</v>
      </c>
    </row>
    <row r="5991" spans="2:11" x14ac:dyDescent="0.25">
      <c r="B5991" s="167">
        <v>247</v>
      </c>
      <c r="C5991" s="21">
        <f t="shared" si="750"/>
        <v>2000</v>
      </c>
      <c r="D5991" s="110">
        <f t="shared" si="751"/>
        <v>0</v>
      </c>
      <c r="E5991" s="25">
        <f t="shared" si="752"/>
        <v>1</v>
      </c>
      <c r="F5991" s="112">
        <v>0</v>
      </c>
      <c r="G5991" s="21">
        <f t="shared" si="749"/>
        <v>0</v>
      </c>
      <c r="H5991" s="26">
        <f t="shared" si="753"/>
        <v>-2000</v>
      </c>
      <c r="I5991" s="21">
        <f t="shared" si="754"/>
        <v>0</v>
      </c>
      <c r="J5991" s="27">
        <f t="shared" si="755"/>
        <v>0</v>
      </c>
      <c r="K5991" s="32">
        <f t="shared" si="756"/>
        <v>0</v>
      </c>
    </row>
    <row r="5992" spans="2:11" x14ac:dyDescent="0.25">
      <c r="B5992" s="167">
        <v>247.041666666667</v>
      </c>
      <c r="C5992" s="21">
        <f t="shared" si="750"/>
        <v>2000</v>
      </c>
      <c r="D5992" s="110">
        <f t="shared" si="751"/>
        <v>0</v>
      </c>
      <c r="E5992" s="25">
        <f t="shared" si="752"/>
        <v>1</v>
      </c>
      <c r="F5992" s="112">
        <v>0</v>
      </c>
      <c r="G5992" s="21">
        <f t="shared" si="749"/>
        <v>0</v>
      </c>
      <c r="H5992" s="26">
        <f t="shared" si="753"/>
        <v>-2000</v>
      </c>
      <c r="I5992" s="21">
        <f t="shared" si="754"/>
        <v>0</v>
      </c>
      <c r="J5992" s="27">
        <f t="shared" si="755"/>
        <v>0</v>
      </c>
      <c r="K5992" s="32">
        <f t="shared" si="756"/>
        <v>0</v>
      </c>
    </row>
    <row r="5993" spans="2:11" x14ac:dyDescent="0.25">
      <c r="B5993" s="167">
        <v>247.083333333333</v>
      </c>
      <c r="C5993" s="21">
        <f t="shared" si="750"/>
        <v>2000</v>
      </c>
      <c r="D5993" s="110">
        <f t="shared" si="751"/>
        <v>0</v>
      </c>
      <c r="E5993" s="25">
        <f t="shared" si="752"/>
        <v>1</v>
      </c>
      <c r="F5993" s="112">
        <v>0</v>
      </c>
      <c r="G5993" s="21">
        <f t="shared" si="749"/>
        <v>0</v>
      </c>
      <c r="H5993" s="26">
        <f t="shared" si="753"/>
        <v>-2000</v>
      </c>
      <c r="I5993" s="21">
        <f t="shared" si="754"/>
        <v>0</v>
      </c>
      <c r="J5993" s="27">
        <f t="shared" si="755"/>
        <v>0</v>
      </c>
      <c r="K5993" s="32">
        <f t="shared" si="756"/>
        <v>0</v>
      </c>
    </row>
    <row r="5994" spans="2:11" x14ac:dyDescent="0.25">
      <c r="B5994" s="167">
        <v>247.125</v>
      </c>
      <c r="C5994" s="21">
        <f t="shared" si="750"/>
        <v>2000</v>
      </c>
      <c r="D5994" s="110">
        <f t="shared" si="751"/>
        <v>0</v>
      </c>
      <c r="E5994" s="25">
        <f t="shared" si="752"/>
        <v>1</v>
      </c>
      <c r="F5994" s="112">
        <v>0</v>
      </c>
      <c r="G5994" s="21">
        <f t="shared" si="749"/>
        <v>0</v>
      </c>
      <c r="H5994" s="26">
        <f t="shared" si="753"/>
        <v>-2000</v>
      </c>
      <c r="I5994" s="21">
        <f t="shared" si="754"/>
        <v>0</v>
      </c>
      <c r="J5994" s="27">
        <f t="shared" si="755"/>
        <v>0</v>
      </c>
      <c r="K5994" s="32">
        <f t="shared" si="756"/>
        <v>0</v>
      </c>
    </row>
    <row r="5995" spans="2:11" x14ac:dyDescent="0.25">
      <c r="B5995" s="167">
        <v>247.166666666667</v>
      </c>
      <c r="C5995" s="21">
        <f t="shared" si="750"/>
        <v>2000</v>
      </c>
      <c r="D5995" s="110">
        <f t="shared" si="751"/>
        <v>0</v>
      </c>
      <c r="E5995" s="25">
        <f t="shared" si="752"/>
        <v>1</v>
      </c>
      <c r="F5995" s="112">
        <v>0</v>
      </c>
      <c r="G5995" s="21">
        <f t="shared" si="749"/>
        <v>0</v>
      </c>
      <c r="H5995" s="26">
        <f t="shared" si="753"/>
        <v>-2000</v>
      </c>
      <c r="I5995" s="21">
        <f t="shared" si="754"/>
        <v>0</v>
      </c>
      <c r="J5995" s="27">
        <f t="shared" si="755"/>
        <v>0</v>
      </c>
      <c r="K5995" s="32">
        <f t="shared" si="756"/>
        <v>0</v>
      </c>
    </row>
    <row r="5996" spans="2:11" x14ac:dyDescent="0.25">
      <c r="B5996" s="167">
        <v>247.208333333333</v>
      </c>
      <c r="C5996" s="21">
        <f t="shared" si="750"/>
        <v>2000</v>
      </c>
      <c r="D5996" s="110">
        <f t="shared" si="751"/>
        <v>0</v>
      </c>
      <c r="E5996" s="25">
        <f t="shared" si="752"/>
        <v>1</v>
      </c>
      <c r="F5996" s="112">
        <v>0</v>
      </c>
      <c r="G5996" s="21">
        <f t="shared" si="749"/>
        <v>0</v>
      </c>
      <c r="H5996" s="26">
        <f t="shared" si="753"/>
        <v>-2000</v>
      </c>
      <c r="I5996" s="21">
        <f t="shared" si="754"/>
        <v>0</v>
      </c>
      <c r="J5996" s="27">
        <f t="shared" si="755"/>
        <v>0</v>
      </c>
      <c r="K5996" s="32">
        <f t="shared" si="756"/>
        <v>0</v>
      </c>
    </row>
    <row r="5997" spans="2:11" x14ac:dyDescent="0.25">
      <c r="B5997" s="167">
        <v>247.25</v>
      </c>
      <c r="C5997" s="21">
        <f t="shared" si="750"/>
        <v>2000</v>
      </c>
      <c r="D5997" s="110">
        <f t="shared" si="751"/>
        <v>0</v>
      </c>
      <c r="E5997" s="25">
        <f t="shared" si="752"/>
        <v>1</v>
      </c>
      <c r="F5997" s="112">
        <v>0</v>
      </c>
      <c r="G5997" s="21">
        <f t="shared" si="749"/>
        <v>0</v>
      </c>
      <c r="H5997" s="26">
        <f t="shared" si="753"/>
        <v>-2000</v>
      </c>
      <c r="I5997" s="21">
        <f t="shared" si="754"/>
        <v>0</v>
      </c>
      <c r="J5997" s="27">
        <f t="shared" si="755"/>
        <v>0</v>
      </c>
      <c r="K5997" s="32">
        <f t="shared" si="756"/>
        <v>0</v>
      </c>
    </row>
    <row r="5998" spans="2:11" x14ac:dyDescent="0.25">
      <c r="B5998" s="167">
        <v>247.291666666667</v>
      </c>
      <c r="C5998" s="21">
        <f t="shared" si="750"/>
        <v>2000</v>
      </c>
      <c r="D5998" s="110">
        <f t="shared" si="751"/>
        <v>0</v>
      </c>
      <c r="E5998" s="25">
        <f t="shared" si="752"/>
        <v>1</v>
      </c>
      <c r="F5998" s="112">
        <v>0</v>
      </c>
      <c r="G5998" s="21">
        <f t="shared" si="749"/>
        <v>0</v>
      </c>
      <c r="H5998" s="26">
        <f t="shared" si="753"/>
        <v>-2000</v>
      </c>
      <c r="I5998" s="21">
        <f t="shared" si="754"/>
        <v>0</v>
      </c>
      <c r="J5998" s="27">
        <f t="shared" si="755"/>
        <v>0</v>
      </c>
      <c r="K5998" s="32">
        <f t="shared" si="756"/>
        <v>0</v>
      </c>
    </row>
    <row r="5999" spans="2:11" x14ac:dyDescent="0.25">
      <c r="B5999" s="167">
        <v>247.333333333333</v>
      </c>
      <c r="C5999" s="21">
        <f t="shared" si="750"/>
        <v>2000</v>
      </c>
      <c r="D5999" s="110">
        <f t="shared" si="751"/>
        <v>0</v>
      </c>
      <c r="E5999" s="25">
        <f t="shared" si="752"/>
        <v>1</v>
      </c>
      <c r="F5999" s="112">
        <v>0</v>
      </c>
      <c r="G5999" s="21">
        <f t="shared" si="749"/>
        <v>0</v>
      </c>
      <c r="H5999" s="26">
        <f t="shared" si="753"/>
        <v>-2000</v>
      </c>
      <c r="I5999" s="21">
        <f t="shared" si="754"/>
        <v>0</v>
      </c>
      <c r="J5999" s="27">
        <f t="shared" si="755"/>
        <v>0</v>
      </c>
      <c r="K5999" s="32">
        <f t="shared" si="756"/>
        <v>0</v>
      </c>
    </row>
    <row r="6000" spans="2:11" x14ac:dyDescent="0.25">
      <c r="B6000" s="167">
        <v>247.375</v>
      </c>
      <c r="C6000" s="21">
        <f t="shared" si="750"/>
        <v>2000</v>
      </c>
      <c r="D6000" s="110">
        <f t="shared" si="751"/>
        <v>0</v>
      </c>
      <c r="E6000" s="25">
        <f t="shared" si="752"/>
        <v>1</v>
      </c>
      <c r="F6000" s="112">
        <v>0</v>
      </c>
      <c r="G6000" s="21">
        <f t="shared" si="749"/>
        <v>0</v>
      </c>
      <c r="H6000" s="26">
        <f t="shared" si="753"/>
        <v>-2000</v>
      </c>
      <c r="I6000" s="21">
        <f t="shared" si="754"/>
        <v>0</v>
      </c>
      <c r="J6000" s="27">
        <f t="shared" si="755"/>
        <v>0</v>
      </c>
      <c r="K6000" s="32">
        <f t="shared" si="756"/>
        <v>0</v>
      </c>
    </row>
    <row r="6001" spans="2:11" x14ac:dyDescent="0.25">
      <c r="B6001" s="167">
        <v>247.416666666667</v>
      </c>
      <c r="C6001" s="21">
        <f t="shared" si="750"/>
        <v>2000</v>
      </c>
      <c r="D6001" s="110">
        <f t="shared" si="751"/>
        <v>0</v>
      </c>
      <c r="E6001" s="25">
        <f t="shared" si="752"/>
        <v>1</v>
      </c>
      <c r="F6001" s="112">
        <v>0</v>
      </c>
      <c r="G6001" s="21">
        <f t="shared" si="749"/>
        <v>0</v>
      </c>
      <c r="H6001" s="26">
        <f t="shared" si="753"/>
        <v>-2000</v>
      </c>
      <c r="I6001" s="21">
        <f t="shared" si="754"/>
        <v>0</v>
      </c>
      <c r="J6001" s="27">
        <f t="shared" si="755"/>
        <v>0</v>
      </c>
      <c r="K6001" s="32">
        <f t="shared" si="756"/>
        <v>0</v>
      </c>
    </row>
    <row r="6002" spans="2:11" x14ac:dyDescent="0.25">
      <c r="B6002" s="167">
        <v>247.458333333333</v>
      </c>
      <c r="C6002" s="21">
        <f t="shared" si="750"/>
        <v>2000</v>
      </c>
      <c r="D6002" s="110">
        <f t="shared" si="751"/>
        <v>2.0043491435395612E-2</v>
      </c>
      <c r="E6002" s="25">
        <f t="shared" si="752"/>
        <v>0.97995650856460437</v>
      </c>
      <c r="F6002" s="112">
        <v>22.49</v>
      </c>
      <c r="G6002" s="21">
        <f t="shared" si="749"/>
        <v>59.517490183102275</v>
      </c>
      <c r="H6002" s="26">
        <f t="shared" si="753"/>
        <v>-1940.4825098168976</v>
      </c>
      <c r="I6002" s="21">
        <f t="shared" si="754"/>
        <v>59.517490183102275</v>
      </c>
      <c r="J6002" s="27">
        <f t="shared" si="755"/>
        <v>0</v>
      </c>
      <c r="K6002" s="32">
        <f t="shared" si="756"/>
        <v>59.517490183102275</v>
      </c>
    </row>
    <row r="6003" spans="2:11" x14ac:dyDescent="0.25">
      <c r="B6003" s="167">
        <v>247.5</v>
      </c>
      <c r="C6003" s="21">
        <f t="shared" si="750"/>
        <v>2000</v>
      </c>
      <c r="D6003" s="110">
        <f t="shared" si="751"/>
        <v>0.47752348359267771</v>
      </c>
      <c r="E6003" s="25">
        <f t="shared" si="752"/>
        <v>0.52247651640732229</v>
      </c>
      <c r="F6003" s="112">
        <v>535.80999999999995</v>
      </c>
      <c r="G6003" s="21">
        <f t="shared" si="749"/>
        <v>1417.9664924414417</v>
      </c>
      <c r="H6003" s="26">
        <f t="shared" si="753"/>
        <v>-582.03350755855831</v>
      </c>
      <c r="I6003" s="21">
        <f t="shared" si="754"/>
        <v>1417.9664924414417</v>
      </c>
      <c r="J6003" s="27">
        <f t="shared" si="755"/>
        <v>0</v>
      </c>
      <c r="K6003" s="32">
        <f t="shared" si="756"/>
        <v>1417.9664924414417</v>
      </c>
    </row>
    <row r="6004" spans="2:11" x14ac:dyDescent="0.25">
      <c r="B6004" s="167">
        <v>247.541666666667</v>
      </c>
      <c r="C6004" s="21">
        <f t="shared" si="750"/>
        <v>2000</v>
      </c>
      <c r="D6004" s="110">
        <f t="shared" si="751"/>
        <v>0.67950020498012598</v>
      </c>
      <c r="E6004" s="25">
        <f t="shared" si="752"/>
        <v>0.32049979501987402</v>
      </c>
      <c r="F6004" s="112">
        <v>762.44</v>
      </c>
      <c r="G6004" s="21">
        <f t="shared" si="749"/>
        <v>2017.7196627480878</v>
      </c>
      <c r="H6004" s="26">
        <f t="shared" si="753"/>
        <v>17.719662748087785</v>
      </c>
      <c r="I6004" s="21">
        <f t="shared" si="754"/>
        <v>2000</v>
      </c>
      <c r="J6004" s="27">
        <f t="shared" si="755"/>
        <v>17.719662748087785</v>
      </c>
      <c r="K6004" s="32">
        <f t="shared" si="756"/>
        <v>2000</v>
      </c>
    </row>
    <row r="6005" spans="2:11" x14ac:dyDescent="0.25">
      <c r="B6005" s="167">
        <v>247.583333333333</v>
      </c>
      <c r="C6005" s="21">
        <f t="shared" si="750"/>
        <v>2000</v>
      </c>
      <c r="D6005" s="110">
        <f t="shared" si="751"/>
        <v>0.67036522111117058</v>
      </c>
      <c r="E6005" s="25">
        <f t="shared" si="752"/>
        <v>0.32963477888882942</v>
      </c>
      <c r="F6005" s="112">
        <v>752.19</v>
      </c>
      <c r="G6005" s="21">
        <f t="shared" si="749"/>
        <v>1990.5940836295108</v>
      </c>
      <c r="H6005" s="26">
        <f t="shared" si="753"/>
        <v>-9.4059163704891944</v>
      </c>
      <c r="I6005" s="21">
        <f t="shared" si="754"/>
        <v>2000</v>
      </c>
      <c r="J6005" s="27">
        <f t="shared" si="755"/>
        <v>8.3137463775985907</v>
      </c>
      <c r="K6005" s="32">
        <f t="shared" si="756"/>
        <v>1990.5940836295108</v>
      </c>
    </row>
    <row r="6006" spans="2:11" x14ac:dyDescent="0.25">
      <c r="B6006" s="167">
        <v>247.625</v>
      </c>
      <c r="C6006" s="21">
        <f t="shared" si="750"/>
        <v>2000</v>
      </c>
      <c r="D6006" s="110">
        <f t="shared" si="751"/>
        <v>0.81511683867172879</v>
      </c>
      <c r="E6006" s="25">
        <f t="shared" si="752"/>
        <v>0.18488316132827121</v>
      </c>
      <c r="F6006" s="112">
        <v>914.61</v>
      </c>
      <c r="G6006" s="21">
        <f t="shared" si="749"/>
        <v>2420.4220407455387</v>
      </c>
      <c r="H6006" s="26">
        <f t="shared" si="753"/>
        <v>420.42204074553865</v>
      </c>
      <c r="I6006" s="21">
        <f t="shared" si="754"/>
        <v>2000</v>
      </c>
      <c r="J6006" s="27">
        <f t="shared" si="755"/>
        <v>428.73578712313724</v>
      </c>
      <c r="K6006" s="32">
        <f t="shared" si="756"/>
        <v>2000</v>
      </c>
    </row>
    <row r="6007" spans="2:11" x14ac:dyDescent="0.25">
      <c r="B6007" s="167">
        <v>247.666666666667</v>
      </c>
      <c r="C6007" s="21">
        <f t="shared" si="750"/>
        <v>2000</v>
      </c>
      <c r="D6007" s="110">
        <f t="shared" si="751"/>
        <v>0.78801490116393069</v>
      </c>
      <c r="E6007" s="25">
        <f t="shared" si="752"/>
        <v>0.21198509883606931</v>
      </c>
      <c r="F6007" s="112">
        <v>884.2</v>
      </c>
      <c r="G6007" s="21">
        <f t="shared" si="749"/>
        <v>2339.9450786971556</v>
      </c>
      <c r="H6007" s="26">
        <f t="shared" si="753"/>
        <v>339.94507869715562</v>
      </c>
      <c r="I6007" s="21">
        <f t="shared" si="754"/>
        <v>2000</v>
      </c>
      <c r="J6007" s="27">
        <f t="shared" si="755"/>
        <v>768.68086582029287</v>
      </c>
      <c r="K6007" s="32">
        <f t="shared" si="756"/>
        <v>2000</v>
      </c>
    </row>
    <row r="6008" spans="2:11" x14ac:dyDescent="0.25">
      <c r="B6008" s="167">
        <v>247.708333333333</v>
      </c>
      <c r="C6008" s="21">
        <f t="shared" si="750"/>
        <v>2000</v>
      </c>
      <c r="D6008" s="110">
        <f t="shared" si="751"/>
        <v>0.61971730566992855</v>
      </c>
      <c r="E6008" s="25">
        <f t="shared" si="752"/>
        <v>0.38028269433007145</v>
      </c>
      <c r="F6008" s="112">
        <v>695.36</v>
      </c>
      <c r="G6008" s="21">
        <f t="shared" si="749"/>
        <v>1840.1992874042683</v>
      </c>
      <c r="H6008" s="26">
        <f t="shared" si="753"/>
        <v>-159.80071259573174</v>
      </c>
      <c r="I6008" s="21">
        <f t="shared" si="754"/>
        <v>2000</v>
      </c>
      <c r="J6008" s="27">
        <f t="shared" si="755"/>
        <v>608.88015322456113</v>
      </c>
      <c r="K6008" s="32">
        <f t="shared" si="756"/>
        <v>1840.1992874042683</v>
      </c>
    </row>
    <row r="6009" spans="2:11" x14ac:dyDescent="0.25">
      <c r="B6009" s="167">
        <v>247.75</v>
      </c>
      <c r="C6009" s="21">
        <f t="shared" si="750"/>
        <v>2000</v>
      </c>
      <c r="D6009" s="110">
        <f t="shared" si="751"/>
        <v>0.6576475411297078</v>
      </c>
      <c r="E6009" s="25">
        <f t="shared" si="752"/>
        <v>0.3423524588702922</v>
      </c>
      <c r="F6009" s="112">
        <v>737.92</v>
      </c>
      <c r="G6009" s="21">
        <f t="shared" si="749"/>
        <v>1952.8299847005255</v>
      </c>
      <c r="H6009" s="26">
        <f t="shared" si="753"/>
        <v>-47.170015299474471</v>
      </c>
      <c r="I6009" s="21">
        <f t="shared" si="754"/>
        <v>2000</v>
      </c>
      <c r="J6009" s="27">
        <f t="shared" si="755"/>
        <v>561.71013792508666</v>
      </c>
      <c r="K6009" s="32">
        <f t="shared" si="756"/>
        <v>1952.8299847005255</v>
      </c>
    </row>
    <row r="6010" spans="2:11" x14ac:dyDescent="0.25">
      <c r="B6010" s="167">
        <v>247.791666666667</v>
      </c>
      <c r="C6010" s="21">
        <f t="shared" si="750"/>
        <v>2000</v>
      </c>
      <c r="D6010" s="110">
        <f t="shared" si="751"/>
        <v>0.49680052760101961</v>
      </c>
      <c r="E6010" s="25">
        <f t="shared" si="752"/>
        <v>0.50319947239898033</v>
      </c>
      <c r="F6010" s="112">
        <v>557.44000000000005</v>
      </c>
      <c r="G6010" s="21">
        <f t="shared" si="749"/>
        <v>1475.2080803765466</v>
      </c>
      <c r="H6010" s="26">
        <f t="shared" si="753"/>
        <v>-524.7919196234534</v>
      </c>
      <c r="I6010" s="21">
        <f t="shared" si="754"/>
        <v>2000</v>
      </c>
      <c r="J6010" s="27">
        <f t="shared" si="755"/>
        <v>36.91821830163326</v>
      </c>
      <c r="K6010" s="32">
        <f t="shared" si="756"/>
        <v>1475.2080803765466</v>
      </c>
    </row>
    <row r="6011" spans="2:11" x14ac:dyDescent="0.25">
      <c r="B6011" s="167">
        <v>247.833333333333</v>
      </c>
      <c r="C6011" s="21">
        <f t="shared" si="750"/>
        <v>2000</v>
      </c>
      <c r="D6011" s="110">
        <f t="shared" si="751"/>
        <v>0.62611625046788943</v>
      </c>
      <c r="E6011" s="25">
        <f t="shared" si="752"/>
        <v>0.37388374953211057</v>
      </c>
      <c r="F6011" s="112">
        <v>702.54</v>
      </c>
      <c r="G6011" s="21">
        <f t="shared" si="749"/>
        <v>1859.2004247770863</v>
      </c>
      <c r="H6011" s="26">
        <f t="shared" si="753"/>
        <v>-140.79957522291375</v>
      </c>
      <c r="I6011" s="21">
        <f t="shared" si="754"/>
        <v>1896.1186430787195</v>
      </c>
      <c r="J6011" s="27">
        <f t="shared" si="755"/>
        <v>0</v>
      </c>
      <c r="K6011" s="32">
        <f t="shared" si="756"/>
        <v>1859.2004247770863</v>
      </c>
    </row>
    <row r="6012" spans="2:11" x14ac:dyDescent="0.25">
      <c r="B6012" s="167">
        <v>247.875</v>
      </c>
      <c r="C6012" s="21">
        <f t="shared" si="750"/>
        <v>2000</v>
      </c>
      <c r="D6012" s="110">
        <f t="shared" si="751"/>
        <v>0.37778728410245443</v>
      </c>
      <c r="E6012" s="25">
        <f t="shared" si="752"/>
        <v>0.62221271589754557</v>
      </c>
      <c r="F6012" s="112">
        <v>423.9</v>
      </c>
      <c r="G6012" s="21">
        <f t="shared" si="749"/>
        <v>1121.8080964258359</v>
      </c>
      <c r="H6012" s="26">
        <f t="shared" si="753"/>
        <v>-878.19190357416414</v>
      </c>
      <c r="I6012" s="21">
        <f t="shared" si="754"/>
        <v>1121.8080964258359</v>
      </c>
      <c r="J6012" s="27">
        <f t="shared" si="755"/>
        <v>0</v>
      </c>
      <c r="K6012" s="32">
        <f t="shared" si="756"/>
        <v>1121.8080964258359</v>
      </c>
    </row>
    <row r="6013" spans="2:11" x14ac:dyDescent="0.25">
      <c r="B6013" s="167">
        <v>247.916666666667</v>
      </c>
      <c r="C6013" s="21">
        <f t="shared" si="750"/>
        <v>2000</v>
      </c>
      <c r="D6013" s="110">
        <f t="shared" si="751"/>
        <v>9.7053633495535006E-3</v>
      </c>
      <c r="E6013" s="25">
        <f t="shared" si="752"/>
        <v>0.99029463665044648</v>
      </c>
      <c r="F6013" s="112">
        <v>10.89</v>
      </c>
      <c r="G6013" s="21">
        <f t="shared" si="749"/>
        <v>28.819273814761392</v>
      </c>
      <c r="H6013" s="26">
        <f t="shared" si="753"/>
        <v>-1971.1807261852387</v>
      </c>
      <c r="I6013" s="21">
        <f t="shared" si="754"/>
        <v>28.819273814761392</v>
      </c>
      <c r="J6013" s="27">
        <f t="shared" si="755"/>
        <v>0</v>
      </c>
      <c r="K6013" s="32">
        <f t="shared" si="756"/>
        <v>28.819273814761392</v>
      </c>
    </row>
    <row r="6014" spans="2:11" x14ac:dyDescent="0.25">
      <c r="B6014" s="167">
        <v>247.958333333333</v>
      </c>
      <c r="C6014" s="21">
        <f t="shared" si="750"/>
        <v>2000</v>
      </c>
      <c r="D6014" s="110">
        <f t="shared" si="751"/>
        <v>0</v>
      </c>
      <c r="E6014" s="25">
        <f t="shared" si="752"/>
        <v>1</v>
      </c>
      <c r="F6014" s="112">
        <v>0</v>
      </c>
      <c r="G6014" s="21">
        <f t="shared" si="749"/>
        <v>0</v>
      </c>
      <c r="H6014" s="26">
        <f t="shared" si="753"/>
        <v>-2000</v>
      </c>
      <c r="I6014" s="21">
        <f t="shared" si="754"/>
        <v>0</v>
      </c>
      <c r="J6014" s="27">
        <f t="shared" si="755"/>
        <v>0</v>
      </c>
      <c r="K6014" s="32">
        <f t="shared" si="756"/>
        <v>0</v>
      </c>
    </row>
    <row r="6015" spans="2:11" x14ac:dyDescent="0.25">
      <c r="B6015" s="167">
        <v>248</v>
      </c>
      <c r="C6015" s="21">
        <f t="shared" si="750"/>
        <v>2000</v>
      </c>
      <c r="D6015" s="110">
        <f t="shared" si="751"/>
        <v>0</v>
      </c>
      <c r="E6015" s="25">
        <f t="shared" si="752"/>
        <v>1</v>
      </c>
      <c r="F6015" s="112">
        <v>0</v>
      </c>
      <c r="G6015" s="21">
        <f t="shared" si="749"/>
        <v>0</v>
      </c>
      <c r="H6015" s="26">
        <f t="shared" si="753"/>
        <v>-2000</v>
      </c>
      <c r="I6015" s="21">
        <f t="shared" si="754"/>
        <v>0</v>
      </c>
      <c r="J6015" s="27">
        <f t="shared" si="755"/>
        <v>0</v>
      </c>
      <c r="K6015" s="32">
        <f t="shared" si="756"/>
        <v>0</v>
      </c>
    </row>
    <row r="6016" spans="2:11" x14ac:dyDescent="0.25">
      <c r="B6016" s="167">
        <v>248.041666666667</v>
      </c>
      <c r="C6016" s="21">
        <f t="shared" si="750"/>
        <v>2000</v>
      </c>
      <c r="D6016" s="110">
        <f t="shared" si="751"/>
        <v>0</v>
      </c>
      <c r="E6016" s="25">
        <f t="shared" si="752"/>
        <v>1</v>
      </c>
      <c r="F6016" s="112">
        <v>0</v>
      </c>
      <c r="G6016" s="21">
        <f t="shared" si="749"/>
        <v>0</v>
      </c>
      <c r="H6016" s="26">
        <f t="shared" si="753"/>
        <v>-2000</v>
      </c>
      <c r="I6016" s="21">
        <f t="shared" si="754"/>
        <v>0</v>
      </c>
      <c r="J6016" s="27">
        <f t="shared" si="755"/>
        <v>0</v>
      </c>
      <c r="K6016" s="32">
        <f t="shared" si="756"/>
        <v>0</v>
      </c>
    </row>
    <row r="6017" spans="2:11" x14ac:dyDescent="0.25">
      <c r="B6017" s="167">
        <v>248.083333333333</v>
      </c>
      <c r="C6017" s="21">
        <f t="shared" si="750"/>
        <v>2000</v>
      </c>
      <c r="D6017" s="110">
        <f t="shared" si="751"/>
        <v>0</v>
      </c>
      <c r="E6017" s="25">
        <f t="shared" si="752"/>
        <v>1</v>
      </c>
      <c r="F6017" s="112">
        <v>0</v>
      </c>
      <c r="G6017" s="21">
        <f t="shared" si="749"/>
        <v>0</v>
      </c>
      <c r="H6017" s="26">
        <f t="shared" si="753"/>
        <v>-2000</v>
      </c>
      <c r="I6017" s="21">
        <f t="shared" si="754"/>
        <v>0</v>
      </c>
      <c r="J6017" s="27">
        <f t="shared" si="755"/>
        <v>0</v>
      </c>
      <c r="K6017" s="32">
        <f t="shared" si="756"/>
        <v>0</v>
      </c>
    </row>
    <row r="6018" spans="2:11" x14ac:dyDescent="0.25">
      <c r="B6018" s="167">
        <v>248.125</v>
      </c>
      <c r="C6018" s="21">
        <f t="shared" si="750"/>
        <v>2000</v>
      </c>
      <c r="D6018" s="110">
        <f t="shared" si="751"/>
        <v>0</v>
      </c>
      <c r="E6018" s="25">
        <f t="shared" si="752"/>
        <v>1</v>
      </c>
      <c r="F6018" s="112">
        <v>0</v>
      </c>
      <c r="G6018" s="21">
        <f t="shared" si="749"/>
        <v>0</v>
      </c>
      <c r="H6018" s="26">
        <f t="shared" si="753"/>
        <v>-2000</v>
      </c>
      <c r="I6018" s="21">
        <f t="shared" si="754"/>
        <v>0</v>
      </c>
      <c r="J6018" s="27">
        <f t="shared" si="755"/>
        <v>0</v>
      </c>
      <c r="K6018" s="32">
        <f t="shared" si="756"/>
        <v>0</v>
      </c>
    </row>
    <row r="6019" spans="2:11" x14ac:dyDescent="0.25">
      <c r="B6019" s="167">
        <v>248.166666666667</v>
      </c>
      <c r="C6019" s="21">
        <f t="shared" si="750"/>
        <v>2000</v>
      </c>
      <c r="D6019" s="110">
        <f t="shared" si="751"/>
        <v>0</v>
      </c>
      <c r="E6019" s="25">
        <f t="shared" si="752"/>
        <v>1</v>
      </c>
      <c r="F6019" s="112">
        <v>0</v>
      </c>
      <c r="G6019" s="21">
        <f t="shared" si="749"/>
        <v>0</v>
      </c>
      <c r="H6019" s="26">
        <f t="shared" si="753"/>
        <v>-2000</v>
      </c>
      <c r="I6019" s="21">
        <f t="shared" si="754"/>
        <v>0</v>
      </c>
      <c r="J6019" s="27">
        <f t="shared" si="755"/>
        <v>0</v>
      </c>
      <c r="K6019" s="32">
        <f t="shared" si="756"/>
        <v>0</v>
      </c>
    </row>
    <row r="6020" spans="2:11" x14ac:dyDescent="0.25">
      <c r="B6020" s="167">
        <v>248.208333333333</v>
      </c>
      <c r="C6020" s="21">
        <f t="shared" si="750"/>
        <v>2000</v>
      </c>
      <c r="D6020" s="110">
        <f t="shared" si="751"/>
        <v>0</v>
      </c>
      <c r="E6020" s="25">
        <f t="shared" si="752"/>
        <v>1</v>
      </c>
      <c r="F6020" s="112">
        <v>0</v>
      </c>
      <c r="G6020" s="21">
        <f t="shared" si="749"/>
        <v>0</v>
      </c>
      <c r="H6020" s="26">
        <f t="shared" si="753"/>
        <v>-2000</v>
      </c>
      <c r="I6020" s="21">
        <f t="shared" si="754"/>
        <v>0</v>
      </c>
      <c r="J6020" s="27">
        <f t="shared" si="755"/>
        <v>0</v>
      </c>
      <c r="K6020" s="32">
        <f t="shared" si="756"/>
        <v>0</v>
      </c>
    </row>
    <row r="6021" spans="2:11" x14ac:dyDescent="0.25">
      <c r="B6021" s="167">
        <v>248.25</v>
      </c>
      <c r="C6021" s="21">
        <f t="shared" si="750"/>
        <v>2000</v>
      </c>
      <c r="D6021" s="110">
        <f t="shared" si="751"/>
        <v>0</v>
      </c>
      <c r="E6021" s="25">
        <f t="shared" si="752"/>
        <v>1</v>
      </c>
      <c r="F6021" s="112">
        <v>0</v>
      </c>
      <c r="G6021" s="21">
        <f t="shared" si="749"/>
        <v>0</v>
      </c>
      <c r="H6021" s="26">
        <f t="shared" si="753"/>
        <v>-2000</v>
      </c>
      <c r="I6021" s="21">
        <f t="shared" si="754"/>
        <v>0</v>
      </c>
      <c r="J6021" s="27">
        <f t="shared" si="755"/>
        <v>0</v>
      </c>
      <c r="K6021" s="32">
        <f t="shared" si="756"/>
        <v>0</v>
      </c>
    </row>
    <row r="6022" spans="2:11" x14ac:dyDescent="0.25">
      <c r="B6022" s="167">
        <v>248.291666666667</v>
      </c>
      <c r="C6022" s="21">
        <f t="shared" si="750"/>
        <v>2000</v>
      </c>
      <c r="D6022" s="110">
        <f t="shared" si="751"/>
        <v>0</v>
      </c>
      <c r="E6022" s="25">
        <f t="shared" si="752"/>
        <v>1</v>
      </c>
      <c r="F6022" s="112">
        <v>0</v>
      </c>
      <c r="G6022" s="21">
        <f t="shared" si="749"/>
        <v>0</v>
      </c>
      <c r="H6022" s="26">
        <f t="shared" si="753"/>
        <v>-2000</v>
      </c>
      <c r="I6022" s="21">
        <f t="shared" si="754"/>
        <v>0</v>
      </c>
      <c r="J6022" s="27">
        <f t="shared" si="755"/>
        <v>0</v>
      </c>
      <c r="K6022" s="32">
        <f t="shared" si="756"/>
        <v>0</v>
      </c>
    </row>
    <row r="6023" spans="2:11" x14ac:dyDescent="0.25">
      <c r="B6023" s="167">
        <v>248.333333333333</v>
      </c>
      <c r="C6023" s="21">
        <f t="shared" si="750"/>
        <v>2000</v>
      </c>
      <c r="D6023" s="110">
        <f t="shared" si="751"/>
        <v>0</v>
      </c>
      <c r="E6023" s="25">
        <f t="shared" si="752"/>
        <v>1</v>
      </c>
      <c r="F6023" s="112">
        <v>0</v>
      </c>
      <c r="G6023" s="21">
        <f t="shared" si="749"/>
        <v>0</v>
      </c>
      <c r="H6023" s="26">
        <f t="shared" si="753"/>
        <v>-2000</v>
      </c>
      <c r="I6023" s="21">
        <f t="shared" si="754"/>
        <v>0</v>
      </c>
      <c r="J6023" s="27">
        <f t="shared" si="755"/>
        <v>0</v>
      </c>
      <c r="K6023" s="32">
        <f t="shared" si="756"/>
        <v>0</v>
      </c>
    </row>
    <row r="6024" spans="2:11" x14ac:dyDescent="0.25">
      <c r="B6024" s="167">
        <v>248.375</v>
      </c>
      <c r="C6024" s="21">
        <f t="shared" si="750"/>
        <v>2000</v>
      </c>
      <c r="D6024" s="110">
        <f t="shared" si="751"/>
        <v>0</v>
      </c>
      <c r="E6024" s="25">
        <f t="shared" si="752"/>
        <v>1</v>
      </c>
      <c r="F6024" s="112">
        <v>0</v>
      </c>
      <c r="G6024" s="21">
        <f t="shared" si="749"/>
        <v>0</v>
      </c>
      <c r="H6024" s="26">
        <f t="shared" si="753"/>
        <v>-2000</v>
      </c>
      <c r="I6024" s="21">
        <f t="shared" si="754"/>
        <v>0</v>
      </c>
      <c r="J6024" s="27">
        <f t="shared" si="755"/>
        <v>0</v>
      </c>
      <c r="K6024" s="32">
        <f t="shared" si="756"/>
        <v>0</v>
      </c>
    </row>
    <row r="6025" spans="2:11" x14ac:dyDescent="0.25">
      <c r="B6025" s="167">
        <v>248.416666666667</v>
      </c>
      <c r="C6025" s="21">
        <f t="shared" si="750"/>
        <v>2000</v>
      </c>
      <c r="D6025" s="110">
        <f t="shared" si="751"/>
        <v>0</v>
      </c>
      <c r="E6025" s="25">
        <f t="shared" si="752"/>
        <v>1</v>
      </c>
      <c r="F6025" s="112">
        <v>0</v>
      </c>
      <c r="G6025" s="21">
        <f t="shared" si="749"/>
        <v>0</v>
      </c>
      <c r="H6025" s="26">
        <f t="shared" si="753"/>
        <v>-2000</v>
      </c>
      <c r="I6025" s="21">
        <f t="shared" si="754"/>
        <v>0</v>
      </c>
      <c r="J6025" s="27">
        <f t="shared" si="755"/>
        <v>0</v>
      </c>
      <c r="K6025" s="32">
        <f t="shared" si="756"/>
        <v>0</v>
      </c>
    </row>
    <row r="6026" spans="2:11" x14ac:dyDescent="0.25">
      <c r="B6026" s="167">
        <v>248.458333333333</v>
      </c>
      <c r="C6026" s="21">
        <f t="shared" si="750"/>
        <v>2000</v>
      </c>
      <c r="D6026" s="110">
        <f t="shared" si="751"/>
        <v>2.0747553606758999E-2</v>
      </c>
      <c r="E6026" s="25">
        <f t="shared" si="752"/>
        <v>0.97925244639324105</v>
      </c>
      <c r="F6026" s="112">
        <v>23.28</v>
      </c>
      <c r="G6026" s="21">
        <f t="shared" si="749"/>
        <v>61.608144573704799</v>
      </c>
      <c r="H6026" s="26">
        <f t="shared" si="753"/>
        <v>-1938.3918554262953</v>
      </c>
      <c r="I6026" s="21">
        <f t="shared" si="754"/>
        <v>61.608144573704799</v>
      </c>
      <c r="J6026" s="27">
        <f t="shared" si="755"/>
        <v>0</v>
      </c>
      <c r="K6026" s="32">
        <f t="shared" si="756"/>
        <v>61.608144573704799</v>
      </c>
    </row>
    <row r="6027" spans="2:11" x14ac:dyDescent="0.25">
      <c r="B6027" s="167">
        <v>248.5</v>
      </c>
      <c r="C6027" s="21">
        <f t="shared" si="750"/>
        <v>2000</v>
      </c>
      <c r="D6027" s="110">
        <f t="shared" si="751"/>
        <v>0.47609753489118234</v>
      </c>
      <c r="E6027" s="25">
        <f t="shared" si="752"/>
        <v>0.52390246510881766</v>
      </c>
      <c r="F6027" s="112">
        <v>534.21</v>
      </c>
      <c r="G6027" s="21">
        <f t="shared" si="749"/>
        <v>1413.7322557009811</v>
      </c>
      <c r="H6027" s="26">
        <f t="shared" si="753"/>
        <v>-586.26774429901889</v>
      </c>
      <c r="I6027" s="21">
        <f t="shared" si="754"/>
        <v>1413.7322557009811</v>
      </c>
      <c r="J6027" s="27">
        <f t="shared" si="755"/>
        <v>0</v>
      </c>
      <c r="K6027" s="32">
        <f t="shared" si="756"/>
        <v>1413.7322557009811</v>
      </c>
    </row>
    <row r="6028" spans="2:11" x14ac:dyDescent="0.25">
      <c r="B6028" s="167">
        <v>248.541666666667</v>
      </c>
      <c r="C6028" s="21">
        <f t="shared" si="750"/>
        <v>2000</v>
      </c>
      <c r="D6028" s="110">
        <f t="shared" si="751"/>
        <v>0.55862431599023221</v>
      </c>
      <c r="E6028" s="25">
        <f t="shared" si="752"/>
        <v>0.44137568400976779</v>
      </c>
      <c r="F6028" s="112">
        <v>626.80999999999995</v>
      </c>
      <c r="G6028" s="21">
        <f t="shared" si="749"/>
        <v>1658.7887070551506</v>
      </c>
      <c r="H6028" s="26">
        <f t="shared" si="753"/>
        <v>-341.21129294484945</v>
      </c>
      <c r="I6028" s="21">
        <f t="shared" si="754"/>
        <v>1658.7887070551506</v>
      </c>
      <c r="J6028" s="27">
        <f t="shared" si="755"/>
        <v>0</v>
      </c>
      <c r="K6028" s="32">
        <f t="shared" si="756"/>
        <v>1658.7887070551506</v>
      </c>
    </row>
    <row r="6029" spans="2:11" x14ac:dyDescent="0.25">
      <c r="B6029" s="167">
        <v>248.583333333333</v>
      </c>
      <c r="C6029" s="21">
        <f t="shared" si="750"/>
        <v>2000</v>
      </c>
      <c r="D6029" s="110">
        <f t="shared" si="751"/>
        <v>0.58830187334010664</v>
      </c>
      <c r="E6029" s="25">
        <f t="shared" si="752"/>
        <v>0.41169812665989336</v>
      </c>
      <c r="F6029" s="112">
        <v>660.11</v>
      </c>
      <c r="G6029" s="21">
        <f t="shared" si="749"/>
        <v>1746.9137592159911</v>
      </c>
      <c r="H6029" s="26">
        <f t="shared" si="753"/>
        <v>-253.08624078400885</v>
      </c>
      <c r="I6029" s="21">
        <f t="shared" si="754"/>
        <v>1746.9137592159911</v>
      </c>
      <c r="J6029" s="27">
        <f t="shared" si="755"/>
        <v>0</v>
      </c>
      <c r="K6029" s="32">
        <f t="shared" si="756"/>
        <v>1746.9137592159911</v>
      </c>
    </row>
    <row r="6030" spans="2:11" x14ac:dyDescent="0.25">
      <c r="B6030" s="167">
        <v>248.625</v>
      </c>
      <c r="C6030" s="21">
        <f t="shared" si="750"/>
        <v>2000</v>
      </c>
      <c r="D6030" s="110">
        <f t="shared" si="751"/>
        <v>0.65990232251394765</v>
      </c>
      <c r="E6030" s="25">
        <f t="shared" si="752"/>
        <v>0.34009767748605235</v>
      </c>
      <c r="F6030" s="112">
        <v>740.45</v>
      </c>
      <c r="G6030" s="21">
        <f t="shared" si="749"/>
        <v>1959.5253715463798</v>
      </c>
      <c r="H6030" s="26">
        <f t="shared" si="753"/>
        <v>-40.474628453620198</v>
      </c>
      <c r="I6030" s="21">
        <f t="shared" si="754"/>
        <v>1959.5253715463798</v>
      </c>
      <c r="J6030" s="27">
        <f t="shared" si="755"/>
        <v>0</v>
      </c>
      <c r="K6030" s="32">
        <f t="shared" si="756"/>
        <v>1959.5253715463798</v>
      </c>
    </row>
    <row r="6031" spans="2:11" x14ac:dyDescent="0.25">
      <c r="B6031" s="167">
        <v>248.666666666667</v>
      </c>
      <c r="C6031" s="21">
        <f t="shared" si="750"/>
        <v>2000</v>
      </c>
      <c r="D6031" s="110">
        <f t="shared" si="751"/>
        <v>0.75198295991301711</v>
      </c>
      <c r="E6031" s="25">
        <f t="shared" si="752"/>
        <v>0.24801704008698289</v>
      </c>
      <c r="F6031" s="112">
        <v>843.77</v>
      </c>
      <c r="G6031" s="21">
        <f t="shared" si="749"/>
        <v>2232.9512090616367</v>
      </c>
      <c r="H6031" s="26">
        <f t="shared" si="753"/>
        <v>232.95120906163675</v>
      </c>
      <c r="I6031" s="21">
        <f t="shared" si="754"/>
        <v>2000</v>
      </c>
      <c r="J6031" s="27">
        <f t="shared" si="755"/>
        <v>232.95120906163675</v>
      </c>
      <c r="K6031" s="32">
        <f t="shared" si="756"/>
        <v>2000</v>
      </c>
    </row>
    <row r="6032" spans="2:11" x14ac:dyDescent="0.25">
      <c r="B6032" s="167">
        <v>248.708333333333</v>
      </c>
      <c r="C6032" s="21">
        <f t="shared" si="750"/>
        <v>2000</v>
      </c>
      <c r="D6032" s="110">
        <f t="shared" si="751"/>
        <v>0.77914728267650579</v>
      </c>
      <c r="E6032" s="25">
        <f t="shared" si="752"/>
        <v>0.22085271732349421</v>
      </c>
      <c r="F6032" s="112">
        <v>874.25</v>
      </c>
      <c r="G6032" s="21">
        <f t="shared" si="749"/>
        <v>2313.6134189674149</v>
      </c>
      <c r="H6032" s="26">
        <f t="shared" si="753"/>
        <v>313.61341896741487</v>
      </c>
      <c r="I6032" s="21">
        <f t="shared" si="754"/>
        <v>2000</v>
      </c>
      <c r="J6032" s="27">
        <f t="shared" si="755"/>
        <v>546.56462802905162</v>
      </c>
      <c r="K6032" s="32">
        <f t="shared" si="756"/>
        <v>2000</v>
      </c>
    </row>
    <row r="6033" spans="2:11" x14ac:dyDescent="0.25">
      <c r="B6033" s="167">
        <v>248.75</v>
      </c>
      <c r="C6033" s="21">
        <f t="shared" si="750"/>
        <v>2000</v>
      </c>
      <c r="D6033" s="110">
        <f t="shared" si="751"/>
        <v>0.71044329180257737</v>
      </c>
      <c r="E6033" s="25">
        <f t="shared" si="752"/>
        <v>0.28955670819742263</v>
      </c>
      <c r="F6033" s="112">
        <v>797.16</v>
      </c>
      <c r="G6033" s="21">
        <f t="shared" si="749"/>
        <v>2109.6026000160873</v>
      </c>
      <c r="H6033" s="26">
        <f t="shared" si="753"/>
        <v>109.60260001608731</v>
      </c>
      <c r="I6033" s="21">
        <f t="shared" si="754"/>
        <v>2000</v>
      </c>
      <c r="J6033" s="27">
        <f t="shared" si="755"/>
        <v>656.16722804513893</v>
      </c>
      <c r="K6033" s="32">
        <f t="shared" si="756"/>
        <v>2000</v>
      </c>
    </row>
    <row r="6034" spans="2:11" x14ac:dyDescent="0.25">
      <c r="B6034" s="167">
        <v>248.791666666667</v>
      </c>
      <c r="C6034" s="21">
        <f t="shared" si="750"/>
        <v>2000</v>
      </c>
      <c r="D6034" s="110">
        <f t="shared" si="751"/>
        <v>0.57750922410566286</v>
      </c>
      <c r="E6034" s="25">
        <f t="shared" si="752"/>
        <v>0.42249077589433714</v>
      </c>
      <c r="F6034" s="112">
        <v>648</v>
      </c>
      <c r="G6034" s="21">
        <f t="shared" si="749"/>
        <v>1714.8658798866284</v>
      </c>
      <c r="H6034" s="26">
        <f t="shared" si="753"/>
        <v>-285.13412011337164</v>
      </c>
      <c r="I6034" s="21">
        <f t="shared" si="754"/>
        <v>2000</v>
      </c>
      <c r="J6034" s="27">
        <f t="shared" si="755"/>
        <v>371.03310793176729</v>
      </c>
      <c r="K6034" s="32">
        <f t="shared" si="756"/>
        <v>1714.8658798866284</v>
      </c>
    </row>
    <row r="6035" spans="2:11" x14ac:dyDescent="0.25">
      <c r="B6035" s="167">
        <v>248.833333333333</v>
      </c>
      <c r="C6035" s="21">
        <f t="shared" si="750"/>
        <v>2000</v>
      </c>
      <c r="D6035" s="110">
        <f t="shared" si="751"/>
        <v>0.44215104361620594</v>
      </c>
      <c r="E6035" s="25">
        <f t="shared" si="752"/>
        <v>0.55784895638379406</v>
      </c>
      <c r="F6035" s="112">
        <v>496.12</v>
      </c>
      <c r="G6035" s="21">
        <f t="shared" si="749"/>
        <v>1312.9309572983859</v>
      </c>
      <c r="H6035" s="26">
        <f t="shared" si="753"/>
        <v>-687.06904270161408</v>
      </c>
      <c r="I6035" s="21">
        <f t="shared" si="754"/>
        <v>1683.9640652301532</v>
      </c>
      <c r="J6035" s="27">
        <f t="shared" si="755"/>
        <v>0</v>
      </c>
      <c r="K6035" s="32">
        <f t="shared" si="756"/>
        <v>1312.9309572983859</v>
      </c>
    </row>
    <row r="6036" spans="2:11" x14ac:dyDescent="0.25">
      <c r="B6036" s="167">
        <v>248.875</v>
      </c>
      <c r="C6036" s="21">
        <f t="shared" si="750"/>
        <v>2000</v>
      </c>
      <c r="D6036" s="110">
        <f t="shared" si="751"/>
        <v>0.26975384560540439</v>
      </c>
      <c r="E6036" s="25">
        <f t="shared" si="752"/>
        <v>0.73024615439459561</v>
      </c>
      <c r="F6036" s="112">
        <v>302.68</v>
      </c>
      <c r="G6036" s="21">
        <f t="shared" si="749"/>
        <v>801.01173537667387</v>
      </c>
      <c r="H6036" s="26">
        <f t="shared" si="753"/>
        <v>-1198.9882646233261</v>
      </c>
      <c r="I6036" s="21">
        <f t="shared" si="754"/>
        <v>801.01173537667387</v>
      </c>
      <c r="J6036" s="27">
        <f t="shared" si="755"/>
        <v>0</v>
      </c>
      <c r="K6036" s="32">
        <f t="shared" si="756"/>
        <v>801.01173537667387</v>
      </c>
    </row>
    <row r="6037" spans="2:11" x14ac:dyDescent="0.25">
      <c r="B6037" s="167">
        <v>248.916666666667</v>
      </c>
      <c r="C6037" s="21">
        <f t="shared" si="750"/>
        <v>2000</v>
      </c>
      <c r="D6037" s="110">
        <f t="shared" si="751"/>
        <v>1.3876263301427732E-2</v>
      </c>
      <c r="E6037" s="25">
        <f t="shared" si="752"/>
        <v>0.98612373669857223</v>
      </c>
      <c r="F6037" s="112">
        <v>15.57</v>
      </c>
      <c r="G6037" s="21">
        <f t="shared" si="749"/>
        <v>41.204416280609266</v>
      </c>
      <c r="H6037" s="26">
        <f t="shared" si="753"/>
        <v>-1958.7955837193908</v>
      </c>
      <c r="I6037" s="21">
        <f t="shared" si="754"/>
        <v>41.204416280609266</v>
      </c>
      <c r="J6037" s="27">
        <f t="shared" si="755"/>
        <v>0</v>
      </c>
      <c r="K6037" s="32">
        <f t="shared" si="756"/>
        <v>41.204416280609266</v>
      </c>
    </row>
    <row r="6038" spans="2:11" x14ac:dyDescent="0.25">
      <c r="B6038" s="167">
        <v>248.958333333333</v>
      </c>
      <c r="C6038" s="21">
        <f t="shared" si="750"/>
        <v>2000</v>
      </c>
      <c r="D6038" s="110">
        <f t="shared" si="751"/>
        <v>0</v>
      </c>
      <c r="E6038" s="25">
        <f t="shared" si="752"/>
        <v>1</v>
      </c>
      <c r="F6038" s="112">
        <v>0</v>
      </c>
      <c r="G6038" s="21">
        <f t="shared" si="749"/>
        <v>0</v>
      </c>
      <c r="H6038" s="26">
        <f t="shared" si="753"/>
        <v>-2000</v>
      </c>
      <c r="I6038" s="21">
        <f t="shared" si="754"/>
        <v>0</v>
      </c>
      <c r="J6038" s="27">
        <f t="shared" si="755"/>
        <v>0</v>
      </c>
      <c r="K6038" s="32">
        <f t="shared" si="756"/>
        <v>0</v>
      </c>
    </row>
    <row r="6039" spans="2:11" x14ac:dyDescent="0.25">
      <c r="B6039" s="167">
        <v>249</v>
      </c>
      <c r="C6039" s="21">
        <f t="shared" si="750"/>
        <v>2000</v>
      </c>
      <c r="D6039" s="110">
        <f t="shared" si="751"/>
        <v>0</v>
      </c>
      <c r="E6039" s="25">
        <f t="shared" si="752"/>
        <v>1</v>
      </c>
      <c r="F6039" s="112">
        <v>0</v>
      </c>
      <c r="G6039" s="21">
        <f t="shared" si="749"/>
        <v>0</v>
      </c>
      <c r="H6039" s="26">
        <f t="shared" si="753"/>
        <v>-2000</v>
      </c>
      <c r="I6039" s="21">
        <f t="shared" si="754"/>
        <v>0</v>
      </c>
      <c r="J6039" s="27">
        <f t="shared" si="755"/>
        <v>0</v>
      </c>
      <c r="K6039" s="32">
        <f t="shared" si="756"/>
        <v>0</v>
      </c>
    </row>
    <row r="6040" spans="2:11" x14ac:dyDescent="0.25">
      <c r="B6040" s="167">
        <v>249.041666666667</v>
      </c>
      <c r="C6040" s="21">
        <f t="shared" si="750"/>
        <v>2000</v>
      </c>
      <c r="D6040" s="110">
        <f t="shared" si="751"/>
        <v>0</v>
      </c>
      <c r="E6040" s="25">
        <f t="shared" si="752"/>
        <v>1</v>
      </c>
      <c r="F6040" s="112">
        <v>0</v>
      </c>
      <c r="G6040" s="21">
        <f t="shared" ref="G6040:G6103" si="757">($C$9*(F6040/1000)*$C$8)/($C$7)</f>
        <v>0</v>
      </c>
      <c r="H6040" s="26">
        <f t="shared" si="753"/>
        <v>-2000</v>
      </c>
      <c r="I6040" s="21">
        <f t="shared" si="754"/>
        <v>0</v>
      </c>
      <c r="J6040" s="27">
        <f t="shared" si="755"/>
        <v>0</v>
      </c>
      <c r="K6040" s="32">
        <f t="shared" si="756"/>
        <v>0</v>
      </c>
    </row>
    <row r="6041" spans="2:11" x14ac:dyDescent="0.25">
      <c r="B6041" s="167">
        <v>249.083333333333</v>
      </c>
      <c r="C6041" s="21">
        <f t="shared" ref="C6041:C6104" si="758">$C$2</f>
        <v>2000</v>
      </c>
      <c r="D6041" s="110">
        <f t="shared" ref="D6041:D6104" si="759">F6041/$C$3</f>
        <v>0</v>
      </c>
      <c r="E6041" s="25">
        <f t="shared" ref="E6041:E6104" si="760">100%-D6041</f>
        <v>1</v>
      </c>
      <c r="F6041" s="112">
        <v>0</v>
      </c>
      <c r="G6041" s="21">
        <f t="shared" si="757"/>
        <v>0</v>
      </c>
      <c r="H6041" s="26">
        <f t="shared" ref="H6041:H6104" si="761">G6041-C6041</f>
        <v>-2000</v>
      </c>
      <c r="I6041" s="21">
        <f t="shared" ref="I6041:I6104" si="762">MIN(C6041,IF((J6040+H6041)&gt;0,ABS(H6041)+G6041,J6040+G6041))</f>
        <v>0</v>
      </c>
      <c r="J6041" s="27">
        <f t="shared" ref="J6041:J6104" si="763">G6041-I6041+J6040</f>
        <v>0</v>
      </c>
      <c r="K6041" s="32">
        <f t="shared" ref="K6041:K6104" si="764">IF(G6041&gt;C6041,C6041,G6041)</f>
        <v>0</v>
      </c>
    </row>
    <row r="6042" spans="2:11" x14ac:dyDescent="0.25">
      <c r="B6042" s="167">
        <v>249.125</v>
      </c>
      <c r="C6042" s="21">
        <f t="shared" si="758"/>
        <v>2000</v>
      </c>
      <c r="D6042" s="110">
        <f t="shared" si="759"/>
        <v>0</v>
      </c>
      <c r="E6042" s="25">
        <f t="shared" si="760"/>
        <v>1</v>
      </c>
      <c r="F6042" s="112">
        <v>0</v>
      </c>
      <c r="G6042" s="21">
        <f t="shared" si="757"/>
        <v>0</v>
      </c>
      <c r="H6042" s="26">
        <f t="shared" si="761"/>
        <v>-2000</v>
      </c>
      <c r="I6042" s="21">
        <f t="shared" si="762"/>
        <v>0</v>
      </c>
      <c r="J6042" s="27">
        <f t="shared" si="763"/>
        <v>0</v>
      </c>
      <c r="K6042" s="32">
        <f t="shared" si="764"/>
        <v>0</v>
      </c>
    </row>
    <row r="6043" spans="2:11" x14ac:dyDescent="0.25">
      <c r="B6043" s="167">
        <v>249.166666666667</v>
      </c>
      <c r="C6043" s="21">
        <f t="shared" si="758"/>
        <v>2000</v>
      </c>
      <c r="D6043" s="110">
        <f t="shared" si="759"/>
        <v>0</v>
      </c>
      <c r="E6043" s="25">
        <f t="shared" si="760"/>
        <v>1</v>
      </c>
      <c r="F6043" s="112">
        <v>0</v>
      </c>
      <c r="G6043" s="21">
        <f t="shared" si="757"/>
        <v>0</v>
      </c>
      <c r="H6043" s="26">
        <f t="shared" si="761"/>
        <v>-2000</v>
      </c>
      <c r="I6043" s="21">
        <f t="shared" si="762"/>
        <v>0</v>
      </c>
      <c r="J6043" s="27">
        <f t="shared" si="763"/>
        <v>0</v>
      </c>
      <c r="K6043" s="32">
        <f t="shared" si="764"/>
        <v>0</v>
      </c>
    </row>
    <row r="6044" spans="2:11" x14ac:dyDescent="0.25">
      <c r="B6044" s="167">
        <v>249.208333333333</v>
      </c>
      <c r="C6044" s="21">
        <f t="shared" si="758"/>
        <v>2000</v>
      </c>
      <c r="D6044" s="110">
        <f t="shared" si="759"/>
        <v>0</v>
      </c>
      <c r="E6044" s="25">
        <f t="shared" si="760"/>
        <v>1</v>
      </c>
      <c r="F6044" s="112">
        <v>0</v>
      </c>
      <c r="G6044" s="21">
        <f t="shared" si="757"/>
        <v>0</v>
      </c>
      <c r="H6044" s="26">
        <f t="shared" si="761"/>
        <v>-2000</v>
      </c>
      <c r="I6044" s="21">
        <f t="shared" si="762"/>
        <v>0</v>
      </c>
      <c r="J6044" s="27">
        <f t="shared" si="763"/>
        <v>0</v>
      </c>
      <c r="K6044" s="32">
        <f t="shared" si="764"/>
        <v>0</v>
      </c>
    </row>
    <row r="6045" spans="2:11" x14ac:dyDescent="0.25">
      <c r="B6045" s="167">
        <v>249.25</v>
      </c>
      <c r="C6045" s="21">
        <f t="shared" si="758"/>
        <v>2000</v>
      </c>
      <c r="D6045" s="110">
        <f t="shared" si="759"/>
        <v>0</v>
      </c>
      <c r="E6045" s="25">
        <f t="shared" si="760"/>
        <v>1</v>
      </c>
      <c r="F6045" s="112">
        <v>0</v>
      </c>
      <c r="G6045" s="21">
        <f t="shared" si="757"/>
        <v>0</v>
      </c>
      <c r="H6045" s="26">
        <f t="shared" si="761"/>
        <v>-2000</v>
      </c>
      <c r="I6045" s="21">
        <f t="shared" si="762"/>
        <v>0</v>
      </c>
      <c r="J6045" s="27">
        <f t="shared" si="763"/>
        <v>0</v>
      </c>
      <c r="K6045" s="32">
        <f t="shared" si="764"/>
        <v>0</v>
      </c>
    </row>
    <row r="6046" spans="2:11" x14ac:dyDescent="0.25">
      <c r="B6046" s="167">
        <v>249.291666666667</v>
      </c>
      <c r="C6046" s="21">
        <f t="shared" si="758"/>
        <v>2000</v>
      </c>
      <c r="D6046" s="110">
        <f t="shared" si="759"/>
        <v>0</v>
      </c>
      <c r="E6046" s="25">
        <f t="shared" si="760"/>
        <v>1</v>
      </c>
      <c r="F6046" s="112">
        <v>0</v>
      </c>
      <c r="G6046" s="21">
        <f t="shared" si="757"/>
        <v>0</v>
      </c>
      <c r="H6046" s="26">
        <f t="shared" si="761"/>
        <v>-2000</v>
      </c>
      <c r="I6046" s="21">
        <f t="shared" si="762"/>
        <v>0</v>
      </c>
      <c r="J6046" s="27">
        <f t="shared" si="763"/>
        <v>0</v>
      </c>
      <c r="K6046" s="32">
        <f t="shared" si="764"/>
        <v>0</v>
      </c>
    </row>
    <row r="6047" spans="2:11" x14ac:dyDescent="0.25">
      <c r="B6047" s="167">
        <v>249.333333333333</v>
      </c>
      <c r="C6047" s="21">
        <f t="shared" si="758"/>
        <v>2000</v>
      </c>
      <c r="D6047" s="110">
        <f t="shared" si="759"/>
        <v>0</v>
      </c>
      <c r="E6047" s="25">
        <f t="shared" si="760"/>
        <v>1</v>
      </c>
      <c r="F6047" s="112">
        <v>0</v>
      </c>
      <c r="G6047" s="21">
        <f t="shared" si="757"/>
        <v>0</v>
      </c>
      <c r="H6047" s="26">
        <f t="shared" si="761"/>
        <v>-2000</v>
      </c>
      <c r="I6047" s="21">
        <f t="shared" si="762"/>
        <v>0</v>
      </c>
      <c r="J6047" s="27">
        <f t="shared" si="763"/>
        <v>0</v>
      </c>
      <c r="K6047" s="32">
        <f t="shared" si="764"/>
        <v>0</v>
      </c>
    </row>
    <row r="6048" spans="2:11" x14ac:dyDescent="0.25">
      <c r="B6048" s="167">
        <v>249.375</v>
      </c>
      <c r="C6048" s="21">
        <f t="shared" si="758"/>
        <v>2000</v>
      </c>
      <c r="D6048" s="110">
        <f t="shared" si="759"/>
        <v>0</v>
      </c>
      <c r="E6048" s="25">
        <f t="shared" si="760"/>
        <v>1</v>
      </c>
      <c r="F6048" s="112">
        <v>0</v>
      </c>
      <c r="G6048" s="21">
        <f t="shared" si="757"/>
        <v>0</v>
      </c>
      <c r="H6048" s="26">
        <f t="shared" si="761"/>
        <v>-2000</v>
      </c>
      <c r="I6048" s="21">
        <f t="shared" si="762"/>
        <v>0</v>
      </c>
      <c r="J6048" s="27">
        <f t="shared" si="763"/>
        <v>0</v>
      </c>
      <c r="K6048" s="32">
        <f t="shared" si="764"/>
        <v>0</v>
      </c>
    </row>
    <row r="6049" spans="2:11" x14ac:dyDescent="0.25">
      <c r="B6049" s="167">
        <v>249.416666666667</v>
      </c>
      <c r="C6049" s="21">
        <f t="shared" si="758"/>
        <v>2000</v>
      </c>
      <c r="D6049" s="110">
        <f t="shared" si="759"/>
        <v>0</v>
      </c>
      <c r="E6049" s="25">
        <f t="shared" si="760"/>
        <v>1</v>
      </c>
      <c r="F6049" s="112">
        <v>0</v>
      </c>
      <c r="G6049" s="21">
        <f t="shared" si="757"/>
        <v>0</v>
      </c>
      <c r="H6049" s="26">
        <f t="shared" si="761"/>
        <v>-2000</v>
      </c>
      <c r="I6049" s="21">
        <f t="shared" si="762"/>
        <v>0</v>
      </c>
      <c r="J6049" s="27">
        <f t="shared" si="763"/>
        <v>0</v>
      </c>
      <c r="K6049" s="32">
        <f t="shared" si="764"/>
        <v>0</v>
      </c>
    </row>
    <row r="6050" spans="2:11" x14ac:dyDescent="0.25">
      <c r="B6050" s="167">
        <v>249.458333333333</v>
      </c>
      <c r="C6050" s="21">
        <f t="shared" si="758"/>
        <v>2000</v>
      </c>
      <c r="D6050" s="110">
        <f t="shared" si="759"/>
        <v>2.4134181772810723E-2</v>
      </c>
      <c r="E6050" s="25">
        <f t="shared" si="760"/>
        <v>0.97586581822718932</v>
      </c>
      <c r="F6050" s="112">
        <v>27.08</v>
      </c>
      <c r="G6050" s="21">
        <f t="shared" si="757"/>
        <v>71.664456832299209</v>
      </c>
      <c r="H6050" s="26">
        <f t="shared" si="761"/>
        <v>-1928.3355431677007</v>
      </c>
      <c r="I6050" s="21">
        <f t="shared" si="762"/>
        <v>71.664456832299209</v>
      </c>
      <c r="J6050" s="27">
        <f t="shared" si="763"/>
        <v>0</v>
      </c>
      <c r="K6050" s="32">
        <f t="shared" si="764"/>
        <v>71.664456832299209</v>
      </c>
    </row>
    <row r="6051" spans="2:11" x14ac:dyDescent="0.25">
      <c r="B6051" s="167">
        <v>249.5</v>
      </c>
      <c r="C6051" s="21">
        <f t="shared" si="758"/>
        <v>2000</v>
      </c>
      <c r="D6051" s="110">
        <f t="shared" si="759"/>
        <v>0.30510846122310753</v>
      </c>
      <c r="E6051" s="25">
        <f t="shared" si="760"/>
        <v>0.69489153877689247</v>
      </c>
      <c r="F6051" s="112">
        <v>342.35</v>
      </c>
      <c r="G6051" s="21">
        <f t="shared" si="757"/>
        <v>905.99434256047414</v>
      </c>
      <c r="H6051" s="26">
        <f t="shared" si="761"/>
        <v>-1094.0056574395257</v>
      </c>
      <c r="I6051" s="21">
        <f t="shared" si="762"/>
        <v>905.99434256047414</v>
      </c>
      <c r="J6051" s="27">
        <f t="shared" si="763"/>
        <v>0</v>
      </c>
      <c r="K6051" s="32">
        <f t="shared" si="764"/>
        <v>905.99434256047414</v>
      </c>
    </row>
    <row r="6052" spans="2:11" x14ac:dyDescent="0.25">
      <c r="B6052" s="167">
        <v>249.541666666667</v>
      </c>
      <c r="C6052" s="21">
        <f t="shared" si="758"/>
        <v>2000</v>
      </c>
      <c r="D6052" s="110">
        <f t="shared" si="759"/>
        <v>0.40753613888740353</v>
      </c>
      <c r="E6052" s="25">
        <f t="shared" si="760"/>
        <v>0.59246386111259652</v>
      </c>
      <c r="F6052" s="112">
        <v>457.28</v>
      </c>
      <c r="G6052" s="21">
        <f t="shared" si="757"/>
        <v>1210.1448604236996</v>
      </c>
      <c r="H6052" s="26">
        <f t="shared" si="761"/>
        <v>-789.85513957630042</v>
      </c>
      <c r="I6052" s="21">
        <f t="shared" si="762"/>
        <v>1210.1448604236996</v>
      </c>
      <c r="J6052" s="27">
        <f t="shared" si="763"/>
        <v>0</v>
      </c>
      <c r="K6052" s="32">
        <f t="shared" si="764"/>
        <v>1210.1448604236996</v>
      </c>
    </row>
    <row r="6053" spans="2:11" x14ac:dyDescent="0.25">
      <c r="B6053" s="167">
        <v>249.583333333333</v>
      </c>
      <c r="C6053" s="21">
        <f t="shared" si="758"/>
        <v>2000</v>
      </c>
      <c r="D6053" s="110">
        <f t="shared" si="759"/>
        <v>0.32399336933853806</v>
      </c>
      <c r="E6053" s="25">
        <f t="shared" si="760"/>
        <v>0.67600663066146194</v>
      </c>
      <c r="F6053" s="112">
        <v>363.54</v>
      </c>
      <c r="G6053" s="21">
        <f t="shared" si="757"/>
        <v>962.07151539195206</v>
      </c>
      <c r="H6053" s="26">
        <f t="shared" si="761"/>
        <v>-1037.9284846080479</v>
      </c>
      <c r="I6053" s="21">
        <f t="shared" si="762"/>
        <v>962.07151539195206</v>
      </c>
      <c r="J6053" s="27">
        <f t="shared" si="763"/>
        <v>0</v>
      </c>
      <c r="K6053" s="32">
        <f t="shared" si="764"/>
        <v>962.07151539195206</v>
      </c>
    </row>
    <row r="6054" spans="2:11" x14ac:dyDescent="0.25">
      <c r="B6054" s="167">
        <v>249.625</v>
      </c>
      <c r="C6054" s="21">
        <f t="shared" si="758"/>
        <v>2000</v>
      </c>
      <c r="D6054" s="110">
        <f t="shared" si="759"/>
        <v>0.42031620412455667</v>
      </c>
      <c r="E6054" s="25">
        <f t="shared" si="760"/>
        <v>0.57968379587544328</v>
      </c>
      <c r="F6054" s="112">
        <v>471.62</v>
      </c>
      <c r="G6054" s="21">
        <f t="shared" si="757"/>
        <v>1248.0942072100797</v>
      </c>
      <c r="H6054" s="26">
        <f t="shared" si="761"/>
        <v>-751.90579278992027</v>
      </c>
      <c r="I6054" s="21">
        <f t="shared" si="762"/>
        <v>1248.0942072100797</v>
      </c>
      <c r="J6054" s="27">
        <f t="shared" si="763"/>
        <v>0</v>
      </c>
      <c r="K6054" s="32">
        <f t="shared" si="764"/>
        <v>1248.0942072100797</v>
      </c>
    </row>
    <row r="6055" spans="2:11" x14ac:dyDescent="0.25">
      <c r="B6055" s="167">
        <v>249.666666666667</v>
      </c>
      <c r="C6055" s="21">
        <f t="shared" si="758"/>
        <v>2000</v>
      </c>
      <c r="D6055" s="110">
        <f t="shared" si="759"/>
        <v>0.50926866655972047</v>
      </c>
      <c r="E6055" s="25">
        <f t="shared" si="760"/>
        <v>0.49073133344027953</v>
      </c>
      <c r="F6055" s="112">
        <v>571.42999999999995</v>
      </c>
      <c r="G6055" s="21">
        <f t="shared" si="757"/>
        <v>1512.2311878759508</v>
      </c>
      <c r="H6055" s="26">
        <f t="shared" si="761"/>
        <v>-487.76881212404919</v>
      </c>
      <c r="I6055" s="21">
        <f t="shared" si="762"/>
        <v>1512.2311878759508</v>
      </c>
      <c r="J6055" s="27">
        <f t="shared" si="763"/>
        <v>0</v>
      </c>
      <c r="K6055" s="32">
        <f t="shared" si="764"/>
        <v>1512.2311878759508</v>
      </c>
    </row>
    <row r="6056" spans="2:11" x14ac:dyDescent="0.25">
      <c r="B6056" s="167">
        <v>249.708333333333</v>
      </c>
      <c r="C6056" s="21">
        <f t="shared" si="758"/>
        <v>2000</v>
      </c>
      <c r="D6056" s="110">
        <f t="shared" si="759"/>
        <v>0.57504946259558321</v>
      </c>
      <c r="E6056" s="25">
        <f t="shared" si="760"/>
        <v>0.42495053740441679</v>
      </c>
      <c r="F6056" s="112">
        <v>645.24</v>
      </c>
      <c r="G6056" s="21">
        <f t="shared" si="757"/>
        <v>1707.5618215093336</v>
      </c>
      <c r="H6056" s="26">
        <f t="shared" si="761"/>
        <v>-292.43817849066636</v>
      </c>
      <c r="I6056" s="21">
        <f t="shared" si="762"/>
        <v>1707.5618215093336</v>
      </c>
      <c r="J6056" s="27">
        <f t="shared" si="763"/>
        <v>0</v>
      </c>
      <c r="K6056" s="32">
        <f t="shared" si="764"/>
        <v>1707.5618215093336</v>
      </c>
    </row>
    <row r="6057" spans="2:11" x14ac:dyDescent="0.25">
      <c r="B6057" s="167">
        <v>249.75</v>
      </c>
      <c r="C6057" s="21">
        <f t="shared" si="758"/>
        <v>2000</v>
      </c>
      <c r="D6057" s="110">
        <f t="shared" si="759"/>
        <v>0.55025577954833071</v>
      </c>
      <c r="E6057" s="25">
        <f t="shared" si="760"/>
        <v>0.44974422045166929</v>
      </c>
      <c r="F6057" s="112">
        <v>617.41999999999996</v>
      </c>
      <c r="G6057" s="21">
        <f t="shared" si="757"/>
        <v>1633.939030184571</v>
      </c>
      <c r="H6057" s="26">
        <f t="shared" si="761"/>
        <v>-366.06096981542896</v>
      </c>
      <c r="I6057" s="21">
        <f t="shared" si="762"/>
        <v>1633.939030184571</v>
      </c>
      <c r="J6057" s="27">
        <f t="shared" si="763"/>
        <v>0</v>
      </c>
      <c r="K6057" s="32">
        <f t="shared" si="764"/>
        <v>1633.939030184571</v>
      </c>
    </row>
    <row r="6058" spans="2:11" x14ac:dyDescent="0.25">
      <c r="B6058" s="167">
        <v>249.791666666667</v>
      </c>
      <c r="C6058" s="21">
        <f t="shared" si="758"/>
        <v>2000</v>
      </c>
      <c r="D6058" s="110">
        <f t="shared" si="759"/>
        <v>0.46760422793789991</v>
      </c>
      <c r="E6058" s="25">
        <f t="shared" si="760"/>
        <v>0.53239577206210009</v>
      </c>
      <c r="F6058" s="112">
        <v>524.67999999999995</v>
      </c>
      <c r="G6058" s="21">
        <f t="shared" si="757"/>
        <v>1388.5120831156112</v>
      </c>
      <c r="H6058" s="26">
        <f t="shared" si="761"/>
        <v>-611.48791688438882</v>
      </c>
      <c r="I6058" s="21">
        <f t="shared" si="762"/>
        <v>1388.5120831156112</v>
      </c>
      <c r="J6058" s="27">
        <f t="shared" si="763"/>
        <v>0</v>
      </c>
      <c r="K6058" s="32">
        <f t="shared" si="764"/>
        <v>1388.5120831156112</v>
      </c>
    </row>
    <row r="6059" spans="2:11" x14ac:dyDescent="0.25">
      <c r="B6059" s="167">
        <v>249.833333333333</v>
      </c>
      <c r="C6059" s="21">
        <f t="shared" si="758"/>
        <v>2000</v>
      </c>
      <c r="D6059" s="110">
        <f t="shared" si="759"/>
        <v>0.4280698001889382</v>
      </c>
      <c r="E6059" s="25">
        <f t="shared" si="760"/>
        <v>0.57193019981106175</v>
      </c>
      <c r="F6059" s="112">
        <v>480.32</v>
      </c>
      <c r="G6059" s="21">
        <f t="shared" si="757"/>
        <v>1271.1178694863354</v>
      </c>
      <c r="H6059" s="26">
        <f t="shared" si="761"/>
        <v>-728.88213051366461</v>
      </c>
      <c r="I6059" s="21">
        <f t="shared" si="762"/>
        <v>1271.1178694863354</v>
      </c>
      <c r="J6059" s="27">
        <f t="shared" si="763"/>
        <v>0</v>
      </c>
      <c r="K6059" s="32">
        <f t="shared" si="764"/>
        <v>1271.1178694863354</v>
      </c>
    </row>
    <row r="6060" spans="2:11" x14ac:dyDescent="0.25">
      <c r="B6060" s="167">
        <v>249.875</v>
      </c>
      <c r="C6060" s="21">
        <f t="shared" si="758"/>
        <v>2000</v>
      </c>
      <c r="D6060" s="110">
        <f t="shared" si="759"/>
        <v>0.26519972194000324</v>
      </c>
      <c r="E6060" s="25">
        <f t="shared" si="760"/>
        <v>0.7348002780599967</v>
      </c>
      <c r="F6060" s="112">
        <v>297.57</v>
      </c>
      <c r="G6060" s="21">
        <f t="shared" si="757"/>
        <v>787.4886417868272</v>
      </c>
      <c r="H6060" s="26">
        <f t="shared" si="761"/>
        <v>-1212.5113582131728</v>
      </c>
      <c r="I6060" s="21">
        <f t="shared" si="762"/>
        <v>787.4886417868272</v>
      </c>
      <c r="J6060" s="27">
        <f t="shared" si="763"/>
        <v>0</v>
      </c>
      <c r="K6060" s="32">
        <f t="shared" si="764"/>
        <v>787.4886417868272</v>
      </c>
    </row>
    <row r="6061" spans="2:11" x14ac:dyDescent="0.25">
      <c r="B6061" s="167">
        <v>249.916666666667</v>
      </c>
      <c r="C6061" s="21">
        <f t="shared" si="758"/>
        <v>2000</v>
      </c>
      <c r="D6061" s="110">
        <f t="shared" si="759"/>
        <v>1.1300643459351551E-2</v>
      </c>
      <c r="E6061" s="25">
        <f t="shared" si="760"/>
        <v>0.98869935654064844</v>
      </c>
      <c r="F6061" s="112">
        <v>12.68</v>
      </c>
      <c r="G6061" s="21">
        <f t="shared" si="757"/>
        <v>33.556326168151926</v>
      </c>
      <c r="H6061" s="26">
        <f t="shared" si="761"/>
        <v>-1966.4436738318482</v>
      </c>
      <c r="I6061" s="21">
        <f t="shared" si="762"/>
        <v>33.556326168151926</v>
      </c>
      <c r="J6061" s="27">
        <f t="shared" si="763"/>
        <v>0</v>
      </c>
      <c r="K6061" s="32">
        <f t="shared" si="764"/>
        <v>33.556326168151926</v>
      </c>
    </row>
    <row r="6062" spans="2:11" x14ac:dyDescent="0.25">
      <c r="B6062" s="167">
        <v>249.958333333333</v>
      </c>
      <c r="C6062" s="21">
        <f t="shared" si="758"/>
        <v>2000</v>
      </c>
      <c r="D6062" s="110">
        <f t="shared" si="759"/>
        <v>0</v>
      </c>
      <c r="E6062" s="25">
        <f t="shared" si="760"/>
        <v>1</v>
      </c>
      <c r="F6062" s="112">
        <v>0</v>
      </c>
      <c r="G6062" s="21">
        <f t="shared" si="757"/>
        <v>0</v>
      </c>
      <c r="H6062" s="26">
        <f t="shared" si="761"/>
        <v>-2000</v>
      </c>
      <c r="I6062" s="21">
        <f t="shared" si="762"/>
        <v>0</v>
      </c>
      <c r="J6062" s="27">
        <f t="shared" si="763"/>
        <v>0</v>
      </c>
      <c r="K6062" s="32">
        <f t="shared" si="764"/>
        <v>0</v>
      </c>
    </row>
    <row r="6063" spans="2:11" x14ac:dyDescent="0.25">
      <c r="B6063" s="167">
        <v>250</v>
      </c>
      <c r="C6063" s="21">
        <f t="shared" si="758"/>
        <v>2000</v>
      </c>
      <c r="D6063" s="110">
        <f t="shared" si="759"/>
        <v>0</v>
      </c>
      <c r="E6063" s="25">
        <f t="shared" si="760"/>
        <v>1</v>
      </c>
      <c r="F6063" s="112">
        <v>0</v>
      </c>
      <c r="G6063" s="21">
        <f t="shared" si="757"/>
        <v>0</v>
      </c>
      <c r="H6063" s="26">
        <f t="shared" si="761"/>
        <v>-2000</v>
      </c>
      <c r="I6063" s="21">
        <f t="shared" si="762"/>
        <v>0</v>
      </c>
      <c r="J6063" s="27">
        <f t="shared" si="763"/>
        <v>0</v>
      </c>
      <c r="K6063" s="32">
        <f t="shared" si="764"/>
        <v>0</v>
      </c>
    </row>
    <row r="6064" spans="2:11" x14ac:dyDescent="0.25">
      <c r="B6064" s="167">
        <v>250.041666666667</v>
      </c>
      <c r="C6064" s="21">
        <f t="shared" si="758"/>
        <v>2000</v>
      </c>
      <c r="D6064" s="110">
        <f t="shared" si="759"/>
        <v>0</v>
      </c>
      <c r="E6064" s="25">
        <f t="shared" si="760"/>
        <v>1</v>
      </c>
      <c r="F6064" s="112">
        <v>0</v>
      </c>
      <c r="G6064" s="21">
        <f t="shared" si="757"/>
        <v>0</v>
      </c>
      <c r="H6064" s="26">
        <f t="shared" si="761"/>
        <v>-2000</v>
      </c>
      <c r="I6064" s="21">
        <f t="shared" si="762"/>
        <v>0</v>
      </c>
      <c r="J6064" s="27">
        <f t="shared" si="763"/>
        <v>0</v>
      </c>
      <c r="K6064" s="32">
        <f t="shared" si="764"/>
        <v>0</v>
      </c>
    </row>
    <row r="6065" spans="2:11" x14ac:dyDescent="0.25">
      <c r="B6065" s="167">
        <v>250.083333333333</v>
      </c>
      <c r="C6065" s="21">
        <f t="shared" si="758"/>
        <v>2000</v>
      </c>
      <c r="D6065" s="110">
        <f t="shared" si="759"/>
        <v>0</v>
      </c>
      <c r="E6065" s="25">
        <f t="shared" si="760"/>
        <v>1</v>
      </c>
      <c r="F6065" s="112">
        <v>0</v>
      </c>
      <c r="G6065" s="21">
        <f t="shared" si="757"/>
        <v>0</v>
      </c>
      <c r="H6065" s="26">
        <f t="shared" si="761"/>
        <v>-2000</v>
      </c>
      <c r="I6065" s="21">
        <f t="shared" si="762"/>
        <v>0</v>
      </c>
      <c r="J6065" s="27">
        <f t="shared" si="763"/>
        <v>0</v>
      </c>
      <c r="K6065" s="32">
        <f t="shared" si="764"/>
        <v>0</v>
      </c>
    </row>
    <row r="6066" spans="2:11" x14ac:dyDescent="0.25">
      <c r="B6066" s="167">
        <v>250.125</v>
      </c>
      <c r="C6066" s="21">
        <f t="shared" si="758"/>
        <v>2000</v>
      </c>
      <c r="D6066" s="110">
        <f t="shared" si="759"/>
        <v>0</v>
      </c>
      <c r="E6066" s="25">
        <f t="shared" si="760"/>
        <v>1</v>
      </c>
      <c r="F6066" s="112">
        <v>0</v>
      </c>
      <c r="G6066" s="21">
        <f t="shared" si="757"/>
        <v>0</v>
      </c>
      <c r="H6066" s="26">
        <f t="shared" si="761"/>
        <v>-2000</v>
      </c>
      <c r="I6066" s="21">
        <f t="shared" si="762"/>
        <v>0</v>
      </c>
      <c r="J6066" s="27">
        <f t="shared" si="763"/>
        <v>0</v>
      </c>
      <c r="K6066" s="32">
        <f t="shared" si="764"/>
        <v>0</v>
      </c>
    </row>
    <row r="6067" spans="2:11" x14ac:dyDescent="0.25">
      <c r="B6067" s="167">
        <v>250.166666666667</v>
      </c>
      <c r="C6067" s="21">
        <f t="shared" si="758"/>
        <v>2000</v>
      </c>
      <c r="D6067" s="110">
        <f t="shared" si="759"/>
        <v>0</v>
      </c>
      <c r="E6067" s="25">
        <f t="shared" si="760"/>
        <v>1</v>
      </c>
      <c r="F6067" s="112">
        <v>0</v>
      </c>
      <c r="G6067" s="21">
        <f t="shared" si="757"/>
        <v>0</v>
      </c>
      <c r="H6067" s="26">
        <f t="shared" si="761"/>
        <v>-2000</v>
      </c>
      <c r="I6067" s="21">
        <f t="shared" si="762"/>
        <v>0</v>
      </c>
      <c r="J6067" s="27">
        <f t="shared" si="763"/>
        <v>0</v>
      </c>
      <c r="K6067" s="32">
        <f t="shared" si="764"/>
        <v>0</v>
      </c>
    </row>
    <row r="6068" spans="2:11" x14ac:dyDescent="0.25">
      <c r="B6068" s="167">
        <v>250.208333333333</v>
      </c>
      <c r="C6068" s="21">
        <f t="shared" si="758"/>
        <v>2000</v>
      </c>
      <c r="D6068" s="110">
        <f t="shared" si="759"/>
        <v>0</v>
      </c>
      <c r="E6068" s="25">
        <f t="shared" si="760"/>
        <v>1</v>
      </c>
      <c r="F6068" s="112">
        <v>0</v>
      </c>
      <c r="G6068" s="21">
        <f t="shared" si="757"/>
        <v>0</v>
      </c>
      <c r="H6068" s="26">
        <f t="shared" si="761"/>
        <v>-2000</v>
      </c>
      <c r="I6068" s="21">
        <f t="shared" si="762"/>
        <v>0</v>
      </c>
      <c r="J6068" s="27">
        <f t="shared" si="763"/>
        <v>0</v>
      </c>
      <c r="K6068" s="32">
        <f t="shared" si="764"/>
        <v>0</v>
      </c>
    </row>
    <row r="6069" spans="2:11" x14ac:dyDescent="0.25">
      <c r="B6069" s="167">
        <v>250.25</v>
      </c>
      <c r="C6069" s="21">
        <f t="shared" si="758"/>
        <v>2000</v>
      </c>
      <c r="D6069" s="110">
        <f t="shared" si="759"/>
        <v>0</v>
      </c>
      <c r="E6069" s="25">
        <f t="shared" si="760"/>
        <v>1</v>
      </c>
      <c r="F6069" s="112">
        <v>0</v>
      </c>
      <c r="G6069" s="21">
        <f t="shared" si="757"/>
        <v>0</v>
      </c>
      <c r="H6069" s="26">
        <f t="shared" si="761"/>
        <v>-2000</v>
      </c>
      <c r="I6069" s="21">
        <f t="shared" si="762"/>
        <v>0</v>
      </c>
      <c r="J6069" s="27">
        <f t="shared" si="763"/>
        <v>0</v>
      </c>
      <c r="K6069" s="32">
        <f t="shared" si="764"/>
        <v>0</v>
      </c>
    </row>
    <row r="6070" spans="2:11" x14ac:dyDescent="0.25">
      <c r="B6070" s="167">
        <v>250.291666666667</v>
      </c>
      <c r="C6070" s="21">
        <f t="shared" si="758"/>
        <v>2000</v>
      </c>
      <c r="D6070" s="110">
        <f t="shared" si="759"/>
        <v>0</v>
      </c>
      <c r="E6070" s="25">
        <f t="shared" si="760"/>
        <v>1</v>
      </c>
      <c r="F6070" s="112">
        <v>0</v>
      </c>
      <c r="G6070" s="21">
        <f t="shared" si="757"/>
        <v>0</v>
      </c>
      <c r="H6070" s="26">
        <f t="shared" si="761"/>
        <v>-2000</v>
      </c>
      <c r="I6070" s="21">
        <f t="shared" si="762"/>
        <v>0</v>
      </c>
      <c r="J6070" s="27">
        <f t="shared" si="763"/>
        <v>0</v>
      </c>
      <c r="K6070" s="32">
        <f t="shared" si="764"/>
        <v>0</v>
      </c>
    </row>
    <row r="6071" spans="2:11" x14ac:dyDescent="0.25">
      <c r="B6071" s="167">
        <v>250.333333333333</v>
      </c>
      <c r="C6071" s="21">
        <f t="shared" si="758"/>
        <v>2000</v>
      </c>
      <c r="D6071" s="110">
        <f t="shared" si="759"/>
        <v>0</v>
      </c>
      <c r="E6071" s="25">
        <f t="shared" si="760"/>
        <v>1</v>
      </c>
      <c r="F6071" s="112">
        <v>0</v>
      </c>
      <c r="G6071" s="21">
        <f t="shared" si="757"/>
        <v>0</v>
      </c>
      <c r="H6071" s="26">
        <f t="shared" si="761"/>
        <v>-2000</v>
      </c>
      <c r="I6071" s="21">
        <f t="shared" si="762"/>
        <v>0</v>
      </c>
      <c r="J6071" s="27">
        <f t="shared" si="763"/>
        <v>0</v>
      </c>
      <c r="K6071" s="32">
        <f t="shared" si="764"/>
        <v>0</v>
      </c>
    </row>
    <row r="6072" spans="2:11" x14ac:dyDescent="0.25">
      <c r="B6072" s="167">
        <v>250.375</v>
      </c>
      <c r="C6072" s="21">
        <f t="shared" si="758"/>
        <v>2000</v>
      </c>
      <c r="D6072" s="110">
        <f t="shared" si="759"/>
        <v>0</v>
      </c>
      <c r="E6072" s="25">
        <f t="shared" si="760"/>
        <v>1</v>
      </c>
      <c r="F6072" s="112">
        <v>0</v>
      </c>
      <c r="G6072" s="21">
        <f t="shared" si="757"/>
        <v>0</v>
      </c>
      <c r="H6072" s="26">
        <f t="shared" si="761"/>
        <v>-2000</v>
      </c>
      <c r="I6072" s="21">
        <f t="shared" si="762"/>
        <v>0</v>
      </c>
      <c r="J6072" s="27">
        <f t="shared" si="763"/>
        <v>0</v>
      </c>
      <c r="K6072" s="32">
        <f t="shared" si="764"/>
        <v>0</v>
      </c>
    </row>
    <row r="6073" spans="2:11" x14ac:dyDescent="0.25">
      <c r="B6073" s="167">
        <v>250.416666666667</v>
      </c>
      <c r="C6073" s="21">
        <f t="shared" si="758"/>
        <v>2000</v>
      </c>
      <c r="D6073" s="110">
        <f t="shared" si="759"/>
        <v>0</v>
      </c>
      <c r="E6073" s="25">
        <f t="shared" si="760"/>
        <v>1</v>
      </c>
      <c r="F6073" s="112">
        <v>0</v>
      </c>
      <c r="G6073" s="21">
        <f t="shared" si="757"/>
        <v>0</v>
      </c>
      <c r="H6073" s="26">
        <f t="shared" si="761"/>
        <v>-2000</v>
      </c>
      <c r="I6073" s="21">
        <f t="shared" si="762"/>
        <v>0</v>
      </c>
      <c r="J6073" s="27">
        <f t="shared" si="763"/>
        <v>0</v>
      </c>
      <c r="K6073" s="32">
        <f t="shared" si="764"/>
        <v>0</v>
      </c>
    </row>
    <row r="6074" spans="2:11" x14ac:dyDescent="0.25">
      <c r="B6074" s="167">
        <v>250.458333333333</v>
      </c>
      <c r="C6074" s="21">
        <f t="shared" si="758"/>
        <v>2000</v>
      </c>
      <c r="D6074" s="110">
        <f t="shared" si="759"/>
        <v>2.0783202324296386E-2</v>
      </c>
      <c r="E6074" s="25">
        <f t="shared" si="760"/>
        <v>0.97921679767570358</v>
      </c>
      <c r="F6074" s="112">
        <v>23.32</v>
      </c>
      <c r="G6074" s="21">
        <f t="shared" si="757"/>
        <v>61.714000492216321</v>
      </c>
      <c r="H6074" s="26">
        <f t="shared" si="761"/>
        <v>-1938.2859995077836</v>
      </c>
      <c r="I6074" s="21">
        <f t="shared" si="762"/>
        <v>61.714000492216321</v>
      </c>
      <c r="J6074" s="27">
        <f t="shared" si="763"/>
        <v>0</v>
      </c>
      <c r="K6074" s="32">
        <f t="shared" si="764"/>
        <v>61.714000492216321</v>
      </c>
    </row>
    <row r="6075" spans="2:11" x14ac:dyDescent="0.25">
      <c r="B6075" s="167">
        <v>250.5</v>
      </c>
      <c r="C6075" s="21">
        <f t="shared" si="758"/>
        <v>2000</v>
      </c>
      <c r="D6075" s="110">
        <f t="shared" si="759"/>
        <v>0.42962051940181456</v>
      </c>
      <c r="E6075" s="25">
        <f t="shared" si="760"/>
        <v>0.57037948059818544</v>
      </c>
      <c r="F6075" s="112">
        <v>482.06</v>
      </c>
      <c r="G6075" s="21">
        <f t="shared" si="757"/>
        <v>1275.7226019415866</v>
      </c>
      <c r="H6075" s="26">
        <f t="shared" si="761"/>
        <v>-724.27739805841338</v>
      </c>
      <c r="I6075" s="21">
        <f t="shared" si="762"/>
        <v>1275.7226019415866</v>
      </c>
      <c r="J6075" s="27">
        <f t="shared" si="763"/>
        <v>0</v>
      </c>
      <c r="K6075" s="32">
        <f t="shared" si="764"/>
        <v>1275.7226019415866</v>
      </c>
    </row>
    <row r="6076" spans="2:11" x14ac:dyDescent="0.25">
      <c r="B6076" s="167">
        <v>250.541666666667</v>
      </c>
      <c r="C6076" s="21">
        <f t="shared" si="758"/>
        <v>2000</v>
      </c>
      <c r="D6076" s="110">
        <f t="shared" si="759"/>
        <v>0.53651319893766825</v>
      </c>
      <c r="E6076" s="25">
        <f t="shared" si="760"/>
        <v>0.46348680106233175</v>
      </c>
      <c r="F6076" s="112">
        <v>602</v>
      </c>
      <c r="G6076" s="21">
        <f t="shared" si="757"/>
        <v>1593.1315735983799</v>
      </c>
      <c r="H6076" s="26">
        <f t="shared" si="761"/>
        <v>-406.86842640162013</v>
      </c>
      <c r="I6076" s="21">
        <f t="shared" si="762"/>
        <v>1593.1315735983799</v>
      </c>
      <c r="J6076" s="27">
        <f t="shared" si="763"/>
        <v>0</v>
      </c>
      <c r="K6076" s="32">
        <f t="shared" si="764"/>
        <v>1593.1315735983799</v>
      </c>
    </row>
    <row r="6077" spans="2:11" x14ac:dyDescent="0.25">
      <c r="B6077" s="167">
        <v>250.583333333333</v>
      </c>
      <c r="C6077" s="21">
        <f t="shared" si="758"/>
        <v>2000</v>
      </c>
      <c r="D6077" s="110">
        <f t="shared" si="759"/>
        <v>0.6078106340124414</v>
      </c>
      <c r="E6077" s="25">
        <f t="shared" si="760"/>
        <v>0.3921893659875586</v>
      </c>
      <c r="F6077" s="112">
        <v>682</v>
      </c>
      <c r="G6077" s="21">
        <f t="shared" si="757"/>
        <v>1804.8434106214208</v>
      </c>
      <c r="H6077" s="26">
        <f t="shared" si="761"/>
        <v>-195.15658937857916</v>
      </c>
      <c r="I6077" s="21">
        <f t="shared" si="762"/>
        <v>1804.8434106214208</v>
      </c>
      <c r="J6077" s="27">
        <f t="shared" si="763"/>
        <v>0</v>
      </c>
      <c r="K6077" s="32">
        <f t="shared" si="764"/>
        <v>1804.8434106214208</v>
      </c>
    </row>
    <row r="6078" spans="2:11" x14ac:dyDescent="0.25">
      <c r="B6078" s="167">
        <v>250.625</v>
      </c>
      <c r="C6078" s="21">
        <f t="shared" si="758"/>
        <v>2000</v>
      </c>
      <c r="D6078" s="110">
        <f t="shared" si="759"/>
        <v>0.65942106482719287</v>
      </c>
      <c r="E6078" s="25">
        <f t="shared" si="760"/>
        <v>0.34057893517280713</v>
      </c>
      <c r="F6078" s="112">
        <v>739.91</v>
      </c>
      <c r="G6078" s="21">
        <f t="shared" si="757"/>
        <v>1958.0963166464737</v>
      </c>
      <c r="H6078" s="26">
        <f t="shared" si="761"/>
        <v>-41.903683353526276</v>
      </c>
      <c r="I6078" s="21">
        <f t="shared" si="762"/>
        <v>1958.0963166464737</v>
      </c>
      <c r="J6078" s="27">
        <f t="shared" si="763"/>
        <v>0</v>
      </c>
      <c r="K6078" s="32">
        <f t="shared" si="764"/>
        <v>1958.0963166464737</v>
      </c>
    </row>
    <row r="6079" spans="2:11" x14ac:dyDescent="0.25">
      <c r="B6079" s="167">
        <v>250.666666666667</v>
      </c>
      <c r="C6079" s="21">
        <f t="shared" si="758"/>
        <v>2000</v>
      </c>
      <c r="D6079" s="110">
        <f t="shared" si="759"/>
        <v>0.62421795625902354</v>
      </c>
      <c r="E6079" s="25">
        <f t="shared" si="760"/>
        <v>0.37578204374097646</v>
      </c>
      <c r="F6079" s="112">
        <v>700.41</v>
      </c>
      <c r="G6079" s="21">
        <f t="shared" si="757"/>
        <v>1853.5635971163476</v>
      </c>
      <c r="H6079" s="26">
        <f t="shared" si="761"/>
        <v>-146.43640288365236</v>
      </c>
      <c r="I6079" s="21">
        <f t="shared" si="762"/>
        <v>1853.5635971163476</v>
      </c>
      <c r="J6079" s="27">
        <f t="shared" si="763"/>
        <v>0</v>
      </c>
      <c r="K6079" s="32">
        <f t="shared" si="764"/>
        <v>1853.5635971163476</v>
      </c>
    </row>
    <row r="6080" spans="2:11" x14ac:dyDescent="0.25">
      <c r="B6080" s="167">
        <v>250.708333333333</v>
      </c>
      <c r="C6080" s="21">
        <f t="shared" si="758"/>
        <v>2000</v>
      </c>
      <c r="D6080" s="110">
        <f t="shared" si="759"/>
        <v>0.52750298558009379</v>
      </c>
      <c r="E6080" s="25">
        <f t="shared" si="760"/>
        <v>0.47249701441990621</v>
      </c>
      <c r="F6080" s="112">
        <v>591.89</v>
      </c>
      <c r="G6080" s="21">
        <f t="shared" si="757"/>
        <v>1566.3764901945935</v>
      </c>
      <c r="H6080" s="26">
        <f t="shared" si="761"/>
        <v>-433.62350980540646</v>
      </c>
      <c r="I6080" s="21">
        <f t="shared" si="762"/>
        <v>1566.3764901945935</v>
      </c>
      <c r="J6080" s="27">
        <f t="shared" si="763"/>
        <v>0</v>
      </c>
      <c r="K6080" s="32">
        <f t="shared" si="764"/>
        <v>1566.3764901945935</v>
      </c>
    </row>
    <row r="6081" spans="2:11" x14ac:dyDescent="0.25">
      <c r="B6081" s="167">
        <v>250.75</v>
      </c>
      <c r="C6081" s="21">
        <f t="shared" si="758"/>
        <v>2000</v>
      </c>
      <c r="D6081" s="110">
        <f t="shared" si="759"/>
        <v>0.66513377181255917</v>
      </c>
      <c r="E6081" s="25">
        <f t="shared" si="760"/>
        <v>0.33486622818744083</v>
      </c>
      <c r="F6081" s="112">
        <v>746.32</v>
      </c>
      <c r="G6081" s="21">
        <f t="shared" si="757"/>
        <v>1975.0597275879454</v>
      </c>
      <c r="H6081" s="26">
        <f t="shared" si="761"/>
        <v>-24.940272412054583</v>
      </c>
      <c r="I6081" s="21">
        <f t="shared" si="762"/>
        <v>1975.0597275879454</v>
      </c>
      <c r="J6081" s="27">
        <f t="shared" si="763"/>
        <v>0</v>
      </c>
      <c r="K6081" s="32">
        <f t="shared" si="764"/>
        <v>1975.0597275879454</v>
      </c>
    </row>
    <row r="6082" spans="2:11" x14ac:dyDescent="0.25">
      <c r="B6082" s="167">
        <v>250.791666666667</v>
      </c>
      <c r="C6082" s="21">
        <f t="shared" si="758"/>
        <v>2000</v>
      </c>
      <c r="D6082" s="110">
        <f t="shared" si="759"/>
        <v>0.58000463433327987</v>
      </c>
      <c r="E6082" s="25">
        <f t="shared" si="760"/>
        <v>0.41999536566672013</v>
      </c>
      <c r="F6082" s="112">
        <v>650.79999999999995</v>
      </c>
      <c r="G6082" s="21">
        <f t="shared" si="757"/>
        <v>1722.2757941824345</v>
      </c>
      <c r="H6082" s="26">
        <f t="shared" si="761"/>
        <v>-277.72420581756546</v>
      </c>
      <c r="I6082" s="21">
        <f t="shared" si="762"/>
        <v>1722.2757941824345</v>
      </c>
      <c r="J6082" s="27">
        <f t="shared" si="763"/>
        <v>0</v>
      </c>
      <c r="K6082" s="32">
        <f t="shared" si="764"/>
        <v>1722.2757941824345</v>
      </c>
    </row>
    <row r="6083" spans="2:11" x14ac:dyDescent="0.25">
      <c r="B6083" s="167">
        <v>250.833333333333</v>
      </c>
      <c r="C6083" s="21">
        <f t="shared" si="758"/>
        <v>2000</v>
      </c>
      <c r="D6083" s="110">
        <f t="shared" si="759"/>
        <v>0.42955813414612415</v>
      </c>
      <c r="E6083" s="25">
        <f t="shared" si="760"/>
        <v>0.57044186585387591</v>
      </c>
      <c r="F6083" s="112">
        <v>481.99</v>
      </c>
      <c r="G6083" s="21">
        <f t="shared" si="757"/>
        <v>1275.5373540841915</v>
      </c>
      <c r="H6083" s="26">
        <f t="shared" si="761"/>
        <v>-724.46264591580848</v>
      </c>
      <c r="I6083" s="21">
        <f t="shared" si="762"/>
        <v>1275.5373540841915</v>
      </c>
      <c r="J6083" s="27">
        <f t="shared" si="763"/>
        <v>0</v>
      </c>
      <c r="K6083" s="32">
        <f t="shared" si="764"/>
        <v>1275.5373540841915</v>
      </c>
    </row>
    <row r="6084" spans="2:11" x14ac:dyDescent="0.25">
      <c r="B6084" s="167">
        <v>250.875</v>
      </c>
      <c r="C6084" s="21">
        <f t="shared" si="758"/>
        <v>2000</v>
      </c>
      <c r="D6084" s="110">
        <f t="shared" si="759"/>
        <v>0.28450350248649808</v>
      </c>
      <c r="E6084" s="25">
        <f t="shared" si="760"/>
        <v>0.71549649751350186</v>
      </c>
      <c r="F6084" s="112">
        <v>319.23</v>
      </c>
      <c r="G6084" s="21">
        <f t="shared" si="757"/>
        <v>844.80962166081542</v>
      </c>
      <c r="H6084" s="26">
        <f t="shared" si="761"/>
        <v>-1155.1903783391845</v>
      </c>
      <c r="I6084" s="21">
        <f t="shared" si="762"/>
        <v>844.80962166081542</v>
      </c>
      <c r="J6084" s="27">
        <f t="shared" si="763"/>
        <v>0</v>
      </c>
      <c r="K6084" s="32">
        <f t="shared" si="764"/>
        <v>844.80962166081542</v>
      </c>
    </row>
    <row r="6085" spans="2:11" x14ac:dyDescent="0.25">
      <c r="B6085" s="167">
        <v>250.916666666667</v>
      </c>
      <c r="C6085" s="21">
        <f t="shared" si="758"/>
        <v>2000</v>
      </c>
      <c r="D6085" s="110">
        <f t="shared" si="759"/>
        <v>1.2316631909167068E-2</v>
      </c>
      <c r="E6085" s="25">
        <f t="shared" si="760"/>
        <v>0.9876833680908329</v>
      </c>
      <c r="F6085" s="112">
        <v>13.82</v>
      </c>
      <c r="G6085" s="21">
        <f t="shared" si="757"/>
        <v>36.573219845730257</v>
      </c>
      <c r="H6085" s="26">
        <f t="shared" si="761"/>
        <v>-1963.4267801542696</v>
      </c>
      <c r="I6085" s="21">
        <f t="shared" si="762"/>
        <v>36.573219845730257</v>
      </c>
      <c r="J6085" s="27">
        <f t="shared" si="763"/>
        <v>0</v>
      </c>
      <c r="K6085" s="32">
        <f t="shared" si="764"/>
        <v>36.573219845730257</v>
      </c>
    </row>
    <row r="6086" spans="2:11" x14ac:dyDescent="0.25">
      <c r="B6086" s="167">
        <v>250.958333333333</v>
      </c>
      <c r="C6086" s="21">
        <f t="shared" si="758"/>
        <v>2000</v>
      </c>
      <c r="D6086" s="110">
        <f t="shared" si="759"/>
        <v>0</v>
      </c>
      <c r="E6086" s="25">
        <f t="shared" si="760"/>
        <v>1</v>
      </c>
      <c r="F6086" s="112">
        <v>0</v>
      </c>
      <c r="G6086" s="21">
        <f t="shared" si="757"/>
        <v>0</v>
      </c>
      <c r="H6086" s="26">
        <f t="shared" si="761"/>
        <v>-2000</v>
      </c>
      <c r="I6086" s="21">
        <f t="shared" si="762"/>
        <v>0</v>
      </c>
      <c r="J6086" s="27">
        <f t="shared" si="763"/>
        <v>0</v>
      </c>
      <c r="K6086" s="32">
        <f t="shared" si="764"/>
        <v>0</v>
      </c>
    </row>
    <row r="6087" spans="2:11" x14ac:dyDescent="0.25">
      <c r="B6087" s="167">
        <v>251</v>
      </c>
      <c r="C6087" s="21">
        <f t="shared" si="758"/>
        <v>2000</v>
      </c>
      <c r="D6087" s="110">
        <f t="shared" si="759"/>
        <v>0</v>
      </c>
      <c r="E6087" s="25">
        <f t="shared" si="760"/>
        <v>1</v>
      </c>
      <c r="F6087" s="112">
        <v>0</v>
      </c>
      <c r="G6087" s="21">
        <f t="shared" si="757"/>
        <v>0</v>
      </c>
      <c r="H6087" s="26">
        <f t="shared" si="761"/>
        <v>-2000</v>
      </c>
      <c r="I6087" s="21">
        <f t="shared" si="762"/>
        <v>0</v>
      </c>
      <c r="J6087" s="27">
        <f t="shared" si="763"/>
        <v>0</v>
      </c>
      <c r="K6087" s="32">
        <f t="shared" si="764"/>
        <v>0</v>
      </c>
    </row>
    <row r="6088" spans="2:11" x14ac:dyDescent="0.25">
      <c r="B6088" s="167">
        <v>251.041666666667</v>
      </c>
      <c r="C6088" s="21">
        <f t="shared" si="758"/>
        <v>2000</v>
      </c>
      <c r="D6088" s="110">
        <f t="shared" si="759"/>
        <v>0</v>
      </c>
      <c r="E6088" s="25">
        <f t="shared" si="760"/>
        <v>1</v>
      </c>
      <c r="F6088" s="112">
        <v>0</v>
      </c>
      <c r="G6088" s="21">
        <f t="shared" si="757"/>
        <v>0</v>
      </c>
      <c r="H6088" s="26">
        <f t="shared" si="761"/>
        <v>-2000</v>
      </c>
      <c r="I6088" s="21">
        <f t="shared" si="762"/>
        <v>0</v>
      </c>
      <c r="J6088" s="27">
        <f t="shared" si="763"/>
        <v>0</v>
      </c>
      <c r="K6088" s="32">
        <f t="shared" si="764"/>
        <v>0</v>
      </c>
    </row>
    <row r="6089" spans="2:11" x14ac:dyDescent="0.25">
      <c r="B6089" s="167">
        <v>251.083333333333</v>
      </c>
      <c r="C6089" s="21">
        <f t="shared" si="758"/>
        <v>2000</v>
      </c>
      <c r="D6089" s="110">
        <f t="shared" si="759"/>
        <v>0</v>
      </c>
      <c r="E6089" s="25">
        <f t="shared" si="760"/>
        <v>1</v>
      </c>
      <c r="F6089" s="112">
        <v>0</v>
      </c>
      <c r="G6089" s="21">
        <f t="shared" si="757"/>
        <v>0</v>
      </c>
      <c r="H6089" s="26">
        <f t="shared" si="761"/>
        <v>-2000</v>
      </c>
      <c r="I6089" s="21">
        <f t="shared" si="762"/>
        <v>0</v>
      </c>
      <c r="J6089" s="27">
        <f t="shared" si="763"/>
        <v>0</v>
      </c>
      <c r="K6089" s="32">
        <f t="shared" si="764"/>
        <v>0</v>
      </c>
    </row>
    <row r="6090" spans="2:11" x14ac:dyDescent="0.25">
      <c r="B6090" s="167">
        <v>251.125</v>
      </c>
      <c r="C6090" s="21">
        <f t="shared" si="758"/>
        <v>2000</v>
      </c>
      <c r="D6090" s="110">
        <f t="shared" si="759"/>
        <v>0</v>
      </c>
      <c r="E6090" s="25">
        <f t="shared" si="760"/>
        <v>1</v>
      </c>
      <c r="F6090" s="112">
        <v>0</v>
      </c>
      <c r="G6090" s="21">
        <f t="shared" si="757"/>
        <v>0</v>
      </c>
      <c r="H6090" s="26">
        <f t="shared" si="761"/>
        <v>-2000</v>
      </c>
      <c r="I6090" s="21">
        <f t="shared" si="762"/>
        <v>0</v>
      </c>
      <c r="J6090" s="27">
        <f t="shared" si="763"/>
        <v>0</v>
      </c>
      <c r="K6090" s="32">
        <f t="shared" si="764"/>
        <v>0</v>
      </c>
    </row>
    <row r="6091" spans="2:11" x14ac:dyDescent="0.25">
      <c r="B6091" s="167">
        <v>251.166666666667</v>
      </c>
      <c r="C6091" s="21">
        <f t="shared" si="758"/>
        <v>2000</v>
      </c>
      <c r="D6091" s="110">
        <f t="shared" si="759"/>
        <v>0</v>
      </c>
      <c r="E6091" s="25">
        <f t="shared" si="760"/>
        <v>1</v>
      </c>
      <c r="F6091" s="112">
        <v>0</v>
      </c>
      <c r="G6091" s="21">
        <f t="shared" si="757"/>
        <v>0</v>
      </c>
      <c r="H6091" s="26">
        <f t="shared" si="761"/>
        <v>-2000</v>
      </c>
      <c r="I6091" s="21">
        <f t="shared" si="762"/>
        <v>0</v>
      </c>
      <c r="J6091" s="27">
        <f t="shared" si="763"/>
        <v>0</v>
      </c>
      <c r="K6091" s="32">
        <f t="shared" si="764"/>
        <v>0</v>
      </c>
    </row>
    <row r="6092" spans="2:11" x14ac:dyDescent="0.25">
      <c r="B6092" s="167">
        <v>251.208333333333</v>
      </c>
      <c r="C6092" s="21">
        <f t="shared" si="758"/>
        <v>2000</v>
      </c>
      <c r="D6092" s="110">
        <f t="shared" si="759"/>
        <v>0</v>
      </c>
      <c r="E6092" s="25">
        <f t="shared" si="760"/>
        <v>1</v>
      </c>
      <c r="F6092" s="112">
        <v>0</v>
      </c>
      <c r="G6092" s="21">
        <f t="shared" si="757"/>
        <v>0</v>
      </c>
      <c r="H6092" s="26">
        <f t="shared" si="761"/>
        <v>-2000</v>
      </c>
      <c r="I6092" s="21">
        <f t="shared" si="762"/>
        <v>0</v>
      </c>
      <c r="J6092" s="27">
        <f t="shared" si="763"/>
        <v>0</v>
      </c>
      <c r="K6092" s="32">
        <f t="shared" si="764"/>
        <v>0</v>
      </c>
    </row>
    <row r="6093" spans="2:11" x14ac:dyDescent="0.25">
      <c r="B6093" s="167">
        <v>251.25</v>
      </c>
      <c r="C6093" s="21">
        <f t="shared" si="758"/>
        <v>2000</v>
      </c>
      <c r="D6093" s="110">
        <f t="shared" si="759"/>
        <v>0</v>
      </c>
      <c r="E6093" s="25">
        <f t="shared" si="760"/>
        <v>1</v>
      </c>
      <c r="F6093" s="112">
        <v>0</v>
      </c>
      <c r="G6093" s="21">
        <f t="shared" si="757"/>
        <v>0</v>
      </c>
      <c r="H6093" s="26">
        <f t="shared" si="761"/>
        <v>-2000</v>
      </c>
      <c r="I6093" s="21">
        <f t="shared" si="762"/>
        <v>0</v>
      </c>
      <c r="J6093" s="27">
        <f t="shared" si="763"/>
        <v>0</v>
      </c>
      <c r="K6093" s="32">
        <f t="shared" si="764"/>
        <v>0</v>
      </c>
    </row>
    <row r="6094" spans="2:11" x14ac:dyDescent="0.25">
      <c r="B6094" s="167">
        <v>251.291666666667</v>
      </c>
      <c r="C6094" s="21">
        <f t="shared" si="758"/>
        <v>2000</v>
      </c>
      <c r="D6094" s="110">
        <f t="shared" si="759"/>
        <v>0</v>
      </c>
      <c r="E6094" s="25">
        <f t="shared" si="760"/>
        <v>1</v>
      </c>
      <c r="F6094" s="112">
        <v>0</v>
      </c>
      <c r="G6094" s="21">
        <f t="shared" si="757"/>
        <v>0</v>
      </c>
      <c r="H6094" s="26">
        <f t="shared" si="761"/>
        <v>-2000</v>
      </c>
      <c r="I6094" s="21">
        <f t="shared" si="762"/>
        <v>0</v>
      </c>
      <c r="J6094" s="27">
        <f t="shared" si="763"/>
        <v>0</v>
      </c>
      <c r="K6094" s="32">
        <f t="shared" si="764"/>
        <v>0</v>
      </c>
    </row>
    <row r="6095" spans="2:11" x14ac:dyDescent="0.25">
      <c r="B6095" s="167">
        <v>251.333333333333</v>
      </c>
      <c r="C6095" s="21">
        <f t="shared" si="758"/>
        <v>2000</v>
      </c>
      <c r="D6095" s="110">
        <f t="shared" si="759"/>
        <v>0</v>
      </c>
      <c r="E6095" s="25">
        <f t="shared" si="760"/>
        <v>1</v>
      </c>
      <c r="F6095" s="112">
        <v>0</v>
      </c>
      <c r="G6095" s="21">
        <f t="shared" si="757"/>
        <v>0</v>
      </c>
      <c r="H6095" s="26">
        <f t="shared" si="761"/>
        <v>-2000</v>
      </c>
      <c r="I6095" s="21">
        <f t="shared" si="762"/>
        <v>0</v>
      </c>
      <c r="J6095" s="27">
        <f t="shared" si="763"/>
        <v>0</v>
      </c>
      <c r="K6095" s="32">
        <f t="shared" si="764"/>
        <v>0</v>
      </c>
    </row>
    <row r="6096" spans="2:11" x14ac:dyDescent="0.25">
      <c r="B6096" s="167">
        <v>251.375</v>
      </c>
      <c r="C6096" s="21">
        <f t="shared" si="758"/>
        <v>2000</v>
      </c>
      <c r="D6096" s="110">
        <f t="shared" si="759"/>
        <v>0</v>
      </c>
      <c r="E6096" s="25">
        <f t="shared" si="760"/>
        <v>1</v>
      </c>
      <c r="F6096" s="112">
        <v>0</v>
      </c>
      <c r="G6096" s="21">
        <f t="shared" si="757"/>
        <v>0</v>
      </c>
      <c r="H6096" s="26">
        <f t="shared" si="761"/>
        <v>-2000</v>
      </c>
      <c r="I6096" s="21">
        <f t="shared" si="762"/>
        <v>0</v>
      </c>
      <c r="J6096" s="27">
        <f t="shared" si="763"/>
        <v>0</v>
      </c>
      <c r="K6096" s="32">
        <f t="shared" si="764"/>
        <v>0</v>
      </c>
    </row>
    <row r="6097" spans="2:11" x14ac:dyDescent="0.25">
      <c r="B6097" s="167">
        <v>251.416666666667</v>
      </c>
      <c r="C6097" s="21">
        <f t="shared" si="758"/>
        <v>2000</v>
      </c>
      <c r="D6097" s="110">
        <f t="shared" si="759"/>
        <v>0</v>
      </c>
      <c r="E6097" s="25">
        <f t="shared" si="760"/>
        <v>1</v>
      </c>
      <c r="F6097" s="112">
        <v>0</v>
      </c>
      <c r="G6097" s="21">
        <f t="shared" si="757"/>
        <v>0</v>
      </c>
      <c r="H6097" s="26">
        <f t="shared" si="761"/>
        <v>-2000</v>
      </c>
      <c r="I6097" s="21">
        <f t="shared" si="762"/>
        <v>0</v>
      </c>
      <c r="J6097" s="27">
        <f t="shared" si="763"/>
        <v>0</v>
      </c>
      <c r="K6097" s="32">
        <f t="shared" si="764"/>
        <v>0</v>
      </c>
    </row>
    <row r="6098" spans="2:11" x14ac:dyDescent="0.25">
      <c r="B6098" s="167">
        <v>251.458333333333</v>
      </c>
      <c r="C6098" s="21">
        <f t="shared" si="758"/>
        <v>2000</v>
      </c>
      <c r="D6098" s="110">
        <f t="shared" si="759"/>
        <v>2.9829064399408231E-2</v>
      </c>
      <c r="E6098" s="25">
        <f t="shared" si="760"/>
        <v>0.97017093560059176</v>
      </c>
      <c r="F6098" s="112">
        <v>33.47</v>
      </c>
      <c r="G6098" s="21">
        <f t="shared" si="757"/>
        <v>88.574939814514593</v>
      </c>
      <c r="H6098" s="26">
        <f t="shared" si="761"/>
        <v>-1911.4250601854853</v>
      </c>
      <c r="I6098" s="21">
        <f t="shared" si="762"/>
        <v>88.574939814514593</v>
      </c>
      <c r="J6098" s="27">
        <f t="shared" si="763"/>
        <v>0</v>
      </c>
      <c r="K6098" s="32">
        <f t="shared" si="764"/>
        <v>88.574939814514593</v>
      </c>
    </row>
    <row r="6099" spans="2:11" x14ac:dyDescent="0.25">
      <c r="B6099" s="167">
        <v>251.5</v>
      </c>
      <c r="C6099" s="21">
        <f t="shared" si="758"/>
        <v>2000</v>
      </c>
      <c r="D6099" s="110">
        <f t="shared" si="759"/>
        <v>0.59905887385701295</v>
      </c>
      <c r="E6099" s="25">
        <f t="shared" si="760"/>
        <v>0.40094112614298705</v>
      </c>
      <c r="F6099" s="112">
        <v>672.18</v>
      </c>
      <c r="G6099" s="21">
        <f t="shared" si="757"/>
        <v>1778.8557826268425</v>
      </c>
      <c r="H6099" s="26">
        <f t="shared" si="761"/>
        <v>-221.14421737315752</v>
      </c>
      <c r="I6099" s="21">
        <f t="shared" si="762"/>
        <v>1778.8557826268425</v>
      </c>
      <c r="J6099" s="27">
        <f t="shared" si="763"/>
        <v>0</v>
      </c>
      <c r="K6099" s="32">
        <f t="shared" si="764"/>
        <v>1778.8557826268425</v>
      </c>
    </row>
    <row r="6100" spans="2:11" x14ac:dyDescent="0.25">
      <c r="B6100" s="167">
        <v>251.541666666667</v>
      </c>
      <c r="C6100" s="21">
        <f t="shared" si="758"/>
        <v>2000</v>
      </c>
      <c r="D6100" s="110">
        <f t="shared" si="759"/>
        <v>0.78086733329768465</v>
      </c>
      <c r="E6100" s="25">
        <f t="shared" si="760"/>
        <v>0.21913266670231535</v>
      </c>
      <c r="F6100" s="112">
        <v>876.18</v>
      </c>
      <c r="G6100" s="21">
        <f t="shared" si="757"/>
        <v>2318.720967035596</v>
      </c>
      <c r="H6100" s="26">
        <f t="shared" si="761"/>
        <v>318.720967035596</v>
      </c>
      <c r="I6100" s="21">
        <f t="shared" si="762"/>
        <v>2000</v>
      </c>
      <c r="J6100" s="27">
        <f t="shared" si="763"/>
        <v>318.720967035596</v>
      </c>
      <c r="K6100" s="32">
        <f t="shared" si="764"/>
        <v>2000</v>
      </c>
    </row>
    <row r="6101" spans="2:11" x14ac:dyDescent="0.25">
      <c r="B6101" s="167">
        <v>251.583333333333</v>
      </c>
      <c r="C6101" s="21">
        <f t="shared" si="758"/>
        <v>2000</v>
      </c>
      <c r="D6101" s="110">
        <f t="shared" si="759"/>
        <v>0.83884997237224401</v>
      </c>
      <c r="E6101" s="25">
        <f t="shared" si="760"/>
        <v>0.16115002762775599</v>
      </c>
      <c r="F6101" s="112">
        <v>941.24</v>
      </c>
      <c r="G6101" s="21">
        <f t="shared" si="757"/>
        <v>2490.8956184945832</v>
      </c>
      <c r="H6101" s="26">
        <f t="shared" si="761"/>
        <v>490.89561849458323</v>
      </c>
      <c r="I6101" s="21">
        <f t="shared" si="762"/>
        <v>2000</v>
      </c>
      <c r="J6101" s="27">
        <f t="shared" si="763"/>
        <v>809.61658553017924</v>
      </c>
      <c r="K6101" s="32">
        <f t="shared" si="764"/>
        <v>2000</v>
      </c>
    </row>
    <row r="6102" spans="2:11" x14ac:dyDescent="0.25">
      <c r="B6102" s="167">
        <v>251.625</v>
      </c>
      <c r="C6102" s="21">
        <f t="shared" si="758"/>
        <v>2000</v>
      </c>
      <c r="D6102" s="110">
        <f t="shared" si="759"/>
        <v>0.83852913391440742</v>
      </c>
      <c r="E6102" s="25">
        <f t="shared" si="760"/>
        <v>0.16147086608559258</v>
      </c>
      <c r="F6102" s="112">
        <v>940.88</v>
      </c>
      <c r="G6102" s="21">
        <f t="shared" si="757"/>
        <v>2489.9429152279799</v>
      </c>
      <c r="H6102" s="26">
        <f t="shared" si="761"/>
        <v>489.94291522797994</v>
      </c>
      <c r="I6102" s="21">
        <f t="shared" si="762"/>
        <v>2000</v>
      </c>
      <c r="J6102" s="27">
        <f t="shared" si="763"/>
        <v>1299.5595007581592</v>
      </c>
      <c r="K6102" s="32">
        <f t="shared" si="764"/>
        <v>2000</v>
      </c>
    </row>
    <row r="6103" spans="2:11" x14ac:dyDescent="0.25">
      <c r="B6103" s="167">
        <v>251.666666666667</v>
      </c>
      <c r="C6103" s="21">
        <f t="shared" si="758"/>
        <v>2000</v>
      </c>
      <c r="D6103" s="110">
        <f t="shared" si="759"/>
        <v>0.76567206744737359</v>
      </c>
      <c r="E6103" s="25">
        <f t="shared" si="760"/>
        <v>0.23432793255262641</v>
      </c>
      <c r="F6103" s="112">
        <v>859.13</v>
      </c>
      <c r="G6103" s="21">
        <f t="shared" si="757"/>
        <v>2273.5998817700602</v>
      </c>
      <c r="H6103" s="26">
        <f t="shared" si="761"/>
        <v>273.59988177006016</v>
      </c>
      <c r="I6103" s="21">
        <f t="shared" si="762"/>
        <v>2000</v>
      </c>
      <c r="J6103" s="27">
        <f t="shared" si="763"/>
        <v>1573.1593825282193</v>
      </c>
      <c r="K6103" s="32">
        <f t="shared" si="764"/>
        <v>2000</v>
      </c>
    </row>
    <row r="6104" spans="2:11" x14ac:dyDescent="0.25">
      <c r="B6104" s="167">
        <v>251.708333333333</v>
      </c>
      <c r="C6104" s="21">
        <f t="shared" si="758"/>
        <v>2000</v>
      </c>
      <c r="D6104" s="110">
        <f t="shared" si="759"/>
        <v>0.67201397429727461</v>
      </c>
      <c r="E6104" s="25">
        <f t="shared" si="760"/>
        <v>0.32798602570272539</v>
      </c>
      <c r="F6104" s="112">
        <v>754.04</v>
      </c>
      <c r="G6104" s="21">
        <f t="shared" ref="G6104:G6167" si="765">($C$9*(F6104/1000)*$C$8)/($C$7)</f>
        <v>1995.4899198606684</v>
      </c>
      <c r="H6104" s="26">
        <f t="shared" si="761"/>
        <v>-4.5100801393316488</v>
      </c>
      <c r="I6104" s="21">
        <f t="shared" si="762"/>
        <v>2000</v>
      </c>
      <c r="J6104" s="27">
        <f t="shared" si="763"/>
        <v>1568.6493023888877</v>
      </c>
      <c r="K6104" s="32">
        <f t="shared" si="764"/>
        <v>1995.4899198606684</v>
      </c>
    </row>
    <row r="6105" spans="2:11" x14ac:dyDescent="0.25">
      <c r="B6105" s="167">
        <v>251.75</v>
      </c>
      <c r="C6105" s="21">
        <f t="shared" ref="C6105:C6168" si="766">$C$2</f>
        <v>2000</v>
      </c>
      <c r="D6105" s="110">
        <f t="shared" ref="D6105:D6168" si="767">F6105/$C$3</f>
        <v>0.78361228454806342</v>
      </c>
      <c r="E6105" s="25">
        <f t="shared" ref="E6105:E6168" si="768">100%-D6105</f>
        <v>0.21638771545193658</v>
      </c>
      <c r="F6105" s="112">
        <v>879.26</v>
      </c>
      <c r="G6105" s="21">
        <f t="shared" si="765"/>
        <v>2326.871872760983</v>
      </c>
      <c r="H6105" s="26">
        <f t="shared" ref="H6105:H6168" si="769">G6105-C6105</f>
        <v>326.87187276098302</v>
      </c>
      <c r="I6105" s="21">
        <f t="shared" ref="I6105:I6168" si="770">MIN(C6105,IF((J6104+H6105)&gt;0,ABS(H6105)+G6105,J6104+G6105))</f>
        <v>2000</v>
      </c>
      <c r="J6105" s="27">
        <f t="shared" ref="J6105:J6168" si="771">G6105-I6105+J6104</f>
        <v>1895.5211751498707</v>
      </c>
      <c r="K6105" s="32">
        <f t="shared" ref="K6105:K6168" si="772">IF(G6105&gt;C6105,C6105,G6105)</f>
        <v>2000</v>
      </c>
    </row>
    <row r="6106" spans="2:11" x14ac:dyDescent="0.25">
      <c r="B6106" s="167">
        <v>251.791666666667</v>
      </c>
      <c r="C6106" s="21">
        <f t="shared" si="766"/>
        <v>2000</v>
      </c>
      <c r="D6106" s="110">
        <f t="shared" si="767"/>
        <v>0.7472773291980821</v>
      </c>
      <c r="E6106" s="25">
        <f t="shared" si="768"/>
        <v>0.2527226708019179</v>
      </c>
      <c r="F6106" s="112">
        <v>838.49</v>
      </c>
      <c r="G6106" s="21">
        <f t="shared" si="765"/>
        <v>2218.9782278181156</v>
      </c>
      <c r="H6106" s="26">
        <f t="shared" si="769"/>
        <v>218.97822781811556</v>
      </c>
      <c r="I6106" s="21">
        <f t="shared" si="770"/>
        <v>2000</v>
      </c>
      <c r="J6106" s="27">
        <f t="shared" si="771"/>
        <v>2114.4994029679865</v>
      </c>
      <c r="K6106" s="32">
        <f t="shared" si="772"/>
        <v>2000</v>
      </c>
    </row>
    <row r="6107" spans="2:11" x14ac:dyDescent="0.25">
      <c r="B6107" s="167">
        <v>251.833333333333</v>
      </c>
      <c r="C6107" s="21">
        <f t="shared" si="766"/>
        <v>2000</v>
      </c>
      <c r="D6107" s="110">
        <f t="shared" si="767"/>
        <v>0.61994011015453721</v>
      </c>
      <c r="E6107" s="25">
        <f t="shared" si="768"/>
        <v>0.38005988984546279</v>
      </c>
      <c r="F6107" s="112">
        <v>695.61</v>
      </c>
      <c r="G6107" s="21">
        <f t="shared" si="765"/>
        <v>1840.8608868949655</v>
      </c>
      <c r="H6107" s="26">
        <f t="shared" si="769"/>
        <v>-159.13911310503454</v>
      </c>
      <c r="I6107" s="21">
        <f t="shared" si="770"/>
        <v>2000</v>
      </c>
      <c r="J6107" s="27">
        <f t="shared" si="771"/>
        <v>1955.360289862952</v>
      </c>
      <c r="K6107" s="32">
        <f t="shared" si="772"/>
        <v>1840.8608868949655</v>
      </c>
    </row>
    <row r="6108" spans="2:11" x14ac:dyDescent="0.25">
      <c r="B6108" s="167">
        <v>251.875</v>
      </c>
      <c r="C6108" s="21">
        <f t="shared" si="766"/>
        <v>2000</v>
      </c>
      <c r="D6108" s="110">
        <f t="shared" si="767"/>
        <v>0.45407553963246172</v>
      </c>
      <c r="E6108" s="25">
        <f t="shared" si="768"/>
        <v>0.54592446036753828</v>
      </c>
      <c r="F6108" s="112">
        <v>509.5</v>
      </c>
      <c r="G6108" s="21">
        <f t="shared" si="765"/>
        <v>1348.3397620404894</v>
      </c>
      <c r="H6108" s="26">
        <f t="shared" si="769"/>
        <v>-651.6602379595106</v>
      </c>
      <c r="I6108" s="21">
        <f t="shared" si="770"/>
        <v>2000</v>
      </c>
      <c r="J6108" s="27">
        <f t="shared" si="771"/>
        <v>1303.7000519034414</v>
      </c>
      <c r="K6108" s="32">
        <f t="shared" si="772"/>
        <v>1348.3397620404894</v>
      </c>
    </row>
    <row r="6109" spans="2:11" x14ac:dyDescent="0.25">
      <c r="B6109" s="167">
        <v>251.916666666667</v>
      </c>
      <c r="C6109" s="21">
        <f t="shared" si="766"/>
        <v>2000</v>
      </c>
      <c r="D6109" s="110">
        <f t="shared" si="767"/>
        <v>1.045398641783862E-2</v>
      </c>
      <c r="E6109" s="25">
        <f t="shared" si="768"/>
        <v>0.98954601358216143</v>
      </c>
      <c r="F6109" s="112">
        <v>11.73</v>
      </c>
      <c r="G6109" s="21">
        <f t="shared" si="765"/>
        <v>31.042248103503319</v>
      </c>
      <c r="H6109" s="26">
        <f t="shared" si="769"/>
        <v>-1968.9577518964966</v>
      </c>
      <c r="I6109" s="21">
        <f t="shared" si="770"/>
        <v>1334.7423000069448</v>
      </c>
      <c r="J6109" s="27">
        <f t="shared" si="771"/>
        <v>0</v>
      </c>
      <c r="K6109" s="32">
        <f t="shared" si="772"/>
        <v>31.042248103503319</v>
      </c>
    </row>
    <row r="6110" spans="2:11" x14ac:dyDescent="0.25">
      <c r="B6110" s="167">
        <v>251.958333333333</v>
      </c>
      <c r="C6110" s="21">
        <f t="shared" si="766"/>
        <v>2000</v>
      </c>
      <c r="D6110" s="110">
        <f t="shared" si="767"/>
        <v>0</v>
      </c>
      <c r="E6110" s="25">
        <f t="shared" si="768"/>
        <v>1</v>
      </c>
      <c r="F6110" s="112">
        <v>0</v>
      </c>
      <c r="G6110" s="21">
        <f t="shared" si="765"/>
        <v>0</v>
      </c>
      <c r="H6110" s="26">
        <f t="shared" si="769"/>
        <v>-2000</v>
      </c>
      <c r="I6110" s="21">
        <f t="shared" si="770"/>
        <v>0</v>
      </c>
      <c r="J6110" s="27">
        <f t="shared" si="771"/>
        <v>0</v>
      </c>
      <c r="K6110" s="32">
        <f t="shared" si="772"/>
        <v>0</v>
      </c>
    </row>
    <row r="6111" spans="2:11" x14ac:dyDescent="0.25">
      <c r="B6111" s="167">
        <v>252</v>
      </c>
      <c r="C6111" s="21">
        <f t="shared" si="766"/>
        <v>2000</v>
      </c>
      <c r="D6111" s="110">
        <f t="shared" si="767"/>
        <v>0</v>
      </c>
      <c r="E6111" s="25">
        <f t="shared" si="768"/>
        <v>1</v>
      </c>
      <c r="F6111" s="112">
        <v>0</v>
      </c>
      <c r="G6111" s="21">
        <f t="shared" si="765"/>
        <v>0</v>
      </c>
      <c r="H6111" s="26">
        <f t="shared" si="769"/>
        <v>-2000</v>
      </c>
      <c r="I6111" s="21">
        <f t="shared" si="770"/>
        <v>0</v>
      </c>
      <c r="J6111" s="27">
        <f t="shared" si="771"/>
        <v>0</v>
      </c>
      <c r="K6111" s="32">
        <f t="shared" si="772"/>
        <v>0</v>
      </c>
    </row>
    <row r="6112" spans="2:11" x14ac:dyDescent="0.25">
      <c r="B6112" s="167">
        <v>252.041666666667</v>
      </c>
      <c r="C6112" s="21">
        <f t="shared" si="766"/>
        <v>2000</v>
      </c>
      <c r="D6112" s="110">
        <f t="shared" si="767"/>
        <v>0</v>
      </c>
      <c r="E6112" s="25">
        <f t="shared" si="768"/>
        <v>1</v>
      </c>
      <c r="F6112" s="112">
        <v>0</v>
      </c>
      <c r="G6112" s="21">
        <f t="shared" si="765"/>
        <v>0</v>
      </c>
      <c r="H6112" s="26">
        <f t="shared" si="769"/>
        <v>-2000</v>
      </c>
      <c r="I6112" s="21">
        <f t="shared" si="770"/>
        <v>0</v>
      </c>
      <c r="J6112" s="27">
        <f t="shared" si="771"/>
        <v>0</v>
      </c>
      <c r="K6112" s="32">
        <f t="shared" si="772"/>
        <v>0</v>
      </c>
    </row>
    <row r="6113" spans="2:11" x14ac:dyDescent="0.25">
      <c r="B6113" s="167">
        <v>252.083333333333</v>
      </c>
      <c r="C6113" s="21">
        <f t="shared" si="766"/>
        <v>2000</v>
      </c>
      <c r="D6113" s="110">
        <f t="shared" si="767"/>
        <v>0</v>
      </c>
      <c r="E6113" s="25">
        <f t="shared" si="768"/>
        <v>1</v>
      </c>
      <c r="F6113" s="112">
        <v>0</v>
      </c>
      <c r="G6113" s="21">
        <f t="shared" si="765"/>
        <v>0</v>
      </c>
      <c r="H6113" s="26">
        <f t="shared" si="769"/>
        <v>-2000</v>
      </c>
      <c r="I6113" s="21">
        <f t="shared" si="770"/>
        <v>0</v>
      </c>
      <c r="J6113" s="27">
        <f t="shared" si="771"/>
        <v>0</v>
      </c>
      <c r="K6113" s="32">
        <f t="shared" si="772"/>
        <v>0</v>
      </c>
    </row>
    <row r="6114" spans="2:11" x14ac:dyDescent="0.25">
      <c r="B6114" s="167">
        <v>252.125</v>
      </c>
      <c r="C6114" s="21">
        <f t="shared" si="766"/>
        <v>2000</v>
      </c>
      <c r="D6114" s="110">
        <f t="shared" si="767"/>
        <v>0</v>
      </c>
      <c r="E6114" s="25">
        <f t="shared" si="768"/>
        <v>1</v>
      </c>
      <c r="F6114" s="112">
        <v>0</v>
      </c>
      <c r="G6114" s="21">
        <f t="shared" si="765"/>
        <v>0</v>
      </c>
      <c r="H6114" s="26">
        <f t="shared" si="769"/>
        <v>-2000</v>
      </c>
      <c r="I6114" s="21">
        <f t="shared" si="770"/>
        <v>0</v>
      </c>
      <c r="J6114" s="27">
        <f t="shared" si="771"/>
        <v>0</v>
      </c>
      <c r="K6114" s="32">
        <f t="shared" si="772"/>
        <v>0</v>
      </c>
    </row>
    <row r="6115" spans="2:11" x14ac:dyDescent="0.25">
      <c r="B6115" s="167">
        <v>252.166666666667</v>
      </c>
      <c r="C6115" s="21">
        <f t="shared" si="766"/>
        <v>2000</v>
      </c>
      <c r="D6115" s="110">
        <f t="shared" si="767"/>
        <v>0</v>
      </c>
      <c r="E6115" s="25">
        <f t="shared" si="768"/>
        <v>1</v>
      </c>
      <c r="F6115" s="112">
        <v>0</v>
      </c>
      <c r="G6115" s="21">
        <f t="shared" si="765"/>
        <v>0</v>
      </c>
      <c r="H6115" s="26">
        <f t="shared" si="769"/>
        <v>-2000</v>
      </c>
      <c r="I6115" s="21">
        <f t="shared" si="770"/>
        <v>0</v>
      </c>
      <c r="J6115" s="27">
        <f t="shared" si="771"/>
        <v>0</v>
      </c>
      <c r="K6115" s="32">
        <f t="shared" si="772"/>
        <v>0</v>
      </c>
    </row>
    <row r="6116" spans="2:11" x14ac:dyDescent="0.25">
      <c r="B6116" s="167">
        <v>252.208333333333</v>
      </c>
      <c r="C6116" s="21">
        <f t="shared" si="766"/>
        <v>2000</v>
      </c>
      <c r="D6116" s="110">
        <f t="shared" si="767"/>
        <v>0</v>
      </c>
      <c r="E6116" s="25">
        <f t="shared" si="768"/>
        <v>1</v>
      </c>
      <c r="F6116" s="112">
        <v>0</v>
      </c>
      <c r="G6116" s="21">
        <f t="shared" si="765"/>
        <v>0</v>
      </c>
      <c r="H6116" s="26">
        <f t="shared" si="769"/>
        <v>-2000</v>
      </c>
      <c r="I6116" s="21">
        <f t="shared" si="770"/>
        <v>0</v>
      </c>
      <c r="J6116" s="27">
        <f t="shared" si="771"/>
        <v>0</v>
      </c>
      <c r="K6116" s="32">
        <f t="shared" si="772"/>
        <v>0</v>
      </c>
    </row>
    <row r="6117" spans="2:11" x14ac:dyDescent="0.25">
      <c r="B6117" s="167">
        <v>252.25</v>
      </c>
      <c r="C6117" s="21">
        <f t="shared" si="766"/>
        <v>2000</v>
      </c>
      <c r="D6117" s="110">
        <f t="shared" si="767"/>
        <v>0</v>
      </c>
      <c r="E6117" s="25">
        <f t="shared" si="768"/>
        <v>1</v>
      </c>
      <c r="F6117" s="112">
        <v>0</v>
      </c>
      <c r="G6117" s="21">
        <f t="shared" si="765"/>
        <v>0</v>
      </c>
      <c r="H6117" s="26">
        <f t="shared" si="769"/>
        <v>-2000</v>
      </c>
      <c r="I6117" s="21">
        <f t="shared" si="770"/>
        <v>0</v>
      </c>
      <c r="J6117" s="27">
        <f t="shared" si="771"/>
        <v>0</v>
      </c>
      <c r="K6117" s="32">
        <f t="shared" si="772"/>
        <v>0</v>
      </c>
    </row>
    <row r="6118" spans="2:11" x14ac:dyDescent="0.25">
      <c r="B6118" s="167">
        <v>252.291666666667</v>
      </c>
      <c r="C6118" s="21">
        <f t="shared" si="766"/>
        <v>2000</v>
      </c>
      <c r="D6118" s="110">
        <f t="shared" si="767"/>
        <v>0</v>
      </c>
      <c r="E6118" s="25">
        <f t="shared" si="768"/>
        <v>1</v>
      </c>
      <c r="F6118" s="112">
        <v>0</v>
      </c>
      <c r="G6118" s="21">
        <f t="shared" si="765"/>
        <v>0</v>
      </c>
      <c r="H6118" s="26">
        <f t="shared" si="769"/>
        <v>-2000</v>
      </c>
      <c r="I6118" s="21">
        <f t="shared" si="770"/>
        <v>0</v>
      </c>
      <c r="J6118" s="27">
        <f t="shared" si="771"/>
        <v>0</v>
      </c>
      <c r="K6118" s="32">
        <f t="shared" si="772"/>
        <v>0</v>
      </c>
    </row>
    <row r="6119" spans="2:11" x14ac:dyDescent="0.25">
      <c r="B6119" s="167">
        <v>252.333333333333</v>
      </c>
      <c r="C6119" s="21">
        <f t="shared" si="766"/>
        <v>2000</v>
      </c>
      <c r="D6119" s="110">
        <f t="shared" si="767"/>
        <v>0</v>
      </c>
      <c r="E6119" s="25">
        <f t="shared" si="768"/>
        <v>1</v>
      </c>
      <c r="F6119" s="112">
        <v>0</v>
      </c>
      <c r="G6119" s="21">
        <f t="shared" si="765"/>
        <v>0</v>
      </c>
      <c r="H6119" s="26">
        <f t="shared" si="769"/>
        <v>-2000</v>
      </c>
      <c r="I6119" s="21">
        <f t="shared" si="770"/>
        <v>0</v>
      </c>
      <c r="J6119" s="27">
        <f t="shared" si="771"/>
        <v>0</v>
      </c>
      <c r="K6119" s="32">
        <f t="shared" si="772"/>
        <v>0</v>
      </c>
    </row>
    <row r="6120" spans="2:11" x14ac:dyDescent="0.25">
      <c r="B6120" s="167">
        <v>252.375</v>
      </c>
      <c r="C6120" s="21">
        <f t="shared" si="766"/>
        <v>2000</v>
      </c>
      <c r="D6120" s="110">
        <f t="shared" si="767"/>
        <v>0</v>
      </c>
      <c r="E6120" s="25">
        <f t="shared" si="768"/>
        <v>1</v>
      </c>
      <c r="F6120" s="112">
        <v>0</v>
      </c>
      <c r="G6120" s="21">
        <f t="shared" si="765"/>
        <v>0</v>
      </c>
      <c r="H6120" s="26">
        <f t="shared" si="769"/>
        <v>-2000</v>
      </c>
      <c r="I6120" s="21">
        <f t="shared" si="770"/>
        <v>0</v>
      </c>
      <c r="J6120" s="27">
        <f t="shared" si="771"/>
        <v>0</v>
      </c>
      <c r="K6120" s="32">
        <f t="shared" si="772"/>
        <v>0</v>
      </c>
    </row>
    <row r="6121" spans="2:11" x14ac:dyDescent="0.25">
      <c r="B6121" s="167">
        <v>252.416666666667</v>
      </c>
      <c r="C6121" s="21">
        <f t="shared" si="766"/>
        <v>2000</v>
      </c>
      <c r="D6121" s="110">
        <f t="shared" si="767"/>
        <v>0</v>
      </c>
      <c r="E6121" s="25">
        <f t="shared" si="768"/>
        <v>1</v>
      </c>
      <c r="F6121" s="112">
        <v>0</v>
      </c>
      <c r="G6121" s="21">
        <f t="shared" si="765"/>
        <v>0</v>
      </c>
      <c r="H6121" s="26">
        <f t="shared" si="769"/>
        <v>-2000</v>
      </c>
      <c r="I6121" s="21">
        <f t="shared" si="770"/>
        <v>0</v>
      </c>
      <c r="J6121" s="27">
        <f t="shared" si="771"/>
        <v>0</v>
      </c>
      <c r="K6121" s="32">
        <f t="shared" si="772"/>
        <v>0</v>
      </c>
    </row>
    <row r="6122" spans="2:11" x14ac:dyDescent="0.25">
      <c r="B6122" s="167">
        <v>252.458333333333</v>
      </c>
      <c r="C6122" s="21">
        <f t="shared" si="766"/>
        <v>2000</v>
      </c>
      <c r="D6122" s="110">
        <f t="shared" si="767"/>
        <v>2.0845587579986811E-2</v>
      </c>
      <c r="E6122" s="25">
        <f t="shared" si="768"/>
        <v>0.97915441242001322</v>
      </c>
      <c r="F6122" s="112">
        <v>23.39</v>
      </c>
      <c r="G6122" s="21">
        <f t="shared" si="765"/>
        <v>61.899248349611476</v>
      </c>
      <c r="H6122" s="26">
        <f t="shared" si="769"/>
        <v>-1938.1007516503885</v>
      </c>
      <c r="I6122" s="21">
        <f t="shared" si="770"/>
        <v>61.899248349611476</v>
      </c>
      <c r="J6122" s="27">
        <f t="shared" si="771"/>
        <v>0</v>
      </c>
      <c r="K6122" s="32">
        <f t="shared" si="772"/>
        <v>61.899248349611476</v>
      </c>
    </row>
    <row r="6123" spans="2:11" x14ac:dyDescent="0.25">
      <c r="B6123" s="167">
        <v>252.5</v>
      </c>
      <c r="C6123" s="21">
        <f t="shared" si="766"/>
        <v>2000</v>
      </c>
      <c r="D6123" s="110">
        <f t="shared" si="767"/>
        <v>0.66955421278719496</v>
      </c>
      <c r="E6123" s="25">
        <f t="shared" si="768"/>
        <v>0.33044578721280504</v>
      </c>
      <c r="F6123" s="112">
        <v>751.28</v>
      </c>
      <c r="G6123" s="21">
        <f t="shared" si="765"/>
        <v>1988.1858614833736</v>
      </c>
      <c r="H6123" s="26">
        <f t="shared" si="769"/>
        <v>-11.814138516626372</v>
      </c>
      <c r="I6123" s="21">
        <f t="shared" si="770"/>
        <v>1988.1858614833736</v>
      </c>
      <c r="J6123" s="27">
        <f t="shared" si="771"/>
        <v>0</v>
      </c>
      <c r="K6123" s="32">
        <f t="shared" si="772"/>
        <v>1988.1858614833736</v>
      </c>
    </row>
    <row r="6124" spans="2:11" x14ac:dyDescent="0.25">
      <c r="B6124" s="167">
        <v>252.541666666667</v>
      </c>
      <c r="C6124" s="21">
        <f t="shared" si="766"/>
        <v>2000</v>
      </c>
      <c r="D6124" s="110">
        <f t="shared" si="767"/>
        <v>0.78460153645972586</v>
      </c>
      <c r="E6124" s="25">
        <f t="shared" si="768"/>
        <v>0.21539846354027414</v>
      </c>
      <c r="F6124" s="112">
        <v>880.37</v>
      </c>
      <c r="G6124" s="21">
        <f t="shared" si="765"/>
        <v>2329.8093744996777</v>
      </c>
      <c r="H6124" s="26">
        <f t="shared" si="769"/>
        <v>329.80937449967769</v>
      </c>
      <c r="I6124" s="21">
        <f t="shared" si="770"/>
        <v>2000</v>
      </c>
      <c r="J6124" s="27">
        <f t="shared" si="771"/>
        <v>329.80937449967769</v>
      </c>
      <c r="K6124" s="32">
        <f t="shared" si="772"/>
        <v>2000</v>
      </c>
    </row>
    <row r="6125" spans="2:11" x14ac:dyDescent="0.25">
      <c r="B6125" s="167">
        <v>252.583333333333</v>
      </c>
      <c r="C6125" s="21">
        <f t="shared" si="766"/>
        <v>2000</v>
      </c>
      <c r="D6125" s="110">
        <f t="shared" si="767"/>
        <v>0.71997932374382834</v>
      </c>
      <c r="E6125" s="25">
        <f t="shared" si="768"/>
        <v>0.28002067625617166</v>
      </c>
      <c r="F6125" s="112">
        <v>807.86</v>
      </c>
      <c r="G6125" s="21">
        <f t="shared" si="765"/>
        <v>2137.9190582179194</v>
      </c>
      <c r="H6125" s="26">
        <f t="shared" si="769"/>
        <v>137.91905821791943</v>
      </c>
      <c r="I6125" s="21">
        <f t="shared" si="770"/>
        <v>2000</v>
      </c>
      <c r="J6125" s="27">
        <f t="shared" si="771"/>
        <v>467.72843271759712</v>
      </c>
      <c r="K6125" s="32">
        <f t="shared" si="772"/>
        <v>2000</v>
      </c>
    </row>
    <row r="6126" spans="2:11" x14ac:dyDescent="0.25">
      <c r="B6126" s="167">
        <v>252.625</v>
      </c>
      <c r="C6126" s="21">
        <f t="shared" si="766"/>
        <v>2000</v>
      </c>
      <c r="D6126" s="110">
        <f t="shared" si="767"/>
        <v>0.757223321391013</v>
      </c>
      <c r="E6126" s="25">
        <f t="shared" si="768"/>
        <v>0.242776678608987</v>
      </c>
      <c r="F6126" s="112">
        <v>849.65</v>
      </c>
      <c r="G6126" s="21">
        <f t="shared" si="765"/>
        <v>2248.5120290828299</v>
      </c>
      <c r="H6126" s="26">
        <f t="shared" si="769"/>
        <v>248.51202908282994</v>
      </c>
      <c r="I6126" s="21">
        <f t="shared" si="770"/>
        <v>2000</v>
      </c>
      <c r="J6126" s="27">
        <f t="shared" si="771"/>
        <v>716.24046180042706</v>
      </c>
      <c r="K6126" s="32">
        <f t="shared" si="772"/>
        <v>2000</v>
      </c>
    </row>
    <row r="6127" spans="2:11" x14ac:dyDescent="0.25">
      <c r="B6127" s="167">
        <v>252.666666666667</v>
      </c>
      <c r="C6127" s="21">
        <f t="shared" si="766"/>
        <v>2000</v>
      </c>
      <c r="D6127" s="110">
        <f t="shared" si="767"/>
        <v>0.74852503431189066</v>
      </c>
      <c r="E6127" s="25">
        <f t="shared" si="768"/>
        <v>0.25147496568810934</v>
      </c>
      <c r="F6127" s="112">
        <v>839.89</v>
      </c>
      <c r="G6127" s="21">
        <f t="shared" si="765"/>
        <v>2222.6831849660189</v>
      </c>
      <c r="H6127" s="26">
        <f t="shared" si="769"/>
        <v>222.68318496601887</v>
      </c>
      <c r="I6127" s="21">
        <f t="shared" si="770"/>
        <v>2000</v>
      </c>
      <c r="J6127" s="27">
        <f t="shared" si="771"/>
        <v>938.92364676644593</v>
      </c>
      <c r="K6127" s="32">
        <f t="shared" si="772"/>
        <v>2000</v>
      </c>
    </row>
    <row r="6128" spans="2:11" x14ac:dyDescent="0.25">
      <c r="B6128" s="167">
        <v>252.708333333333</v>
      </c>
      <c r="C6128" s="21">
        <f t="shared" si="766"/>
        <v>2000</v>
      </c>
      <c r="D6128" s="110">
        <f t="shared" si="767"/>
        <v>0.72520186086305549</v>
      </c>
      <c r="E6128" s="25">
        <f t="shared" si="768"/>
        <v>0.27479813913694451</v>
      </c>
      <c r="F6128" s="112">
        <v>813.72</v>
      </c>
      <c r="G6128" s="21">
        <f t="shared" si="765"/>
        <v>2153.4269502798566</v>
      </c>
      <c r="H6128" s="26">
        <f t="shared" si="769"/>
        <v>153.42695027985656</v>
      </c>
      <c r="I6128" s="21">
        <f t="shared" si="770"/>
        <v>2000</v>
      </c>
      <c r="J6128" s="27">
        <f t="shared" si="771"/>
        <v>1092.3505970463025</v>
      </c>
      <c r="K6128" s="32">
        <f t="shared" si="772"/>
        <v>2000</v>
      </c>
    </row>
    <row r="6129" spans="2:11" x14ac:dyDescent="0.25">
      <c r="B6129" s="167">
        <v>252.75</v>
      </c>
      <c r="C6129" s="21">
        <f t="shared" si="766"/>
        <v>2000</v>
      </c>
      <c r="D6129" s="110">
        <f t="shared" si="767"/>
        <v>0.68279771135233414</v>
      </c>
      <c r="E6129" s="25">
        <f t="shared" si="768"/>
        <v>0.31720228864766586</v>
      </c>
      <c r="F6129" s="112">
        <v>766.14</v>
      </c>
      <c r="G6129" s="21">
        <f t="shared" si="765"/>
        <v>2027.5113352104033</v>
      </c>
      <c r="H6129" s="26">
        <f t="shared" si="769"/>
        <v>27.511335210403331</v>
      </c>
      <c r="I6129" s="21">
        <f t="shared" si="770"/>
        <v>2000</v>
      </c>
      <c r="J6129" s="27">
        <f t="shared" si="771"/>
        <v>1119.8619322567058</v>
      </c>
      <c r="K6129" s="32">
        <f t="shared" si="772"/>
        <v>2000</v>
      </c>
    </row>
    <row r="6130" spans="2:11" x14ac:dyDescent="0.25">
      <c r="B6130" s="167">
        <v>252.791666666667</v>
      </c>
      <c r="C6130" s="21">
        <f t="shared" si="766"/>
        <v>2000</v>
      </c>
      <c r="D6130" s="110">
        <f t="shared" si="767"/>
        <v>0.60298023278612556</v>
      </c>
      <c r="E6130" s="25">
        <f t="shared" si="768"/>
        <v>0.39701976721387444</v>
      </c>
      <c r="F6130" s="112">
        <v>676.58</v>
      </c>
      <c r="G6130" s="21">
        <f t="shared" si="765"/>
        <v>1790.4999336631099</v>
      </c>
      <c r="H6130" s="26">
        <f t="shared" si="769"/>
        <v>-209.50006633689009</v>
      </c>
      <c r="I6130" s="21">
        <f t="shared" si="770"/>
        <v>2000</v>
      </c>
      <c r="J6130" s="27">
        <f t="shared" si="771"/>
        <v>910.36186591981573</v>
      </c>
      <c r="K6130" s="32">
        <f t="shared" si="772"/>
        <v>1790.4999336631099</v>
      </c>
    </row>
    <row r="6131" spans="2:11" x14ac:dyDescent="0.25">
      <c r="B6131" s="167">
        <v>252.833333333333</v>
      </c>
      <c r="C6131" s="21">
        <f t="shared" si="766"/>
        <v>2000</v>
      </c>
      <c r="D6131" s="110">
        <f t="shared" si="767"/>
        <v>0.64869080084843955</v>
      </c>
      <c r="E6131" s="25">
        <f t="shared" si="768"/>
        <v>0.35130919915156045</v>
      </c>
      <c r="F6131" s="112">
        <v>727.87</v>
      </c>
      <c r="G6131" s="21">
        <f t="shared" si="765"/>
        <v>1926.2336851745065</v>
      </c>
      <c r="H6131" s="26">
        <f t="shared" si="769"/>
        <v>-73.766314825493509</v>
      </c>
      <c r="I6131" s="21">
        <f t="shared" si="770"/>
        <v>2000</v>
      </c>
      <c r="J6131" s="27">
        <f t="shared" si="771"/>
        <v>836.59555109432222</v>
      </c>
      <c r="K6131" s="32">
        <f t="shared" si="772"/>
        <v>1926.2336851745065</v>
      </c>
    </row>
    <row r="6132" spans="2:11" x14ac:dyDescent="0.25">
      <c r="B6132" s="167">
        <v>252.875</v>
      </c>
      <c r="C6132" s="21">
        <f t="shared" si="766"/>
        <v>2000</v>
      </c>
      <c r="D6132" s="110">
        <f t="shared" si="767"/>
        <v>0.3839812487745754</v>
      </c>
      <c r="E6132" s="25">
        <f t="shared" si="768"/>
        <v>0.6160187512254246</v>
      </c>
      <c r="F6132" s="112">
        <v>430.85</v>
      </c>
      <c r="G6132" s="21">
        <f t="shared" si="765"/>
        <v>1140.2005622672127</v>
      </c>
      <c r="H6132" s="26">
        <f t="shared" si="769"/>
        <v>-859.79943773278728</v>
      </c>
      <c r="I6132" s="21">
        <f t="shared" si="770"/>
        <v>1976.7961133615349</v>
      </c>
      <c r="J6132" s="27">
        <f t="shared" si="771"/>
        <v>0</v>
      </c>
      <c r="K6132" s="32">
        <f t="shared" si="772"/>
        <v>1140.2005622672127</v>
      </c>
    </row>
    <row r="6133" spans="2:11" x14ac:dyDescent="0.25">
      <c r="B6133" s="167">
        <v>252.916666666667</v>
      </c>
      <c r="C6133" s="21">
        <f t="shared" si="766"/>
        <v>2000</v>
      </c>
      <c r="D6133" s="110">
        <f t="shared" si="767"/>
        <v>8.983476819421422E-3</v>
      </c>
      <c r="E6133" s="25">
        <f t="shared" si="768"/>
        <v>0.99101652318057853</v>
      </c>
      <c r="F6133" s="112">
        <v>10.08</v>
      </c>
      <c r="G6133" s="21">
        <f t="shared" si="765"/>
        <v>26.675691464903107</v>
      </c>
      <c r="H6133" s="26">
        <f t="shared" si="769"/>
        <v>-1973.3243085350969</v>
      </c>
      <c r="I6133" s="21">
        <f t="shared" si="770"/>
        <v>26.675691464903107</v>
      </c>
      <c r="J6133" s="27">
        <f t="shared" si="771"/>
        <v>0</v>
      </c>
      <c r="K6133" s="32">
        <f t="shared" si="772"/>
        <v>26.675691464903107</v>
      </c>
    </row>
    <row r="6134" spans="2:11" x14ac:dyDescent="0.25">
      <c r="B6134" s="167">
        <v>252.958333333333</v>
      </c>
      <c r="C6134" s="21">
        <f t="shared" si="766"/>
        <v>2000</v>
      </c>
      <c r="D6134" s="110">
        <f t="shared" si="767"/>
        <v>0</v>
      </c>
      <c r="E6134" s="25">
        <f t="shared" si="768"/>
        <v>1</v>
      </c>
      <c r="F6134" s="112">
        <v>0</v>
      </c>
      <c r="G6134" s="21">
        <f t="shared" si="765"/>
        <v>0</v>
      </c>
      <c r="H6134" s="26">
        <f t="shared" si="769"/>
        <v>-2000</v>
      </c>
      <c r="I6134" s="21">
        <f t="shared" si="770"/>
        <v>0</v>
      </c>
      <c r="J6134" s="27">
        <f t="shared" si="771"/>
        <v>0</v>
      </c>
      <c r="K6134" s="32">
        <f t="shared" si="772"/>
        <v>0</v>
      </c>
    </row>
    <row r="6135" spans="2:11" x14ac:dyDescent="0.25">
      <c r="B6135" s="167">
        <v>253</v>
      </c>
      <c r="C6135" s="21">
        <f t="shared" si="766"/>
        <v>2000</v>
      </c>
      <c r="D6135" s="110">
        <f t="shared" si="767"/>
        <v>0</v>
      </c>
      <c r="E6135" s="25">
        <f t="shared" si="768"/>
        <v>1</v>
      </c>
      <c r="F6135" s="112">
        <v>0</v>
      </c>
      <c r="G6135" s="21">
        <f t="shared" si="765"/>
        <v>0</v>
      </c>
      <c r="H6135" s="26">
        <f t="shared" si="769"/>
        <v>-2000</v>
      </c>
      <c r="I6135" s="21">
        <f t="shared" si="770"/>
        <v>0</v>
      </c>
      <c r="J6135" s="27">
        <f t="shared" si="771"/>
        <v>0</v>
      </c>
      <c r="K6135" s="32">
        <f t="shared" si="772"/>
        <v>0</v>
      </c>
    </row>
    <row r="6136" spans="2:11" x14ac:dyDescent="0.25">
      <c r="B6136" s="167">
        <v>253.041666666667</v>
      </c>
      <c r="C6136" s="21">
        <f t="shared" si="766"/>
        <v>2000</v>
      </c>
      <c r="D6136" s="110">
        <f t="shared" si="767"/>
        <v>0</v>
      </c>
      <c r="E6136" s="25">
        <f t="shared" si="768"/>
        <v>1</v>
      </c>
      <c r="F6136" s="112">
        <v>0</v>
      </c>
      <c r="G6136" s="21">
        <f t="shared" si="765"/>
        <v>0</v>
      </c>
      <c r="H6136" s="26">
        <f t="shared" si="769"/>
        <v>-2000</v>
      </c>
      <c r="I6136" s="21">
        <f t="shared" si="770"/>
        <v>0</v>
      </c>
      <c r="J6136" s="27">
        <f t="shared" si="771"/>
        <v>0</v>
      </c>
      <c r="K6136" s="32">
        <f t="shared" si="772"/>
        <v>0</v>
      </c>
    </row>
    <row r="6137" spans="2:11" x14ac:dyDescent="0.25">
      <c r="B6137" s="167">
        <v>253.083333333333</v>
      </c>
      <c r="C6137" s="21">
        <f t="shared" si="766"/>
        <v>2000</v>
      </c>
      <c r="D6137" s="110">
        <f t="shared" si="767"/>
        <v>0</v>
      </c>
      <c r="E6137" s="25">
        <f t="shared" si="768"/>
        <v>1</v>
      </c>
      <c r="F6137" s="112">
        <v>0</v>
      </c>
      <c r="G6137" s="21">
        <f t="shared" si="765"/>
        <v>0</v>
      </c>
      <c r="H6137" s="26">
        <f t="shared" si="769"/>
        <v>-2000</v>
      </c>
      <c r="I6137" s="21">
        <f t="shared" si="770"/>
        <v>0</v>
      </c>
      <c r="J6137" s="27">
        <f t="shared" si="771"/>
        <v>0</v>
      </c>
      <c r="K6137" s="32">
        <f t="shared" si="772"/>
        <v>0</v>
      </c>
    </row>
    <row r="6138" spans="2:11" x14ac:dyDescent="0.25">
      <c r="B6138" s="167">
        <v>253.125</v>
      </c>
      <c r="C6138" s="21">
        <f t="shared" si="766"/>
        <v>2000</v>
      </c>
      <c r="D6138" s="110">
        <f t="shared" si="767"/>
        <v>0</v>
      </c>
      <c r="E6138" s="25">
        <f t="shared" si="768"/>
        <v>1</v>
      </c>
      <c r="F6138" s="112">
        <v>0</v>
      </c>
      <c r="G6138" s="21">
        <f t="shared" si="765"/>
        <v>0</v>
      </c>
      <c r="H6138" s="26">
        <f t="shared" si="769"/>
        <v>-2000</v>
      </c>
      <c r="I6138" s="21">
        <f t="shared" si="770"/>
        <v>0</v>
      </c>
      <c r="J6138" s="27">
        <f t="shared" si="771"/>
        <v>0</v>
      </c>
      <c r="K6138" s="32">
        <f t="shared" si="772"/>
        <v>0</v>
      </c>
    </row>
    <row r="6139" spans="2:11" x14ac:dyDescent="0.25">
      <c r="B6139" s="167">
        <v>253.166666666667</v>
      </c>
      <c r="C6139" s="21">
        <f t="shared" si="766"/>
        <v>2000</v>
      </c>
      <c r="D6139" s="110">
        <f t="shared" si="767"/>
        <v>0</v>
      </c>
      <c r="E6139" s="25">
        <f t="shared" si="768"/>
        <v>1</v>
      </c>
      <c r="F6139" s="112">
        <v>0</v>
      </c>
      <c r="G6139" s="21">
        <f t="shared" si="765"/>
        <v>0</v>
      </c>
      <c r="H6139" s="26">
        <f t="shared" si="769"/>
        <v>-2000</v>
      </c>
      <c r="I6139" s="21">
        <f t="shared" si="770"/>
        <v>0</v>
      </c>
      <c r="J6139" s="27">
        <f t="shared" si="771"/>
        <v>0</v>
      </c>
      <c r="K6139" s="32">
        <f t="shared" si="772"/>
        <v>0</v>
      </c>
    </row>
    <row r="6140" spans="2:11" x14ac:dyDescent="0.25">
      <c r="B6140" s="167">
        <v>253.208333333333</v>
      </c>
      <c r="C6140" s="21">
        <f t="shared" si="766"/>
        <v>2000</v>
      </c>
      <c r="D6140" s="110">
        <f t="shared" si="767"/>
        <v>0</v>
      </c>
      <c r="E6140" s="25">
        <f t="shared" si="768"/>
        <v>1</v>
      </c>
      <c r="F6140" s="112">
        <v>0</v>
      </c>
      <c r="G6140" s="21">
        <f t="shared" si="765"/>
        <v>0</v>
      </c>
      <c r="H6140" s="26">
        <f t="shared" si="769"/>
        <v>-2000</v>
      </c>
      <c r="I6140" s="21">
        <f t="shared" si="770"/>
        <v>0</v>
      </c>
      <c r="J6140" s="27">
        <f t="shared" si="771"/>
        <v>0</v>
      </c>
      <c r="K6140" s="32">
        <f t="shared" si="772"/>
        <v>0</v>
      </c>
    </row>
    <row r="6141" spans="2:11" x14ac:dyDescent="0.25">
      <c r="B6141" s="167">
        <v>253.25</v>
      </c>
      <c r="C6141" s="21">
        <f t="shared" si="766"/>
        <v>2000</v>
      </c>
      <c r="D6141" s="110">
        <f t="shared" si="767"/>
        <v>0</v>
      </c>
      <c r="E6141" s="25">
        <f t="shared" si="768"/>
        <v>1</v>
      </c>
      <c r="F6141" s="112">
        <v>0</v>
      </c>
      <c r="G6141" s="21">
        <f t="shared" si="765"/>
        <v>0</v>
      </c>
      <c r="H6141" s="26">
        <f t="shared" si="769"/>
        <v>-2000</v>
      </c>
      <c r="I6141" s="21">
        <f t="shared" si="770"/>
        <v>0</v>
      </c>
      <c r="J6141" s="27">
        <f t="shared" si="771"/>
        <v>0</v>
      </c>
      <c r="K6141" s="32">
        <f t="shared" si="772"/>
        <v>0</v>
      </c>
    </row>
    <row r="6142" spans="2:11" x14ac:dyDescent="0.25">
      <c r="B6142" s="167">
        <v>253.291666666667</v>
      </c>
      <c r="C6142" s="21">
        <f t="shared" si="766"/>
        <v>2000</v>
      </c>
      <c r="D6142" s="110">
        <f t="shared" si="767"/>
        <v>0</v>
      </c>
      <c r="E6142" s="25">
        <f t="shared" si="768"/>
        <v>1</v>
      </c>
      <c r="F6142" s="112">
        <v>0</v>
      </c>
      <c r="G6142" s="21">
        <f t="shared" si="765"/>
        <v>0</v>
      </c>
      <c r="H6142" s="26">
        <f t="shared" si="769"/>
        <v>-2000</v>
      </c>
      <c r="I6142" s="21">
        <f t="shared" si="770"/>
        <v>0</v>
      </c>
      <c r="J6142" s="27">
        <f t="shared" si="771"/>
        <v>0</v>
      </c>
      <c r="K6142" s="32">
        <f t="shared" si="772"/>
        <v>0</v>
      </c>
    </row>
    <row r="6143" spans="2:11" x14ac:dyDescent="0.25">
      <c r="B6143" s="167">
        <v>253.333333333333</v>
      </c>
      <c r="C6143" s="21">
        <f t="shared" si="766"/>
        <v>2000</v>
      </c>
      <c r="D6143" s="110">
        <f t="shared" si="767"/>
        <v>0</v>
      </c>
      <c r="E6143" s="25">
        <f t="shared" si="768"/>
        <v>1</v>
      </c>
      <c r="F6143" s="112">
        <v>0</v>
      </c>
      <c r="G6143" s="21">
        <f t="shared" si="765"/>
        <v>0</v>
      </c>
      <c r="H6143" s="26">
        <f t="shared" si="769"/>
        <v>-2000</v>
      </c>
      <c r="I6143" s="21">
        <f t="shared" si="770"/>
        <v>0</v>
      </c>
      <c r="J6143" s="27">
        <f t="shared" si="771"/>
        <v>0</v>
      </c>
      <c r="K6143" s="32">
        <f t="shared" si="772"/>
        <v>0</v>
      </c>
    </row>
    <row r="6144" spans="2:11" x14ac:dyDescent="0.25">
      <c r="B6144" s="167">
        <v>253.375</v>
      </c>
      <c r="C6144" s="21">
        <f t="shared" si="766"/>
        <v>2000</v>
      </c>
      <c r="D6144" s="110">
        <f t="shared" si="767"/>
        <v>0</v>
      </c>
      <c r="E6144" s="25">
        <f t="shared" si="768"/>
        <v>1</v>
      </c>
      <c r="F6144" s="112">
        <v>0</v>
      </c>
      <c r="G6144" s="21">
        <f t="shared" si="765"/>
        <v>0</v>
      </c>
      <c r="H6144" s="26">
        <f t="shared" si="769"/>
        <v>-2000</v>
      </c>
      <c r="I6144" s="21">
        <f t="shared" si="770"/>
        <v>0</v>
      </c>
      <c r="J6144" s="27">
        <f t="shared" si="771"/>
        <v>0</v>
      </c>
      <c r="K6144" s="32">
        <f t="shared" si="772"/>
        <v>0</v>
      </c>
    </row>
    <row r="6145" spans="2:11" x14ac:dyDescent="0.25">
      <c r="B6145" s="167">
        <v>253.416666666667</v>
      </c>
      <c r="C6145" s="21">
        <f t="shared" si="766"/>
        <v>2000</v>
      </c>
      <c r="D6145" s="110">
        <f t="shared" si="767"/>
        <v>0</v>
      </c>
      <c r="E6145" s="25">
        <f t="shared" si="768"/>
        <v>1</v>
      </c>
      <c r="F6145" s="112">
        <v>0</v>
      </c>
      <c r="G6145" s="21">
        <f t="shared" si="765"/>
        <v>0</v>
      </c>
      <c r="H6145" s="26">
        <f t="shared" si="769"/>
        <v>-2000</v>
      </c>
      <c r="I6145" s="21">
        <f t="shared" si="770"/>
        <v>0</v>
      </c>
      <c r="J6145" s="27">
        <f t="shared" si="771"/>
        <v>0</v>
      </c>
      <c r="K6145" s="32">
        <f t="shared" si="772"/>
        <v>0</v>
      </c>
    </row>
    <row r="6146" spans="2:11" x14ac:dyDescent="0.25">
      <c r="B6146" s="167">
        <v>253.458333333333</v>
      </c>
      <c r="C6146" s="21">
        <f t="shared" si="766"/>
        <v>2000</v>
      </c>
      <c r="D6146" s="110">
        <f t="shared" si="767"/>
        <v>2.4722385612177603E-2</v>
      </c>
      <c r="E6146" s="25">
        <f t="shared" si="768"/>
        <v>0.97527761438782234</v>
      </c>
      <c r="F6146" s="112">
        <v>27.74</v>
      </c>
      <c r="G6146" s="21">
        <f t="shared" si="765"/>
        <v>73.4110794877393</v>
      </c>
      <c r="H6146" s="26">
        <f t="shared" si="769"/>
        <v>-1926.5889205122608</v>
      </c>
      <c r="I6146" s="21">
        <f t="shared" si="770"/>
        <v>73.4110794877393</v>
      </c>
      <c r="J6146" s="27">
        <f t="shared" si="771"/>
        <v>0</v>
      </c>
      <c r="K6146" s="32">
        <f t="shared" si="772"/>
        <v>73.4110794877393</v>
      </c>
    </row>
    <row r="6147" spans="2:11" x14ac:dyDescent="0.25">
      <c r="B6147" s="167">
        <v>253.5</v>
      </c>
      <c r="C6147" s="21">
        <f t="shared" si="766"/>
        <v>2000</v>
      </c>
      <c r="D6147" s="110">
        <f t="shared" si="767"/>
        <v>0.43689285777944142</v>
      </c>
      <c r="E6147" s="25">
        <f t="shared" si="768"/>
        <v>0.56310714222055858</v>
      </c>
      <c r="F6147" s="112">
        <v>490.22</v>
      </c>
      <c r="G6147" s="21">
        <f t="shared" si="765"/>
        <v>1297.3172093179369</v>
      </c>
      <c r="H6147" s="26">
        <f t="shared" si="769"/>
        <v>-702.68279068206311</v>
      </c>
      <c r="I6147" s="21">
        <f t="shared" si="770"/>
        <v>1297.3172093179369</v>
      </c>
      <c r="J6147" s="27">
        <f t="shared" si="771"/>
        <v>0</v>
      </c>
      <c r="K6147" s="32">
        <f t="shared" si="772"/>
        <v>1297.3172093179369</v>
      </c>
    </row>
    <row r="6148" spans="2:11" x14ac:dyDescent="0.25">
      <c r="B6148" s="167">
        <v>253.541666666667</v>
      </c>
      <c r="C6148" s="21">
        <f t="shared" si="766"/>
        <v>2000</v>
      </c>
      <c r="D6148" s="110">
        <f t="shared" si="767"/>
        <v>0.53826889827638458</v>
      </c>
      <c r="E6148" s="25">
        <f t="shared" si="768"/>
        <v>0.46173110172361542</v>
      </c>
      <c r="F6148" s="112">
        <v>603.97</v>
      </c>
      <c r="G6148" s="21">
        <f t="shared" si="765"/>
        <v>1598.3449775850725</v>
      </c>
      <c r="H6148" s="26">
        <f t="shared" si="769"/>
        <v>-401.65502241492754</v>
      </c>
      <c r="I6148" s="21">
        <f t="shared" si="770"/>
        <v>1598.3449775850725</v>
      </c>
      <c r="J6148" s="27">
        <f t="shared" si="771"/>
        <v>0</v>
      </c>
      <c r="K6148" s="32">
        <f t="shared" si="772"/>
        <v>1598.3449775850725</v>
      </c>
    </row>
    <row r="6149" spans="2:11" x14ac:dyDescent="0.25">
      <c r="B6149" s="167">
        <v>253.583333333333</v>
      </c>
      <c r="C6149" s="21">
        <f t="shared" si="766"/>
        <v>2000</v>
      </c>
      <c r="D6149" s="110">
        <f t="shared" si="767"/>
        <v>0.53119262784521326</v>
      </c>
      <c r="E6149" s="25">
        <f t="shared" si="768"/>
        <v>0.46880737215478674</v>
      </c>
      <c r="F6149" s="112">
        <v>596.03</v>
      </c>
      <c r="G6149" s="21">
        <f t="shared" si="765"/>
        <v>1577.3325777605355</v>
      </c>
      <c r="H6149" s="26">
        <f t="shared" si="769"/>
        <v>-422.66742223946449</v>
      </c>
      <c r="I6149" s="21">
        <f t="shared" si="770"/>
        <v>1577.3325777605355</v>
      </c>
      <c r="J6149" s="27">
        <f t="shared" si="771"/>
        <v>0</v>
      </c>
      <c r="K6149" s="32">
        <f t="shared" si="772"/>
        <v>1577.3325777605355</v>
      </c>
    </row>
    <row r="6150" spans="2:11" x14ac:dyDescent="0.25">
      <c r="B6150" s="167">
        <v>253.625</v>
      </c>
      <c r="C6150" s="21">
        <f t="shared" si="766"/>
        <v>2000</v>
      </c>
      <c r="D6150" s="110">
        <f t="shared" si="767"/>
        <v>0.63627613496604463</v>
      </c>
      <c r="E6150" s="25">
        <f t="shared" si="768"/>
        <v>0.36372386503395537</v>
      </c>
      <c r="F6150" s="112">
        <v>713.94</v>
      </c>
      <c r="G6150" s="21">
        <f t="shared" si="765"/>
        <v>1889.3693615528696</v>
      </c>
      <c r="H6150" s="26">
        <f t="shared" si="769"/>
        <v>-110.63063844713042</v>
      </c>
      <c r="I6150" s="21">
        <f t="shared" si="770"/>
        <v>1889.3693615528696</v>
      </c>
      <c r="J6150" s="27">
        <f t="shared" si="771"/>
        <v>0</v>
      </c>
      <c r="K6150" s="32">
        <f t="shared" si="772"/>
        <v>1889.3693615528696</v>
      </c>
    </row>
    <row r="6151" spans="2:11" x14ac:dyDescent="0.25">
      <c r="B6151" s="167">
        <v>253.666666666667</v>
      </c>
      <c r="C6151" s="21">
        <f t="shared" si="766"/>
        <v>2000</v>
      </c>
      <c r="D6151" s="110">
        <f t="shared" si="767"/>
        <v>0.67990125305242144</v>
      </c>
      <c r="E6151" s="25">
        <f t="shared" si="768"/>
        <v>0.32009874694757856</v>
      </c>
      <c r="F6151" s="112">
        <v>762.89</v>
      </c>
      <c r="G6151" s="21">
        <f t="shared" si="765"/>
        <v>2018.9105418313422</v>
      </c>
      <c r="H6151" s="26">
        <f t="shared" si="769"/>
        <v>18.910541831342243</v>
      </c>
      <c r="I6151" s="21">
        <f t="shared" si="770"/>
        <v>2000</v>
      </c>
      <c r="J6151" s="27">
        <f t="shared" si="771"/>
        <v>18.910541831342243</v>
      </c>
      <c r="K6151" s="32">
        <f t="shared" si="772"/>
        <v>2000</v>
      </c>
    </row>
    <row r="6152" spans="2:11" x14ac:dyDescent="0.25">
      <c r="B6152" s="167">
        <v>253.708333333333</v>
      </c>
      <c r="C6152" s="21">
        <f t="shared" si="766"/>
        <v>2000</v>
      </c>
      <c r="D6152" s="110">
        <f t="shared" si="767"/>
        <v>0.70932035720014974</v>
      </c>
      <c r="E6152" s="25">
        <f t="shared" si="768"/>
        <v>0.29067964279985026</v>
      </c>
      <c r="F6152" s="112">
        <v>795.9</v>
      </c>
      <c r="G6152" s="21">
        <f t="shared" si="765"/>
        <v>2106.2681385829742</v>
      </c>
      <c r="H6152" s="26">
        <f t="shared" si="769"/>
        <v>106.26813858297419</v>
      </c>
      <c r="I6152" s="21">
        <f t="shared" si="770"/>
        <v>2000</v>
      </c>
      <c r="J6152" s="27">
        <f t="shared" si="771"/>
        <v>125.17868041431643</v>
      </c>
      <c r="K6152" s="32">
        <f t="shared" si="772"/>
        <v>2000</v>
      </c>
    </row>
    <row r="6153" spans="2:11" x14ac:dyDescent="0.25">
      <c r="B6153" s="167">
        <v>253.75</v>
      </c>
      <c r="C6153" s="21">
        <f t="shared" si="766"/>
        <v>2000</v>
      </c>
      <c r="D6153" s="110">
        <f t="shared" si="767"/>
        <v>0.72079033206780385</v>
      </c>
      <c r="E6153" s="25">
        <f t="shared" si="768"/>
        <v>0.27920966793219615</v>
      </c>
      <c r="F6153" s="112">
        <v>808.77</v>
      </c>
      <c r="G6153" s="21">
        <f t="shared" si="765"/>
        <v>2140.3272803640562</v>
      </c>
      <c r="H6153" s="26">
        <f t="shared" si="769"/>
        <v>140.32728036405615</v>
      </c>
      <c r="I6153" s="21">
        <f t="shared" si="770"/>
        <v>2000</v>
      </c>
      <c r="J6153" s="27">
        <f t="shared" si="771"/>
        <v>265.50596077837258</v>
      </c>
      <c r="K6153" s="32">
        <f t="shared" si="772"/>
        <v>2000</v>
      </c>
    </row>
    <row r="6154" spans="2:11" x14ac:dyDescent="0.25">
      <c r="B6154" s="167">
        <v>253.791666666667</v>
      </c>
      <c r="C6154" s="21">
        <f t="shared" si="766"/>
        <v>2000</v>
      </c>
      <c r="D6154" s="110">
        <f t="shared" si="767"/>
        <v>0.44941446981444844</v>
      </c>
      <c r="E6154" s="25">
        <f t="shared" si="768"/>
        <v>0.55058553018555156</v>
      </c>
      <c r="F6154" s="112">
        <v>504.27</v>
      </c>
      <c r="G6154" s="21">
        <f t="shared" si="765"/>
        <v>1334.4991006951082</v>
      </c>
      <c r="H6154" s="26">
        <f t="shared" si="769"/>
        <v>-665.50089930489185</v>
      </c>
      <c r="I6154" s="21">
        <f t="shared" si="770"/>
        <v>1600.0050614734807</v>
      </c>
      <c r="J6154" s="27">
        <f t="shared" si="771"/>
        <v>0</v>
      </c>
      <c r="K6154" s="32">
        <f t="shared" si="772"/>
        <v>1334.4991006951082</v>
      </c>
    </row>
    <row r="6155" spans="2:11" x14ac:dyDescent="0.25">
      <c r="B6155" s="167">
        <v>253.833333333333</v>
      </c>
      <c r="C6155" s="21">
        <f t="shared" si="766"/>
        <v>2000</v>
      </c>
      <c r="D6155" s="110">
        <f t="shared" si="767"/>
        <v>0.33477710639359748</v>
      </c>
      <c r="E6155" s="25">
        <f t="shared" si="768"/>
        <v>0.66522289360640252</v>
      </c>
      <c r="F6155" s="112">
        <v>375.64</v>
      </c>
      <c r="G6155" s="21">
        <f t="shared" si="765"/>
        <v>994.09293074168681</v>
      </c>
      <c r="H6155" s="26">
        <f t="shared" si="769"/>
        <v>-1005.9070692583132</v>
      </c>
      <c r="I6155" s="21">
        <f t="shared" si="770"/>
        <v>994.09293074168681</v>
      </c>
      <c r="J6155" s="27">
        <f t="shared" si="771"/>
        <v>0</v>
      </c>
      <c r="K6155" s="32">
        <f t="shared" si="772"/>
        <v>994.09293074168681</v>
      </c>
    </row>
    <row r="6156" spans="2:11" x14ac:dyDescent="0.25">
      <c r="B6156" s="167">
        <v>253.875</v>
      </c>
      <c r="C6156" s="21">
        <f t="shared" si="766"/>
        <v>2000</v>
      </c>
      <c r="D6156" s="110">
        <f t="shared" si="767"/>
        <v>0.10200880523323173</v>
      </c>
      <c r="E6156" s="25">
        <f t="shared" si="768"/>
        <v>0.89799119476676825</v>
      </c>
      <c r="F6156" s="112">
        <v>114.46</v>
      </c>
      <c r="G6156" s="21">
        <f t="shared" si="765"/>
        <v>302.90671082071526</v>
      </c>
      <c r="H6156" s="26">
        <f t="shared" si="769"/>
        <v>-1697.0932891792847</v>
      </c>
      <c r="I6156" s="21">
        <f t="shared" si="770"/>
        <v>302.90671082071526</v>
      </c>
      <c r="J6156" s="27">
        <f t="shared" si="771"/>
        <v>0</v>
      </c>
      <c r="K6156" s="32">
        <f t="shared" si="772"/>
        <v>302.90671082071526</v>
      </c>
    </row>
    <row r="6157" spans="2:11" x14ac:dyDescent="0.25">
      <c r="B6157" s="167">
        <v>253.916666666667</v>
      </c>
      <c r="C6157" s="21">
        <f t="shared" si="766"/>
        <v>2000</v>
      </c>
      <c r="D6157" s="110">
        <f t="shared" si="767"/>
        <v>8.1189954191397962E-3</v>
      </c>
      <c r="E6157" s="25">
        <f t="shared" si="768"/>
        <v>0.99188100458086015</v>
      </c>
      <c r="F6157" s="112">
        <v>9.11</v>
      </c>
      <c r="G6157" s="21">
        <f t="shared" si="765"/>
        <v>24.108685440998741</v>
      </c>
      <c r="H6157" s="26">
        <f t="shared" si="769"/>
        <v>-1975.8913145590013</v>
      </c>
      <c r="I6157" s="21">
        <f t="shared" si="770"/>
        <v>24.108685440998741</v>
      </c>
      <c r="J6157" s="27">
        <f t="shared" si="771"/>
        <v>0</v>
      </c>
      <c r="K6157" s="32">
        <f t="shared" si="772"/>
        <v>24.108685440998741</v>
      </c>
    </row>
    <row r="6158" spans="2:11" x14ac:dyDescent="0.25">
      <c r="B6158" s="167">
        <v>253.958333333333</v>
      </c>
      <c r="C6158" s="21">
        <f t="shared" si="766"/>
        <v>2000</v>
      </c>
      <c r="D6158" s="110">
        <f t="shared" si="767"/>
        <v>0</v>
      </c>
      <c r="E6158" s="25">
        <f t="shared" si="768"/>
        <v>1</v>
      </c>
      <c r="F6158" s="112">
        <v>0</v>
      </c>
      <c r="G6158" s="21">
        <f t="shared" si="765"/>
        <v>0</v>
      </c>
      <c r="H6158" s="26">
        <f t="shared" si="769"/>
        <v>-2000</v>
      </c>
      <c r="I6158" s="21">
        <f t="shared" si="770"/>
        <v>0</v>
      </c>
      <c r="J6158" s="27">
        <f t="shared" si="771"/>
        <v>0</v>
      </c>
      <c r="K6158" s="32">
        <f t="shared" si="772"/>
        <v>0</v>
      </c>
    </row>
    <row r="6159" spans="2:11" x14ac:dyDescent="0.25">
      <c r="B6159" s="167">
        <v>254</v>
      </c>
      <c r="C6159" s="21">
        <f t="shared" si="766"/>
        <v>2000</v>
      </c>
      <c r="D6159" s="110">
        <f t="shared" si="767"/>
        <v>0</v>
      </c>
      <c r="E6159" s="25">
        <f t="shared" si="768"/>
        <v>1</v>
      </c>
      <c r="F6159" s="112">
        <v>0</v>
      </c>
      <c r="G6159" s="21">
        <f t="shared" si="765"/>
        <v>0</v>
      </c>
      <c r="H6159" s="26">
        <f t="shared" si="769"/>
        <v>-2000</v>
      </c>
      <c r="I6159" s="21">
        <f t="shared" si="770"/>
        <v>0</v>
      </c>
      <c r="J6159" s="27">
        <f t="shared" si="771"/>
        <v>0</v>
      </c>
      <c r="K6159" s="32">
        <f t="shared" si="772"/>
        <v>0</v>
      </c>
    </row>
    <row r="6160" spans="2:11" x14ac:dyDescent="0.25">
      <c r="B6160" s="167">
        <v>254.041666666667</v>
      </c>
      <c r="C6160" s="21">
        <f t="shared" si="766"/>
        <v>2000</v>
      </c>
      <c r="D6160" s="110">
        <f t="shared" si="767"/>
        <v>0</v>
      </c>
      <c r="E6160" s="25">
        <f t="shared" si="768"/>
        <v>1</v>
      </c>
      <c r="F6160" s="112">
        <v>0</v>
      </c>
      <c r="G6160" s="21">
        <f t="shared" si="765"/>
        <v>0</v>
      </c>
      <c r="H6160" s="26">
        <f t="shared" si="769"/>
        <v>-2000</v>
      </c>
      <c r="I6160" s="21">
        <f t="shared" si="770"/>
        <v>0</v>
      </c>
      <c r="J6160" s="27">
        <f t="shared" si="771"/>
        <v>0</v>
      </c>
      <c r="K6160" s="32">
        <f t="shared" si="772"/>
        <v>0</v>
      </c>
    </row>
    <row r="6161" spans="2:11" x14ac:dyDescent="0.25">
      <c r="B6161" s="167">
        <v>254.083333333333</v>
      </c>
      <c r="C6161" s="21">
        <f t="shared" si="766"/>
        <v>2000</v>
      </c>
      <c r="D6161" s="110">
        <f t="shared" si="767"/>
        <v>0</v>
      </c>
      <c r="E6161" s="25">
        <f t="shared" si="768"/>
        <v>1</v>
      </c>
      <c r="F6161" s="112">
        <v>0</v>
      </c>
      <c r="G6161" s="21">
        <f t="shared" si="765"/>
        <v>0</v>
      </c>
      <c r="H6161" s="26">
        <f t="shared" si="769"/>
        <v>-2000</v>
      </c>
      <c r="I6161" s="21">
        <f t="shared" si="770"/>
        <v>0</v>
      </c>
      <c r="J6161" s="27">
        <f t="shared" si="771"/>
        <v>0</v>
      </c>
      <c r="K6161" s="32">
        <f t="shared" si="772"/>
        <v>0</v>
      </c>
    </row>
    <row r="6162" spans="2:11" x14ac:dyDescent="0.25">
      <c r="B6162" s="167">
        <v>254.125</v>
      </c>
      <c r="C6162" s="21">
        <f t="shared" si="766"/>
        <v>2000</v>
      </c>
      <c r="D6162" s="110">
        <f t="shared" si="767"/>
        <v>0</v>
      </c>
      <c r="E6162" s="25">
        <f t="shared" si="768"/>
        <v>1</v>
      </c>
      <c r="F6162" s="112">
        <v>0</v>
      </c>
      <c r="G6162" s="21">
        <f t="shared" si="765"/>
        <v>0</v>
      </c>
      <c r="H6162" s="26">
        <f t="shared" si="769"/>
        <v>-2000</v>
      </c>
      <c r="I6162" s="21">
        <f t="shared" si="770"/>
        <v>0</v>
      </c>
      <c r="J6162" s="27">
        <f t="shared" si="771"/>
        <v>0</v>
      </c>
      <c r="K6162" s="32">
        <f t="shared" si="772"/>
        <v>0</v>
      </c>
    </row>
    <row r="6163" spans="2:11" x14ac:dyDescent="0.25">
      <c r="B6163" s="167">
        <v>254.166666666667</v>
      </c>
      <c r="C6163" s="21">
        <f t="shared" si="766"/>
        <v>2000</v>
      </c>
      <c r="D6163" s="110">
        <f t="shared" si="767"/>
        <v>0</v>
      </c>
      <c r="E6163" s="25">
        <f t="shared" si="768"/>
        <v>1</v>
      </c>
      <c r="F6163" s="112">
        <v>0</v>
      </c>
      <c r="G6163" s="21">
        <f t="shared" si="765"/>
        <v>0</v>
      </c>
      <c r="H6163" s="26">
        <f t="shared" si="769"/>
        <v>-2000</v>
      </c>
      <c r="I6163" s="21">
        <f t="shared" si="770"/>
        <v>0</v>
      </c>
      <c r="J6163" s="27">
        <f t="shared" si="771"/>
        <v>0</v>
      </c>
      <c r="K6163" s="32">
        <f t="shared" si="772"/>
        <v>0</v>
      </c>
    </row>
    <row r="6164" spans="2:11" x14ac:dyDescent="0.25">
      <c r="B6164" s="167">
        <v>254.208333333333</v>
      </c>
      <c r="C6164" s="21">
        <f t="shared" si="766"/>
        <v>2000</v>
      </c>
      <c r="D6164" s="110">
        <f t="shared" si="767"/>
        <v>0</v>
      </c>
      <c r="E6164" s="25">
        <f t="shared" si="768"/>
        <v>1</v>
      </c>
      <c r="F6164" s="112">
        <v>0</v>
      </c>
      <c r="G6164" s="21">
        <f t="shared" si="765"/>
        <v>0</v>
      </c>
      <c r="H6164" s="26">
        <f t="shared" si="769"/>
        <v>-2000</v>
      </c>
      <c r="I6164" s="21">
        <f t="shared" si="770"/>
        <v>0</v>
      </c>
      <c r="J6164" s="27">
        <f t="shared" si="771"/>
        <v>0</v>
      </c>
      <c r="K6164" s="32">
        <f t="shared" si="772"/>
        <v>0</v>
      </c>
    </row>
    <row r="6165" spans="2:11" x14ac:dyDescent="0.25">
      <c r="B6165" s="167">
        <v>254.25</v>
      </c>
      <c r="C6165" s="21">
        <f t="shared" si="766"/>
        <v>2000</v>
      </c>
      <c r="D6165" s="110">
        <f t="shared" si="767"/>
        <v>0</v>
      </c>
      <c r="E6165" s="25">
        <f t="shared" si="768"/>
        <v>1</v>
      </c>
      <c r="F6165" s="112">
        <v>0</v>
      </c>
      <c r="G6165" s="21">
        <f t="shared" si="765"/>
        <v>0</v>
      </c>
      <c r="H6165" s="26">
        <f t="shared" si="769"/>
        <v>-2000</v>
      </c>
      <c r="I6165" s="21">
        <f t="shared" si="770"/>
        <v>0</v>
      </c>
      <c r="J6165" s="27">
        <f t="shared" si="771"/>
        <v>0</v>
      </c>
      <c r="K6165" s="32">
        <f t="shared" si="772"/>
        <v>0</v>
      </c>
    </row>
    <row r="6166" spans="2:11" x14ac:dyDescent="0.25">
      <c r="B6166" s="167">
        <v>254.291666666667</v>
      </c>
      <c r="C6166" s="21">
        <f t="shared" si="766"/>
        <v>2000</v>
      </c>
      <c r="D6166" s="110">
        <f t="shared" si="767"/>
        <v>0</v>
      </c>
      <c r="E6166" s="25">
        <f t="shared" si="768"/>
        <v>1</v>
      </c>
      <c r="F6166" s="112">
        <v>0</v>
      </c>
      <c r="G6166" s="21">
        <f t="shared" si="765"/>
        <v>0</v>
      </c>
      <c r="H6166" s="26">
        <f t="shared" si="769"/>
        <v>-2000</v>
      </c>
      <c r="I6166" s="21">
        <f t="shared" si="770"/>
        <v>0</v>
      </c>
      <c r="J6166" s="27">
        <f t="shared" si="771"/>
        <v>0</v>
      </c>
      <c r="K6166" s="32">
        <f t="shared" si="772"/>
        <v>0</v>
      </c>
    </row>
    <row r="6167" spans="2:11" x14ac:dyDescent="0.25">
      <c r="B6167" s="167">
        <v>254.333333333333</v>
      </c>
      <c r="C6167" s="21">
        <f t="shared" si="766"/>
        <v>2000</v>
      </c>
      <c r="D6167" s="110">
        <f t="shared" si="767"/>
        <v>0</v>
      </c>
      <c r="E6167" s="25">
        <f t="shared" si="768"/>
        <v>1</v>
      </c>
      <c r="F6167" s="112">
        <v>0</v>
      </c>
      <c r="G6167" s="21">
        <f t="shared" si="765"/>
        <v>0</v>
      </c>
      <c r="H6167" s="26">
        <f t="shared" si="769"/>
        <v>-2000</v>
      </c>
      <c r="I6167" s="21">
        <f t="shared" si="770"/>
        <v>0</v>
      </c>
      <c r="J6167" s="27">
        <f t="shared" si="771"/>
        <v>0</v>
      </c>
      <c r="K6167" s="32">
        <f t="shared" si="772"/>
        <v>0</v>
      </c>
    </row>
    <row r="6168" spans="2:11" x14ac:dyDescent="0.25">
      <c r="B6168" s="167">
        <v>254.375</v>
      </c>
      <c r="C6168" s="21">
        <f t="shared" si="766"/>
        <v>2000</v>
      </c>
      <c r="D6168" s="110">
        <f t="shared" si="767"/>
        <v>0</v>
      </c>
      <c r="E6168" s="25">
        <f t="shared" si="768"/>
        <v>1</v>
      </c>
      <c r="F6168" s="112">
        <v>0</v>
      </c>
      <c r="G6168" s="21">
        <f t="shared" ref="G6168:G6231" si="773">($C$9*(F6168/1000)*$C$8)/($C$7)</f>
        <v>0</v>
      </c>
      <c r="H6168" s="26">
        <f t="shared" si="769"/>
        <v>-2000</v>
      </c>
      <c r="I6168" s="21">
        <f t="shared" si="770"/>
        <v>0</v>
      </c>
      <c r="J6168" s="27">
        <f t="shared" si="771"/>
        <v>0</v>
      </c>
      <c r="K6168" s="32">
        <f t="shared" si="772"/>
        <v>0</v>
      </c>
    </row>
    <row r="6169" spans="2:11" x14ac:dyDescent="0.25">
      <c r="B6169" s="167">
        <v>254.416666666667</v>
      </c>
      <c r="C6169" s="21">
        <f t="shared" ref="C6169:C6232" si="774">$C$2</f>
        <v>2000</v>
      </c>
      <c r="D6169" s="110">
        <f t="shared" ref="D6169:D6232" si="775">F6169/$C$3</f>
        <v>0</v>
      </c>
      <c r="E6169" s="25">
        <f t="shared" ref="E6169:E6232" si="776">100%-D6169</f>
        <v>1</v>
      </c>
      <c r="F6169" s="112">
        <v>0</v>
      </c>
      <c r="G6169" s="21">
        <f t="shared" si="773"/>
        <v>0</v>
      </c>
      <c r="H6169" s="26">
        <f t="shared" ref="H6169:H6232" si="777">G6169-C6169</f>
        <v>-2000</v>
      </c>
      <c r="I6169" s="21">
        <f t="shared" ref="I6169:I6232" si="778">MIN(C6169,IF((J6168+H6169)&gt;0,ABS(H6169)+G6169,J6168+G6169))</f>
        <v>0</v>
      </c>
      <c r="J6169" s="27">
        <f t="shared" ref="J6169:J6232" si="779">G6169-I6169+J6168</f>
        <v>0</v>
      </c>
      <c r="K6169" s="32">
        <f t="shared" ref="K6169:K6232" si="780">IF(G6169&gt;C6169,C6169,G6169)</f>
        <v>0</v>
      </c>
    </row>
    <row r="6170" spans="2:11" x14ac:dyDescent="0.25">
      <c r="B6170" s="167">
        <v>254.458333333333</v>
      </c>
      <c r="C6170" s="21">
        <f t="shared" si="774"/>
        <v>2000</v>
      </c>
      <c r="D6170" s="110">
        <f t="shared" si="775"/>
        <v>1.4179277400495518E-2</v>
      </c>
      <c r="E6170" s="25">
        <f t="shared" si="776"/>
        <v>0.98582072259950448</v>
      </c>
      <c r="F6170" s="112">
        <v>15.91</v>
      </c>
      <c r="G6170" s="21">
        <f t="shared" si="773"/>
        <v>42.104191587957189</v>
      </c>
      <c r="H6170" s="26">
        <f t="shared" si="777"/>
        <v>-1957.8958084120427</v>
      </c>
      <c r="I6170" s="21">
        <f t="shared" si="778"/>
        <v>42.104191587957189</v>
      </c>
      <c r="J6170" s="27">
        <f t="shared" si="779"/>
        <v>0</v>
      </c>
      <c r="K6170" s="32">
        <f t="shared" si="780"/>
        <v>42.104191587957189</v>
      </c>
    </row>
    <row r="6171" spans="2:11" x14ac:dyDescent="0.25">
      <c r="B6171" s="167">
        <v>254.5</v>
      </c>
      <c r="C6171" s="21">
        <f t="shared" si="774"/>
        <v>2000</v>
      </c>
      <c r="D6171" s="110">
        <f t="shared" si="775"/>
        <v>4.0291962996631202E-2</v>
      </c>
      <c r="E6171" s="25">
        <f t="shared" si="776"/>
        <v>0.95970803700336882</v>
      </c>
      <c r="F6171" s="112">
        <v>45.21</v>
      </c>
      <c r="G6171" s="21">
        <f t="shared" si="773"/>
        <v>119.64365189764578</v>
      </c>
      <c r="H6171" s="26">
        <f t="shared" si="777"/>
        <v>-1880.3563481023543</v>
      </c>
      <c r="I6171" s="21">
        <f t="shared" si="778"/>
        <v>119.64365189764578</v>
      </c>
      <c r="J6171" s="27">
        <f t="shared" si="779"/>
        <v>0</v>
      </c>
      <c r="K6171" s="32">
        <f t="shared" si="780"/>
        <v>119.64365189764578</v>
      </c>
    </row>
    <row r="6172" spans="2:11" x14ac:dyDescent="0.25">
      <c r="B6172" s="167">
        <v>254.541666666667</v>
      </c>
      <c r="C6172" s="21">
        <f t="shared" si="774"/>
        <v>2000</v>
      </c>
      <c r="D6172" s="110">
        <f t="shared" si="775"/>
        <v>0.14890469315366381</v>
      </c>
      <c r="E6172" s="25">
        <f t="shared" si="776"/>
        <v>0.85109530684633616</v>
      </c>
      <c r="F6172" s="112">
        <v>167.08</v>
      </c>
      <c r="G6172" s="21">
        <f t="shared" si="773"/>
        <v>442.16017162262023</v>
      </c>
      <c r="H6172" s="26">
        <f t="shared" si="777"/>
        <v>-1557.8398283773797</v>
      </c>
      <c r="I6172" s="21">
        <f t="shared" si="778"/>
        <v>442.16017162262023</v>
      </c>
      <c r="J6172" s="27">
        <f t="shared" si="779"/>
        <v>0</v>
      </c>
      <c r="K6172" s="32">
        <f t="shared" si="780"/>
        <v>442.16017162262023</v>
      </c>
    </row>
    <row r="6173" spans="2:11" x14ac:dyDescent="0.25">
      <c r="B6173" s="167">
        <v>254.583333333333</v>
      </c>
      <c r="C6173" s="21">
        <f t="shared" si="774"/>
        <v>2000</v>
      </c>
      <c r="D6173" s="110">
        <f t="shared" si="775"/>
        <v>0.37498885977576957</v>
      </c>
      <c r="E6173" s="25">
        <f t="shared" si="776"/>
        <v>0.62501114022423043</v>
      </c>
      <c r="F6173" s="112">
        <v>420.76</v>
      </c>
      <c r="G6173" s="21">
        <f t="shared" si="773"/>
        <v>1113.4984068226815</v>
      </c>
      <c r="H6173" s="26">
        <f t="shared" si="777"/>
        <v>-886.50159317731845</v>
      </c>
      <c r="I6173" s="21">
        <f t="shared" si="778"/>
        <v>1113.4984068226815</v>
      </c>
      <c r="J6173" s="27">
        <f t="shared" si="779"/>
        <v>0</v>
      </c>
      <c r="K6173" s="32">
        <f t="shared" si="780"/>
        <v>1113.4984068226815</v>
      </c>
    </row>
    <row r="6174" spans="2:11" x14ac:dyDescent="0.25">
      <c r="B6174" s="167">
        <v>254.625</v>
      </c>
      <c r="C6174" s="21">
        <f t="shared" si="774"/>
        <v>2000</v>
      </c>
      <c r="D6174" s="110">
        <f t="shared" si="775"/>
        <v>0.54730584817211203</v>
      </c>
      <c r="E6174" s="25">
        <f t="shared" si="776"/>
        <v>0.45269415182788797</v>
      </c>
      <c r="F6174" s="112">
        <v>614.11</v>
      </c>
      <c r="G6174" s="21">
        <f t="shared" si="773"/>
        <v>1625.1794529277429</v>
      </c>
      <c r="H6174" s="26">
        <f t="shared" si="777"/>
        <v>-374.82054707225711</v>
      </c>
      <c r="I6174" s="21">
        <f t="shared" si="778"/>
        <v>1625.1794529277429</v>
      </c>
      <c r="J6174" s="27">
        <f t="shared" si="779"/>
        <v>0</v>
      </c>
      <c r="K6174" s="32">
        <f t="shared" si="780"/>
        <v>1625.1794529277429</v>
      </c>
    </row>
    <row r="6175" spans="2:11" x14ac:dyDescent="0.25">
      <c r="B6175" s="167">
        <v>254.666666666667</v>
      </c>
      <c r="C6175" s="21">
        <f t="shared" si="774"/>
        <v>2000</v>
      </c>
      <c r="D6175" s="110">
        <f t="shared" si="775"/>
        <v>0.68819849205924821</v>
      </c>
      <c r="E6175" s="25">
        <f t="shared" si="776"/>
        <v>0.31180150794075179</v>
      </c>
      <c r="F6175" s="112">
        <v>772.2</v>
      </c>
      <c r="G6175" s="21">
        <f t="shared" si="773"/>
        <v>2043.5485068648986</v>
      </c>
      <c r="H6175" s="26">
        <f t="shared" si="777"/>
        <v>43.548506864898627</v>
      </c>
      <c r="I6175" s="21">
        <f t="shared" si="778"/>
        <v>2000</v>
      </c>
      <c r="J6175" s="27">
        <f t="shared" si="779"/>
        <v>43.548506864898627</v>
      </c>
      <c r="K6175" s="32">
        <f t="shared" si="780"/>
        <v>2000</v>
      </c>
    </row>
    <row r="6176" spans="2:11" x14ac:dyDescent="0.25">
      <c r="B6176" s="167">
        <v>254.708333333333</v>
      </c>
      <c r="C6176" s="21">
        <f t="shared" si="774"/>
        <v>2000</v>
      </c>
      <c r="D6176" s="110">
        <f t="shared" si="775"/>
        <v>0.68777070744879953</v>
      </c>
      <c r="E6176" s="25">
        <f t="shared" si="776"/>
        <v>0.31222929255120047</v>
      </c>
      <c r="F6176" s="112">
        <v>771.72</v>
      </c>
      <c r="G6176" s="21">
        <f t="shared" si="773"/>
        <v>2042.2782358427608</v>
      </c>
      <c r="H6176" s="26">
        <f t="shared" si="777"/>
        <v>42.278235842760751</v>
      </c>
      <c r="I6176" s="21">
        <f t="shared" si="778"/>
        <v>2000</v>
      </c>
      <c r="J6176" s="27">
        <f t="shared" si="779"/>
        <v>85.826742707659378</v>
      </c>
      <c r="K6176" s="32">
        <f t="shared" si="780"/>
        <v>2000</v>
      </c>
    </row>
    <row r="6177" spans="2:11" x14ac:dyDescent="0.25">
      <c r="B6177" s="167">
        <v>254.75</v>
      </c>
      <c r="C6177" s="21">
        <f t="shared" si="774"/>
        <v>2000</v>
      </c>
      <c r="D6177" s="110">
        <f t="shared" si="775"/>
        <v>0.76904087125465659</v>
      </c>
      <c r="E6177" s="25">
        <f t="shared" si="776"/>
        <v>0.23095912874534341</v>
      </c>
      <c r="F6177" s="112">
        <v>862.91</v>
      </c>
      <c r="G6177" s="21">
        <f t="shared" si="773"/>
        <v>2283.6032660693986</v>
      </c>
      <c r="H6177" s="26">
        <f t="shared" si="777"/>
        <v>283.60326606939861</v>
      </c>
      <c r="I6177" s="21">
        <f t="shared" si="778"/>
        <v>2000</v>
      </c>
      <c r="J6177" s="27">
        <f t="shared" si="779"/>
        <v>369.43000877705799</v>
      </c>
      <c r="K6177" s="32">
        <f t="shared" si="780"/>
        <v>2000</v>
      </c>
    </row>
    <row r="6178" spans="2:11" x14ac:dyDescent="0.25">
      <c r="B6178" s="167">
        <v>254.791666666667</v>
      </c>
      <c r="C6178" s="21">
        <f t="shared" si="774"/>
        <v>2000</v>
      </c>
      <c r="D6178" s="110">
        <f t="shared" si="775"/>
        <v>0.73513002869721766</v>
      </c>
      <c r="E6178" s="25">
        <f t="shared" si="776"/>
        <v>0.26486997130278234</v>
      </c>
      <c r="F6178" s="112">
        <v>824.86</v>
      </c>
      <c r="G6178" s="21">
        <f t="shared" si="773"/>
        <v>2182.9078235853153</v>
      </c>
      <c r="H6178" s="26">
        <f t="shared" si="777"/>
        <v>182.90782358531533</v>
      </c>
      <c r="I6178" s="21">
        <f t="shared" si="778"/>
        <v>2000</v>
      </c>
      <c r="J6178" s="27">
        <f t="shared" si="779"/>
        <v>552.33783236237332</v>
      </c>
      <c r="K6178" s="32">
        <f t="shared" si="780"/>
        <v>2000</v>
      </c>
    </row>
    <row r="6179" spans="2:11" x14ac:dyDescent="0.25">
      <c r="B6179" s="167">
        <v>254.833333333333</v>
      </c>
      <c r="C6179" s="21">
        <f t="shared" si="774"/>
        <v>2000</v>
      </c>
      <c r="D6179" s="110">
        <f t="shared" si="775"/>
        <v>0.60745414683706755</v>
      </c>
      <c r="E6179" s="25">
        <f t="shared" si="776"/>
        <v>0.39254585316293245</v>
      </c>
      <c r="F6179" s="112">
        <v>681.6</v>
      </c>
      <c r="G6179" s="21">
        <f t="shared" si="773"/>
        <v>1803.7848514363054</v>
      </c>
      <c r="H6179" s="26">
        <f t="shared" si="777"/>
        <v>-196.21514856369458</v>
      </c>
      <c r="I6179" s="21">
        <f t="shared" si="778"/>
        <v>2000</v>
      </c>
      <c r="J6179" s="27">
        <f t="shared" si="779"/>
        <v>356.12268379867874</v>
      </c>
      <c r="K6179" s="32">
        <f t="shared" si="780"/>
        <v>1803.7848514363054</v>
      </c>
    </row>
    <row r="6180" spans="2:11" x14ac:dyDescent="0.25">
      <c r="B6180" s="167">
        <v>254.875</v>
      </c>
      <c r="C6180" s="21">
        <f t="shared" si="774"/>
        <v>2000</v>
      </c>
      <c r="D6180" s="110">
        <f t="shared" si="775"/>
        <v>0.40292854214569634</v>
      </c>
      <c r="E6180" s="25">
        <f t="shared" si="776"/>
        <v>0.59707145785430371</v>
      </c>
      <c r="F6180" s="112">
        <v>452.11</v>
      </c>
      <c r="G6180" s="21">
        <f t="shared" si="773"/>
        <v>1196.4629829560859</v>
      </c>
      <c r="H6180" s="26">
        <f t="shared" si="777"/>
        <v>-803.53701704391415</v>
      </c>
      <c r="I6180" s="21">
        <f t="shared" si="778"/>
        <v>1552.5856667547646</v>
      </c>
      <c r="J6180" s="27">
        <f t="shared" si="779"/>
        <v>0</v>
      </c>
      <c r="K6180" s="32">
        <f t="shared" si="780"/>
        <v>1196.4629829560859</v>
      </c>
    </row>
    <row r="6181" spans="2:11" x14ac:dyDescent="0.25">
      <c r="B6181" s="167">
        <v>254.916666666667</v>
      </c>
      <c r="C6181" s="21">
        <f t="shared" si="774"/>
        <v>2000</v>
      </c>
      <c r="D6181" s="110">
        <f t="shared" si="775"/>
        <v>1.122043384489243E-2</v>
      </c>
      <c r="E6181" s="25">
        <f t="shared" si="776"/>
        <v>0.98877956615510754</v>
      </c>
      <c r="F6181" s="112">
        <v>12.59</v>
      </c>
      <c r="G6181" s="21">
        <f t="shared" si="773"/>
        <v>33.318150351501004</v>
      </c>
      <c r="H6181" s="26">
        <f t="shared" si="777"/>
        <v>-1966.6818496484989</v>
      </c>
      <c r="I6181" s="21">
        <f t="shared" si="778"/>
        <v>33.318150351501004</v>
      </c>
      <c r="J6181" s="27">
        <f t="shared" si="779"/>
        <v>0</v>
      </c>
      <c r="K6181" s="32">
        <f t="shared" si="780"/>
        <v>33.318150351501004</v>
      </c>
    </row>
    <row r="6182" spans="2:11" x14ac:dyDescent="0.25">
      <c r="B6182" s="167">
        <v>254.958333333333</v>
      </c>
      <c r="C6182" s="21">
        <f t="shared" si="774"/>
        <v>2000</v>
      </c>
      <c r="D6182" s="110">
        <f t="shared" si="775"/>
        <v>0</v>
      </c>
      <c r="E6182" s="25">
        <f t="shared" si="776"/>
        <v>1</v>
      </c>
      <c r="F6182" s="112">
        <v>0</v>
      </c>
      <c r="G6182" s="21">
        <f t="shared" si="773"/>
        <v>0</v>
      </c>
      <c r="H6182" s="26">
        <f t="shared" si="777"/>
        <v>-2000</v>
      </c>
      <c r="I6182" s="21">
        <f t="shared" si="778"/>
        <v>0</v>
      </c>
      <c r="J6182" s="27">
        <f t="shared" si="779"/>
        <v>0</v>
      </c>
      <c r="K6182" s="32">
        <f t="shared" si="780"/>
        <v>0</v>
      </c>
    </row>
    <row r="6183" spans="2:11" x14ac:dyDescent="0.25">
      <c r="B6183" s="167">
        <v>255</v>
      </c>
      <c r="C6183" s="21">
        <f t="shared" si="774"/>
        <v>2000</v>
      </c>
      <c r="D6183" s="110">
        <f t="shared" si="775"/>
        <v>0</v>
      </c>
      <c r="E6183" s="25">
        <f t="shared" si="776"/>
        <v>1</v>
      </c>
      <c r="F6183" s="112">
        <v>0</v>
      </c>
      <c r="G6183" s="21">
        <f t="shared" si="773"/>
        <v>0</v>
      </c>
      <c r="H6183" s="26">
        <f t="shared" si="777"/>
        <v>-2000</v>
      </c>
      <c r="I6183" s="21">
        <f t="shared" si="778"/>
        <v>0</v>
      </c>
      <c r="J6183" s="27">
        <f t="shared" si="779"/>
        <v>0</v>
      </c>
      <c r="K6183" s="32">
        <f t="shared" si="780"/>
        <v>0</v>
      </c>
    </row>
    <row r="6184" spans="2:11" x14ac:dyDescent="0.25">
      <c r="B6184" s="167">
        <v>255.041666666667</v>
      </c>
      <c r="C6184" s="21">
        <f t="shared" si="774"/>
        <v>2000</v>
      </c>
      <c r="D6184" s="110">
        <f t="shared" si="775"/>
        <v>0</v>
      </c>
      <c r="E6184" s="25">
        <f t="shared" si="776"/>
        <v>1</v>
      </c>
      <c r="F6184" s="112">
        <v>0</v>
      </c>
      <c r="G6184" s="21">
        <f t="shared" si="773"/>
        <v>0</v>
      </c>
      <c r="H6184" s="26">
        <f t="shared" si="777"/>
        <v>-2000</v>
      </c>
      <c r="I6184" s="21">
        <f t="shared" si="778"/>
        <v>0</v>
      </c>
      <c r="J6184" s="27">
        <f t="shared" si="779"/>
        <v>0</v>
      </c>
      <c r="K6184" s="32">
        <f t="shared" si="780"/>
        <v>0</v>
      </c>
    </row>
    <row r="6185" spans="2:11" x14ac:dyDescent="0.25">
      <c r="B6185" s="167">
        <v>255.083333333333</v>
      </c>
      <c r="C6185" s="21">
        <f t="shared" si="774"/>
        <v>2000</v>
      </c>
      <c r="D6185" s="110">
        <f t="shared" si="775"/>
        <v>0</v>
      </c>
      <c r="E6185" s="25">
        <f t="shared" si="776"/>
        <v>1</v>
      </c>
      <c r="F6185" s="112">
        <v>0</v>
      </c>
      <c r="G6185" s="21">
        <f t="shared" si="773"/>
        <v>0</v>
      </c>
      <c r="H6185" s="26">
        <f t="shared" si="777"/>
        <v>-2000</v>
      </c>
      <c r="I6185" s="21">
        <f t="shared" si="778"/>
        <v>0</v>
      </c>
      <c r="J6185" s="27">
        <f t="shared" si="779"/>
        <v>0</v>
      </c>
      <c r="K6185" s="32">
        <f t="shared" si="780"/>
        <v>0</v>
      </c>
    </row>
    <row r="6186" spans="2:11" x14ac:dyDescent="0.25">
      <c r="B6186" s="167">
        <v>255.125</v>
      </c>
      <c r="C6186" s="21">
        <f t="shared" si="774"/>
        <v>2000</v>
      </c>
      <c r="D6186" s="110">
        <f t="shared" si="775"/>
        <v>0</v>
      </c>
      <c r="E6186" s="25">
        <f t="shared" si="776"/>
        <v>1</v>
      </c>
      <c r="F6186" s="112">
        <v>0</v>
      </c>
      <c r="G6186" s="21">
        <f t="shared" si="773"/>
        <v>0</v>
      </c>
      <c r="H6186" s="26">
        <f t="shared" si="777"/>
        <v>-2000</v>
      </c>
      <c r="I6186" s="21">
        <f t="shared" si="778"/>
        <v>0</v>
      </c>
      <c r="J6186" s="27">
        <f t="shared" si="779"/>
        <v>0</v>
      </c>
      <c r="K6186" s="32">
        <f t="shared" si="780"/>
        <v>0</v>
      </c>
    </row>
    <row r="6187" spans="2:11" x14ac:dyDescent="0.25">
      <c r="B6187" s="167">
        <v>255.166666666667</v>
      </c>
      <c r="C6187" s="21">
        <f t="shared" si="774"/>
        <v>2000</v>
      </c>
      <c r="D6187" s="110">
        <f t="shared" si="775"/>
        <v>0</v>
      </c>
      <c r="E6187" s="25">
        <f t="shared" si="776"/>
        <v>1</v>
      </c>
      <c r="F6187" s="112">
        <v>0</v>
      </c>
      <c r="G6187" s="21">
        <f t="shared" si="773"/>
        <v>0</v>
      </c>
      <c r="H6187" s="26">
        <f t="shared" si="777"/>
        <v>-2000</v>
      </c>
      <c r="I6187" s="21">
        <f t="shared" si="778"/>
        <v>0</v>
      </c>
      <c r="J6187" s="27">
        <f t="shared" si="779"/>
        <v>0</v>
      </c>
      <c r="K6187" s="32">
        <f t="shared" si="780"/>
        <v>0</v>
      </c>
    </row>
    <row r="6188" spans="2:11" x14ac:dyDescent="0.25">
      <c r="B6188" s="167">
        <v>255.208333333333</v>
      </c>
      <c r="C6188" s="21">
        <f t="shared" si="774"/>
        <v>2000</v>
      </c>
      <c r="D6188" s="110">
        <f t="shared" si="775"/>
        <v>0</v>
      </c>
      <c r="E6188" s="25">
        <f t="shared" si="776"/>
        <v>1</v>
      </c>
      <c r="F6188" s="112">
        <v>0</v>
      </c>
      <c r="G6188" s="21">
        <f t="shared" si="773"/>
        <v>0</v>
      </c>
      <c r="H6188" s="26">
        <f t="shared" si="777"/>
        <v>-2000</v>
      </c>
      <c r="I6188" s="21">
        <f t="shared" si="778"/>
        <v>0</v>
      </c>
      <c r="J6188" s="27">
        <f t="shared" si="779"/>
        <v>0</v>
      </c>
      <c r="K6188" s="32">
        <f t="shared" si="780"/>
        <v>0</v>
      </c>
    </row>
    <row r="6189" spans="2:11" x14ac:dyDescent="0.25">
      <c r="B6189" s="167">
        <v>255.25</v>
      </c>
      <c r="C6189" s="21">
        <f t="shared" si="774"/>
        <v>2000</v>
      </c>
      <c r="D6189" s="110">
        <f t="shared" si="775"/>
        <v>0</v>
      </c>
      <c r="E6189" s="25">
        <f t="shared" si="776"/>
        <v>1</v>
      </c>
      <c r="F6189" s="112">
        <v>0</v>
      </c>
      <c r="G6189" s="21">
        <f t="shared" si="773"/>
        <v>0</v>
      </c>
      <c r="H6189" s="26">
        <f t="shared" si="777"/>
        <v>-2000</v>
      </c>
      <c r="I6189" s="21">
        <f t="shared" si="778"/>
        <v>0</v>
      </c>
      <c r="J6189" s="27">
        <f t="shared" si="779"/>
        <v>0</v>
      </c>
      <c r="K6189" s="32">
        <f t="shared" si="780"/>
        <v>0</v>
      </c>
    </row>
    <row r="6190" spans="2:11" x14ac:dyDescent="0.25">
      <c r="B6190" s="167">
        <v>255.291666666667</v>
      </c>
      <c r="C6190" s="21">
        <f t="shared" si="774"/>
        <v>2000</v>
      </c>
      <c r="D6190" s="110">
        <f t="shared" si="775"/>
        <v>0</v>
      </c>
      <c r="E6190" s="25">
        <f t="shared" si="776"/>
        <v>1</v>
      </c>
      <c r="F6190" s="112">
        <v>0</v>
      </c>
      <c r="G6190" s="21">
        <f t="shared" si="773"/>
        <v>0</v>
      </c>
      <c r="H6190" s="26">
        <f t="shared" si="777"/>
        <v>-2000</v>
      </c>
      <c r="I6190" s="21">
        <f t="shared" si="778"/>
        <v>0</v>
      </c>
      <c r="J6190" s="27">
        <f t="shared" si="779"/>
        <v>0</v>
      </c>
      <c r="K6190" s="32">
        <f t="shared" si="780"/>
        <v>0</v>
      </c>
    </row>
    <row r="6191" spans="2:11" x14ac:dyDescent="0.25">
      <c r="B6191" s="167">
        <v>255.333333333333</v>
      </c>
      <c r="C6191" s="21">
        <f t="shared" si="774"/>
        <v>2000</v>
      </c>
      <c r="D6191" s="110">
        <f t="shared" si="775"/>
        <v>0</v>
      </c>
      <c r="E6191" s="25">
        <f t="shared" si="776"/>
        <v>1</v>
      </c>
      <c r="F6191" s="112">
        <v>0</v>
      </c>
      <c r="G6191" s="21">
        <f t="shared" si="773"/>
        <v>0</v>
      </c>
      <c r="H6191" s="26">
        <f t="shared" si="777"/>
        <v>-2000</v>
      </c>
      <c r="I6191" s="21">
        <f t="shared" si="778"/>
        <v>0</v>
      </c>
      <c r="J6191" s="27">
        <f t="shared" si="779"/>
        <v>0</v>
      </c>
      <c r="K6191" s="32">
        <f t="shared" si="780"/>
        <v>0</v>
      </c>
    </row>
    <row r="6192" spans="2:11" x14ac:dyDescent="0.25">
      <c r="B6192" s="167">
        <v>255.375</v>
      </c>
      <c r="C6192" s="21">
        <f t="shared" si="774"/>
        <v>2000</v>
      </c>
      <c r="D6192" s="110">
        <f t="shared" si="775"/>
        <v>0</v>
      </c>
      <c r="E6192" s="25">
        <f t="shared" si="776"/>
        <v>1</v>
      </c>
      <c r="F6192" s="112">
        <v>0</v>
      </c>
      <c r="G6192" s="21">
        <f t="shared" si="773"/>
        <v>0</v>
      </c>
      <c r="H6192" s="26">
        <f t="shared" si="777"/>
        <v>-2000</v>
      </c>
      <c r="I6192" s="21">
        <f t="shared" si="778"/>
        <v>0</v>
      </c>
      <c r="J6192" s="27">
        <f t="shared" si="779"/>
        <v>0</v>
      </c>
      <c r="K6192" s="32">
        <f t="shared" si="780"/>
        <v>0</v>
      </c>
    </row>
    <row r="6193" spans="2:11" x14ac:dyDescent="0.25">
      <c r="B6193" s="167">
        <v>255.416666666667</v>
      </c>
      <c r="C6193" s="21">
        <f t="shared" si="774"/>
        <v>2000</v>
      </c>
      <c r="D6193" s="110">
        <f t="shared" si="775"/>
        <v>0</v>
      </c>
      <c r="E6193" s="25">
        <f t="shared" si="776"/>
        <v>1</v>
      </c>
      <c r="F6193" s="112">
        <v>0</v>
      </c>
      <c r="G6193" s="21">
        <f t="shared" si="773"/>
        <v>0</v>
      </c>
      <c r="H6193" s="26">
        <f t="shared" si="777"/>
        <v>-2000</v>
      </c>
      <c r="I6193" s="21">
        <f t="shared" si="778"/>
        <v>0</v>
      </c>
      <c r="J6193" s="27">
        <f t="shared" si="779"/>
        <v>0</v>
      </c>
      <c r="K6193" s="32">
        <f t="shared" si="780"/>
        <v>0</v>
      </c>
    </row>
    <row r="6194" spans="2:11" x14ac:dyDescent="0.25">
      <c r="B6194" s="167">
        <v>255.458333333333</v>
      </c>
      <c r="C6194" s="21">
        <f t="shared" si="774"/>
        <v>2000</v>
      </c>
      <c r="D6194" s="110">
        <f t="shared" si="775"/>
        <v>2.5337325989697523E-2</v>
      </c>
      <c r="E6194" s="25">
        <f t="shared" si="776"/>
        <v>0.97466267401030249</v>
      </c>
      <c r="F6194" s="112">
        <v>28.43</v>
      </c>
      <c r="G6194" s="21">
        <f t="shared" si="773"/>
        <v>75.237094082063038</v>
      </c>
      <c r="H6194" s="26">
        <f t="shared" si="777"/>
        <v>-1924.7629059179369</v>
      </c>
      <c r="I6194" s="21">
        <f t="shared" si="778"/>
        <v>75.237094082063038</v>
      </c>
      <c r="J6194" s="27">
        <f t="shared" si="779"/>
        <v>0</v>
      </c>
      <c r="K6194" s="32">
        <f t="shared" si="780"/>
        <v>75.237094082063038</v>
      </c>
    </row>
    <row r="6195" spans="2:11" x14ac:dyDescent="0.25">
      <c r="B6195" s="167">
        <v>255.5</v>
      </c>
      <c r="C6195" s="21">
        <f t="shared" si="774"/>
        <v>2000</v>
      </c>
      <c r="D6195" s="110">
        <f t="shared" si="775"/>
        <v>0.66799458139493428</v>
      </c>
      <c r="E6195" s="25">
        <f t="shared" si="776"/>
        <v>0.33200541860506572</v>
      </c>
      <c r="F6195" s="112">
        <v>749.53</v>
      </c>
      <c r="G6195" s="21">
        <f t="shared" si="773"/>
        <v>1983.5546650484944</v>
      </c>
      <c r="H6195" s="26">
        <f t="shared" si="777"/>
        <v>-16.445334951505629</v>
      </c>
      <c r="I6195" s="21">
        <f t="shared" si="778"/>
        <v>1983.5546650484944</v>
      </c>
      <c r="J6195" s="27">
        <f t="shared" si="779"/>
        <v>0</v>
      </c>
      <c r="K6195" s="32">
        <f t="shared" si="780"/>
        <v>1983.5546650484944</v>
      </c>
    </row>
    <row r="6196" spans="2:11" x14ac:dyDescent="0.25">
      <c r="B6196" s="167">
        <v>255.541666666667</v>
      </c>
      <c r="C6196" s="21">
        <f t="shared" si="774"/>
        <v>2000</v>
      </c>
      <c r="D6196" s="110">
        <f t="shared" si="775"/>
        <v>0.81563374507602093</v>
      </c>
      <c r="E6196" s="25">
        <f t="shared" si="776"/>
        <v>0.18436625492397907</v>
      </c>
      <c r="F6196" s="112">
        <v>915.19</v>
      </c>
      <c r="G6196" s="21">
        <f t="shared" si="773"/>
        <v>2421.956951563956</v>
      </c>
      <c r="H6196" s="26">
        <f t="shared" si="777"/>
        <v>421.95695156395595</v>
      </c>
      <c r="I6196" s="21">
        <f t="shared" si="778"/>
        <v>2000</v>
      </c>
      <c r="J6196" s="27">
        <f t="shared" si="779"/>
        <v>421.95695156395595</v>
      </c>
      <c r="K6196" s="32">
        <f t="shared" si="780"/>
        <v>2000</v>
      </c>
    </row>
    <row r="6197" spans="2:11" x14ac:dyDescent="0.25">
      <c r="B6197" s="167">
        <v>255.583333333333</v>
      </c>
      <c r="C6197" s="21">
        <f t="shared" si="774"/>
        <v>2000</v>
      </c>
      <c r="D6197" s="110">
        <f t="shared" si="775"/>
        <v>0.84568561396003783</v>
      </c>
      <c r="E6197" s="25">
        <f t="shared" si="776"/>
        <v>0.15431438603996217</v>
      </c>
      <c r="F6197" s="112">
        <v>948.91</v>
      </c>
      <c r="G6197" s="21">
        <f t="shared" si="773"/>
        <v>2511.1934908691674</v>
      </c>
      <c r="H6197" s="26">
        <f t="shared" si="777"/>
        <v>511.19349086916736</v>
      </c>
      <c r="I6197" s="21">
        <f t="shared" si="778"/>
        <v>2000</v>
      </c>
      <c r="J6197" s="27">
        <f t="shared" si="779"/>
        <v>933.15044243312332</v>
      </c>
      <c r="K6197" s="32">
        <f t="shared" si="780"/>
        <v>2000</v>
      </c>
    </row>
    <row r="6198" spans="2:11" x14ac:dyDescent="0.25">
      <c r="B6198" s="167">
        <v>255.625</v>
      </c>
      <c r="C6198" s="21">
        <f t="shared" si="774"/>
        <v>2000</v>
      </c>
      <c r="D6198" s="110">
        <f t="shared" si="775"/>
        <v>0.91219720870541687</v>
      </c>
      <c r="E6198" s="25">
        <f t="shared" si="776"/>
        <v>8.7802791294583127E-2</v>
      </c>
      <c r="F6198" s="112">
        <v>1023.54</v>
      </c>
      <c r="G6198" s="21">
        <f t="shared" si="773"/>
        <v>2708.6941708320364</v>
      </c>
      <c r="H6198" s="26">
        <f t="shared" si="777"/>
        <v>708.69417083203643</v>
      </c>
      <c r="I6198" s="21">
        <f t="shared" si="778"/>
        <v>2000</v>
      </c>
      <c r="J6198" s="27">
        <f t="shared" si="779"/>
        <v>1641.8446132651598</v>
      </c>
      <c r="K6198" s="32">
        <f t="shared" si="780"/>
        <v>2000</v>
      </c>
    </row>
    <row r="6199" spans="2:11" x14ac:dyDescent="0.25">
      <c r="B6199" s="167">
        <v>255.666666666667</v>
      </c>
      <c r="C6199" s="21">
        <f t="shared" si="774"/>
        <v>2000</v>
      </c>
      <c r="D6199" s="110">
        <f t="shared" si="775"/>
        <v>0.87788531807568226</v>
      </c>
      <c r="E6199" s="25">
        <f t="shared" si="776"/>
        <v>0.12211468192431774</v>
      </c>
      <c r="F6199" s="112">
        <v>985.04</v>
      </c>
      <c r="G6199" s="21">
        <f t="shared" si="773"/>
        <v>2606.8078492646978</v>
      </c>
      <c r="H6199" s="26">
        <f t="shared" si="777"/>
        <v>606.80784926469778</v>
      </c>
      <c r="I6199" s="21">
        <f t="shared" si="778"/>
        <v>2000</v>
      </c>
      <c r="J6199" s="27">
        <f t="shared" si="779"/>
        <v>2248.6524625298575</v>
      </c>
      <c r="K6199" s="32">
        <f t="shared" si="780"/>
        <v>2000</v>
      </c>
    </row>
    <row r="6200" spans="2:11" x14ac:dyDescent="0.25">
      <c r="B6200" s="167">
        <v>255.708333333333</v>
      </c>
      <c r="C6200" s="21">
        <f t="shared" si="774"/>
        <v>2000</v>
      </c>
      <c r="D6200" s="110">
        <f t="shared" si="775"/>
        <v>0.77968201343956656</v>
      </c>
      <c r="E6200" s="25">
        <f t="shared" si="776"/>
        <v>0.22031798656043344</v>
      </c>
      <c r="F6200" s="112">
        <v>874.85</v>
      </c>
      <c r="G6200" s="21">
        <f t="shared" si="773"/>
        <v>2315.2012577450878</v>
      </c>
      <c r="H6200" s="26">
        <f t="shared" si="777"/>
        <v>315.20125774508779</v>
      </c>
      <c r="I6200" s="21">
        <f t="shared" si="778"/>
        <v>2000</v>
      </c>
      <c r="J6200" s="27">
        <f t="shared" si="779"/>
        <v>2563.8537202749453</v>
      </c>
      <c r="K6200" s="32">
        <f t="shared" si="780"/>
        <v>2000</v>
      </c>
    </row>
    <row r="6201" spans="2:11" x14ac:dyDescent="0.25">
      <c r="B6201" s="167">
        <v>255.75</v>
      </c>
      <c r="C6201" s="21">
        <f t="shared" si="774"/>
        <v>2000</v>
      </c>
      <c r="D6201" s="110">
        <f t="shared" si="775"/>
        <v>0.80726520863411944</v>
      </c>
      <c r="E6201" s="25">
        <f t="shared" si="776"/>
        <v>0.19273479136588056</v>
      </c>
      <c r="F6201" s="112">
        <v>905.8</v>
      </c>
      <c r="G6201" s="21">
        <f t="shared" si="773"/>
        <v>2397.107274693376</v>
      </c>
      <c r="H6201" s="26">
        <f t="shared" si="777"/>
        <v>397.10727469337598</v>
      </c>
      <c r="I6201" s="21">
        <f t="shared" si="778"/>
        <v>2000</v>
      </c>
      <c r="J6201" s="27">
        <f t="shared" si="779"/>
        <v>2960.9609949683213</v>
      </c>
      <c r="K6201" s="32">
        <f t="shared" si="780"/>
        <v>2000</v>
      </c>
    </row>
    <row r="6202" spans="2:11" x14ac:dyDescent="0.25">
      <c r="B6202" s="167">
        <v>255.791666666667</v>
      </c>
      <c r="C6202" s="21">
        <f t="shared" si="774"/>
        <v>2000</v>
      </c>
      <c r="D6202" s="110">
        <f t="shared" si="775"/>
        <v>0.82261198153396431</v>
      </c>
      <c r="E6202" s="25">
        <f t="shared" si="776"/>
        <v>0.17738801846603569</v>
      </c>
      <c r="F6202" s="112">
        <v>923.02</v>
      </c>
      <c r="G6202" s="21">
        <f t="shared" si="773"/>
        <v>2442.6782476125859</v>
      </c>
      <c r="H6202" s="26">
        <f t="shared" si="777"/>
        <v>442.67824761258589</v>
      </c>
      <c r="I6202" s="21">
        <f t="shared" si="778"/>
        <v>2000</v>
      </c>
      <c r="J6202" s="27">
        <f t="shared" si="779"/>
        <v>3403.6392425809072</v>
      </c>
      <c r="K6202" s="32">
        <f t="shared" si="780"/>
        <v>2000</v>
      </c>
    </row>
    <row r="6203" spans="2:11" x14ac:dyDescent="0.25">
      <c r="B6203" s="167">
        <v>255.833333333333</v>
      </c>
      <c r="C6203" s="21">
        <f t="shared" si="774"/>
        <v>2000</v>
      </c>
      <c r="D6203" s="110">
        <f t="shared" si="775"/>
        <v>0.77421884747696212</v>
      </c>
      <c r="E6203" s="25">
        <f t="shared" si="776"/>
        <v>0.22578115252303788</v>
      </c>
      <c r="F6203" s="112">
        <v>868.72</v>
      </c>
      <c r="G6203" s="21">
        <f t="shared" si="773"/>
        <v>2298.9788382331976</v>
      </c>
      <c r="H6203" s="26">
        <f t="shared" si="777"/>
        <v>298.97883823319762</v>
      </c>
      <c r="I6203" s="21">
        <f t="shared" si="778"/>
        <v>2000</v>
      </c>
      <c r="J6203" s="27">
        <f t="shared" si="779"/>
        <v>3702.6180808141048</v>
      </c>
      <c r="K6203" s="32">
        <f t="shared" si="780"/>
        <v>2000</v>
      </c>
    </row>
    <row r="6204" spans="2:11" x14ac:dyDescent="0.25">
      <c r="B6204" s="167">
        <v>255.875</v>
      </c>
      <c r="C6204" s="21">
        <f t="shared" si="774"/>
        <v>2000</v>
      </c>
      <c r="D6204" s="110">
        <f t="shared" si="775"/>
        <v>0.63800509776660785</v>
      </c>
      <c r="E6204" s="25">
        <f t="shared" si="776"/>
        <v>0.36199490223339215</v>
      </c>
      <c r="F6204" s="112">
        <v>715.88</v>
      </c>
      <c r="G6204" s="21">
        <f t="shared" si="773"/>
        <v>1894.5033736006783</v>
      </c>
      <c r="H6204" s="26">
        <f t="shared" si="777"/>
        <v>-105.49662639932171</v>
      </c>
      <c r="I6204" s="21">
        <f t="shared" si="778"/>
        <v>2000</v>
      </c>
      <c r="J6204" s="27">
        <f t="shared" si="779"/>
        <v>3597.1214544147833</v>
      </c>
      <c r="K6204" s="32">
        <f t="shared" si="780"/>
        <v>1894.5033736006783</v>
      </c>
    </row>
    <row r="6205" spans="2:11" x14ac:dyDescent="0.25">
      <c r="B6205" s="167">
        <v>255.916666666667</v>
      </c>
      <c r="C6205" s="21">
        <f t="shared" si="774"/>
        <v>2000</v>
      </c>
      <c r="D6205" s="110">
        <f t="shared" si="775"/>
        <v>8.983476819421422E-3</v>
      </c>
      <c r="E6205" s="25">
        <f t="shared" si="776"/>
        <v>0.99101652318057853</v>
      </c>
      <c r="F6205" s="112">
        <v>10.08</v>
      </c>
      <c r="G6205" s="21">
        <f t="shared" si="773"/>
        <v>26.675691464903107</v>
      </c>
      <c r="H6205" s="26">
        <f t="shared" si="777"/>
        <v>-1973.3243085350969</v>
      </c>
      <c r="I6205" s="21">
        <f t="shared" si="778"/>
        <v>2000</v>
      </c>
      <c r="J6205" s="27">
        <f t="shared" si="779"/>
        <v>1623.7971458796865</v>
      </c>
      <c r="K6205" s="32">
        <f t="shared" si="780"/>
        <v>26.675691464903107</v>
      </c>
    </row>
    <row r="6206" spans="2:11" x14ac:dyDescent="0.25">
      <c r="B6206" s="167">
        <v>255.958333333333</v>
      </c>
      <c r="C6206" s="21">
        <f t="shared" si="774"/>
        <v>2000</v>
      </c>
      <c r="D6206" s="110">
        <f t="shared" si="775"/>
        <v>0</v>
      </c>
      <c r="E6206" s="25">
        <f t="shared" si="776"/>
        <v>1</v>
      </c>
      <c r="F6206" s="112">
        <v>0</v>
      </c>
      <c r="G6206" s="21">
        <f t="shared" si="773"/>
        <v>0</v>
      </c>
      <c r="H6206" s="26">
        <f t="shared" si="777"/>
        <v>-2000</v>
      </c>
      <c r="I6206" s="21">
        <f t="shared" si="778"/>
        <v>1623.7971458796865</v>
      </c>
      <c r="J6206" s="27">
        <f t="shared" si="779"/>
        <v>0</v>
      </c>
      <c r="K6206" s="32">
        <f t="shared" si="780"/>
        <v>0</v>
      </c>
    </row>
    <row r="6207" spans="2:11" x14ac:dyDescent="0.25">
      <c r="B6207" s="167">
        <v>256</v>
      </c>
      <c r="C6207" s="21">
        <f t="shared" si="774"/>
        <v>2000</v>
      </c>
      <c r="D6207" s="110">
        <f t="shared" si="775"/>
        <v>0</v>
      </c>
      <c r="E6207" s="25">
        <f t="shared" si="776"/>
        <v>1</v>
      </c>
      <c r="F6207" s="112">
        <v>0</v>
      </c>
      <c r="G6207" s="21">
        <f t="shared" si="773"/>
        <v>0</v>
      </c>
      <c r="H6207" s="26">
        <f t="shared" si="777"/>
        <v>-2000</v>
      </c>
      <c r="I6207" s="21">
        <f t="shared" si="778"/>
        <v>0</v>
      </c>
      <c r="J6207" s="27">
        <f t="shared" si="779"/>
        <v>0</v>
      </c>
      <c r="K6207" s="32">
        <f t="shared" si="780"/>
        <v>0</v>
      </c>
    </row>
    <row r="6208" spans="2:11" x14ac:dyDescent="0.25">
      <c r="B6208" s="167">
        <v>256.04166666666703</v>
      </c>
      <c r="C6208" s="21">
        <f t="shared" si="774"/>
        <v>2000</v>
      </c>
      <c r="D6208" s="110">
        <f t="shared" si="775"/>
        <v>0</v>
      </c>
      <c r="E6208" s="25">
        <f t="shared" si="776"/>
        <v>1</v>
      </c>
      <c r="F6208" s="112">
        <v>0</v>
      </c>
      <c r="G6208" s="21">
        <f t="shared" si="773"/>
        <v>0</v>
      </c>
      <c r="H6208" s="26">
        <f t="shared" si="777"/>
        <v>-2000</v>
      </c>
      <c r="I6208" s="21">
        <f t="shared" si="778"/>
        <v>0</v>
      </c>
      <c r="J6208" s="27">
        <f t="shared" si="779"/>
        <v>0</v>
      </c>
      <c r="K6208" s="32">
        <f t="shared" si="780"/>
        <v>0</v>
      </c>
    </row>
    <row r="6209" spans="2:11" x14ac:dyDescent="0.25">
      <c r="B6209" s="167">
        <v>256.08333333333297</v>
      </c>
      <c r="C6209" s="21">
        <f t="shared" si="774"/>
        <v>2000</v>
      </c>
      <c r="D6209" s="110">
        <f t="shared" si="775"/>
        <v>0</v>
      </c>
      <c r="E6209" s="25">
        <f t="shared" si="776"/>
        <v>1</v>
      </c>
      <c r="F6209" s="112">
        <v>0</v>
      </c>
      <c r="G6209" s="21">
        <f t="shared" si="773"/>
        <v>0</v>
      </c>
      <c r="H6209" s="26">
        <f t="shared" si="777"/>
        <v>-2000</v>
      </c>
      <c r="I6209" s="21">
        <f t="shared" si="778"/>
        <v>0</v>
      </c>
      <c r="J6209" s="27">
        <f t="shared" si="779"/>
        <v>0</v>
      </c>
      <c r="K6209" s="32">
        <f t="shared" si="780"/>
        <v>0</v>
      </c>
    </row>
    <row r="6210" spans="2:11" x14ac:dyDescent="0.25">
      <c r="B6210" s="167">
        <v>256.125</v>
      </c>
      <c r="C6210" s="21">
        <f t="shared" si="774"/>
        <v>2000</v>
      </c>
      <c r="D6210" s="110">
        <f t="shared" si="775"/>
        <v>0</v>
      </c>
      <c r="E6210" s="25">
        <f t="shared" si="776"/>
        <v>1</v>
      </c>
      <c r="F6210" s="112">
        <v>0</v>
      </c>
      <c r="G6210" s="21">
        <f t="shared" si="773"/>
        <v>0</v>
      </c>
      <c r="H6210" s="26">
        <f t="shared" si="777"/>
        <v>-2000</v>
      </c>
      <c r="I6210" s="21">
        <f t="shared" si="778"/>
        <v>0</v>
      </c>
      <c r="J6210" s="27">
        <f t="shared" si="779"/>
        <v>0</v>
      </c>
      <c r="K6210" s="32">
        <f t="shared" si="780"/>
        <v>0</v>
      </c>
    </row>
    <row r="6211" spans="2:11" x14ac:dyDescent="0.25">
      <c r="B6211" s="167">
        <v>256.16666666666703</v>
      </c>
      <c r="C6211" s="21">
        <f t="shared" si="774"/>
        <v>2000</v>
      </c>
      <c r="D6211" s="110">
        <f t="shared" si="775"/>
        <v>0</v>
      </c>
      <c r="E6211" s="25">
        <f t="shared" si="776"/>
        <v>1</v>
      </c>
      <c r="F6211" s="112">
        <v>0</v>
      </c>
      <c r="G6211" s="21">
        <f t="shared" si="773"/>
        <v>0</v>
      </c>
      <c r="H6211" s="26">
        <f t="shared" si="777"/>
        <v>-2000</v>
      </c>
      <c r="I6211" s="21">
        <f t="shared" si="778"/>
        <v>0</v>
      </c>
      <c r="J6211" s="27">
        <f t="shared" si="779"/>
        <v>0</v>
      </c>
      <c r="K6211" s="32">
        <f t="shared" si="780"/>
        <v>0</v>
      </c>
    </row>
    <row r="6212" spans="2:11" x14ac:dyDescent="0.25">
      <c r="B6212" s="167">
        <v>256.20833333333297</v>
      </c>
      <c r="C6212" s="21">
        <f t="shared" si="774"/>
        <v>2000</v>
      </c>
      <c r="D6212" s="110">
        <f t="shared" si="775"/>
        <v>0</v>
      </c>
      <c r="E6212" s="25">
        <f t="shared" si="776"/>
        <v>1</v>
      </c>
      <c r="F6212" s="112">
        <v>0</v>
      </c>
      <c r="G6212" s="21">
        <f t="shared" si="773"/>
        <v>0</v>
      </c>
      <c r="H6212" s="26">
        <f t="shared" si="777"/>
        <v>-2000</v>
      </c>
      <c r="I6212" s="21">
        <f t="shared" si="778"/>
        <v>0</v>
      </c>
      <c r="J6212" s="27">
        <f t="shared" si="779"/>
        <v>0</v>
      </c>
      <c r="K6212" s="32">
        <f t="shared" si="780"/>
        <v>0</v>
      </c>
    </row>
    <row r="6213" spans="2:11" x14ac:dyDescent="0.25">
      <c r="B6213" s="167">
        <v>256.25</v>
      </c>
      <c r="C6213" s="21">
        <f t="shared" si="774"/>
        <v>2000</v>
      </c>
      <c r="D6213" s="110">
        <f t="shared" si="775"/>
        <v>0</v>
      </c>
      <c r="E6213" s="25">
        <f t="shared" si="776"/>
        <v>1</v>
      </c>
      <c r="F6213" s="112">
        <v>0</v>
      </c>
      <c r="G6213" s="21">
        <f t="shared" si="773"/>
        <v>0</v>
      </c>
      <c r="H6213" s="26">
        <f t="shared" si="777"/>
        <v>-2000</v>
      </c>
      <c r="I6213" s="21">
        <f t="shared" si="778"/>
        <v>0</v>
      </c>
      <c r="J6213" s="27">
        <f t="shared" si="779"/>
        <v>0</v>
      </c>
      <c r="K6213" s="32">
        <f t="shared" si="780"/>
        <v>0</v>
      </c>
    </row>
    <row r="6214" spans="2:11" x14ac:dyDescent="0.25">
      <c r="B6214" s="167">
        <v>256.29166666666703</v>
      </c>
      <c r="C6214" s="21">
        <f t="shared" si="774"/>
        <v>2000</v>
      </c>
      <c r="D6214" s="110">
        <f t="shared" si="775"/>
        <v>0</v>
      </c>
      <c r="E6214" s="25">
        <f t="shared" si="776"/>
        <v>1</v>
      </c>
      <c r="F6214" s="112">
        <v>0</v>
      </c>
      <c r="G6214" s="21">
        <f t="shared" si="773"/>
        <v>0</v>
      </c>
      <c r="H6214" s="26">
        <f t="shared" si="777"/>
        <v>-2000</v>
      </c>
      <c r="I6214" s="21">
        <f t="shared" si="778"/>
        <v>0</v>
      </c>
      <c r="J6214" s="27">
        <f t="shared" si="779"/>
        <v>0</v>
      </c>
      <c r="K6214" s="32">
        <f t="shared" si="780"/>
        <v>0</v>
      </c>
    </row>
    <row r="6215" spans="2:11" x14ac:dyDescent="0.25">
      <c r="B6215" s="167">
        <v>256.33333333333297</v>
      </c>
      <c r="C6215" s="21">
        <f t="shared" si="774"/>
        <v>2000</v>
      </c>
      <c r="D6215" s="110">
        <f t="shared" si="775"/>
        <v>0</v>
      </c>
      <c r="E6215" s="25">
        <f t="shared" si="776"/>
        <v>1</v>
      </c>
      <c r="F6215" s="112">
        <v>0</v>
      </c>
      <c r="G6215" s="21">
        <f t="shared" si="773"/>
        <v>0</v>
      </c>
      <c r="H6215" s="26">
        <f t="shared" si="777"/>
        <v>-2000</v>
      </c>
      <c r="I6215" s="21">
        <f t="shared" si="778"/>
        <v>0</v>
      </c>
      <c r="J6215" s="27">
        <f t="shared" si="779"/>
        <v>0</v>
      </c>
      <c r="K6215" s="32">
        <f t="shared" si="780"/>
        <v>0</v>
      </c>
    </row>
    <row r="6216" spans="2:11" x14ac:dyDescent="0.25">
      <c r="B6216" s="167">
        <v>256.375</v>
      </c>
      <c r="C6216" s="21">
        <f t="shared" si="774"/>
        <v>2000</v>
      </c>
      <c r="D6216" s="110">
        <f t="shared" si="775"/>
        <v>0</v>
      </c>
      <c r="E6216" s="25">
        <f t="shared" si="776"/>
        <v>1</v>
      </c>
      <c r="F6216" s="112">
        <v>0</v>
      </c>
      <c r="G6216" s="21">
        <f t="shared" si="773"/>
        <v>0</v>
      </c>
      <c r="H6216" s="26">
        <f t="shared" si="777"/>
        <v>-2000</v>
      </c>
      <c r="I6216" s="21">
        <f t="shared" si="778"/>
        <v>0</v>
      </c>
      <c r="J6216" s="27">
        <f t="shared" si="779"/>
        <v>0</v>
      </c>
      <c r="K6216" s="32">
        <f t="shared" si="780"/>
        <v>0</v>
      </c>
    </row>
    <row r="6217" spans="2:11" x14ac:dyDescent="0.25">
      <c r="B6217" s="167">
        <v>256.41666666666703</v>
      </c>
      <c r="C6217" s="21">
        <f t="shared" si="774"/>
        <v>2000</v>
      </c>
      <c r="D6217" s="110">
        <f t="shared" si="775"/>
        <v>0</v>
      </c>
      <c r="E6217" s="25">
        <f t="shared" si="776"/>
        <v>1</v>
      </c>
      <c r="F6217" s="112">
        <v>0</v>
      </c>
      <c r="G6217" s="21">
        <f t="shared" si="773"/>
        <v>0</v>
      </c>
      <c r="H6217" s="26">
        <f t="shared" si="777"/>
        <v>-2000</v>
      </c>
      <c r="I6217" s="21">
        <f t="shared" si="778"/>
        <v>0</v>
      </c>
      <c r="J6217" s="27">
        <f t="shared" si="779"/>
        <v>0</v>
      </c>
      <c r="K6217" s="32">
        <f t="shared" si="780"/>
        <v>0</v>
      </c>
    </row>
    <row r="6218" spans="2:11" x14ac:dyDescent="0.25">
      <c r="B6218" s="167">
        <v>256.45833333333297</v>
      </c>
      <c r="C6218" s="21">
        <f t="shared" si="774"/>
        <v>2000</v>
      </c>
      <c r="D6218" s="110">
        <f t="shared" si="775"/>
        <v>2.1326845266741529E-2</v>
      </c>
      <c r="E6218" s="25">
        <f t="shared" si="776"/>
        <v>0.97867315473325844</v>
      </c>
      <c r="F6218" s="112">
        <v>23.93</v>
      </c>
      <c r="G6218" s="21">
        <f t="shared" si="773"/>
        <v>63.328303249516999</v>
      </c>
      <c r="H6218" s="26">
        <f t="shared" si="777"/>
        <v>-1936.6716967504831</v>
      </c>
      <c r="I6218" s="21">
        <f t="shared" si="778"/>
        <v>63.328303249516999</v>
      </c>
      <c r="J6218" s="27">
        <f t="shared" si="779"/>
        <v>0</v>
      </c>
      <c r="K6218" s="32">
        <f t="shared" si="780"/>
        <v>63.328303249516999</v>
      </c>
    </row>
    <row r="6219" spans="2:11" x14ac:dyDescent="0.25">
      <c r="B6219" s="167">
        <v>256.5</v>
      </c>
      <c r="C6219" s="21">
        <f t="shared" si="774"/>
        <v>2000</v>
      </c>
      <c r="D6219" s="110">
        <f t="shared" si="775"/>
        <v>0.73209988770653978</v>
      </c>
      <c r="E6219" s="25">
        <f t="shared" si="776"/>
        <v>0.26790011229346022</v>
      </c>
      <c r="F6219" s="112">
        <v>821.46</v>
      </c>
      <c r="G6219" s="21">
        <f t="shared" si="773"/>
        <v>2173.9100705118362</v>
      </c>
      <c r="H6219" s="26">
        <f t="shared" si="777"/>
        <v>173.91007051183624</v>
      </c>
      <c r="I6219" s="21">
        <f t="shared" si="778"/>
        <v>2000</v>
      </c>
      <c r="J6219" s="27">
        <f t="shared" si="779"/>
        <v>173.91007051183624</v>
      </c>
      <c r="K6219" s="32">
        <f t="shared" si="780"/>
        <v>2000</v>
      </c>
    </row>
    <row r="6220" spans="2:11" x14ac:dyDescent="0.25">
      <c r="B6220" s="167">
        <v>256.54166666666703</v>
      </c>
      <c r="C6220" s="21">
        <f t="shared" si="774"/>
        <v>2000</v>
      </c>
      <c r="D6220" s="110">
        <f t="shared" si="775"/>
        <v>0.7890398017931306</v>
      </c>
      <c r="E6220" s="25">
        <f t="shared" si="776"/>
        <v>0.2109601982068694</v>
      </c>
      <c r="F6220" s="112">
        <v>885.35</v>
      </c>
      <c r="G6220" s="21">
        <f t="shared" si="773"/>
        <v>2342.9884363543615</v>
      </c>
      <c r="H6220" s="26">
        <f t="shared" si="777"/>
        <v>342.98843635436151</v>
      </c>
      <c r="I6220" s="21">
        <f t="shared" si="778"/>
        <v>2000</v>
      </c>
      <c r="J6220" s="27">
        <f t="shared" si="779"/>
        <v>516.89850686619775</v>
      </c>
      <c r="K6220" s="32">
        <f t="shared" si="780"/>
        <v>2000</v>
      </c>
    </row>
    <row r="6221" spans="2:11" x14ac:dyDescent="0.25">
      <c r="B6221" s="167">
        <v>256.58333333333297</v>
      </c>
      <c r="C6221" s="21">
        <f t="shared" si="774"/>
        <v>2000</v>
      </c>
      <c r="D6221" s="110">
        <f t="shared" si="775"/>
        <v>0.74008520043491433</v>
      </c>
      <c r="E6221" s="25">
        <f t="shared" si="776"/>
        <v>0.25991479956508567</v>
      </c>
      <c r="F6221" s="112">
        <v>830.42</v>
      </c>
      <c r="G6221" s="21">
        <f t="shared" si="773"/>
        <v>2197.6217962584165</v>
      </c>
      <c r="H6221" s="26">
        <f t="shared" si="777"/>
        <v>197.62179625841645</v>
      </c>
      <c r="I6221" s="21">
        <f t="shared" si="778"/>
        <v>2000</v>
      </c>
      <c r="J6221" s="27">
        <f t="shared" si="779"/>
        <v>714.5203031246142</v>
      </c>
      <c r="K6221" s="32">
        <f t="shared" si="780"/>
        <v>2000</v>
      </c>
    </row>
    <row r="6222" spans="2:11" x14ac:dyDescent="0.25">
      <c r="B6222" s="167">
        <v>256.625</v>
      </c>
      <c r="C6222" s="21">
        <f t="shared" si="774"/>
        <v>2000</v>
      </c>
      <c r="D6222" s="110">
        <f t="shared" si="775"/>
        <v>0.81562483289663656</v>
      </c>
      <c r="E6222" s="25">
        <f t="shared" si="776"/>
        <v>0.18437516710336344</v>
      </c>
      <c r="F6222" s="112">
        <v>915.18</v>
      </c>
      <c r="G6222" s="21">
        <f t="shared" si="773"/>
        <v>2421.9304875843281</v>
      </c>
      <c r="H6222" s="26">
        <f t="shared" si="777"/>
        <v>421.93048758432815</v>
      </c>
      <c r="I6222" s="21">
        <f t="shared" si="778"/>
        <v>2000</v>
      </c>
      <c r="J6222" s="27">
        <f t="shared" si="779"/>
        <v>1136.4507907089423</v>
      </c>
      <c r="K6222" s="32">
        <f t="shared" si="780"/>
        <v>2000</v>
      </c>
    </row>
    <row r="6223" spans="2:11" x14ac:dyDescent="0.25">
      <c r="B6223" s="167">
        <v>256.66666666666703</v>
      </c>
      <c r="C6223" s="21">
        <f t="shared" si="774"/>
        <v>2000</v>
      </c>
      <c r="D6223" s="110">
        <f t="shared" si="775"/>
        <v>0.79059943318539116</v>
      </c>
      <c r="E6223" s="25">
        <f t="shared" si="776"/>
        <v>0.20940056681460884</v>
      </c>
      <c r="F6223" s="112">
        <v>887.1</v>
      </c>
      <c r="G6223" s="21">
        <f t="shared" si="773"/>
        <v>2347.6196327892408</v>
      </c>
      <c r="H6223" s="26">
        <f t="shared" si="777"/>
        <v>347.61963278924077</v>
      </c>
      <c r="I6223" s="21">
        <f t="shared" si="778"/>
        <v>2000</v>
      </c>
      <c r="J6223" s="27">
        <f t="shared" si="779"/>
        <v>1484.0704234981831</v>
      </c>
      <c r="K6223" s="32">
        <f t="shared" si="780"/>
        <v>2000</v>
      </c>
    </row>
    <row r="6224" spans="2:11" x14ac:dyDescent="0.25">
      <c r="B6224" s="167">
        <v>256.70833333333297</v>
      </c>
      <c r="C6224" s="21">
        <f t="shared" si="774"/>
        <v>2000</v>
      </c>
      <c r="D6224" s="110">
        <f t="shared" si="775"/>
        <v>0.84927722225192959</v>
      </c>
      <c r="E6224" s="25">
        <f t="shared" si="776"/>
        <v>0.15072277774807041</v>
      </c>
      <c r="F6224" s="112">
        <v>952.94</v>
      </c>
      <c r="G6224" s="21">
        <f t="shared" si="773"/>
        <v>2521.8584746592032</v>
      </c>
      <c r="H6224" s="26">
        <f t="shared" si="777"/>
        <v>521.85847465920324</v>
      </c>
      <c r="I6224" s="21">
        <f t="shared" si="778"/>
        <v>2000</v>
      </c>
      <c r="J6224" s="27">
        <f t="shared" si="779"/>
        <v>2005.9288981573864</v>
      </c>
      <c r="K6224" s="32">
        <f t="shared" si="780"/>
        <v>2000</v>
      </c>
    </row>
    <row r="6225" spans="2:11" x14ac:dyDescent="0.25">
      <c r="B6225" s="167">
        <v>256.75</v>
      </c>
      <c r="C6225" s="21">
        <f t="shared" si="774"/>
        <v>2000</v>
      </c>
      <c r="D6225" s="110">
        <f t="shared" si="775"/>
        <v>0.84183555246600006</v>
      </c>
      <c r="E6225" s="25">
        <f t="shared" si="776"/>
        <v>0.15816444753399994</v>
      </c>
      <c r="F6225" s="112">
        <v>944.59</v>
      </c>
      <c r="G6225" s="21">
        <f t="shared" si="773"/>
        <v>2499.7610516699233</v>
      </c>
      <c r="H6225" s="26">
        <f t="shared" si="777"/>
        <v>499.76105166992329</v>
      </c>
      <c r="I6225" s="21">
        <f t="shared" si="778"/>
        <v>2000</v>
      </c>
      <c r="J6225" s="27">
        <f t="shared" si="779"/>
        <v>2505.6899498273096</v>
      </c>
      <c r="K6225" s="32">
        <f t="shared" si="780"/>
        <v>2000</v>
      </c>
    </row>
    <row r="6226" spans="2:11" x14ac:dyDescent="0.25">
      <c r="B6226" s="167">
        <v>256.79166666666703</v>
      </c>
      <c r="C6226" s="21">
        <f t="shared" si="774"/>
        <v>2000</v>
      </c>
      <c r="D6226" s="110">
        <f t="shared" si="775"/>
        <v>0.62485072099531225</v>
      </c>
      <c r="E6226" s="25">
        <f t="shared" si="776"/>
        <v>0.37514927900468775</v>
      </c>
      <c r="F6226" s="112">
        <v>701.12</v>
      </c>
      <c r="G6226" s="21">
        <f t="shared" si="773"/>
        <v>1855.4425396699271</v>
      </c>
      <c r="H6226" s="26">
        <f t="shared" si="777"/>
        <v>-144.5574603300729</v>
      </c>
      <c r="I6226" s="21">
        <f t="shared" si="778"/>
        <v>2000</v>
      </c>
      <c r="J6226" s="27">
        <f t="shared" si="779"/>
        <v>2361.1324894972367</v>
      </c>
      <c r="K6226" s="32">
        <f t="shared" si="780"/>
        <v>1855.4425396699271</v>
      </c>
    </row>
    <row r="6227" spans="2:11" x14ac:dyDescent="0.25">
      <c r="B6227" s="167">
        <v>256.83333333333297</v>
      </c>
      <c r="C6227" s="21">
        <f t="shared" si="774"/>
        <v>2000</v>
      </c>
      <c r="D6227" s="110">
        <f t="shared" si="775"/>
        <v>0.65543732064239002</v>
      </c>
      <c r="E6227" s="25">
        <f t="shared" si="776"/>
        <v>0.34456267935760998</v>
      </c>
      <c r="F6227" s="112">
        <v>735.44</v>
      </c>
      <c r="G6227" s="21">
        <f t="shared" si="773"/>
        <v>1946.2669177528119</v>
      </c>
      <c r="H6227" s="26">
        <f t="shared" si="777"/>
        <v>-53.733082247188122</v>
      </c>
      <c r="I6227" s="21">
        <f t="shared" si="778"/>
        <v>2000</v>
      </c>
      <c r="J6227" s="27">
        <f t="shared" si="779"/>
        <v>2307.3994072500486</v>
      </c>
      <c r="K6227" s="32">
        <f t="shared" si="780"/>
        <v>1946.2669177528119</v>
      </c>
    </row>
    <row r="6228" spans="2:11" x14ac:dyDescent="0.25">
      <c r="B6228" s="167">
        <v>256.875</v>
      </c>
      <c r="C6228" s="21">
        <f t="shared" si="774"/>
        <v>2000</v>
      </c>
      <c r="D6228" s="110">
        <f t="shared" si="775"/>
        <v>0.61590289289342826</v>
      </c>
      <c r="E6228" s="25">
        <f t="shared" si="776"/>
        <v>0.38409710710657174</v>
      </c>
      <c r="F6228" s="112">
        <v>691.08</v>
      </c>
      <c r="G6228" s="21">
        <f t="shared" si="773"/>
        <v>1828.8727041235359</v>
      </c>
      <c r="H6228" s="26">
        <f t="shared" si="777"/>
        <v>-171.12729587646413</v>
      </c>
      <c r="I6228" s="21">
        <f t="shared" si="778"/>
        <v>2000</v>
      </c>
      <c r="J6228" s="27">
        <f t="shared" si="779"/>
        <v>2136.2721113735843</v>
      </c>
      <c r="K6228" s="32">
        <f t="shared" si="780"/>
        <v>1828.8727041235359</v>
      </c>
    </row>
    <row r="6229" spans="2:11" x14ac:dyDescent="0.25">
      <c r="B6229" s="167">
        <v>256.91666666666703</v>
      </c>
      <c r="C6229" s="21">
        <f t="shared" si="774"/>
        <v>2000</v>
      </c>
      <c r="D6229" s="110">
        <f t="shared" si="775"/>
        <v>6.5058909505730537E-3</v>
      </c>
      <c r="E6229" s="25">
        <f t="shared" si="776"/>
        <v>0.99349410904942692</v>
      </c>
      <c r="F6229" s="112">
        <v>7.3</v>
      </c>
      <c r="G6229" s="21">
        <f t="shared" si="773"/>
        <v>19.318705128352448</v>
      </c>
      <c r="H6229" s="26">
        <f t="shared" si="777"/>
        <v>-1980.6812948716477</v>
      </c>
      <c r="I6229" s="21">
        <f t="shared" si="778"/>
        <v>2000</v>
      </c>
      <c r="J6229" s="27">
        <f t="shared" si="779"/>
        <v>155.59081650193662</v>
      </c>
      <c r="K6229" s="32">
        <f t="shared" si="780"/>
        <v>19.318705128352448</v>
      </c>
    </row>
    <row r="6230" spans="2:11" x14ac:dyDescent="0.25">
      <c r="B6230" s="167">
        <v>256.95833333333297</v>
      </c>
      <c r="C6230" s="21">
        <f t="shared" si="774"/>
        <v>2000</v>
      </c>
      <c r="D6230" s="110">
        <f t="shared" si="775"/>
        <v>0</v>
      </c>
      <c r="E6230" s="25">
        <f t="shared" si="776"/>
        <v>1</v>
      </c>
      <c r="F6230" s="112">
        <v>0</v>
      </c>
      <c r="G6230" s="21">
        <f t="shared" si="773"/>
        <v>0</v>
      </c>
      <c r="H6230" s="26">
        <f t="shared" si="777"/>
        <v>-2000</v>
      </c>
      <c r="I6230" s="21">
        <f t="shared" si="778"/>
        <v>155.59081650193662</v>
      </c>
      <c r="J6230" s="27">
        <f t="shared" si="779"/>
        <v>0</v>
      </c>
      <c r="K6230" s="32">
        <f t="shared" si="780"/>
        <v>0</v>
      </c>
    </row>
    <row r="6231" spans="2:11" x14ac:dyDescent="0.25">
      <c r="B6231" s="167">
        <v>257</v>
      </c>
      <c r="C6231" s="21">
        <f t="shared" si="774"/>
        <v>2000</v>
      </c>
      <c r="D6231" s="110">
        <f t="shared" si="775"/>
        <v>0</v>
      </c>
      <c r="E6231" s="25">
        <f t="shared" si="776"/>
        <v>1</v>
      </c>
      <c r="F6231" s="112">
        <v>0</v>
      </c>
      <c r="G6231" s="21">
        <f t="shared" si="773"/>
        <v>0</v>
      </c>
      <c r="H6231" s="26">
        <f t="shared" si="777"/>
        <v>-2000</v>
      </c>
      <c r="I6231" s="21">
        <f t="shared" si="778"/>
        <v>0</v>
      </c>
      <c r="J6231" s="27">
        <f t="shared" si="779"/>
        <v>0</v>
      </c>
      <c r="K6231" s="32">
        <f t="shared" si="780"/>
        <v>0</v>
      </c>
    </row>
    <row r="6232" spans="2:11" x14ac:dyDescent="0.25">
      <c r="B6232" s="167">
        <v>257.04166666666703</v>
      </c>
      <c r="C6232" s="21">
        <f t="shared" si="774"/>
        <v>2000</v>
      </c>
      <c r="D6232" s="110">
        <f t="shared" si="775"/>
        <v>0</v>
      </c>
      <c r="E6232" s="25">
        <f t="shared" si="776"/>
        <v>1</v>
      </c>
      <c r="F6232" s="112">
        <v>0</v>
      </c>
      <c r="G6232" s="21">
        <f t="shared" ref="G6232:G6295" si="781">($C$9*(F6232/1000)*$C$8)/($C$7)</f>
        <v>0</v>
      </c>
      <c r="H6232" s="26">
        <f t="shared" si="777"/>
        <v>-2000</v>
      </c>
      <c r="I6232" s="21">
        <f t="shared" si="778"/>
        <v>0</v>
      </c>
      <c r="J6232" s="27">
        <f t="shared" si="779"/>
        <v>0</v>
      </c>
      <c r="K6232" s="32">
        <f t="shared" si="780"/>
        <v>0</v>
      </c>
    </row>
    <row r="6233" spans="2:11" x14ac:dyDescent="0.25">
      <c r="B6233" s="167">
        <v>257.08333333333297</v>
      </c>
      <c r="C6233" s="21">
        <f t="shared" ref="C6233:C6296" si="782">$C$2</f>
        <v>2000</v>
      </c>
      <c r="D6233" s="110">
        <f t="shared" ref="D6233:D6296" si="783">F6233/$C$3</f>
        <v>0</v>
      </c>
      <c r="E6233" s="25">
        <f t="shared" ref="E6233:E6296" si="784">100%-D6233</f>
        <v>1</v>
      </c>
      <c r="F6233" s="112">
        <v>0</v>
      </c>
      <c r="G6233" s="21">
        <f t="shared" si="781"/>
        <v>0</v>
      </c>
      <c r="H6233" s="26">
        <f t="shared" ref="H6233:H6296" si="785">G6233-C6233</f>
        <v>-2000</v>
      </c>
      <c r="I6233" s="21">
        <f t="shared" ref="I6233:I6296" si="786">MIN(C6233,IF((J6232+H6233)&gt;0,ABS(H6233)+G6233,J6232+G6233))</f>
        <v>0</v>
      </c>
      <c r="J6233" s="27">
        <f t="shared" ref="J6233:J6296" si="787">G6233-I6233+J6232</f>
        <v>0</v>
      </c>
      <c r="K6233" s="32">
        <f t="shared" ref="K6233:K6296" si="788">IF(G6233&gt;C6233,C6233,G6233)</f>
        <v>0</v>
      </c>
    </row>
    <row r="6234" spans="2:11" x14ac:dyDescent="0.25">
      <c r="B6234" s="167">
        <v>257.125</v>
      </c>
      <c r="C6234" s="21">
        <f t="shared" si="782"/>
        <v>2000</v>
      </c>
      <c r="D6234" s="110">
        <f t="shared" si="783"/>
        <v>0</v>
      </c>
      <c r="E6234" s="25">
        <f t="shared" si="784"/>
        <v>1</v>
      </c>
      <c r="F6234" s="112">
        <v>0</v>
      </c>
      <c r="G6234" s="21">
        <f t="shared" si="781"/>
        <v>0</v>
      </c>
      <c r="H6234" s="26">
        <f t="shared" si="785"/>
        <v>-2000</v>
      </c>
      <c r="I6234" s="21">
        <f t="shared" si="786"/>
        <v>0</v>
      </c>
      <c r="J6234" s="27">
        <f t="shared" si="787"/>
        <v>0</v>
      </c>
      <c r="K6234" s="32">
        <f t="shared" si="788"/>
        <v>0</v>
      </c>
    </row>
    <row r="6235" spans="2:11" x14ac:dyDescent="0.25">
      <c r="B6235" s="167">
        <v>257.16666666666703</v>
      </c>
      <c r="C6235" s="21">
        <f t="shared" si="782"/>
        <v>2000</v>
      </c>
      <c r="D6235" s="110">
        <f t="shared" si="783"/>
        <v>0</v>
      </c>
      <c r="E6235" s="25">
        <f t="shared" si="784"/>
        <v>1</v>
      </c>
      <c r="F6235" s="112">
        <v>0</v>
      </c>
      <c r="G6235" s="21">
        <f t="shared" si="781"/>
        <v>0</v>
      </c>
      <c r="H6235" s="26">
        <f t="shared" si="785"/>
        <v>-2000</v>
      </c>
      <c r="I6235" s="21">
        <f t="shared" si="786"/>
        <v>0</v>
      </c>
      <c r="J6235" s="27">
        <f t="shared" si="787"/>
        <v>0</v>
      </c>
      <c r="K6235" s="32">
        <f t="shared" si="788"/>
        <v>0</v>
      </c>
    </row>
    <row r="6236" spans="2:11" x14ac:dyDescent="0.25">
      <c r="B6236" s="167">
        <v>257.20833333333297</v>
      </c>
      <c r="C6236" s="21">
        <f t="shared" si="782"/>
        <v>2000</v>
      </c>
      <c r="D6236" s="110">
        <f t="shared" si="783"/>
        <v>0</v>
      </c>
      <c r="E6236" s="25">
        <f t="shared" si="784"/>
        <v>1</v>
      </c>
      <c r="F6236" s="112">
        <v>0</v>
      </c>
      <c r="G6236" s="21">
        <f t="shared" si="781"/>
        <v>0</v>
      </c>
      <c r="H6236" s="26">
        <f t="shared" si="785"/>
        <v>-2000</v>
      </c>
      <c r="I6236" s="21">
        <f t="shared" si="786"/>
        <v>0</v>
      </c>
      <c r="J6236" s="27">
        <f t="shared" si="787"/>
        <v>0</v>
      </c>
      <c r="K6236" s="32">
        <f t="shared" si="788"/>
        <v>0</v>
      </c>
    </row>
    <row r="6237" spans="2:11" x14ac:dyDescent="0.25">
      <c r="B6237" s="167">
        <v>257.25</v>
      </c>
      <c r="C6237" s="21">
        <f t="shared" si="782"/>
        <v>2000</v>
      </c>
      <c r="D6237" s="110">
        <f t="shared" si="783"/>
        <v>0</v>
      </c>
      <c r="E6237" s="25">
        <f t="shared" si="784"/>
        <v>1</v>
      </c>
      <c r="F6237" s="112">
        <v>0</v>
      </c>
      <c r="G6237" s="21">
        <f t="shared" si="781"/>
        <v>0</v>
      </c>
      <c r="H6237" s="26">
        <f t="shared" si="785"/>
        <v>-2000</v>
      </c>
      <c r="I6237" s="21">
        <f t="shared" si="786"/>
        <v>0</v>
      </c>
      <c r="J6237" s="27">
        <f t="shared" si="787"/>
        <v>0</v>
      </c>
      <c r="K6237" s="32">
        <f t="shared" si="788"/>
        <v>0</v>
      </c>
    </row>
    <row r="6238" spans="2:11" x14ac:dyDescent="0.25">
      <c r="B6238" s="167">
        <v>257.29166666666703</v>
      </c>
      <c r="C6238" s="21">
        <f t="shared" si="782"/>
        <v>2000</v>
      </c>
      <c r="D6238" s="110">
        <f t="shared" si="783"/>
        <v>0</v>
      </c>
      <c r="E6238" s="25">
        <f t="shared" si="784"/>
        <v>1</v>
      </c>
      <c r="F6238" s="112">
        <v>0</v>
      </c>
      <c r="G6238" s="21">
        <f t="shared" si="781"/>
        <v>0</v>
      </c>
      <c r="H6238" s="26">
        <f t="shared" si="785"/>
        <v>-2000</v>
      </c>
      <c r="I6238" s="21">
        <f t="shared" si="786"/>
        <v>0</v>
      </c>
      <c r="J6238" s="27">
        <f t="shared" si="787"/>
        <v>0</v>
      </c>
      <c r="K6238" s="32">
        <f t="shared" si="788"/>
        <v>0</v>
      </c>
    </row>
    <row r="6239" spans="2:11" x14ac:dyDescent="0.25">
      <c r="B6239" s="167">
        <v>257.33333333333297</v>
      </c>
      <c r="C6239" s="21">
        <f t="shared" si="782"/>
        <v>2000</v>
      </c>
      <c r="D6239" s="110">
        <f t="shared" si="783"/>
        <v>0</v>
      </c>
      <c r="E6239" s="25">
        <f t="shared" si="784"/>
        <v>1</v>
      </c>
      <c r="F6239" s="112">
        <v>0</v>
      </c>
      <c r="G6239" s="21">
        <f t="shared" si="781"/>
        <v>0</v>
      </c>
      <c r="H6239" s="26">
        <f t="shared" si="785"/>
        <v>-2000</v>
      </c>
      <c r="I6239" s="21">
        <f t="shared" si="786"/>
        <v>0</v>
      </c>
      <c r="J6239" s="27">
        <f t="shared" si="787"/>
        <v>0</v>
      </c>
      <c r="K6239" s="32">
        <f t="shared" si="788"/>
        <v>0</v>
      </c>
    </row>
    <row r="6240" spans="2:11" x14ac:dyDescent="0.25">
      <c r="B6240" s="167">
        <v>257.375</v>
      </c>
      <c r="C6240" s="21">
        <f t="shared" si="782"/>
        <v>2000</v>
      </c>
      <c r="D6240" s="110">
        <f t="shared" si="783"/>
        <v>0</v>
      </c>
      <c r="E6240" s="25">
        <f t="shared" si="784"/>
        <v>1</v>
      </c>
      <c r="F6240" s="112">
        <v>0</v>
      </c>
      <c r="G6240" s="21">
        <f t="shared" si="781"/>
        <v>0</v>
      </c>
      <c r="H6240" s="26">
        <f t="shared" si="785"/>
        <v>-2000</v>
      </c>
      <c r="I6240" s="21">
        <f t="shared" si="786"/>
        <v>0</v>
      </c>
      <c r="J6240" s="27">
        <f t="shared" si="787"/>
        <v>0</v>
      </c>
      <c r="K6240" s="32">
        <f t="shared" si="788"/>
        <v>0</v>
      </c>
    </row>
    <row r="6241" spans="2:11" x14ac:dyDescent="0.25">
      <c r="B6241" s="167">
        <v>257.41666666666703</v>
      </c>
      <c r="C6241" s="21">
        <f t="shared" si="782"/>
        <v>2000</v>
      </c>
      <c r="D6241" s="110">
        <f t="shared" si="783"/>
        <v>0</v>
      </c>
      <c r="E6241" s="25">
        <f t="shared" si="784"/>
        <v>1</v>
      </c>
      <c r="F6241" s="112">
        <v>0</v>
      </c>
      <c r="G6241" s="21">
        <f t="shared" si="781"/>
        <v>0</v>
      </c>
      <c r="H6241" s="26">
        <f t="shared" si="785"/>
        <v>-2000</v>
      </c>
      <c r="I6241" s="21">
        <f t="shared" si="786"/>
        <v>0</v>
      </c>
      <c r="J6241" s="27">
        <f t="shared" si="787"/>
        <v>0</v>
      </c>
      <c r="K6241" s="32">
        <f t="shared" si="788"/>
        <v>0</v>
      </c>
    </row>
    <row r="6242" spans="2:11" x14ac:dyDescent="0.25">
      <c r="B6242" s="167">
        <v>257.45833333333297</v>
      </c>
      <c r="C6242" s="21">
        <f t="shared" si="782"/>
        <v>2000</v>
      </c>
      <c r="D6242" s="110">
        <f t="shared" si="783"/>
        <v>0.30791579772917671</v>
      </c>
      <c r="E6242" s="25">
        <f t="shared" si="784"/>
        <v>0.69208420227082335</v>
      </c>
      <c r="F6242" s="112">
        <v>345.5</v>
      </c>
      <c r="G6242" s="21">
        <f t="shared" si="781"/>
        <v>914.33049614325625</v>
      </c>
      <c r="H6242" s="26">
        <f t="shared" si="785"/>
        <v>-1085.6695038567436</v>
      </c>
      <c r="I6242" s="21">
        <f t="shared" si="786"/>
        <v>914.33049614325625</v>
      </c>
      <c r="J6242" s="27">
        <f t="shared" si="787"/>
        <v>0</v>
      </c>
      <c r="K6242" s="32">
        <f t="shared" si="788"/>
        <v>914.33049614325625</v>
      </c>
    </row>
    <row r="6243" spans="2:11" x14ac:dyDescent="0.25">
      <c r="B6243" s="167">
        <v>257.5</v>
      </c>
      <c r="C6243" s="21">
        <f t="shared" si="782"/>
        <v>2000</v>
      </c>
      <c r="D6243" s="110">
        <f t="shared" si="783"/>
        <v>0.59832807514749664</v>
      </c>
      <c r="E6243" s="25">
        <f t="shared" si="784"/>
        <v>0.40167192485250336</v>
      </c>
      <c r="F6243" s="112">
        <v>671.36</v>
      </c>
      <c r="G6243" s="21">
        <f t="shared" si="781"/>
        <v>1776.6857362973565</v>
      </c>
      <c r="H6243" s="26">
        <f t="shared" si="785"/>
        <v>-223.31426370264353</v>
      </c>
      <c r="I6243" s="21">
        <f t="shared" si="786"/>
        <v>1776.6857362973565</v>
      </c>
      <c r="J6243" s="27">
        <f t="shared" si="787"/>
        <v>0</v>
      </c>
      <c r="K6243" s="32">
        <f t="shared" si="788"/>
        <v>1776.6857362973565</v>
      </c>
    </row>
    <row r="6244" spans="2:11" x14ac:dyDescent="0.25">
      <c r="B6244" s="167">
        <v>257.54166666666703</v>
      </c>
      <c r="C6244" s="21">
        <f t="shared" si="782"/>
        <v>2000</v>
      </c>
      <c r="D6244" s="110">
        <f t="shared" si="783"/>
        <v>0.75731244318485647</v>
      </c>
      <c r="E6244" s="25">
        <f t="shared" si="784"/>
        <v>0.24268755681514353</v>
      </c>
      <c r="F6244" s="112">
        <v>849.75</v>
      </c>
      <c r="G6244" s="21">
        <f t="shared" si="781"/>
        <v>2248.7766688791089</v>
      </c>
      <c r="H6244" s="26">
        <f t="shared" si="785"/>
        <v>248.77666887910891</v>
      </c>
      <c r="I6244" s="21">
        <f t="shared" si="786"/>
        <v>2000</v>
      </c>
      <c r="J6244" s="27">
        <f t="shared" si="787"/>
        <v>248.77666887910891</v>
      </c>
      <c r="K6244" s="32">
        <f t="shared" si="788"/>
        <v>2000</v>
      </c>
    </row>
    <row r="6245" spans="2:11" x14ac:dyDescent="0.25">
      <c r="B6245" s="167">
        <v>257.58333333333297</v>
      </c>
      <c r="C6245" s="21">
        <f t="shared" si="782"/>
        <v>2000</v>
      </c>
      <c r="D6245" s="110">
        <f t="shared" si="783"/>
        <v>0.84263764861059132</v>
      </c>
      <c r="E6245" s="25">
        <f t="shared" si="784"/>
        <v>0.15736235138940868</v>
      </c>
      <c r="F6245" s="112">
        <v>945.49</v>
      </c>
      <c r="G6245" s="21">
        <f t="shared" si="781"/>
        <v>2502.1428098364327</v>
      </c>
      <c r="H6245" s="26">
        <f t="shared" si="785"/>
        <v>502.14280983643266</v>
      </c>
      <c r="I6245" s="21">
        <f t="shared" si="786"/>
        <v>2000</v>
      </c>
      <c r="J6245" s="27">
        <f t="shared" si="787"/>
        <v>750.91947871554157</v>
      </c>
      <c r="K6245" s="32">
        <f t="shared" si="788"/>
        <v>2000</v>
      </c>
    </row>
    <row r="6246" spans="2:11" x14ac:dyDescent="0.25">
      <c r="B6246" s="167">
        <v>257.625</v>
      </c>
      <c r="C6246" s="21">
        <f t="shared" si="782"/>
        <v>2000</v>
      </c>
      <c r="D6246" s="110">
        <f t="shared" si="783"/>
        <v>0.77532395772062102</v>
      </c>
      <c r="E6246" s="25">
        <f t="shared" si="784"/>
        <v>0.22467604227937898</v>
      </c>
      <c r="F6246" s="112">
        <v>869.96</v>
      </c>
      <c r="G6246" s="21">
        <f t="shared" si="781"/>
        <v>2302.2603717070542</v>
      </c>
      <c r="H6246" s="26">
        <f t="shared" si="785"/>
        <v>302.26037170705422</v>
      </c>
      <c r="I6246" s="21">
        <f t="shared" si="786"/>
        <v>2000</v>
      </c>
      <c r="J6246" s="27">
        <f t="shared" si="787"/>
        <v>1053.1798504225958</v>
      </c>
      <c r="K6246" s="32">
        <f t="shared" si="788"/>
        <v>2000</v>
      </c>
    </row>
    <row r="6247" spans="2:11" x14ac:dyDescent="0.25">
      <c r="B6247" s="167">
        <v>257.66666666666703</v>
      </c>
      <c r="C6247" s="21">
        <f t="shared" si="782"/>
        <v>2000</v>
      </c>
      <c r="D6247" s="110">
        <f t="shared" si="783"/>
        <v>0.88240379302354599</v>
      </c>
      <c r="E6247" s="25">
        <f t="shared" si="784"/>
        <v>0.11759620697645401</v>
      </c>
      <c r="F6247" s="112">
        <v>990.11</v>
      </c>
      <c r="G6247" s="21">
        <f t="shared" si="781"/>
        <v>2620.2250869360332</v>
      </c>
      <c r="H6247" s="26">
        <f t="shared" si="785"/>
        <v>620.22508693603322</v>
      </c>
      <c r="I6247" s="21">
        <f t="shared" si="786"/>
        <v>2000</v>
      </c>
      <c r="J6247" s="27">
        <f t="shared" si="787"/>
        <v>1673.404937358629</v>
      </c>
      <c r="K6247" s="32">
        <f t="shared" si="788"/>
        <v>2000</v>
      </c>
    </row>
    <row r="6248" spans="2:11" x14ac:dyDescent="0.25">
      <c r="B6248" s="167">
        <v>257.70833333333297</v>
      </c>
      <c r="C6248" s="21">
        <f t="shared" si="782"/>
        <v>2000</v>
      </c>
      <c r="D6248" s="110">
        <f t="shared" si="783"/>
        <v>0.75657273229595567</v>
      </c>
      <c r="E6248" s="25">
        <f t="shared" si="784"/>
        <v>0.24342726770404433</v>
      </c>
      <c r="F6248" s="112">
        <v>848.92</v>
      </c>
      <c r="G6248" s="21">
        <f t="shared" si="781"/>
        <v>2246.5801585699946</v>
      </c>
      <c r="H6248" s="26">
        <f t="shared" si="785"/>
        <v>246.58015856999464</v>
      </c>
      <c r="I6248" s="21">
        <f t="shared" si="786"/>
        <v>2000</v>
      </c>
      <c r="J6248" s="27">
        <f t="shared" si="787"/>
        <v>1919.9850959286237</v>
      </c>
      <c r="K6248" s="32">
        <f t="shared" si="788"/>
        <v>2000</v>
      </c>
    </row>
    <row r="6249" spans="2:11" x14ac:dyDescent="0.25">
      <c r="B6249" s="167">
        <v>257.75</v>
      </c>
      <c r="C6249" s="21">
        <f t="shared" si="782"/>
        <v>2000</v>
      </c>
      <c r="D6249" s="110">
        <f t="shared" si="783"/>
        <v>0.73926527993155455</v>
      </c>
      <c r="E6249" s="25">
        <f t="shared" si="784"/>
        <v>0.26073472006844545</v>
      </c>
      <c r="F6249" s="112">
        <v>829.5</v>
      </c>
      <c r="G6249" s="21">
        <f t="shared" si="781"/>
        <v>2195.1871101326515</v>
      </c>
      <c r="H6249" s="26">
        <f t="shared" si="785"/>
        <v>195.18711013265147</v>
      </c>
      <c r="I6249" s="21">
        <f t="shared" si="786"/>
        <v>2000</v>
      </c>
      <c r="J6249" s="27">
        <f t="shared" si="787"/>
        <v>2115.1722060612751</v>
      </c>
      <c r="K6249" s="32">
        <f t="shared" si="788"/>
        <v>2000</v>
      </c>
    </row>
    <row r="6250" spans="2:11" x14ac:dyDescent="0.25">
      <c r="B6250" s="167">
        <v>257.79166666666703</v>
      </c>
      <c r="C6250" s="21">
        <f t="shared" si="782"/>
        <v>2000</v>
      </c>
      <c r="D6250" s="110">
        <f t="shared" si="783"/>
        <v>0.69439245673136907</v>
      </c>
      <c r="E6250" s="25">
        <f t="shared" si="784"/>
        <v>0.30560754326863093</v>
      </c>
      <c r="F6250" s="112">
        <v>779.15</v>
      </c>
      <c r="G6250" s="21">
        <f t="shared" si="781"/>
        <v>2061.9409727062757</v>
      </c>
      <c r="H6250" s="26">
        <f t="shared" si="785"/>
        <v>61.940972706275716</v>
      </c>
      <c r="I6250" s="21">
        <f t="shared" si="786"/>
        <v>2000</v>
      </c>
      <c r="J6250" s="27">
        <f t="shared" si="787"/>
        <v>2177.1131787675508</v>
      </c>
      <c r="K6250" s="32">
        <f t="shared" si="788"/>
        <v>2000</v>
      </c>
    </row>
    <row r="6251" spans="2:11" x14ac:dyDescent="0.25">
      <c r="B6251" s="167">
        <v>257.83333333333297</v>
      </c>
      <c r="C6251" s="21">
        <f t="shared" si="782"/>
        <v>2000</v>
      </c>
      <c r="D6251" s="110">
        <f t="shared" si="783"/>
        <v>0.66820847370015868</v>
      </c>
      <c r="E6251" s="25">
        <f t="shared" si="784"/>
        <v>0.33179152629984132</v>
      </c>
      <c r="F6251" s="112">
        <v>749.77</v>
      </c>
      <c r="G6251" s="21">
        <f t="shared" si="781"/>
        <v>1984.1898005595635</v>
      </c>
      <c r="H6251" s="26">
        <f t="shared" si="785"/>
        <v>-15.810199440436463</v>
      </c>
      <c r="I6251" s="21">
        <f t="shared" si="786"/>
        <v>2000</v>
      </c>
      <c r="J6251" s="27">
        <f t="shared" si="787"/>
        <v>2161.3029793271144</v>
      </c>
      <c r="K6251" s="32">
        <f t="shared" si="788"/>
        <v>1984.1898005595635</v>
      </c>
    </row>
    <row r="6252" spans="2:11" x14ac:dyDescent="0.25">
      <c r="B6252" s="167">
        <v>257.875</v>
      </c>
      <c r="C6252" s="21">
        <f t="shared" si="782"/>
        <v>2000</v>
      </c>
      <c r="D6252" s="110">
        <f t="shared" si="783"/>
        <v>0.45100083774486216</v>
      </c>
      <c r="E6252" s="25">
        <f t="shared" si="784"/>
        <v>0.54899916225513778</v>
      </c>
      <c r="F6252" s="112">
        <v>506.05</v>
      </c>
      <c r="G6252" s="21">
        <f t="shared" si="781"/>
        <v>1339.2096890688706</v>
      </c>
      <c r="H6252" s="26">
        <f t="shared" si="785"/>
        <v>-660.7903109311294</v>
      </c>
      <c r="I6252" s="21">
        <f t="shared" si="786"/>
        <v>2000</v>
      </c>
      <c r="J6252" s="27">
        <f t="shared" si="787"/>
        <v>1500.512668395985</v>
      </c>
      <c r="K6252" s="32">
        <f t="shared" si="788"/>
        <v>1339.2096890688706</v>
      </c>
    </row>
    <row r="6253" spans="2:11" x14ac:dyDescent="0.25">
      <c r="B6253" s="167">
        <v>257.91666666666703</v>
      </c>
      <c r="C6253" s="21">
        <f t="shared" si="782"/>
        <v>2000</v>
      </c>
      <c r="D6253" s="110">
        <f t="shared" si="783"/>
        <v>9.5538563000196076E-3</v>
      </c>
      <c r="E6253" s="25">
        <f t="shared" si="784"/>
        <v>0.99044614369998041</v>
      </c>
      <c r="F6253" s="112">
        <v>10.72</v>
      </c>
      <c r="G6253" s="21">
        <f t="shared" si="781"/>
        <v>28.36938616108743</v>
      </c>
      <c r="H6253" s="26">
        <f t="shared" si="785"/>
        <v>-1971.6306138389125</v>
      </c>
      <c r="I6253" s="21">
        <f t="shared" si="786"/>
        <v>1528.8820545570725</v>
      </c>
      <c r="J6253" s="27">
        <f t="shared" si="787"/>
        <v>0</v>
      </c>
      <c r="K6253" s="32">
        <f t="shared" si="788"/>
        <v>28.36938616108743</v>
      </c>
    </row>
    <row r="6254" spans="2:11" x14ac:dyDescent="0.25">
      <c r="B6254" s="167">
        <v>257.95833333333297</v>
      </c>
      <c r="C6254" s="21">
        <f t="shared" si="782"/>
        <v>2000</v>
      </c>
      <c r="D6254" s="110">
        <f t="shared" si="783"/>
        <v>0</v>
      </c>
      <c r="E6254" s="25">
        <f t="shared" si="784"/>
        <v>1</v>
      </c>
      <c r="F6254" s="112">
        <v>0</v>
      </c>
      <c r="G6254" s="21">
        <f t="shared" si="781"/>
        <v>0</v>
      </c>
      <c r="H6254" s="26">
        <f t="shared" si="785"/>
        <v>-2000</v>
      </c>
      <c r="I6254" s="21">
        <f t="shared" si="786"/>
        <v>0</v>
      </c>
      <c r="J6254" s="27">
        <f t="shared" si="787"/>
        <v>0</v>
      </c>
      <c r="K6254" s="32">
        <f t="shared" si="788"/>
        <v>0</v>
      </c>
    </row>
    <row r="6255" spans="2:11" x14ac:dyDescent="0.25">
      <c r="B6255" s="167">
        <v>258</v>
      </c>
      <c r="C6255" s="21">
        <f t="shared" si="782"/>
        <v>2000</v>
      </c>
      <c r="D6255" s="110">
        <f t="shared" si="783"/>
        <v>0</v>
      </c>
      <c r="E6255" s="25">
        <f t="shared" si="784"/>
        <v>1</v>
      </c>
      <c r="F6255" s="112">
        <v>0</v>
      </c>
      <c r="G6255" s="21">
        <f t="shared" si="781"/>
        <v>0</v>
      </c>
      <c r="H6255" s="26">
        <f t="shared" si="785"/>
        <v>-2000</v>
      </c>
      <c r="I6255" s="21">
        <f t="shared" si="786"/>
        <v>0</v>
      </c>
      <c r="J6255" s="27">
        <f t="shared" si="787"/>
        <v>0</v>
      </c>
      <c r="K6255" s="32">
        <f t="shared" si="788"/>
        <v>0</v>
      </c>
    </row>
    <row r="6256" spans="2:11" x14ac:dyDescent="0.25">
      <c r="B6256" s="167">
        <v>258.04166666666703</v>
      </c>
      <c r="C6256" s="21">
        <f t="shared" si="782"/>
        <v>2000</v>
      </c>
      <c r="D6256" s="110">
        <f t="shared" si="783"/>
        <v>0</v>
      </c>
      <c r="E6256" s="25">
        <f t="shared" si="784"/>
        <v>1</v>
      </c>
      <c r="F6256" s="112">
        <v>0</v>
      </c>
      <c r="G6256" s="21">
        <f t="shared" si="781"/>
        <v>0</v>
      </c>
      <c r="H6256" s="26">
        <f t="shared" si="785"/>
        <v>-2000</v>
      </c>
      <c r="I6256" s="21">
        <f t="shared" si="786"/>
        <v>0</v>
      </c>
      <c r="J6256" s="27">
        <f t="shared" si="787"/>
        <v>0</v>
      </c>
      <c r="K6256" s="32">
        <f t="shared" si="788"/>
        <v>0</v>
      </c>
    </row>
    <row r="6257" spans="2:11" x14ac:dyDescent="0.25">
      <c r="B6257" s="167">
        <v>258.08333333333297</v>
      </c>
      <c r="C6257" s="21">
        <f t="shared" si="782"/>
        <v>2000</v>
      </c>
      <c r="D6257" s="110">
        <f t="shared" si="783"/>
        <v>0</v>
      </c>
      <c r="E6257" s="25">
        <f t="shared" si="784"/>
        <v>1</v>
      </c>
      <c r="F6257" s="112">
        <v>0</v>
      </c>
      <c r="G6257" s="21">
        <f t="shared" si="781"/>
        <v>0</v>
      </c>
      <c r="H6257" s="26">
        <f t="shared" si="785"/>
        <v>-2000</v>
      </c>
      <c r="I6257" s="21">
        <f t="shared" si="786"/>
        <v>0</v>
      </c>
      <c r="J6257" s="27">
        <f t="shared" si="787"/>
        <v>0</v>
      </c>
      <c r="K6257" s="32">
        <f t="shared" si="788"/>
        <v>0</v>
      </c>
    </row>
    <row r="6258" spans="2:11" x14ac:dyDescent="0.25">
      <c r="B6258" s="167">
        <v>258.125</v>
      </c>
      <c r="C6258" s="21">
        <f t="shared" si="782"/>
        <v>2000</v>
      </c>
      <c r="D6258" s="110">
        <f t="shared" si="783"/>
        <v>0</v>
      </c>
      <c r="E6258" s="25">
        <f t="shared" si="784"/>
        <v>1</v>
      </c>
      <c r="F6258" s="112">
        <v>0</v>
      </c>
      <c r="G6258" s="21">
        <f t="shared" si="781"/>
        <v>0</v>
      </c>
      <c r="H6258" s="26">
        <f t="shared" si="785"/>
        <v>-2000</v>
      </c>
      <c r="I6258" s="21">
        <f t="shared" si="786"/>
        <v>0</v>
      </c>
      <c r="J6258" s="27">
        <f t="shared" si="787"/>
        <v>0</v>
      </c>
      <c r="K6258" s="32">
        <f t="shared" si="788"/>
        <v>0</v>
      </c>
    </row>
    <row r="6259" spans="2:11" x14ac:dyDescent="0.25">
      <c r="B6259" s="167">
        <v>258.16666666666703</v>
      </c>
      <c r="C6259" s="21">
        <f t="shared" si="782"/>
        <v>2000</v>
      </c>
      <c r="D6259" s="110">
        <f t="shared" si="783"/>
        <v>0</v>
      </c>
      <c r="E6259" s="25">
        <f t="shared" si="784"/>
        <v>1</v>
      </c>
      <c r="F6259" s="112">
        <v>0</v>
      </c>
      <c r="G6259" s="21">
        <f t="shared" si="781"/>
        <v>0</v>
      </c>
      <c r="H6259" s="26">
        <f t="shared" si="785"/>
        <v>-2000</v>
      </c>
      <c r="I6259" s="21">
        <f t="shared" si="786"/>
        <v>0</v>
      </c>
      <c r="J6259" s="27">
        <f t="shared" si="787"/>
        <v>0</v>
      </c>
      <c r="K6259" s="32">
        <f t="shared" si="788"/>
        <v>0</v>
      </c>
    </row>
    <row r="6260" spans="2:11" x14ac:dyDescent="0.25">
      <c r="B6260" s="167">
        <v>258.20833333333297</v>
      </c>
      <c r="C6260" s="21">
        <f t="shared" si="782"/>
        <v>2000</v>
      </c>
      <c r="D6260" s="110">
        <f t="shared" si="783"/>
        <v>0</v>
      </c>
      <c r="E6260" s="25">
        <f t="shared" si="784"/>
        <v>1</v>
      </c>
      <c r="F6260" s="112">
        <v>0</v>
      </c>
      <c r="G6260" s="21">
        <f t="shared" si="781"/>
        <v>0</v>
      </c>
      <c r="H6260" s="26">
        <f t="shared" si="785"/>
        <v>-2000</v>
      </c>
      <c r="I6260" s="21">
        <f t="shared" si="786"/>
        <v>0</v>
      </c>
      <c r="J6260" s="27">
        <f t="shared" si="787"/>
        <v>0</v>
      </c>
      <c r="K6260" s="32">
        <f t="shared" si="788"/>
        <v>0</v>
      </c>
    </row>
    <row r="6261" spans="2:11" x14ac:dyDescent="0.25">
      <c r="B6261" s="167">
        <v>258.25</v>
      </c>
      <c r="C6261" s="21">
        <f t="shared" si="782"/>
        <v>2000</v>
      </c>
      <c r="D6261" s="110">
        <f t="shared" si="783"/>
        <v>0</v>
      </c>
      <c r="E6261" s="25">
        <f t="shared" si="784"/>
        <v>1</v>
      </c>
      <c r="F6261" s="112">
        <v>0</v>
      </c>
      <c r="G6261" s="21">
        <f t="shared" si="781"/>
        <v>0</v>
      </c>
      <c r="H6261" s="26">
        <f t="shared" si="785"/>
        <v>-2000</v>
      </c>
      <c r="I6261" s="21">
        <f t="shared" si="786"/>
        <v>0</v>
      </c>
      <c r="J6261" s="27">
        <f t="shared" si="787"/>
        <v>0</v>
      </c>
      <c r="K6261" s="32">
        <f t="shared" si="788"/>
        <v>0</v>
      </c>
    </row>
    <row r="6262" spans="2:11" x14ac:dyDescent="0.25">
      <c r="B6262" s="167">
        <v>258.29166666666703</v>
      </c>
      <c r="C6262" s="21">
        <f t="shared" si="782"/>
        <v>2000</v>
      </c>
      <c r="D6262" s="110">
        <f t="shared" si="783"/>
        <v>0</v>
      </c>
      <c r="E6262" s="25">
        <f t="shared" si="784"/>
        <v>1</v>
      </c>
      <c r="F6262" s="112">
        <v>0</v>
      </c>
      <c r="G6262" s="21">
        <f t="shared" si="781"/>
        <v>0</v>
      </c>
      <c r="H6262" s="26">
        <f t="shared" si="785"/>
        <v>-2000</v>
      </c>
      <c r="I6262" s="21">
        <f t="shared" si="786"/>
        <v>0</v>
      </c>
      <c r="J6262" s="27">
        <f t="shared" si="787"/>
        <v>0</v>
      </c>
      <c r="K6262" s="32">
        <f t="shared" si="788"/>
        <v>0</v>
      </c>
    </row>
    <row r="6263" spans="2:11" x14ac:dyDescent="0.25">
      <c r="B6263" s="167">
        <v>258.33333333333297</v>
      </c>
      <c r="C6263" s="21">
        <f t="shared" si="782"/>
        <v>2000</v>
      </c>
      <c r="D6263" s="110">
        <f t="shared" si="783"/>
        <v>0</v>
      </c>
      <c r="E6263" s="25">
        <f t="shared" si="784"/>
        <v>1</v>
      </c>
      <c r="F6263" s="112">
        <v>0</v>
      </c>
      <c r="G6263" s="21">
        <f t="shared" si="781"/>
        <v>0</v>
      </c>
      <c r="H6263" s="26">
        <f t="shared" si="785"/>
        <v>-2000</v>
      </c>
      <c r="I6263" s="21">
        <f t="shared" si="786"/>
        <v>0</v>
      </c>
      <c r="J6263" s="27">
        <f t="shared" si="787"/>
        <v>0</v>
      </c>
      <c r="K6263" s="32">
        <f t="shared" si="788"/>
        <v>0</v>
      </c>
    </row>
    <row r="6264" spans="2:11" x14ac:dyDescent="0.25">
      <c r="B6264" s="167">
        <v>258.375</v>
      </c>
      <c r="C6264" s="21">
        <f t="shared" si="782"/>
        <v>2000</v>
      </c>
      <c r="D6264" s="110">
        <f t="shared" si="783"/>
        <v>0</v>
      </c>
      <c r="E6264" s="25">
        <f t="shared" si="784"/>
        <v>1</v>
      </c>
      <c r="F6264" s="112">
        <v>0</v>
      </c>
      <c r="G6264" s="21">
        <f t="shared" si="781"/>
        <v>0</v>
      </c>
      <c r="H6264" s="26">
        <f t="shared" si="785"/>
        <v>-2000</v>
      </c>
      <c r="I6264" s="21">
        <f t="shared" si="786"/>
        <v>0</v>
      </c>
      <c r="J6264" s="27">
        <f t="shared" si="787"/>
        <v>0</v>
      </c>
      <c r="K6264" s="32">
        <f t="shared" si="788"/>
        <v>0</v>
      </c>
    </row>
    <row r="6265" spans="2:11" x14ac:dyDescent="0.25">
      <c r="B6265" s="167">
        <v>258.41666666666703</v>
      </c>
      <c r="C6265" s="21">
        <f t="shared" si="782"/>
        <v>2000</v>
      </c>
      <c r="D6265" s="110">
        <f t="shared" si="783"/>
        <v>0</v>
      </c>
      <c r="E6265" s="25">
        <f t="shared" si="784"/>
        <v>1</v>
      </c>
      <c r="F6265" s="112">
        <v>0</v>
      </c>
      <c r="G6265" s="21">
        <f t="shared" si="781"/>
        <v>0</v>
      </c>
      <c r="H6265" s="26">
        <f t="shared" si="785"/>
        <v>-2000</v>
      </c>
      <c r="I6265" s="21">
        <f t="shared" si="786"/>
        <v>0</v>
      </c>
      <c r="J6265" s="27">
        <f t="shared" si="787"/>
        <v>0</v>
      </c>
      <c r="K6265" s="32">
        <f t="shared" si="788"/>
        <v>0</v>
      </c>
    </row>
    <row r="6266" spans="2:11" x14ac:dyDescent="0.25">
      <c r="B6266" s="167">
        <v>258.45833333333297</v>
      </c>
      <c r="C6266" s="21">
        <f t="shared" si="782"/>
        <v>2000</v>
      </c>
      <c r="D6266" s="110">
        <f t="shared" si="783"/>
        <v>0.45864748765663155</v>
      </c>
      <c r="E6266" s="25">
        <f t="shared" si="784"/>
        <v>0.54135251234336845</v>
      </c>
      <c r="F6266" s="112">
        <v>514.63</v>
      </c>
      <c r="G6266" s="21">
        <f t="shared" si="781"/>
        <v>1361.9157835895919</v>
      </c>
      <c r="H6266" s="26">
        <f t="shared" si="785"/>
        <v>-638.08421641040809</v>
      </c>
      <c r="I6266" s="21">
        <f t="shared" si="786"/>
        <v>1361.9157835895919</v>
      </c>
      <c r="J6266" s="27">
        <f t="shared" si="787"/>
        <v>0</v>
      </c>
      <c r="K6266" s="32">
        <f t="shared" si="788"/>
        <v>1361.9157835895919</v>
      </c>
    </row>
    <row r="6267" spans="2:11" x14ac:dyDescent="0.25">
      <c r="B6267" s="167">
        <v>258.5</v>
      </c>
      <c r="C6267" s="21">
        <f t="shared" si="782"/>
        <v>2000</v>
      </c>
      <c r="D6267" s="110">
        <f t="shared" si="783"/>
        <v>0.68605065682762068</v>
      </c>
      <c r="E6267" s="25">
        <f t="shared" si="784"/>
        <v>0.31394934317237932</v>
      </c>
      <c r="F6267" s="112">
        <v>769.79</v>
      </c>
      <c r="G6267" s="21">
        <f t="shared" si="781"/>
        <v>2037.1706877745796</v>
      </c>
      <c r="H6267" s="26">
        <f t="shared" si="785"/>
        <v>37.170687774579619</v>
      </c>
      <c r="I6267" s="21">
        <f t="shared" si="786"/>
        <v>2000</v>
      </c>
      <c r="J6267" s="27">
        <f t="shared" si="787"/>
        <v>37.170687774579619</v>
      </c>
      <c r="K6267" s="32">
        <f t="shared" si="788"/>
        <v>2000</v>
      </c>
    </row>
    <row r="6268" spans="2:11" x14ac:dyDescent="0.25">
      <c r="B6268" s="167">
        <v>258.54166666666703</v>
      </c>
      <c r="C6268" s="21">
        <f t="shared" si="782"/>
        <v>2000</v>
      </c>
      <c r="D6268" s="110">
        <f t="shared" si="783"/>
        <v>0.86121063044756974</v>
      </c>
      <c r="E6268" s="25">
        <f t="shared" si="784"/>
        <v>0.13878936955243026</v>
      </c>
      <c r="F6268" s="112">
        <v>966.33</v>
      </c>
      <c r="G6268" s="21">
        <f t="shared" si="781"/>
        <v>2557.2937433809348</v>
      </c>
      <c r="H6268" s="26">
        <f t="shared" si="785"/>
        <v>557.29374338093476</v>
      </c>
      <c r="I6268" s="21">
        <f t="shared" si="786"/>
        <v>2000</v>
      </c>
      <c r="J6268" s="27">
        <f t="shared" si="787"/>
        <v>594.46443115551438</v>
      </c>
      <c r="K6268" s="32">
        <f t="shared" si="788"/>
        <v>2000</v>
      </c>
    </row>
    <row r="6269" spans="2:11" x14ac:dyDescent="0.25">
      <c r="B6269" s="167">
        <v>258.58333333333297</v>
      </c>
      <c r="C6269" s="21">
        <f t="shared" si="782"/>
        <v>2000</v>
      </c>
      <c r="D6269" s="110">
        <f t="shared" si="783"/>
        <v>0.83151524873892668</v>
      </c>
      <c r="E6269" s="25">
        <f t="shared" si="784"/>
        <v>0.16848475126107332</v>
      </c>
      <c r="F6269" s="112">
        <v>933.01</v>
      </c>
      <c r="G6269" s="21">
        <f t="shared" si="781"/>
        <v>2469.1157632608383</v>
      </c>
      <c r="H6269" s="26">
        <f t="shared" si="785"/>
        <v>469.11576326083832</v>
      </c>
      <c r="I6269" s="21">
        <f t="shared" si="786"/>
        <v>2000</v>
      </c>
      <c r="J6269" s="27">
        <f t="shared" si="787"/>
        <v>1063.5801944163527</v>
      </c>
      <c r="K6269" s="32">
        <f t="shared" si="788"/>
        <v>2000</v>
      </c>
    </row>
    <row r="6270" spans="2:11" x14ac:dyDescent="0.25">
      <c r="B6270" s="167">
        <v>258.625</v>
      </c>
      <c r="C6270" s="21">
        <f t="shared" si="782"/>
        <v>2000</v>
      </c>
      <c r="D6270" s="110">
        <f t="shared" si="783"/>
        <v>0.74563748819136233</v>
      </c>
      <c r="E6270" s="25">
        <f t="shared" si="784"/>
        <v>0.25436251180863767</v>
      </c>
      <c r="F6270" s="112">
        <v>836.65</v>
      </c>
      <c r="G6270" s="21">
        <f t="shared" si="781"/>
        <v>2214.108855566586</v>
      </c>
      <c r="H6270" s="26">
        <f t="shared" si="785"/>
        <v>214.10885556658604</v>
      </c>
      <c r="I6270" s="21">
        <f t="shared" si="786"/>
        <v>2000</v>
      </c>
      <c r="J6270" s="27">
        <f t="shared" si="787"/>
        <v>1277.6890499829387</v>
      </c>
      <c r="K6270" s="32">
        <f t="shared" si="788"/>
        <v>2000</v>
      </c>
    </row>
    <row r="6271" spans="2:11" x14ac:dyDescent="0.25">
      <c r="B6271" s="167">
        <v>258.66666666666703</v>
      </c>
      <c r="C6271" s="21">
        <f t="shared" si="782"/>
        <v>2000</v>
      </c>
      <c r="D6271" s="110">
        <f t="shared" si="783"/>
        <v>0.6889916760244551</v>
      </c>
      <c r="E6271" s="25">
        <f t="shared" si="784"/>
        <v>0.3110083239755449</v>
      </c>
      <c r="F6271" s="112">
        <v>773.09</v>
      </c>
      <c r="G6271" s="21">
        <f t="shared" si="781"/>
        <v>2045.9038010517802</v>
      </c>
      <c r="H6271" s="26">
        <f t="shared" si="785"/>
        <v>45.903801051780192</v>
      </c>
      <c r="I6271" s="21">
        <f t="shared" si="786"/>
        <v>2000</v>
      </c>
      <c r="J6271" s="27">
        <f t="shared" si="787"/>
        <v>1323.5928510347189</v>
      </c>
      <c r="K6271" s="32">
        <f t="shared" si="788"/>
        <v>2000</v>
      </c>
    </row>
    <row r="6272" spans="2:11" x14ac:dyDescent="0.25">
      <c r="B6272" s="167">
        <v>258.70833333333297</v>
      </c>
      <c r="C6272" s="21">
        <f t="shared" si="782"/>
        <v>2000</v>
      </c>
      <c r="D6272" s="110">
        <f t="shared" si="783"/>
        <v>0.8323529936010553</v>
      </c>
      <c r="E6272" s="25">
        <f t="shared" si="784"/>
        <v>0.1676470063989447</v>
      </c>
      <c r="F6272" s="112">
        <v>933.95</v>
      </c>
      <c r="G6272" s="21">
        <f t="shared" si="781"/>
        <v>2471.6033773458589</v>
      </c>
      <c r="H6272" s="26">
        <f t="shared" si="785"/>
        <v>471.60337734585892</v>
      </c>
      <c r="I6272" s="21">
        <f t="shared" si="786"/>
        <v>2000</v>
      </c>
      <c r="J6272" s="27">
        <f t="shared" si="787"/>
        <v>1795.1962283805778</v>
      </c>
      <c r="K6272" s="32">
        <f t="shared" si="788"/>
        <v>2000</v>
      </c>
    </row>
    <row r="6273" spans="2:11" x14ac:dyDescent="0.25">
      <c r="B6273" s="167">
        <v>258.75</v>
      </c>
      <c r="C6273" s="21">
        <f t="shared" si="782"/>
        <v>2000</v>
      </c>
      <c r="D6273" s="110">
        <f t="shared" si="783"/>
        <v>0.80099994652692375</v>
      </c>
      <c r="E6273" s="25">
        <f t="shared" si="784"/>
        <v>0.19900005347307625</v>
      </c>
      <c r="F6273" s="112">
        <v>898.77</v>
      </c>
      <c r="G6273" s="21">
        <f t="shared" si="781"/>
        <v>2378.5030970149764</v>
      </c>
      <c r="H6273" s="26">
        <f t="shared" si="785"/>
        <v>378.50309701497645</v>
      </c>
      <c r="I6273" s="21">
        <f t="shared" si="786"/>
        <v>2000</v>
      </c>
      <c r="J6273" s="27">
        <f t="shared" si="787"/>
        <v>2173.6993253955543</v>
      </c>
      <c r="K6273" s="32">
        <f t="shared" si="788"/>
        <v>2000</v>
      </c>
    </row>
    <row r="6274" spans="2:11" x14ac:dyDescent="0.25">
      <c r="B6274" s="167">
        <v>258.79166666666703</v>
      </c>
      <c r="C6274" s="21">
        <f t="shared" si="782"/>
        <v>2000</v>
      </c>
      <c r="D6274" s="110">
        <f t="shared" si="783"/>
        <v>0.81234515088319703</v>
      </c>
      <c r="E6274" s="25">
        <f t="shared" si="784"/>
        <v>0.18765484911680297</v>
      </c>
      <c r="F6274" s="112">
        <v>911.5</v>
      </c>
      <c r="G6274" s="21">
        <f t="shared" si="781"/>
        <v>2412.1917430812678</v>
      </c>
      <c r="H6274" s="26">
        <f t="shared" si="785"/>
        <v>412.19174308126776</v>
      </c>
      <c r="I6274" s="21">
        <f t="shared" si="786"/>
        <v>2000</v>
      </c>
      <c r="J6274" s="27">
        <f t="shared" si="787"/>
        <v>2585.8910684768221</v>
      </c>
      <c r="K6274" s="32">
        <f t="shared" si="788"/>
        <v>2000</v>
      </c>
    </row>
    <row r="6275" spans="2:11" x14ac:dyDescent="0.25">
      <c r="B6275" s="167">
        <v>258.83333333333297</v>
      </c>
      <c r="C6275" s="21">
        <f t="shared" si="782"/>
        <v>2000</v>
      </c>
      <c r="D6275" s="110">
        <f t="shared" si="783"/>
        <v>0.69650464324545924</v>
      </c>
      <c r="E6275" s="25">
        <f t="shared" si="784"/>
        <v>0.30349535675454076</v>
      </c>
      <c r="F6275" s="112">
        <v>781.52</v>
      </c>
      <c r="G6275" s="21">
        <f t="shared" si="781"/>
        <v>2068.212935878083</v>
      </c>
      <c r="H6275" s="26">
        <f t="shared" si="785"/>
        <v>68.212935878083044</v>
      </c>
      <c r="I6275" s="21">
        <f t="shared" si="786"/>
        <v>2000</v>
      </c>
      <c r="J6275" s="27">
        <f t="shared" si="787"/>
        <v>2654.1040043549051</v>
      </c>
      <c r="K6275" s="32">
        <f t="shared" si="788"/>
        <v>2000</v>
      </c>
    </row>
    <row r="6276" spans="2:11" x14ac:dyDescent="0.25">
      <c r="B6276" s="167">
        <v>258.875</v>
      </c>
      <c r="C6276" s="21">
        <f t="shared" si="782"/>
        <v>2000</v>
      </c>
      <c r="D6276" s="110">
        <f t="shared" si="783"/>
        <v>0.569105038946224</v>
      </c>
      <c r="E6276" s="25">
        <f t="shared" si="784"/>
        <v>0.430894961053776</v>
      </c>
      <c r="F6276" s="112">
        <v>638.57000000000005</v>
      </c>
      <c r="G6276" s="21">
        <f t="shared" si="781"/>
        <v>1689.9103470975376</v>
      </c>
      <c r="H6276" s="26">
        <f t="shared" si="785"/>
        <v>-310.08965290246238</v>
      </c>
      <c r="I6276" s="21">
        <f t="shared" si="786"/>
        <v>2000</v>
      </c>
      <c r="J6276" s="27">
        <f t="shared" si="787"/>
        <v>2344.0143514524425</v>
      </c>
      <c r="K6276" s="32">
        <f t="shared" si="788"/>
        <v>1689.9103470975376</v>
      </c>
    </row>
    <row r="6277" spans="2:11" x14ac:dyDescent="0.25">
      <c r="B6277" s="167">
        <v>258.91666666666703</v>
      </c>
      <c r="C6277" s="21">
        <f t="shared" si="782"/>
        <v>2000</v>
      </c>
      <c r="D6277" s="110">
        <f t="shared" si="783"/>
        <v>9.4914710443291805E-3</v>
      </c>
      <c r="E6277" s="25">
        <f t="shared" si="784"/>
        <v>0.99050852895567076</v>
      </c>
      <c r="F6277" s="112">
        <v>10.65</v>
      </c>
      <c r="G6277" s="21">
        <f t="shared" si="781"/>
        <v>28.184138303692272</v>
      </c>
      <c r="H6277" s="26">
        <f t="shared" si="785"/>
        <v>-1971.8158616963078</v>
      </c>
      <c r="I6277" s="21">
        <f t="shared" si="786"/>
        <v>2000</v>
      </c>
      <c r="J6277" s="27">
        <f t="shared" si="787"/>
        <v>372.19848975613468</v>
      </c>
      <c r="K6277" s="32">
        <f t="shared" si="788"/>
        <v>28.184138303692272</v>
      </c>
    </row>
    <row r="6278" spans="2:11" x14ac:dyDescent="0.25">
      <c r="B6278" s="167">
        <v>258.95833333333297</v>
      </c>
      <c r="C6278" s="21">
        <f t="shared" si="782"/>
        <v>2000</v>
      </c>
      <c r="D6278" s="110">
        <f t="shared" si="783"/>
        <v>0</v>
      </c>
      <c r="E6278" s="25">
        <f t="shared" si="784"/>
        <v>1</v>
      </c>
      <c r="F6278" s="112">
        <v>0</v>
      </c>
      <c r="G6278" s="21">
        <f t="shared" si="781"/>
        <v>0</v>
      </c>
      <c r="H6278" s="26">
        <f t="shared" si="785"/>
        <v>-2000</v>
      </c>
      <c r="I6278" s="21">
        <f t="shared" si="786"/>
        <v>372.19848975613468</v>
      </c>
      <c r="J6278" s="27">
        <f t="shared" si="787"/>
        <v>0</v>
      </c>
      <c r="K6278" s="32">
        <f t="shared" si="788"/>
        <v>0</v>
      </c>
    </row>
    <row r="6279" spans="2:11" x14ac:dyDescent="0.25">
      <c r="B6279" s="167">
        <v>259</v>
      </c>
      <c r="C6279" s="21">
        <f t="shared" si="782"/>
        <v>2000</v>
      </c>
      <c r="D6279" s="110">
        <f t="shared" si="783"/>
        <v>0</v>
      </c>
      <c r="E6279" s="25">
        <f t="shared" si="784"/>
        <v>1</v>
      </c>
      <c r="F6279" s="112">
        <v>0</v>
      </c>
      <c r="G6279" s="21">
        <f t="shared" si="781"/>
        <v>0</v>
      </c>
      <c r="H6279" s="26">
        <f t="shared" si="785"/>
        <v>-2000</v>
      </c>
      <c r="I6279" s="21">
        <f t="shared" si="786"/>
        <v>0</v>
      </c>
      <c r="J6279" s="27">
        <f t="shared" si="787"/>
        <v>0</v>
      </c>
      <c r="K6279" s="32">
        <f t="shared" si="788"/>
        <v>0</v>
      </c>
    </row>
    <row r="6280" spans="2:11" x14ac:dyDescent="0.25">
      <c r="B6280" s="167">
        <v>259.04166666666703</v>
      </c>
      <c r="C6280" s="21">
        <f t="shared" si="782"/>
        <v>2000</v>
      </c>
      <c r="D6280" s="110">
        <f t="shared" si="783"/>
        <v>0</v>
      </c>
      <c r="E6280" s="25">
        <f t="shared" si="784"/>
        <v>1</v>
      </c>
      <c r="F6280" s="112">
        <v>0</v>
      </c>
      <c r="G6280" s="21">
        <f t="shared" si="781"/>
        <v>0</v>
      </c>
      <c r="H6280" s="26">
        <f t="shared" si="785"/>
        <v>-2000</v>
      </c>
      <c r="I6280" s="21">
        <f t="shared" si="786"/>
        <v>0</v>
      </c>
      <c r="J6280" s="27">
        <f t="shared" si="787"/>
        <v>0</v>
      </c>
      <c r="K6280" s="32">
        <f t="shared" si="788"/>
        <v>0</v>
      </c>
    </row>
    <row r="6281" spans="2:11" x14ac:dyDescent="0.25">
      <c r="B6281" s="167">
        <v>259.08333333333297</v>
      </c>
      <c r="C6281" s="21">
        <f t="shared" si="782"/>
        <v>2000</v>
      </c>
      <c r="D6281" s="110">
        <f t="shared" si="783"/>
        <v>0</v>
      </c>
      <c r="E6281" s="25">
        <f t="shared" si="784"/>
        <v>1</v>
      </c>
      <c r="F6281" s="112">
        <v>0</v>
      </c>
      <c r="G6281" s="21">
        <f t="shared" si="781"/>
        <v>0</v>
      </c>
      <c r="H6281" s="26">
        <f t="shared" si="785"/>
        <v>-2000</v>
      </c>
      <c r="I6281" s="21">
        <f t="shared" si="786"/>
        <v>0</v>
      </c>
      <c r="J6281" s="27">
        <f t="shared" si="787"/>
        <v>0</v>
      </c>
      <c r="K6281" s="32">
        <f t="shared" si="788"/>
        <v>0</v>
      </c>
    </row>
    <row r="6282" spans="2:11" x14ac:dyDescent="0.25">
      <c r="B6282" s="167">
        <v>259.125</v>
      </c>
      <c r="C6282" s="21">
        <f t="shared" si="782"/>
        <v>2000</v>
      </c>
      <c r="D6282" s="110">
        <f t="shared" si="783"/>
        <v>0</v>
      </c>
      <c r="E6282" s="25">
        <f t="shared" si="784"/>
        <v>1</v>
      </c>
      <c r="F6282" s="112">
        <v>0</v>
      </c>
      <c r="G6282" s="21">
        <f t="shared" si="781"/>
        <v>0</v>
      </c>
      <c r="H6282" s="26">
        <f t="shared" si="785"/>
        <v>-2000</v>
      </c>
      <c r="I6282" s="21">
        <f t="shared" si="786"/>
        <v>0</v>
      </c>
      <c r="J6282" s="27">
        <f t="shared" si="787"/>
        <v>0</v>
      </c>
      <c r="K6282" s="32">
        <f t="shared" si="788"/>
        <v>0</v>
      </c>
    </row>
    <row r="6283" spans="2:11" x14ac:dyDescent="0.25">
      <c r="B6283" s="167">
        <v>259.16666666666703</v>
      </c>
      <c r="C6283" s="21">
        <f t="shared" si="782"/>
        <v>2000</v>
      </c>
      <c r="D6283" s="110">
        <f t="shared" si="783"/>
        <v>0</v>
      </c>
      <c r="E6283" s="25">
        <f t="shared" si="784"/>
        <v>1</v>
      </c>
      <c r="F6283" s="112">
        <v>0</v>
      </c>
      <c r="G6283" s="21">
        <f t="shared" si="781"/>
        <v>0</v>
      </c>
      <c r="H6283" s="26">
        <f t="shared" si="785"/>
        <v>-2000</v>
      </c>
      <c r="I6283" s="21">
        <f t="shared" si="786"/>
        <v>0</v>
      </c>
      <c r="J6283" s="27">
        <f t="shared" si="787"/>
        <v>0</v>
      </c>
      <c r="K6283" s="32">
        <f t="shared" si="788"/>
        <v>0</v>
      </c>
    </row>
    <row r="6284" spans="2:11" x14ac:dyDescent="0.25">
      <c r="B6284" s="167">
        <v>259.20833333333297</v>
      </c>
      <c r="C6284" s="21">
        <f t="shared" si="782"/>
        <v>2000</v>
      </c>
      <c r="D6284" s="110">
        <f t="shared" si="783"/>
        <v>0</v>
      </c>
      <c r="E6284" s="25">
        <f t="shared" si="784"/>
        <v>1</v>
      </c>
      <c r="F6284" s="112">
        <v>0</v>
      </c>
      <c r="G6284" s="21">
        <f t="shared" si="781"/>
        <v>0</v>
      </c>
      <c r="H6284" s="26">
        <f t="shared" si="785"/>
        <v>-2000</v>
      </c>
      <c r="I6284" s="21">
        <f t="shared" si="786"/>
        <v>0</v>
      </c>
      <c r="J6284" s="27">
        <f t="shared" si="787"/>
        <v>0</v>
      </c>
      <c r="K6284" s="32">
        <f t="shared" si="788"/>
        <v>0</v>
      </c>
    </row>
    <row r="6285" spans="2:11" x14ac:dyDescent="0.25">
      <c r="B6285" s="167">
        <v>259.25</v>
      </c>
      <c r="C6285" s="21">
        <f t="shared" si="782"/>
        <v>2000</v>
      </c>
      <c r="D6285" s="110">
        <f t="shared" si="783"/>
        <v>0</v>
      </c>
      <c r="E6285" s="25">
        <f t="shared" si="784"/>
        <v>1</v>
      </c>
      <c r="F6285" s="112">
        <v>0</v>
      </c>
      <c r="G6285" s="21">
        <f t="shared" si="781"/>
        <v>0</v>
      </c>
      <c r="H6285" s="26">
        <f t="shared" si="785"/>
        <v>-2000</v>
      </c>
      <c r="I6285" s="21">
        <f t="shared" si="786"/>
        <v>0</v>
      </c>
      <c r="J6285" s="27">
        <f t="shared" si="787"/>
        <v>0</v>
      </c>
      <c r="K6285" s="32">
        <f t="shared" si="788"/>
        <v>0</v>
      </c>
    </row>
    <row r="6286" spans="2:11" x14ac:dyDescent="0.25">
      <c r="B6286" s="167">
        <v>259.29166666666703</v>
      </c>
      <c r="C6286" s="21">
        <f t="shared" si="782"/>
        <v>2000</v>
      </c>
      <c r="D6286" s="110">
        <f t="shared" si="783"/>
        <v>0</v>
      </c>
      <c r="E6286" s="25">
        <f t="shared" si="784"/>
        <v>1</v>
      </c>
      <c r="F6286" s="112">
        <v>0</v>
      </c>
      <c r="G6286" s="21">
        <f t="shared" si="781"/>
        <v>0</v>
      </c>
      <c r="H6286" s="26">
        <f t="shared" si="785"/>
        <v>-2000</v>
      </c>
      <c r="I6286" s="21">
        <f t="shared" si="786"/>
        <v>0</v>
      </c>
      <c r="J6286" s="27">
        <f t="shared" si="787"/>
        <v>0</v>
      </c>
      <c r="K6286" s="32">
        <f t="shared" si="788"/>
        <v>0</v>
      </c>
    </row>
    <row r="6287" spans="2:11" x14ac:dyDescent="0.25">
      <c r="B6287" s="167">
        <v>259.33333333333297</v>
      </c>
      <c r="C6287" s="21">
        <f t="shared" si="782"/>
        <v>2000</v>
      </c>
      <c r="D6287" s="110">
        <f t="shared" si="783"/>
        <v>0</v>
      </c>
      <c r="E6287" s="25">
        <f t="shared" si="784"/>
        <v>1</v>
      </c>
      <c r="F6287" s="112">
        <v>0</v>
      </c>
      <c r="G6287" s="21">
        <f t="shared" si="781"/>
        <v>0</v>
      </c>
      <c r="H6287" s="26">
        <f t="shared" si="785"/>
        <v>-2000</v>
      </c>
      <c r="I6287" s="21">
        <f t="shared" si="786"/>
        <v>0</v>
      </c>
      <c r="J6287" s="27">
        <f t="shared" si="787"/>
        <v>0</v>
      </c>
      <c r="K6287" s="32">
        <f t="shared" si="788"/>
        <v>0</v>
      </c>
    </row>
    <row r="6288" spans="2:11" x14ac:dyDescent="0.25">
      <c r="B6288" s="167">
        <v>259.375</v>
      </c>
      <c r="C6288" s="21">
        <f t="shared" si="782"/>
        <v>2000</v>
      </c>
      <c r="D6288" s="110">
        <f t="shared" si="783"/>
        <v>0</v>
      </c>
      <c r="E6288" s="25">
        <f t="shared" si="784"/>
        <v>1</v>
      </c>
      <c r="F6288" s="112">
        <v>0</v>
      </c>
      <c r="G6288" s="21">
        <f t="shared" si="781"/>
        <v>0</v>
      </c>
      <c r="H6288" s="26">
        <f t="shared" si="785"/>
        <v>-2000</v>
      </c>
      <c r="I6288" s="21">
        <f t="shared" si="786"/>
        <v>0</v>
      </c>
      <c r="J6288" s="27">
        <f t="shared" si="787"/>
        <v>0</v>
      </c>
      <c r="K6288" s="32">
        <f t="shared" si="788"/>
        <v>0</v>
      </c>
    </row>
    <row r="6289" spans="2:11" x14ac:dyDescent="0.25">
      <c r="B6289" s="167">
        <v>259.41666666666703</v>
      </c>
      <c r="C6289" s="21">
        <f t="shared" si="782"/>
        <v>2000</v>
      </c>
      <c r="D6289" s="110">
        <f t="shared" si="783"/>
        <v>0</v>
      </c>
      <c r="E6289" s="25">
        <f t="shared" si="784"/>
        <v>1</v>
      </c>
      <c r="F6289" s="112">
        <v>0</v>
      </c>
      <c r="G6289" s="21">
        <f t="shared" si="781"/>
        <v>0</v>
      </c>
      <c r="H6289" s="26">
        <f t="shared" si="785"/>
        <v>-2000</v>
      </c>
      <c r="I6289" s="21">
        <f t="shared" si="786"/>
        <v>0</v>
      </c>
      <c r="J6289" s="27">
        <f t="shared" si="787"/>
        <v>0</v>
      </c>
      <c r="K6289" s="32">
        <f t="shared" si="788"/>
        <v>0</v>
      </c>
    </row>
    <row r="6290" spans="2:11" x14ac:dyDescent="0.25">
      <c r="B6290" s="167">
        <v>259.45833333333297</v>
      </c>
      <c r="C6290" s="21">
        <f t="shared" si="782"/>
        <v>2000</v>
      </c>
      <c r="D6290" s="110">
        <f t="shared" si="783"/>
        <v>0.37385701299395757</v>
      </c>
      <c r="E6290" s="25">
        <f t="shared" si="784"/>
        <v>0.62614298700604243</v>
      </c>
      <c r="F6290" s="112">
        <v>419.49</v>
      </c>
      <c r="G6290" s="21">
        <f t="shared" si="781"/>
        <v>1110.1374814099411</v>
      </c>
      <c r="H6290" s="26">
        <f t="shared" si="785"/>
        <v>-889.86251859005893</v>
      </c>
      <c r="I6290" s="21">
        <f t="shared" si="786"/>
        <v>1110.1374814099411</v>
      </c>
      <c r="J6290" s="27">
        <f t="shared" si="787"/>
        <v>0</v>
      </c>
      <c r="K6290" s="32">
        <f t="shared" si="788"/>
        <v>1110.1374814099411</v>
      </c>
    </row>
    <row r="6291" spans="2:11" x14ac:dyDescent="0.25">
      <c r="B6291" s="167">
        <v>259.5</v>
      </c>
      <c r="C6291" s="21">
        <f t="shared" si="782"/>
        <v>2000</v>
      </c>
      <c r="D6291" s="110">
        <f t="shared" si="783"/>
        <v>0.5611286383972337</v>
      </c>
      <c r="E6291" s="25">
        <f t="shared" si="784"/>
        <v>0.4388713616027663</v>
      </c>
      <c r="F6291" s="112">
        <v>629.62</v>
      </c>
      <c r="G6291" s="21">
        <f t="shared" si="781"/>
        <v>1666.2250853305848</v>
      </c>
      <c r="H6291" s="26">
        <f t="shared" si="785"/>
        <v>-333.77491466941524</v>
      </c>
      <c r="I6291" s="21">
        <f t="shared" si="786"/>
        <v>1666.2250853305848</v>
      </c>
      <c r="J6291" s="27">
        <f t="shared" si="787"/>
        <v>0</v>
      </c>
      <c r="K6291" s="32">
        <f t="shared" si="788"/>
        <v>1666.2250853305848</v>
      </c>
    </row>
    <row r="6292" spans="2:11" x14ac:dyDescent="0.25">
      <c r="B6292" s="167">
        <v>259.54166666666703</v>
      </c>
      <c r="C6292" s="21">
        <f t="shared" si="782"/>
        <v>2000</v>
      </c>
      <c r="D6292" s="110">
        <f t="shared" si="783"/>
        <v>0.67270912428925378</v>
      </c>
      <c r="E6292" s="25">
        <f t="shared" si="784"/>
        <v>0.32729087571074622</v>
      </c>
      <c r="F6292" s="112">
        <v>754.82</v>
      </c>
      <c r="G6292" s="21">
        <f t="shared" si="781"/>
        <v>1997.5541102716434</v>
      </c>
      <c r="H6292" s="26">
        <f t="shared" si="785"/>
        <v>-2.445889728356633</v>
      </c>
      <c r="I6292" s="21">
        <f t="shared" si="786"/>
        <v>1997.5541102716434</v>
      </c>
      <c r="J6292" s="27">
        <f t="shared" si="787"/>
        <v>0</v>
      </c>
      <c r="K6292" s="32">
        <f t="shared" si="788"/>
        <v>1997.5541102716434</v>
      </c>
    </row>
    <row r="6293" spans="2:11" x14ac:dyDescent="0.25">
      <c r="B6293" s="167">
        <v>259.58333333333297</v>
      </c>
      <c r="C6293" s="21">
        <f t="shared" si="782"/>
        <v>2000</v>
      </c>
      <c r="D6293" s="110">
        <f t="shared" si="783"/>
        <v>0.7423043331016167</v>
      </c>
      <c r="E6293" s="25">
        <f t="shared" si="784"/>
        <v>0.2576956668983833</v>
      </c>
      <c r="F6293" s="112">
        <v>832.91</v>
      </c>
      <c r="G6293" s="21">
        <f t="shared" si="781"/>
        <v>2204.2113271857584</v>
      </c>
      <c r="H6293" s="26">
        <f t="shared" si="785"/>
        <v>204.21132718575836</v>
      </c>
      <c r="I6293" s="21">
        <f t="shared" si="786"/>
        <v>2000</v>
      </c>
      <c r="J6293" s="27">
        <f t="shared" si="787"/>
        <v>204.21132718575836</v>
      </c>
      <c r="K6293" s="32">
        <f t="shared" si="788"/>
        <v>2000</v>
      </c>
    </row>
    <row r="6294" spans="2:11" x14ac:dyDescent="0.25">
      <c r="B6294" s="167">
        <v>259.625</v>
      </c>
      <c r="C6294" s="21">
        <f t="shared" si="782"/>
        <v>2000</v>
      </c>
      <c r="D6294" s="110">
        <f t="shared" si="783"/>
        <v>0.86285938363367376</v>
      </c>
      <c r="E6294" s="25">
        <f t="shared" si="784"/>
        <v>0.13714061636632624</v>
      </c>
      <c r="F6294" s="112">
        <v>968.18</v>
      </c>
      <c r="G6294" s="21">
        <f t="shared" si="781"/>
        <v>2562.1895796120921</v>
      </c>
      <c r="H6294" s="26">
        <f t="shared" si="785"/>
        <v>562.18957961209207</v>
      </c>
      <c r="I6294" s="21">
        <f t="shared" si="786"/>
        <v>2000</v>
      </c>
      <c r="J6294" s="27">
        <f t="shared" si="787"/>
        <v>766.40090679785044</v>
      </c>
      <c r="K6294" s="32">
        <f t="shared" si="788"/>
        <v>2000</v>
      </c>
    </row>
    <row r="6295" spans="2:11" x14ac:dyDescent="0.25">
      <c r="B6295" s="167">
        <v>259.66666666666703</v>
      </c>
      <c r="C6295" s="21">
        <f t="shared" si="782"/>
        <v>2000</v>
      </c>
      <c r="D6295" s="110">
        <f t="shared" si="783"/>
        <v>0.8178261412045702</v>
      </c>
      <c r="E6295" s="25">
        <f t="shared" si="784"/>
        <v>0.1821738587954298</v>
      </c>
      <c r="F6295" s="112">
        <v>917.65</v>
      </c>
      <c r="G6295" s="21">
        <f t="shared" si="781"/>
        <v>2428.467090552414</v>
      </c>
      <c r="H6295" s="26">
        <f t="shared" si="785"/>
        <v>428.46709055241399</v>
      </c>
      <c r="I6295" s="21">
        <f t="shared" si="786"/>
        <v>2000</v>
      </c>
      <c r="J6295" s="27">
        <f t="shared" si="787"/>
        <v>1194.8679973502644</v>
      </c>
      <c r="K6295" s="32">
        <f t="shared" si="788"/>
        <v>2000</v>
      </c>
    </row>
    <row r="6296" spans="2:11" x14ac:dyDescent="0.25">
      <c r="B6296" s="167">
        <v>259.70833333333297</v>
      </c>
      <c r="C6296" s="21">
        <f t="shared" si="782"/>
        <v>2000</v>
      </c>
      <c r="D6296" s="110">
        <f t="shared" si="783"/>
        <v>0.7639876655437321</v>
      </c>
      <c r="E6296" s="25">
        <f t="shared" si="784"/>
        <v>0.2360123344562679</v>
      </c>
      <c r="F6296" s="112">
        <v>857.24</v>
      </c>
      <c r="G6296" s="21">
        <f t="shared" ref="G6296:G6359" si="789">($C$9*(F6296/1000)*$C$8)/($C$7)</f>
        <v>2268.5981896203907</v>
      </c>
      <c r="H6296" s="26">
        <f t="shared" si="785"/>
        <v>268.59818962039071</v>
      </c>
      <c r="I6296" s="21">
        <f t="shared" si="786"/>
        <v>2000</v>
      </c>
      <c r="J6296" s="27">
        <f t="shared" si="787"/>
        <v>1463.4661869706551</v>
      </c>
      <c r="K6296" s="32">
        <f t="shared" si="788"/>
        <v>2000</v>
      </c>
    </row>
    <row r="6297" spans="2:11" x14ac:dyDescent="0.25">
      <c r="B6297" s="167">
        <v>259.75</v>
      </c>
      <c r="C6297" s="21">
        <f t="shared" ref="C6297:C6360" si="790">$C$2</f>
        <v>2000</v>
      </c>
      <c r="D6297" s="110">
        <f t="shared" ref="D6297:D6360" si="791">F6297/$C$3</f>
        <v>0.73205532680961805</v>
      </c>
      <c r="E6297" s="25">
        <f t="shared" ref="E6297:E6360" si="792">100%-D6297</f>
        <v>0.26794467319038195</v>
      </c>
      <c r="F6297" s="112">
        <v>821.41</v>
      </c>
      <c r="G6297" s="21">
        <f t="shared" si="789"/>
        <v>2173.7777506136968</v>
      </c>
      <c r="H6297" s="26">
        <f t="shared" ref="H6297:H6360" si="793">G6297-C6297</f>
        <v>173.77775061369675</v>
      </c>
      <c r="I6297" s="21">
        <f t="shared" ref="I6297:I6360" si="794">MIN(C6297,IF((J6296+H6297)&gt;0,ABS(H6297)+G6297,J6296+G6297))</f>
        <v>2000</v>
      </c>
      <c r="J6297" s="27">
        <f t="shared" ref="J6297:J6360" si="795">G6297-I6297+J6296</f>
        <v>1637.2439375843519</v>
      </c>
      <c r="K6297" s="32">
        <f t="shared" ref="K6297:K6360" si="796">IF(G6297&gt;C6297,C6297,G6297)</f>
        <v>2000</v>
      </c>
    </row>
    <row r="6298" spans="2:11" x14ac:dyDescent="0.25">
      <c r="B6298" s="167">
        <v>259.79166666666703</v>
      </c>
      <c r="C6298" s="21">
        <f t="shared" si="790"/>
        <v>2000</v>
      </c>
      <c r="D6298" s="110">
        <f t="shared" si="791"/>
        <v>0.78987754665525911</v>
      </c>
      <c r="E6298" s="25">
        <f t="shared" si="792"/>
        <v>0.21012245334474089</v>
      </c>
      <c r="F6298" s="112">
        <v>886.29</v>
      </c>
      <c r="G6298" s="21">
        <f t="shared" si="789"/>
        <v>2345.4760504393821</v>
      </c>
      <c r="H6298" s="26">
        <f t="shared" si="793"/>
        <v>345.47605043938211</v>
      </c>
      <c r="I6298" s="21">
        <f t="shared" si="794"/>
        <v>2000</v>
      </c>
      <c r="J6298" s="27">
        <f t="shared" si="795"/>
        <v>1982.719988023734</v>
      </c>
      <c r="K6298" s="32">
        <f t="shared" si="796"/>
        <v>2000</v>
      </c>
    </row>
    <row r="6299" spans="2:11" x14ac:dyDescent="0.25">
      <c r="B6299" s="167">
        <v>259.83333333333297</v>
      </c>
      <c r="C6299" s="21">
        <f t="shared" si="790"/>
        <v>2000</v>
      </c>
      <c r="D6299" s="110">
        <f t="shared" si="791"/>
        <v>0.57574461258756215</v>
      </c>
      <c r="E6299" s="25">
        <f t="shared" si="792"/>
        <v>0.42425538741243785</v>
      </c>
      <c r="F6299" s="112">
        <v>646.02</v>
      </c>
      <c r="G6299" s="21">
        <f t="shared" si="789"/>
        <v>1709.626011920308</v>
      </c>
      <c r="H6299" s="26">
        <f t="shared" si="793"/>
        <v>-290.37398807969203</v>
      </c>
      <c r="I6299" s="21">
        <f t="shared" si="794"/>
        <v>2000</v>
      </c>
      <c r="J6299" s="27">
        <f t="shared" si="795"/>
        <v>1692.345999944042</v>
      </c>
      <c r="K6299" s="32">
        <f t="shared" si="796"/>
        <v>1709.626011920308</v>
      </c>
    </row>
    <row r="6300" spans="2:11" x14ac:dyDescent="0.25">
      <c r="B6300" s="167">
        <v>259.875</v>
      </c>
      <c r="C6300" s="21">
        <f t="shared" si="790"/>
        <v>2000</v>
      </c>
      <c r="D6300" s="110">
        <f t="shared" si="791"/>
        <v>0.55470295706111972</v>
      </c>
      <c r="E6300" s="25">
        <f t="shared" si="792"/>
        <v>0.44529704293888028</v>
      </c>
      <c r="F6300" s="112">
        <v>622.41</v>
      </c>
      <c r="G6300" s="21">
        <f t="shared" si="789"/>
        <v>1647.1445560188833</v>
      </c>
      <c r="H6300" s="26">
        <f t="shared" si="793"/>
        <v>-352.85544398111665</v>
      </c>
      <c r="I6300" s="21">
        <f t="shared" si="794"/>
        <v>2000</v>
      </c>
      <c r="J6300" s="27">
        <f t="shared" si="795"/>
        <v>1339.4905559629253</v>
      </c>
      <c r="K6300" s="32">
        <f t="shared" si="796"/>
        <v>1647.1445560188833</v>
      </c>
    </row>
    <row r="6301" spans="2:11" x14ac:dyDescent="0.25">
      <c r="B6301" s="167">
        <v>259.91666666666703</v>
      </c>
      <c r="C6301" s="21">
        <f t="shared" si="790"/>
        <v>2000</v>
      </c>
      <c r="D6301" s="110">
        <f t="shared" si="791"/>
        <v>7.4862306828511853E-3</v>
      </c>
      <c r="E6301" s="25">
        <f t="shared" si="792"/>
        <v>0.99251376931714885</v>
      </c>
      <c r="F6301" s="112">
        <v>8.4</v>
      </c>
      <c r="G6301" s="21">
        <f t="shared" si="789"/>
        <v>22.22974288741926</v>
      </c>
      <c r="H6301" s="26">
        <f t="shared" si="793"/>
        <v>-1977.7702571125808</v>
      </c>
      <c r="I6301" s="21">
        <f t="shared" si="794"/>
        <v>1361.7202988503445</v>
      </c>
      <c r="J6301" s="27">
        <f t="shared" si="795"/>
        <v>0</v>
      </c>
      <c r="K6301" s="32">
        <f t="shared" si="796"/>
        <v>22.22974288741926</v>
      </c>
    </row>
    <row r="6302" spans="2:11" x14ac:dyDescent="0.25">
      <c r="B6302" s="167">
        <v>259.95833333333297</v>
      </c>
      <c r="C6302" s="21">
        <f t="shared" si="790"/>
        <v>2000</v>
      </c>
      <c r="D6302" s="110">
        <f t="shared" si="791"/>
        <v>0</v>
      </c>
      <c r="E6302" s="25">
        <f t="shared" si="792"/>
        <v>1</v>
      </c>
      <c r="F6302" s="112">
        <v>0</v>
      </c>
      <c r="G6302" s="21">
        <f t="shared" si="789"/>
        <v>0</v>
      </c>
      <c r="H6302" s="26">
        <f t="shared" si="793"/>
        <v>-2000</v>
      </c>
      <c r="I6302" s="21">
        <f t="shared" si="794"/>
        <v>0</v>
      </c>
      <c r="J6302" s="27">
        <f t="shared" si="795"/>
        <v>0</v>
      </c>
      <c r="K6302" s="32">
        <f t="shared" si="796"/>
        <v>0</v>
      </c>
    </row>
    <row r="6303" spans="2:11" x14ac:dyDescent="0.25">
      <c r="B6303" s="167">
        <v>260</v>
      </c>
      <c r="C6303" s="21">
        <f t="shared" si="790"/>
        <v>2000</v>
      </c>
      <c r="D6303" s="110">
        <f t="shared" si="791"/>
        <v>0</v>
      </c>
      <c r="E6303" s="25">
        <f t="shared" si="792"/>
        <v>1</v>
      </c>
      <c r="F6303" s="112">
        <v>0</v>
      </c>
      <c r="G6303" s="21">
        <f t="shared" si="789"/>
        <v>0</v>
      </c>
      <c r="H6303" s="26">
        <f t="shared" si="793"/>
        <v>-2000</v>
      </c>
      <c r="I6303" s="21">
        <f t="shared" si="794"/>
        <v>0</v>
      </c>
      <c r="J6303" s="27">
        <f t="shared" si="795"/>
        <v>0</v>
      </c>
      <c r="K6303" s="32">
        <f t="shared" si="796"/>
        <v>0</v>
      </c>
    </row>
    <row r="6304" spans="2:11" x14ac:dyDescent="0.25">
      <c r="B6304" s="167">
        <v>260.04166666666703</v>
      </c>
      <c r="C6304" s="21">
        <f t="shared" si="790"/>
        <v>2000</v>
      </c>
      <c r="D6304" s="110">
        <f t="shared" si="791"/>
        <v>0</v>
      </c>
      <c r="E6304" s="25">
        <f t="shared" si="792"/>
        <v>1</v>
      </c>
      <c r="F6304" s="112">
        <v>0</v>
      </c>
      <c r="G6304" s="21">
        <f t="shared" si="789"/>
        <v>0</v>
      </c>
      <c r="H6304" s="26">
        <f t="shared" si="793"/>
        <v>-2000</v>
      </c>
      <c r="I6304" s="21">
        <f t="shared" si="794"/>
        <v>0</v>
      </c>
      <c r="J6304" s="27">
        <f t="shared" si="795"/>
        <v>0</v>
      </c>
      <c r="K6304" s="32">
        <f t="shared" si="796"/>
        <v>0</v>
      </c>
    </row>
    <row r="6305" spans="2:11" x14ac:dyDescent="0.25">
      <c r="B6305" s="167">
        <v>260.08333333333297</v>
      </c>
      <c r="C6305" s="21">
        <f t="shared" si="790"/>
        <v>2000</v>
      </c>
      <c r="D6305" s="110">
        <f t="shared" si="791"/>
        <v>0</v>
      </c>
      <c r="E6305" s="25">
        <f t="shared" si="792"/>
        <v>1</v>
      </c>
      <c r="F6305" s="112">
        <v>0</v>
      </c>
      <c r="G6305" s="21">
        <f t="shared" si="789"/>
        <v>0</v>
      </c>
      <c r="H6305" s="26">
        <f t="shared" si="793"/>
        <v>-2000</v>
      </c>
      <c r="I6305" s="21">
        <f t="shared" si="794"/>
        <v>0</v>
      </c>
      <c r="J6305" s="27">
        <f t="shared" si="795"/>
        <v>0</v>
      </c>
      <c r="K6305" s="32">
        <f t="shared" si="796"/>
        <v>0</v>
      </c>
    </row>
    <row r="6306" spans="2:11" x14ac:dyDescent="0.25">
      <c r="B6306" s="167">
        <v>260.125</v>
      </c>
      <c r="C6306" s="21">
        <f t="shared" si="790"/>
        <v>2000</v>
      </c>
      <c r="D6306" s="110">
        <f t="shared" si="791"/>
        <v>0</v>
      </c>
      <c r="E6306" s="25">
        <f t="shared" si="792"/>
        <v>1</v>
      </c>
      <c r="F6306" s="112">
        <v>0</v>
      </c>
      <c r="G6306" s="21">
        <f t="shared" si="789"/>
        <v>0</v>
      </c>
      <c r="H6306" s="26">
        <f t="shared" si="793"/>
        <v>-2000</v>
      </c>
      <c r="I6306" s="21">
        <f t="shared" si="794"/>
        <v>0</v>
      </c>
      <c r="J6306" s="27">
        <f t="shared" si="795"/>
        <v>0</v>
      </c>
      <c r="K6306" s="32">
        <f t="shared" si="796"/>
        <v>0</v>
      </c>
    </row>
    <row r="6307" spans="2:11" x14ac:dyDescent="0.25">
      <c r="B6307" s="167">
        <v>260.16666666666703</v>
      </c>
      <c r="C6307" s="21">
        <f t="shared" si="790"/>
        <v>2000</v>
      </c>
      <c r="D6307" s="110">
        <f t="shared" si="791"/>
        <v>0</v>
      </c>
      <c r="E6307" s="25">
        <f t="shared" si="792"/>
        <v>1</v>
      </c>
      <c r="F6307" s="112">
        <v>0</v>
      </c>
      <c r="G6307" s="21">
        <f t="shared" si="789"/>
        <v>0</v>
      </c>
      <c r="H6307" s="26">
        <f t="shared" si="793"/>
        <v>-2000</v>
      </c>
      <c r="I6307" s="21">
        <f t="shared" si="794"/>
        <v>0</v>
      </c>
      <c r="J6307" s="27">
        <f t="shared" si="795"/>
        <v>0</v>
      </c>
      <c r="K6307" s="32">
        <f t="shared" si="796"/>
        <v>0</v>
      </c>
    </row>
    <row r="6308" spans="2:11" x14ac:dyDescent="0.25">
      <c r="B6308" s="167">
        <v>260.20833333333297</v>
      </c>
      <c r="C6308" s="21">
        <f t="shared" si="790"/>
        <v>2000</v>
      </c>
      <c r="D6308" s="110">
        <f t="shared" si="791"/>
        <v>0</v>
      </c>
      <c r="E6308" s="25">
        <f t="shared" si="792"/>
        <v>1</v>
      </c>
      <c r="F6308" s="112">
        <v>0</v>
      </c>
      <c r="G6308" s="21">
        <f t="shared" si="789"/>
        <v>0</v>
      </c>
      <c r="H6308" s="26">
        <f t="shared" si="793"/>
        <v>-2000</v>
      </c>
      <c r="I6308" s="21">
        <f t="shared" si="794"/>
        <v>0</v>
      </c>
      <c r="J6308" s="27">
        <f t="shared" si="795"/>
        <v>0</v>
      </c>
      <c r="K6308" s="32">
        <f t="shared" si="796"/>
        <v>0</v>
      </c>
    </row>
    <row r="6309" spans="2:11" x14ac:dyDescent="0.25">
      <c r="B6309" s="167">
        <v>260.25</v>
      </c>
      <c r="C6309" s="21">
        <f t="shared" si="790"/>
        <v>2000</v>
      </c>
      <c r="D6309" s="110">
        <f t="shared" si="791"/>
        <v>0</v>
      </c>
      <c r="E6309" s="25">
        <f t="shared" si="792"/>
        <v>1</v>
      </c>
      <c r="F6309" s="112">
        <v>0</v>
      </c>
      <c r="G6309" s="21">
        <f t="shared" si="789"/>
        <v>0</v>
      </c>
      <c r="H6309" s="26">
        <f t="shared" si="793"/>
        <v>-2000</v>
      </c>
      <c r="I6309" s="21">
        <f t="shared" si="794"/>
        <v>0</v>
      </c>
      <c r="J6309" s="27">
        <f t="shared" si="795"/>
        <v>0</v>
      </c>
      <c r="K6309" s="32">
        <f t="shared" si="796"/>
        <v>0</v>
      </c>
    </row>
    <row r="6310" spans="2:11" x14ac:dyDescent="0.25">
      <c r="B6310" s="167">
        <v>260.29166666666703</v>
      </c>
      <c r="C6310" s="21">
        <f t="shared" si="790"/>
        <v>2000</v>
      </c>
      <c r="D6310" s="110">
        <f t="shared" si="791"/>
        <v>0</v>
      </c>
      <c r="E6310" s="25">
        <f t="shared" si="792"/>
        <v>1</v>
      </c>
      <c r="F6310" s="112">
        <v>0</v>
      </c>
      <c r="G6310" s="21">
        <f t="shared" si="789"/>
        <v>0</v>
      </c>
      <c r="H6310" s="26">
        <f t="shared" si="793"/>
        <v>-2000</v>
      </c>
      <c r="I6310" s="21">
        <f t="shared" si="794"/>
        <v>0</v>
      </c>
      <c r="J6310" s="27">
        <f t="shared" si="795"/>
        <v>0</v>
      </c>
      <c r="K6310" s="32">
        <f t="shared" si="796"/>
        <v>0</v>
      </c>
    </row>
    <row r="6311" spans="2:11" x14ac:dyDescent="0.25">
      <c r="B6311" s="167">
        <v>260.33333333333297</v>
      </c>
      <c r="C6311" s="21">
        <f t="shared" si="790"/>
        <v>2000</v>
      </c>
      <c r="D6311" s="110">
        <f t="shared" si="791"/>
        <v>0</v>
      </c>
      <c r="E6311" s="25">
        <f t="shared" si="792"/>
        <v>1</v>
      </c>
      <c r="F6311" s="112">
        <v>0</v>
      </c>
      <c r="G6311" s="21">
        <f t="shared" si="789"/>
        <v>0</v>
      </c>
      <c r="H6311" s="26">
        <f t="shared" si="793"/>
        <v>-2000</v>
      </c>
      <c r="I6311" s="21">
        <f t="shared" si="794"/>
        <v>0</v>
      </c>
      <c r="J6311" s="27">
        <f t="shared" si="795"/>
        <v>0</v>
      </c>
      <c r="K6311" s="32">
        <f t="shared" si="796"/>
        <v>0</v>
      </c>
    </row>
    <row r="6312" spans="2:11" x14ac:dyDescent="0.25">
      <c r="B6312" s="167">
        <v>260.375</v>
      </c>
      <c r="C6312" s="21">
        <f t="shared" si="790"/>
        <v>2000</v>
      </c>
      <c r="D6312" s="110">
        <f t="shared" si="791"/>
        <v>0</v>
      </c>
      <c r="E6312" s="25">
        <f t="shared" si="792"/>
        <v>1</v>
      </c>
      <c r="F6312" s="112">
        <v>0</v>
      </c>
      <c r="G6312" s="21">
        <f t="shared" si="789"/>
        <v>0</v>
      </c>
      <c r="H6312" s="26">
        <f t="shared" si="793"/>
        <v>-2000</v>
      </c>
      <c r="I6312" s="21">
        <f t="shared" si="794"/>
        <v>0</v>
      </c>
      <c r="J6312" s="27">
        <f t="shared" si="795"/>
        <v>0</v>
      </c>
      <c r="K6312" s="32">
        <f t="shared" si="796"/>
        <v>0</v>
      </c>
    </row>
    <row r="6313" spans="2:11" x14ac:dyDescent="0.25">
      <c r="B6313" s="167">
        <v>260.41666666666703</v>
      </c>
      <c r="C6313" s="21">
        <f t="shared" si="790"/>
        <v>2000</v>
      </c>
      <c r="D6313" s="110">
        <f t="shared" si="791"/>
        <v>0</v>
      </c>
      <c r="E6313" s="25">
        <f t="shared" si="792"/>
        <v>1</v>
      </c>
      <c r="F6313" s="112">
        <v>0</v>
      </c>
      <c r="G6313" s="21">
        <f t="shared" si="789"/>
        <v>0</v>
      </c>
      <c r="H6313" s="26">
        <f t="shared" si="793"/>
        <v>-2000</v>
      </c>
      <c r="I6313" s="21">
        <f t="shared" si="794"/>
        <v>0</v>
      </c>
      <c r="J6313" s="27">
        <f t="shared" si="795"/>
        <v>0</v>
      </c>
      <c r="K6313" s="32">
        <f t="shared" si="796"/>
        <v>0</v>
      </c>
    </row>
    <row r="6314" spans="2:11" x14ac:dyDescent="0.25">
      <c r="B6314" s="167">
        <v>260.45833333333297</v>
      </c>
      <c r="C6314" s="21">
        <f t="shared" si="790"/>
        <v>2000</v>
      </c>
      <c r="D6314" s="110">
        <f t="shared" si="791"/>
        <v>0.19203072919451725</v>
      </c>
      <c r="E6314" s="25">
        <f t="shared" si="792"/>
        <v>0.80796927080548275</v>
      </c>
      <c r="F6314" s="112">
        <v>215.47</v>
      </c>
      <c r="G6314" s="21">
        <f t="shared" si="789"/>
        <v>570.21936904193183</v>
      </c>
      <c r="H6314" s="26">
        <f t="shared" si="793"/>
        <v>-1429.7806309580683</v>
      </c>
      <c r="I6314" s="21">
        <f t="shared" si="794"/>
        <v>570.21936904193183</v>
      </c>
      <c r="J6314" s="27">
        <f t="shared" si="795"/>
        <v>0</v>
      </c>
      <c r="K6314" s="32">
        <f t="shared" si="796"/>
        <v>570.21936904193183</v>
      </c>
    </row>
    <row r="6315" spans="2:11" x14ac:dyDescent="0.25">
      <c r="B6315" s="167">
        <v>260.5</v>
      </c>
      <c r="C6315" s="21">
        <f t="shared" si="790"/>
        <v>2000</v>
      </c>
      <c r="D6315" s="110">
        <f t="shared" si="791"/>
        <v>0.41504019392902342</v>
      </c>
      <c r="E6315" s="25">
        <f t="shared" si="792"/>
        <v>0.58495980607097664</v>
      </c>
      <c r="F6315" s="112">
        <v>465.7</v>
      </c>
      <c r="G6315" s="21">
        <f t="shared" si="789"/>
        <v>1232.4275312703749</v>
      </c>
      <c r="H6315" s="26">
        <f t="shared" si="793"/>
        <v>-767.57246872962514</v>
      </c>
      <c r="I6315" s="21">
        <f t="shared" si="794"/>
        <v>1232.4275312703749</v>
      </c>
      <c r="J6315" s="27">
        <f t="shared" si="795"/>
        <v>0</v>
      </c>
      <c r="K6315" s="32">
        <f t="shared" si="796"/>
        <v>1232.4275312703749</v>
      </c>
    </row>
    <row r="6316" spans="2:11" x14ac:dyDescent="0.25">
      <c r="B6316" s="167">
        <v>260.54166666666703</v>
      </c>
      <c r="C6316" s="21">
        <f t="shared" si="790"/>
        <v>2000</v>
      </c>
      <c r="D6316" s="110">
        <f t="shared" si="791"/>
        <v>0.58200096251537348</v>
      </c>
      <c r="E6316" s="25">
        <f t="shared" si="792"/>
        <v>0.41799903748462652</v>
      </c>
      <c r="F6316" s="112">
        <v>653.04</v>
      </c>
      <c r="G6316" s="21">
        <f t="shared" si="789"/>
        <v>1728.2037256190799</v>
      </c>
      <c r="H6316" s="26">
        <f t="shared" si="793"/>
        <v>-271.79627438092007</v>
      </c>
      <c r="I6316" s="21">
        <f t="shared" si="794"/>
        <v>1728.2037256190799</v>
      </c>
      <c r="J6316" s="27">
        <f t="shared" si="795"/>
        <v>0</v>
      </c>
      <c r="K6316" s="32">
        <f t="shared" si="796"/>
        <v>1728.2037256190799</v>
      </c>
    </row>
    <row r="6317" spans="2:11" x14ac:dyDescent="0.25">
      <c r="B6317" s="167">
        <v>260.58333333333297</v>
      </c>
      <c r="C6317" s="21">
        <f t="shared" si="790"/>
        <v>2000</v>
      </c>
      <c r="D6317" s="110">
        <f t="shared" si="791"/>
        <v>0.67221895442311463</v>
      </c>
      <c r="E6317" s="25">
        <f t="shared" si="792"/>
        <v>0.32778104557688537</v>
      </c>
      <c r="F6317" s="112">
        <v>754.27</v>
      </c>
      <c r="G6317" s="21">
        <f t="shared" si="789"/>
        <v>1996.0985913921099</v>
      </c>
      <c r="H6317" s="26">
        <f t="shared" si="793"/>
        <v>-3.9014086078900618</v>
      </c>
      <c r="I6317" s="21">
        <f t="shared" si="794"/>
        <v>1996.0985913921099</v>
      </c>
      <c r="J6317" s="27">
        <f t="shared" si="795"/>
        <v>0</v>
      </c>
      <c r="K6317" s="32">
        <f t="shared" si="796"/>
        <v>1996.0985913921099</v>
      </c>
    </row>
    <row r="6318" spans="2:11" x14ac:dyDescent="0.25">
      <c r="B6318" s="167">
        <v>260.625</v>
      </c>
      <c r="C6318" s="21">
        <f t="shared" si="790"/>
        <v>2000</v>
      </c>
      <c r="D6318" s="110">
        <f t="shared" si="791"/>
        <v>0.79993048500080222</v>
      </c>
      <c r="E6318" s="25">
        <f t="shared" si="792"/>
        <v>0.20006951499919778</v>
      </c>
      <c r="F6318" s="112">
        <v>897.57</v>
      </c>
      <c r="G6318" s="21">
        <f t="shared" si="789"/>
        <v>2375.3274194596315</v>
      </c>
      <c r="H6318" s="26">
        <f t="shared" si="793"/>
        <v>375.32741945963153</v>
      </c>
      <c r="I6318" s="21">
        <f t="shared" si="794"/>
        <v>2000</v>
      </c>
      <c r="J6318" s="27">
        <f t="shared" si="795"/>
        <v>375.32741945963153</v>
      </c>
      <c r="K6318" s="32">
        <f t="shared" si="796"/>
        <v>2000</v>
      </c>
    </row>
    <row r="6319" spans="2:11" x14ac:dyDescent="0.25">
      <c r="B6319" s="167">
        <v>260.66666666666703</v>
      </c>
      <c r="C6319" s="21">
        <f t="shared" si="790"/>
        <v>2000</v>
      </c>
      <c r="D6319" s="110">
        <f t="shared" si="791"/>
        <v>0.79184713829919973</v>
      </c>
      <c r="E6319" s="25">
        <f t="shared" si="792"/>
        <v>0.20815286170080027</v>
      </c>
      <c r="F6319" s="112">
        <v>888.5</v>
      </c>
      <c r="G6319" s="21">
        <f t="shared" si="789"/>
        <v>2351.3245899371441</v>
      </c>
      <c r="H6319" s="26">
        <f t="shared" si="793"/>
        <v>351.32458993714408</v>
      </c>
      <c r="I6319" s="21">
        <f t="shared" si="794"/>
        <v>2000</v>
      </c>
      <c r="J6319" s="27">
        <f t="shared" si="795"/>
        <v>726.65200939677561</v>
      </c>
      <c r="K6319" s="32">
        <f t="shared" si="796"/>
        <v>2000</v>
      </c>
    </row>
    <row r="6320" spans="2:11" x14ac:dyDescent="0.25">
      <c r="B6320" s="167">
        <v>260.70833333333297</v>
      </c>
      <c r="C6320" s="21">
        <f t="shared" si="790"/>
        <v>2000</v>
      </c>
      <c r="D6320" s="110">
        <f t="shared" si="791"/>
        <v>0.78306864160561829</v>
      </c>
      <c r="E6320" s="25">
        <f t="shared" si="792"/>
        <v>0.21693135839438171</v>
      </c>
      <c r="F6320" s="112">
        <v>878.65</v>
      </c>
      <c r="G6320" s="21">
        <f t="shared" si="789"/>
        <v>2325.2575700036818</v>
      </c>
      <c r="H6320" s="26">
        <f t="shared" si="793"/>
        <v>325.25757000368185</v>
      </c>
      <c r="I6320" s="21">
        <f t="shared" si="794"/>
        <v>2000</v>
      </c>
      <c r="J6320" s="27">
        <f t="shared" si="795"/>
        <v>1051.9095794004575</v>
      </c>
      <c r="K6320" s="32">
        <f t="shared" si="796"/>
        <v>2000</v>
      </c>
    </row>
    <row r="6321" spans="2:11" x14ac:dyDescent="0.25">
      <c r="B6321" s="167">
        <v>260.75</v>
      </c>
      <c r="C6321" s="21">
        <f t="shared" si="790"/>
        <v>2000</v>
      </c>
      <c r="D6321" s="110">
        <f t="shared" si="791"/>
        <v>0.61271233267383207</v>
      </c>
      <c r="E6321" s="25">
        <f t="shared" si="792"/>
        <v>0.38728766732616793</v>
      </c>
      <c r="F6321" s="112">
        <v>687.5</v>
      </c>
      <c r="G6321" s="21">
        <f t="shared" si="789"/>
        <v>1819.3985994167545</v>
      </c>
      <c r="H6321" s="26">
        <f t="shared" si="793"/>
        <v>-180.60140058324555</v>
      </c>
      <c r="I6321" s="21">
        <f t="shared" si="794"/>
        <v>2000</v>
      </c>
      <c r="J6321" s="27">
        <f t="shared" si="795"/>
        <v>871.30817881721191</v>
      </c>
      <c r="K6321" s="32">
        <f t="shared" si="796"/>
        <v>1819.3985994167545</v>
      </c>
    </row>
    <row r="6322" spans="2:11" x14ac:dyDescent="0.25">
      <c r="B6322" s="167">
        <v>260.79166666666703</v>
      </c>
      <c r="C6322" s="21">
        <f t="shared" si="790"/>
        <v>2000</v>
      </c>
      <c r="D6322" s="110">
        <f t="shared" si="791"/>
        <v>0.47804930217635422</v>
      </c>
      <c r="E6322" s="25">
        <f t="shared" si="792"/>
        <v>0.52195069782364578</v>
      </c>
      <c r="F6322" s="112">
        <v>536.4</v>
      </c>
      <c r="G6322" s="21">
        <f t="shared" si="789"/>
        <v>1419.5278672394868</v>
      </c>
      <c r="H6322" s="26">
        <f t="shared" si="793"/>
        <v>-580.4721327605132</v>
      </c>
      <c r="I6322" s="21">
        <f t="shared" si="794"/>
        <v>2000</v>
      </c>
      <c r="J6322" s="27">
        <f t="shared" si="795"/>
        <v>290.83604605669871</v>
      </c>
      <c r="K6322" s="32">
        <f t="shared" si="796"/>
        <v>1419.5278672394868</v>
      </c>
    </row>
    <row r="6323" spans="2:11" x14ac:dyDescent="0.25">
      <c r="B6323" s="167">
        <v>260.83333333333297</v>
      </c>
      <c r="C6323" s="21">
        <f t="shared" si="790"/>
        <v>2000</v>
      </c>
      <c r="D6323" s="110">
        <f t="shared" si="791"/>
        <v>0.5112917312799673</v>
      </c>
      <c r="E6323" s="25">
        <f t="shared" si="792"/>
        <v>0.4887082687200327</v>
      </c>
      <c r="F6323" s="112">
        <v>573.70000000000005</v>
      </c>
      <c r="G6323" s="21">
        <f t="shared" si="789"/>
        <v>1518.2385112514798</v>
      </c>
      <c r="H6323" s="26">
        <f t="shared" si="793"/>
        <v>-481.76148874852015</v>
      </c>
      <c r="I6323" s="21">
        <f t="shared" si="794"/>
        <v>1809.0745573081786</v>
      </c>
      <c r="J6323" s="27">
        <f t="shared" si="795"/>
        <v>0</v>
      </c>
      <c r="K6323" s="32">
        <f t="shared" si="796"/>
        <v>1518.2385112514798</v>
      </c>
    </row>
    <row r="6324" spans="2:11" x14ac:dyDescent="0.25">
      <c r="B6324" s="167">
        <v>260.875</v>
      </c>
      <c r="C6324" s="21">
        <f t="shared" si="790"/>
        <v>2000</v>
      </c>
      <c r="D6324" s="110">
        <f t="shared" si="791"/>
        <v>0.24952319840293749</v>
      </c>
      <c r="E6324" s="25">
        <f t="shared" si="792"/>
        <v>0.75047680159706254</v>
      </c>
      <c r="F6324" s="112">
        <v>279.98</v>
      </c>
      <c r="G6324" s="21">
        <f t="shared" si="789"/>
        <v>740.93850162138608</v>
      </c>
      <c r="H6324" s="26">
        <f t="shared" si="793"/>
        <v>-1259.061498378614</v>
      </c>
      <c r="I6324" s="21">
        <f t="shared" si="794"/>
        <v>740.93850162138608</v>
      </c>
      <c r="J6324" s="27">
        <f t="shared" si="795"/>
        <v>0</v>
      </c>
      <c r="K6324" s="32">
        <f t="shared" si="796"/>
        <v>740.93850162138608</v>
      </c>
    </row>
    <row r="6325" spans="2:11" x14ac:dyDescent="0.25">
      <c r="B6325" s="167">
        <v>260.91666666666703</v>
      </c>
      <c r="C6325" s="21">
        <f t="shared" si="790"/>
        <v>2000</v>
      </c>
      <c r="D6325" s="110">
        <f t="shared" si="791"/>
        <v>1.100654153966811E-2</v>
      </c>
      <c r="E6325" s="25">
        <f t="shared" si="792"/>
        <v>0.98899345846033193</v>
      </c>
      <c r="F6325" s="112">
        <v>12.35</v>
      </c>
      <c r="G6325" s="21">
        <f t="shared" si="789"/>
        <v>32.683014840431881</v>
      </c>
      <c r="H6325" s="26">
        <f t="shared" si="793"/>
        <v>-1967.316985159568</v>
      </c>
      <c r="I6325" s="21">
        <f t="shared" si="794"/>
        <v>32.683014840431881</v>
      </c>
      <c r="J6325" s="27">
        <f t="shared" si="795"/>
        <v>0</v>
      </c>
      <c r="K6325" s="32">
        <f t="shared" si="796"/>
        <v>32.683014840431881</v>
      </c>
    </row>
    <row r="6326" spans="2:11" x14ac:dyDescent="0.25">
      <c r="B6326" s="167">
        <v>260.95833333333297</v>
      </c>
      <c r="C6326" s="21">
        <f t="shared" si="790"/>
        <v>2000</v>
      </c>
      <c r="D6326" s="110">
        <f t="shared" si="791"/>
        <v>0</v>
      </c>
      <c r="E6326" s="25">
        <f t="shared" si="792"/>
        <v>1</v>
      </c>
      <c r="F6326" s="112">
        <v>0</v>
      </c>
      <c r="G6326" s="21">
        <f t="shared" si="789"/>
        <v>0</v>
      </c>
      <c r="H6326" s="26">
        <f t="shared" si="793"/>
        <v>-2000</v>
      </c>
      <c r="I6326" s="21">
        <f t="shared" si="794"/>
        <v>0</v>
      </c>
      <c r="J6326" s="27">
        <f t="shared" si="795"/>
        <v>0</v>
      </c>
      <c r="K6326" s="32">
        <f t="shared" si="796"/>
        <v>0</v>
      </c>
    </row>
    <row r="6327" spans="2:11" x14ac:dyDescent="0.25">
      <c r="B6327" s="167">
        <v>261</v>
      </c>
      <c r="C6327" s="21">
        <f t="shared" si="790"/>
        <v>2000</v>
      </c>
      <c r="D6327" s="110">
        <f t="shared" si="791"/>
        <v>0</v>
      </c>
      <c r="E6327" s="25">
        <f t="shared" si="792"/>
        <v>1</v>
      </c>
      <c r="F6327" s="112">
        <v>0</v>
      </c>
      <c r="G6327" s="21">
        <f t="shared" si="789"/>
        <v>0</v>
      </c>
      <c r="H6327" s="26">
        <f t="shared" si="793"/>
        <v>-2000</v>
      </c>
      <c r="I6327" s="21">
        <f t="shared" si="794"/>
        <v>0</v>
      </c>
      <c r="J6327" s="27">
        <f t="shared" si="795"/>
        <v>0</v>
      </c>
      <c r="K6327" s="32">
        <f t="shared" si="796"/>
        <v>0</v>
      </c>
    </row>
    <row r="6328" spans="2:11" x14ac:dyDescent="0.25">
      <c r="B6328" s="167">
        <v>261.04166666666703</v>
      </c>
      <c r="C6328" s="21">
        <f t="shared" si="790"/>
        <v>2000</v>
      </c>
      <c r="D6328" s="110">
        <f t="shared" si="791"/>
        <v>0</v>
      </c>
      <c r="E6328" s="25">
        <f t="shared" si="792"/>
        <v>1</v>
      </c>
      <c r="F6328" s="112">
        <v>0</v>
      </c>
      <c r="G6328" s="21">
        <f t="shared" si="789"/>
        <v>0</v>
      </c>
      <c r="H6328" s="26">
        <f t="shared" si="793"/>
        <v>-2000</v>
      </c>
      <c r="I6328" s="21">
        <f t="shared" si="794"/>
        <v>0</v>
      </c>
      <c r="J6328" s="27">
        <f t="shared" si="795"/>
        <v>0</v>
      </c>
      <c r="K6328" s="32">
        <f t="shared" si="796"/>
        <v>0</v>
      </c>
    </row>
    <row r="6329" spans="2:11" x14ac:dyDescent="0.25">
      <c r="B6329" s="167">
        <v>261.08333333333297</v>
      </c>
      <c r="C6329" s="21">
        <f t="shared" si="790"/>
        <v>2000</v>
      </c>
      <c r="D6329" s="110">
        <f t="shared" si="791"/>
        <v>0</v>
      </c>
      <c r="E6329" s="25">
        <f t="shared" si="792"/>
        <v>1</v>
      </c>
      <c r="F6329" s="112">
        <v>0</v>
      </c>
      <c r="G6329" s="21">
        <f t="shared" si="789"/>
        <v>0</v>
      </c>
      <c r="H6329" s="26">
        <f t="shared" si="793"/>
        <v>-2000</v>
      </c>
      <c r="I6329" s="21">
        <f t="shared" si="794"/>
        <v>0</v>
      </c>
      <c r="J6329" s="27">
        <f t="shared" si="795"/>
        <v>0</v>
      </c>
      <c r="K6329" s="32">
        <f t="shared" si="796"/>
        <v>0</v>
      </c>
    </row>
    <row r="6330" spans="2:11" x14ac:dyDescent="0.25">
      <c r="B6330" s="167">
        <v>261.125</v>
      </c>
      <c r="C6330" s="21">
        <f t="shared" si="790"/>
        <v>2000</v>
      </c>
      <c r="D6330" s="110">
        <f t="shared" si="791"/>
        <v>0</v>
      </c>
      <c r="E6330" s="25">
        <f t="shared" si="792"/>
        <v>1</v>
      </c>
      <c r="F6330" s="112">
        <v>0</v>
      </c>
      <c r="G6330" s="21">
        <f t="shared" si="789"/>
        <v>0</v>
      </c>
      <c r="H6330" s="26">
        <f t="shared" si="793"/>
        <v>-2000</v>
      </c>
      <c r="I6330" s="21">
        <f t="shared" si="794"/>
        <v>0</v>
      </c>
      <c r="J6330" s="27">
        <f t="shared" si="795"/>
        <v>0</v>
      </c>
      <c r="K6330" s="32">
        <f t="shared" si="796"/>
        <v>0</v>
      </c>
    </row>
    <row r="6331" spans="2:11" x14ac:dyDescent="0.25">
      <c r="B6331" s="167">
        <v>261.16666666666703</v>
      </c>
      <c r="C6331" s="21">
        <f t="shared" si="790"/>
        <v>2000</v>
      </c>
      <c r="D6331" s="110">
        <f t="shared" si="791"/>
        <v>0</v>
      </c>
      <c r="E6331" s="25">
        <f t="shared" si="792"/>
        <v>1</v>
      </c>
      <c r="F6331" s="112">
        <v>0</v>
      </c>
      <c r="G6331" s="21">
        <f t="shared" si="789"/>
        <v>0</v>
      </c>
      <c r="H6331" s="26">
        <f t="shared" si="793"/>
        <v>-2000</v>
      </c>
      <c r="I6331" s="21">
        <f t="shared" si="794"/>
        <v>0</v>
      </c>
      <c r="J6331" s="27">
        <f t="shared" si="795"/>
        <v>0</v>
      </c>
      <c r="K6331" s="32">
        <f t="shared" si="796"/>
        <v>0</v>
      </c>
    </row>
    <row r="6332" spans="2:11" x14ac:dyDescent="0.25">
      <c r="B6332" s="167">
        <v>261.20833333333297</v>
      </c>
      <c r="C6332" s="21">
        <f t="shared" si="790"/>
        <v>2000</v>
      </c>
      <c r="D6332" s="110">
        <f t="shared" si="791"/>
        <v>0</v>
      </c>
      <c r="E6332" s="25">
        <f t="shared" si="792"/>
        <v>1</v>
      </c>
      <c r="F6332" s="112">
        <v>0</v>
      </c>
      <c r="G6332" s="21">
        <f t="shared" si="789"/>
        <v>0</v>
      </c>
      <c r="H6332" s="26">
        <f t="shared" si="793"/>
        <v>-2000</v>
      </c>
      <c r="I6332" s="21">
        <f t="shared" si="794"/>
        <v>0</v>
      </c>
      <c r="J6332" s="27">
        <f t="shared" si="795"/>
        <v>0</v>
      </c>
      <c r="K6332" s="32">
        <f t="shared" si="796"/>
        <v>0</v>
      </c>
    </row>
    <row r="6333" spans="2:11" x14ac:dyDescent="0.25">
      <c r="B6333" s="167">
        <v>261.25</v>
      </c>
      <c r="C6333" s="21">
        <f t="shared" si="790"/>
        <v>2000</v>
      </c>
      <c r="D6333" s="110">
        <f t="shared" si="791"/>
        <v>0</v>
      </c>
      <c r="E6333" s="25">
        <f t="shared" si="792"/>
        <v>1</v>
      </c>
      <c r="F6333" s="112">
        <v>0</v>
      </c>
      <c r="G6333" s="21">
        <f t="shared" si="789"/>
        <v>0</v>
      </c>
      <c r="H6333" s="26">
        <f t="shared" si="793"/>
        <v>-2000</v>
      </c>
      <c r="I6333" s="21">
        <f t="shared" si="794"/>
        <v>0</v>
      </c>
      <c r="J6333" s="27">
        <f t="shared" si="795"/>
        <v>0</v>
      </c>
      <c r="K6333" s="32">
        <f t="shared" si="796"/>
        <v>0</v>
      </c>
    </row>
    <row r="6334" spans="2:11" x14ac:dyDescent="0.25">
      <c r="B6334" s="167">
        <v>261.29166666666703</v>
      </c>
      <c r="C6334" s="21">
        <f t="shared" si="790"/>
        <v>2000</v>
      </c>
      <c r="D6334" s="110">
        <f t="shared" si="791"/>
        <v>0</v>
      </c>
      <c r="E6334" s="25">
        <f t="shared" si="792"/>
        <v>1</v>
      </c>
      <c r="F6334" s="112">
        <v>0</v>
      </c>
      <c r="G6334" s="21">
        <f t="shared" si="789"/>
        <v>0</v>
      </c>
      <c r="H6334" s="26">
        <f t="shared" si="793"/>
        <v>-2000</v>
      </c>
      <c r="I6334" s="21">
        <f t="shared" si="794"/>
        <v>0</v>
      </c>
      <c r="J6334" s="27">
        <f t="shared" si="795"/>
        <v>0</v>
      </c>
      <c r="K6334" s="32">
        <f t="shared" si="796"/>
        <v>0</v>
      </c>
    </row>
    <row r="6335" spans="2:11" x14ac:dyDescent="0.25">
      <c r="B6335" s="167">
        <v>261.33333333333297</v>
      </c>
      <c r="C6335" s="21">
        <f t="shared" si="790"/>
        <v>2000</v>
      </c>
      <c r="D6335" s="110">
        <f t="shared" si="791"/>
        <v>0</v>
      </c>
      <c r="E6335" s="25">
        <f t="shared" si="792"/>
        <v>1</v>
      </c>
      <c r="F6335" s="112">
        <v>0</v>
      </c>
      <c r="G6335" s="21">
        <f t="shared" si="789"/>
        <v>0</v>
      </c>
      <c r="H6335" s="26">
        <f t="shared" si="793"/>
        <v>-2000</v>
      </c>
      <c r="I6335" s="21">
        <f t="shared" si="794"/>
        <v>0</v>
      </c>
      <c r="J6335" s="27">
        <f t="shared" si="795"/>
        <v>0</v>
      </c>
      <c r="K6335" s="32">
        <f t="shared" si="796"/>
        <v>0</v>
      </c>
    </row>
    <row r="6336" spans="2:11" x14ac:dyDescent="0.25">
      <c r="B6336" s="167">
        <v>261.375</v>
      </c>
      <c r="C6336" s="21">
        <f t="shared" si="790"/>
        <v>2000</v>
      </c>
      <c r="D6336" s="110">
        <f t="shared" si="791"/>
        <v>0</v>
      </c>
      <c r="E6336" s="25">
        <f t="shared" si="792"/>
        <v>1</v>
      </c>
      <c r="F6336" s="112">
        <v>0</v>
      </c>
      <c r="G6336" s="21">
        <f t="shared" si="789"/>
        <v>0</v>
      </c>
      <c r="H6336" s="26">
        <f t="shared" si="793"/>
        <v>-2000</v>
      </c>
      <c r="I6336" s="21">
        <f t="shared" si="794"/>
        <v>0</v>
      </c>
      <c r="J6336" s="27">
        <f t="shared" si="795"/>
        <v>0</v>
      </c>
      <c r="K6336" s="32">
        <f t="shared" si="796"/>
        <v>0</v>
      </c>
    </row>
    <row r="6337" spans="2:11" x14ac:dyDescent="0.25">
      <c r="B6337" s="167">
        <v>261.41666666666703</v>
      </c>
      <c r="C6337" s="21">
        <f t="shared" si="790"/>
        <v>2000</v>
      </c>
      <c r="D6337" s="110">
        <f t="shared" si="791"/>
        <v>0</v>
      </c>
      <c r="E6337" s="25">
        <f t="shared" si="792"/>
        <v>1</v>
      </c>
      <c r="F6337" s="112">
        <v>0</v>
      </c>
      <c r="G6337" s="21">
        <f t="shared" si="789"/>
        <v>0</v>
      </c>
      <c r="H6337" s="26">
        <f t="shared" si="793"/>
        <v>-2000</v>
      </c>
      <c r="I6337" s="21">
        <f t="shared" si="794"/>
        <v>0</v>
      </c>
      <c r="J6337" s="27">
        <f t="shared" si="795"/>
        <v>0</v>
      </c>
      <c r="K6337" s="32">
        <f t="shared" si="796"/>
        <v>0</v>
      </c>
    </row>
    <row r="6338" spans="2:11" x14ac:dyDescent="0.25">
      <c r="B6338" s="167">
        <v>261.45833333333297</v>
      </c>
      <c r="C6338" s="21">
        <f t="shared" si="790"/>
        <v>2000</v>
      </c>
      <c r="D6338" s="110">
        <f t="shared" si="791"/>
        <v>0.28530559863108923</v>
      </c>
      <c r="E6338" s="25">
        <f t="shared" si="792"/>
        <v>0.71469440136891071</v>
      </c>
      <c r="F6338" s="112">
        <v>320.13</v>
      </c>
      <c r="G6338" s="21">
        <f t="shared" si="789"/>
        <v>847.19137982732457</v>
      </c>
      <c r="H6338" s="26">
        <f t="shared" si="793"/>
        <v>-1152.8086201726755</v>
      </c>
      <c r="I6338" s="21">
        <f t="shared" si="794"/>
        <v>847.19137982732457</v>
      </c>
      <c r="J6338" s="27">
        <f t="shared" si="795"/>
        <v>0</v>
      </c>
      <c r="K6338" s="32">
        <f t="shared" si="796"/>
        <v>847.19137982732457</v>
      </c>
    </row>
    <row r="6339" spans="2:11" x14ac:dyDescent="0.25">
      <c r="B6339" s="167">
        <v>261.5</v>
      </c>
      <c r="C6339" s="21">
        <f t="shared" si="790"/>
        <v>2000</v>
      </c>
      <c r="D6339" s="110">
        <f t="shared" si="791"/>
        <v>0.52691478174072692</v>
      </c>
      <c r="E6339" s="25">
        <f t="shared" si="792"/>
        <v>0.47308521825927308</v>
      </c>
      <c r="F6339" s="112">
        <v>591.23</v>
      </c>
      <c r="G6339" s="21">
        <f t="shared" si="789"/>
        <v>1564.6298675391533</v>
      </c>
      <c r="H6339" s="26">
        <f t="shared" si="793"/>
        <v>-435.37013246084666</v>
      </c>
      <c r="I6339" s="21">
        <f t="shared" si="794"/>
        <v>1564.6298675391533</v>
      </c>
      <c r="J6339" s="27">
        <f t="shared" si="795"/>
        <v>0</v>
      </c>
      <c r="K6339" s="32">
        <f t="shared" si="796"/>
        <v>1564.6298675391533</v>
      </c>
    </row>
    <row r="6340" spans="2:11" x14ac:dyDescent="0.25">
      <c r="B6340" s="167">
        <v>261.54166666666703</v>
      </c>
      <c r="C6340" s="21">
        <f t="shared" si="790"/>
        <v>2000</v>
      </c>
      <c r="D6340" s="110">
        <f t="shared" si="791"/>
        <v>0.54398160526175077</v>
      </c>
      <c r="E6340" s="25">
        <f t="shared" si="792"/>
        <v>0.45601839473824923</v>
      </c>
      <c r="F6340" s="112">
        <v>610.38</v>
      </c>
      <c r="G6340" s="21">
        <f t="shared" si="789"/>
        <v>1615.3083885265437</v>
      </c>
      <c r="H6340" s="26">
        <f t="shared" si="793"/>
        <v>-384.69161147345631</v>
      </c>
      <c r="I6340" s="21">
        <f t="shared" si="794"/>
        <v>1615.3083885265437</v>
      </c>
      <c r="J6340" s="27">
        <f t="shared" si="795"/>
        <v>0</v>
      </c>
      <c r="K6340" s="32">
        <f t="shared" si="796"/>
        <v>1615.3083885265437</v>
      </c>
    </row>
    <row r="6341" spans="2:11" x14ac:dyDescent="0.25">
      <c r="B6341" s="167">
        <v>261.58333333333297</v>
      </c>
      <c r="C6341" s="21">
        <f t="shared" si="790"/>
        <v>2000</v>
      </c>
      <c r="D6341" s="110">
        <f t="shared" si="791"/>
        <v>0.50152398267472331</v>
      </c>
      <c r="E6341" s="25">
        <f t="shared" si="792"/>
        <v>0.49847601732527669</v>
      </c>
      <c r="F6341" s="112">
        <v>562.74</v>
      </c>
      <c r="G6341" s="21">
        <f t="shared" si="789"/>
        <v>1489.233989579323</v>
      </c>
      <c r="H6341" s="26">
        <f t="shared" si="793"/>
        <v>-510.76601042067705</v>
      </c>
      <c r="I6341" s="21">
        <f t="shared" si="794"/>
        <v>1489.233989579323</v>
      </c>
      <c r="J6341" s="27">
        <f t="shared" si="795"/>
        <v>0</v>
      </c>
      <c r="K6341" s="32">
        <f t="shared" si="796"/>
        <v>1489.233989579323</v>
      </c>
    </row>
    <row r="6342" spans="2:11" x14ac:dyDescent="0.25">
      <c r="B6342" s="167">
        <v>261.625</v>
      </c>
      <c r="C6342" s="21">
        <f t="shared" si="790"/>
        <v>2000</v>
      </c>
      <c r="D6342" s="110">
        <f t="shared" si="791"/>
        <v>0.56376664349500039</v>
      </c>
      <c r="E6342" s="25">
        <f t="shared" si="792"/>
        <v>0.43623335650499961</v>
      </c>
      <c r="F6342" s="112">
        <v>632.58000000000004</v>
      </c>
      <c r="G6342" s="21">
        <f t="shared" si="789"/>
        <v>1674.0584233004374</v>
      </c>
      <c r="H6342" s="26">
        <f t="shared" si="793"/>
        <v>-325.94157669956257</v>
      </c>
      <c r="I6342" s="21">
        <f t="shared" si="794"/>
        <v>1674.0584233004374</v>
      </c>
      <c r="J6342" s="27">
        <f t="shared" si="795"/>
        <v>0</v>
      </c>
      <c r="K6342" s="32">
        <f t="shared" si="796"/>
        <v>1674.0584233004374</v>
      </c>
    </row>
    <row r="6343" spans="2:11" x14ac:dyDescent="0.25">
      <c r="B6343" s="167">
        <v>261.66666666666703</v>
      </c>
      <c r="C6343" s="21">
        <f t="shared" si="790"/>
        <v>2000</v>
      </c>
      <c r="D6343" s="110">
        <f t="shared" si="791"/>
        <v>0.54416876102882206</v>
      </c>
      <c r="E6343" s="25">
        <f t="shared" si="792"/>
        <v>0.45583123897117794</v>
      </c>
      <c r="F6343" s="112">
        <v>610.59</v>
      </c>
      <c r="G6343" s="21">
        <f t="shared" si="789"/>
        <v>1615.8641320987292</v>
      </c>
      <c r="H6343" s="26">
        <f t="shared" si="793"/>
        <v>-384.13586790127079</v>
      </c>
      <c r="I6343" s="21">
        <f t="shared" si="794"/>
        <v>1615.8641320987292</v>
      </c>
      <c r="J6343" s="27">
        <f t="shared" si="795"/>
        <v>0</v>
      </c>
      <c r="K6343" s="32">
        <f t="shared" si="796"/>
        <v>1615.8641320987292</v>
      </c>
    </row>
    <row r="6344" spans="2:11" x14ac:dyDescent="0.25">
      <c r="B6344" s="167">
        <v>261.70833333333297</v>
      </c>
      <c r="C6344" s="21">
        <f t="shared" si="790"/>
        <v>2000</v>
      </c>
      <c r="D6344" s="110">
        <f t="shared" si="791"/>
        <v>0.42776678608987045</v>
      </c>
      <c r="E6344" s="25">
        <f t="shared" si="792"/>
        <v>0.5722332139101296</v>
      </c>
      <c r="F6344" s="112">
        <v>479.98</v>
      </c>
      <c r="G6344" s="21">
        <f t="shared" si="789"/>
        <v>1270.2180941789875</v>
      </c>
      <c r="H6344" s="26">
        <f t="shared" si="793"/>
        <v>-729.78190582101251</v>
      </c>
      <c r="I6344" s="21">
        <f t="shared" si="794"/>
        <v>1270.2180941789875</v>
      </c>
      <c r="J6344" s="27">
        <f t="shared" si="795"/>
        <v>0</v>
      </c>
      <c r="K6344" s="32">
        <f t="shared" si="796"/>
        <v>1270.2180941789875</v>
      </c>
    </row>
    <row r="6345" spans="2:11" x14ac:dyDescent="0.25">
      <c r="B6345" s="167">
        <v>261.75</v>
      </c>
      <c r="C6345" s="21">
        <f t="shared" si="790"/>
        <v>2000</v>
      </c>
      <c r="D6345" s="110">
        <f t="shared" si="791"/>
        <v>0.58987041691175168</v>
      </c>
      <c r="E6345" s="25">
        <f t="shared" si="792"/>
        <v>0.41012958308824832</v>
      </c>
      <c r="F6345" s="112">
        <v>661.87</v>
      </c>
      <c r="G6345" s="21">
        <f t="shared" si="789"/>
        <v>1751.571419630498</v>
      </c>
      <c r="H6345" s="26">
        <f t="shared" si="793"/>
        <v>-248.42858036950201</v>
      </c>
      <c r="I6345" s="21">
        <f t="shared" si="794"/>
        <v>1751.571419630498</v>
      </c>
      <c r="J6345" s="27">
        <f t="shared" si="795"/>
        <v>0</v>
      </c>
      <c r="K6345" s="32">
        <f t="shared" si="796"/>
        <v>1751.571419630498</v>
      </c>
    </row>
    <row r="6346" spans="2:11" x14ac:dyDescent="0.25">
      <c r="B6346" s="167">
        <v>261.79166666666703</v>
      </c>
      <c r="C6346" s="21">
        <f t="shared" si="790"/>
        <v>2000</v>
      </c>
      <c r="D6346" s="110">
        <f t="shared" si="791"/>
        <v>0.53620127265921613</v>
      </c>
      <c r="E6346" s="25">
        <f t="shared" si="792"/>
        <v>0.46379872734078387</v>
      </c>
      <c r="F6346" s="112">
        <v>601.65</v>
      </c>
      <c r="G6346" s="21">
        <f t="shared" si="789"/>
        <v>1592.2053343114044</v>
      </c>
      <c r="H6346" s="26">
        <f t="shared" si="793"/>
        <v>-407.79466568859561</v>
      </c>
      <c r="I6346" s="21">
        <f t="shared" si="794"/>
        <v>1592.2053343114044</v>
      </c>
      <c r="J6346" s="27">
        <f t="shared" si="795"/>
        <v>0</v>
      </c>
      <c r="K6346" s="32">
        <f t="shared" si="796"/>
        <v>1592.2053343114044</v>
      </c>
    </row>
    <row r="6347" spans="2:11" x14ac:dyDescent="0.25">
      <c r="B6347" s="167">
        <v>261.83333333333297</v>
      </c>
      <c r="C6347" s="21">
        <f t="shared" si="790"/>
        <v>2000</v>
      </c>
      <c r="D6347" s="110">
        <f t="shared" si="791"/>
        <v>0.56686808192075289</v>
      </c>
      <c r="E6347" s="25">
        <f t="shared" si="792"/>
        <v>0.43313191807924711</v>
      </c>
      <c r="F6347" s="112">
        <v>636.05999999999995</v>
      </c>
      <c r="G6347" s="21">
        <f t="shared" si="789"/>
        <v>1683.2678882109394</v>
      </c>
      <c r="H6347" s="26">
        <f t="shared" si="793"/>
        <v>-316.73211178906058</v>
      </c>
      <c r="I6347" s="21">
        <f t="shared" si="794"/>
        <v>1683.2678882109394</v>
      </c>
      <c r="J6347" s="27">
        <f t="shared" si="795"/>
        <v>0</v>
      </c>
      <c r="K6347" s="32">
        <f t="shared" si="796"/>
        <v>1683.2678882109394</v>
      </c>
    </row>
    <row r="6348" spans="2:11" x14ac:dyDescent="0.25">
      <c r="B6348" s="167">
        <v>261.875</v>
      </c>
      <c r="C6348" s="21">
        <f t="shared" si="790"/>
        <v>2000</v>
      </c>
      <c r="D6348" s="110">
        <f t="shared" si="791"/>
        <v>0.30988538937311733</v>
      </c>
      <c r="E6348" s="25">
        <f t="shared" si="792"/>
        <v>0.69011461062688273</v>
      </c>
      <c r="F6348" s="112">
        <v>347.71</v>
      </c>
      <c r="G6348" s="21">
        <f t="shared" si="789"/>
        <v>920.17903564101778</v>
      </c>
      <c r="H6348" s="26">
        <f t="shared" si="793"/>
        <v>-1079.8209643589821</v>
      </c>
      <c r="I6348" s="21">
        <f t="shared" si="794"/>
        <v>920.17903564101778</v>
      </c>
      <c r="J6348" s="27">
        <f t="shared" si="795"/>
        <v>0</v>
      </c>
      <c r="K6348" s="32">
        <f t="shared" si="796"/>
        <v>920.17903564101778</v>
      </c>
    </row>
    <row r="6349" spans="2:11" x14ac:dyDescent="0.25">
      <c r="B6349" s="167">
        <v>261.91666666666703</v>
      </c>
      <c r="C6349" s="21">
        <f t="shared" si="790"/>
        <v>2000</v>
      </c>
      <c r="D6349" s="110">
        <f t="shared" si="791"/>
        <v>9.348876174179635E-3</v>
      </c>
      <c r="E6349" s="25">
        <f t="shared" si="792"/>
        <v>0.99065112382582032</v>
      </c>
      <c r="F6349" s="112">
        <v>10.49</v>
      </c>
      <c r="G6349" s="21">
        <f t="shared" si="789"/>
        <v>27.760714629646195</v>
      </c>
      <c r="H6349" s="26">
        <f t="shared" si="793"/>
        <v>-1972.2392853703539</v>
      </c>
      <c r="I6349" s="21">
        <f t="shared" si="794"/>
        <v>27.760714629646195</v>
      </c>
      <c r="J6349" s="27">
        <f t="shared" si="795"/>
        <v>0</v>
      </c>
      <c r="K6349" s="32">
        <f t="shared" si="796"/>
        <v>27.760714629646195</v>
      </c>
    </row>
    <row r="6350" spans="2:11" x14ac:dyDescent="0.25">
      <c r="B6350" s="167">
        <v>261.95833333333297</v>
      </c>
      <c r="C6350" s="21">
        <f t="shared" si="790"/>
        <v>2000</v>
      </c>
      <c r="D6350" s="110">
        <f t="shared" si="791"/>
        <v>0</v>
      </c>
      <c r="E6350" s="25">
        <f t="shared" si="792"/>
        <v>1</v>
      </c>
      <c r="F6350" s="112">
        <v>0</v>
      </c>
      <c r="G6350" s="21">
        <f t="shared" si="789"/>
        <v>0</v>
      </c>
      <c r="H6350" s="26">
        <f t="shared" si="793"/>
        <v>-2000</v>
      </c>
      <c r="I6350" s="21">
        <f t="shared" si="794"/>
        <v>0</v>
      </c>
      <c r="J6350" s="27">
        <f t="shared" si="795"/>
        <v>0</v>
      </c>
      <c r="K6350" s="32">
        <f t="shared" si="796"/>
        <v>0</v>
      </c>
    </row>
    <row r="6351" spans="2:11" x14ac:dyDescent="0.25">
      <c r="B6351" s="167">
        <v>262</v>
      </c>
      <c r="C6351" s="21">
        <f t="shared" si="790"/>
        <v>2000</v>
      </c>
      <c r="D6351" s="110">
        <f t="shared" si="791"/>
        <v>0</v>
      </c>
      <c r="E6351" s="25">
        <f t="shared" si="792"/>
        <v>1</v>
      </c>
      <c r="F6351" s="112">
        <v>0</v>
      </c>
      <c r="G6351" s="21">
        <f t="shared" si="789"/>
        <v>0</v>
      </c>
      <c r="H6351" s="26">
        <f t="shared" si="793"/>
        <v>-2000</v>
      </c>
      <c r="I6351" s="21">
        <f t="shared" si="794"/>
        <v>0</v>
      </c>
      <c r="J6351" s="27">
        <f t="shared" si="795"/>
        <v>0</v>
      </c>
      <c r="K6351" s="32">
        <f t="shared" si="796"/>
        <v>0</v>
      </c>
    </row>
    <row r="6352" spans="2:11" x14ac:dyDescent="0.25">
      <c r="B6352" s="167">
        <v>262.04166666666703</v>
      </c>
      <c r="C6352" s="21">
        <f t="shared" si="790"/>
        <v>2000</v>
      </c>
      <c r="D6352" s="110">
        <f t="shared" si="791"/>
        <v>0</v>
      </c>
      <c r="E6352" s="25">
        <f t="shared" si="792"/>
        <v>1</v>
      </c>
      <c r="F6352" s="112">
        <v>0</v>
      </c>
      <c r="G6352" s="21">
        <f t="shared" si="789"/>
        <v>0</v>
      </c>
      <c r="H6352" s="26">
        <f t="shared" si="793"/>
        <v>-2000</v>
      </c>
      <c r="I6352" s="21">
        <f t="shared" si="794"/>
        <v>0</v>
      </c>
      <c r="J6352" s="27">
        <f t="shared" si="795"/>
        <v>0</v>
      </c>
      <c r="K6352" s="32">
        <f t="shared" si="796"/>
        <v>0</v>
      </c>
    </row>
    <row r="6353" spans="2:11" x14ac:dyDescent="0.25">
      <c r="B6353" s="167">
        <v>262.08333333333297</v>
      </c>
      <c r="C6353" s="21">
        <f t="shared" si="790"/>
        <v>2000</v>
      </c>
      <c r="D6353" s="110">
        <f t="shared" si="791"/>
        <v>0</v>
      </c>
      <c r="E6353" s="25">
        <f t="shared" si="792"/>
        <v>1</v>
      </c>
      <c r="F6353" s="112">
        <v>0</v>
      </c>
      <c r="G6353" s="21">
        <f t="shared" si="789"/>
        <v>0</v>
      </c>
      <c r="H6353" s="26">
        <f t="shared" si="793"/>
        <v>-2000</v>
      </c>
      <c r="I6353" s="21">
        <f t="shared" si="794"/>
        <v>0</v>
      </c>
      <c r="J6353" s="27">
        <f t="shared" si="795"/>
        <v>0</v>
      </c>
      <c r="K6353" s="32">
        <f t="shared" si="796"/>
        <v>0</v>
      </c>
    </row>
    <row r="6354" spans="2:11" x14ac:dyDescent="0.25">
      <c r="B6354" s="167">
        <v>262.125</v>
      </c>
      <c r="C6354" s="21">
        <f t="shared" si="790"/>
        <v>2000</v>
      </c>
      <c r="D6354" s="110">
        <f t="shared" si="791"/>
        <v>0</v>
      </c>
      <c r="E6354" s="25">
        <f t="shared" si="792"/>
        <v>1</v>
      </c>
      <c r="F6354" s="112">
        <v>0</v>
      </c>
      <c r="G6354" s="21">
        <f t="shared" si="789"/>
        <v>0</v>
      </c>
      <c r="H6354" s="26">
        <f t="shared" si="793"/>
        <v>-2000</v>
      </c>
      <c r="I6354" s="21">
        <f t="shared" si="794"/>
        <v>0</v>
      </c>
      <c r="J6354" s="27">
        <f t="shared" si="795"/>
        <v>0</v>
      </c>
      <c r="K6354" s="32">
        <f t="shared" si="796"/>
        <v>0</v>
      </c>
    </row>
    <row r="6355" spans="2:11" x14ac:dyDescent="0.25">
      <c r="B6355" s="167">
        <v>262.16666666666703</v>
      </c>
      <c r="C6355" s="21">
        <f t="shared" si="790"/>
        <v>2000</v>
      </c>
      <c r="D6355" s="110">
        <f t="shared" si="791"/>
        <v>0</v>
      </c>
      <c r="E6355" s="25">
        <f t="shared" si="792"/>
        <v>1</v>
      </c>
      <c r="F6355" s="112">
        <v>0</v>
      </c>
      <c r="G6355" s="21">
        <f t="shared" si="789"/>
        <v>0</v>
      </c>
      <c r="H6355" s="26">
        <f t="shared" si="793"/>
        <v>-2000</v>
      </c>
      <c r="I6355" s="21">
        <f t="shared" si="794"/>
        <v>0</v>
      </c>
      <c r="J6355" s="27">
        <f t="shared" si="795"/>
        <v>0</v>
      </c>
      <c r="K6355" s="32">
        <f t="shared" si="796"/>
        <v>0</v>
      </c>
    </row>
    <row r="6356" spans="2:11" x14ac:dyDescent="0.25">
      <c r="B6356" s="167">
        <v>262.20833333333297</v>
      </c>
      <c r="C6356" s="21">
        <f t="shared" si="790"/>
        <v>2000</v>
      </c>
      <c r="D6356" s="110">
        <f t="shared" si="791"/>
        <v>0</v>
      </c>
      <c r="E6356" s="25">
        <f t="shared" si="792"/>
        <v>1</v>
      </c>
      <c r="F6356" s="112">
        <v>0</v>
      </c>
      <c r="G6356" s="21">
        <f t="shared" si="789"/>
        <v>0</v>
      </c>
      <c r="H6356" s="26">
        <f t="shared" si="793"/>
        <v>-2000</v>
      </c>
      <c r="I6356" s="21">
        <f t="shared" si="794"/>
        <v>0</v>
      </c>
      <c r="J6356" s="27">
        <f t="shared" si="795"/>
        <v>0</v>
      </c>
      <c r="K6356" s="32">
        <f t="shared" si="796"/>
        <v>0</v>
      </c>
    </row>
    <row r="6357" spans="2:11" x14ac:dyDescent="0.25">
      <c r="B6357" s="167">
        <v>262.25</v>
      </c>
      <c r="C6357" s="21">
        <f t="shared" si="790"/>
        <v>2000</v>
      </c>
      <c r="D6357" s="110">
        <f t="shared" si="791"/>
        <v>0</v>
      </c>
      <c r="E6357" s="25">
        <f t="shared" si="792"/>
        <v>1</v>
      </c>
      <c r="F6357" s="112">
        <v>0</v>
      </c>
      <c r="G6357" s="21">
        <f t="shared" si="789"/>
        <v>0</v>
      </c>
      <c r="H6357" s="26">
        <f t="shared" si="793"/>
        <v>-2000</v>
      </c>
      <c r="I6357" s="21">
        <f t="shared" si="794"/>
        <v>0</v>
      </c>
      <c r="J6357" s="27">
        <f t="shared" si="795"/>
        <v>0</v>
      </c>
      <c r="K6357" s="32">
        <f t="shared" si="796"/>
        <v>0</v>
      </c>
    </row>
    <row r="6358" spans="2:11" x14ac:dyDescent="0.25">
      <c r="B6358" s="167">
        <v>262.29166666666703</v>
      </c>
      <c r="C6358" s="21">
        <f t="shared" si="790"/>
        <v>2000</v>
      </c>
      <c r="D6358" s="110">
        <f t="shared" si="791"/>
        <v>0</v>
      </c>
      <c r="E6358" s="25">
        <f t="shared" si="792"/>
        <v>1</v>
      </c>
      <c r="F6358" s="112">
        <v>0</v>
      </c>
      <c r="G6358" s="21">
        <f t="shared" si="789"/>
        <v>0</v>
      </c>
      <c r="H6358" s="26">
        <f t="shared" si="793"/>
        <v>-2000</v>
      </c>
      <c r="I6358" s="21">
        <f t="shared" si="794"/>
        <v>0</v>
      </c>
      <c r="J6358" s="27">
        <f t="shared" si="795"/>
        <v>0</v>
      </c>
      <c r="K6358" s="32">
        <f t="shared" si="796"/>
        <v>0</v>
      </c>
    </row>
    <row r="6359" spans="2:11" x14ac:dyDescent="0.25">
      <c r="B6359" s="167">
        <v>262.33333333333297</v>
      </c>
      <c r="C6359" s="21">
        <f t="shared" si="790"/>
        <v>2000</v>
      </c>
      <c r="D6359" s="110">
        <f t="shared" si="791"/>
        <v>0</v>
      </c>
      <c r="E6359" s="25">
        <f t="shared" si="792"/>
        <v>1</v>
      </c>
      <c r="F6359" s="112">
        <v>0</v>
      </c>
      <c r="G6359" s="21">
        <f t="shared" si="789"/>
        <v>0</v>
      </c>
      <c r="H6359" s="26">
        <f t="shared" si="793"/>
        <v>-2000</v>
      </c>
      <c r="I6359" s="21">
        <f t="shared" si="794"/>
        <v>0</v>
      </c>
      <c r="J6359" s="27">
        <f t="shared" si="795"/>
        <v>0</v>
      </c>
      <c r="K6359" s="32">
        <f t="shared" si="796"/>
        <v>0</v>
      </c>
    </row>
    <row r="6360" spans="2:11" x14ac:dyDescent="0.25">
      <c r="B6360" s="167">
        <v>262.375</v>
      </c>
      <c r="C6360" s="21">
        <f t="shared" si="790"/>
        <v>2000</v>
      </c>
      <c r="D6360" s="110">
        <f t="shared" si="791"/>
        <v>0</v>
      </c>
      <c r="E6360" s="25">
        <f t="shared" si="792"/>
        <v>1</v>
      </c>
      <c r="F6360" s="112">
        <v>0</v>
      </c>
      <c r="G6360" s="21">
        <f t="shared" ref="G6360:G6423" si="797">($C$9*(F6360/1000)*$C$8)/($C$7)</f>
        <v>0</v>
      </c>
      <c r="H6360" s="26">
        <f t="shared" si="793"/>
        <v>-2000</v>
      </c>
      <c r="I6360" s="21">
        <f t="shared" si="794"/>
        <v>0</v>
      </c>
      <c r="J6360" s="27">
        <f t="shared" si="795"/>
        <v>0</v>
      </c>
      <c r="K6360" s="32">
        <f t="shared" si="796"/>
        <v>0</v>
      </c>
    </row>
    <row r="6361" spans="2:11" x14ac:dyDescent="0.25">
      <c r="B6361" s="167">
        <v>262.41666666666703</v>
      </c>
      <c r="C6361" s="21">
        <f t="shared" ref="C6361:C6424" si="798">$C$2</f>
        <v>2000</v>
      </c>
      <c r="D6361" s="110">
        <f t="shared" ref="D6361:D6424" si="799">F6361/$C$3</f>
        <v>0</v>
      </c>
      <c r="E6361" s="25">
        <f t="shared" ref="E6361:E6424" si="800">100%-D6361</f>
        <v>1</v>
      </c>
      <c r="F6361" s="112">
        <v>0</v>
      </c>
      <c r="G6361" s="21">
        <f t="shared" si="797"/>
        <v>0</v>
      </c>
      <c r="H6361" s="26">
        <f t="shared" ref="H6361:H6424" si="801">G6361-C6361</f>
        <v>-2000</v>
      </c>
      <c r="I6361" s="21">
        <f t="shared" ref="I6361:I6424" si="802">MIN(C6361,IF((J6360+H6361)&gt;0,ABS(H6361)+G6361,J6360+G6361))</f>
        <v>0</v>
      </c>
      <c r="J6361" s="27">
        <f t="shared" ref="J6361:J6424" si="803">G6361-I6361+J6360</f>
        <v>0</v>
      </c>
      <c r="K6361" s="32">
        <f t="shared" ref="K6361:K6424" si="804">IF(G6361&gt;C6361,C6361,G6361)</f>
        <v>0</v>
      </c>
    </row>
    <row r="6362" spans="2:11" x14ac:dyDescent="0.25">
      <c r="B6362" s="167">
        <v>262.45833333333297</v>
      </c>
      <c r="C6362" s="21">
        <f t="shared" si="798"/>
        <v>2000</v>
      </c>
      <c r="D6362" s="110">
        <f t="shared" si="799"/>
        <v>0.313681977790849</v>
      </c>
      <c r="E6362" s="25">
        <f t="shared" si="800"/>
        <v>0.68631802220915095</v>
      </c>
      <c r="F6362" s="112">
        <v>351.97</v>
      </c>
      <c r="G6362" s="21">
        <f t="shared" si="797"/>
        <v>931.45269096249467</v>
      </c>
      <c r="H6362" s="26">
        <f t="shared" si="801"/>
        <v>-1068.5473090375053</v>
      </c>
      <c r="I6362" s="21">
        <f t="shared" si="802"/>
        <v>931.45269096249467</v>
      </c>
      <c r="J6362" s="27">
        <f t="shared" si="803"/>
        <v>0</v>
      </c>
      <c r="K6362" s="32">
        <f t="shared" si="804"/>
        <v>931.45269096249467</v>
      </c>
    </row>
    <row r="6363" spans="2:11" x14ac:dyDescent="0.25">
      <c r="B6363" s="167">
        <v>262.5</v>
      </c>
      <c r="C6363" s="21">
        <f t="shared" si="798"/>
        <v>2000</v>
      </c>
      <c r="D6363" s="110">
        <f t="shared" si="799"/>
        <v>0.52899131953727963</v>
      </c>
      <c r="E6363" s="25">
        <f t="shared" si="800"/>
        <v>0.47100868046272037</v>
      </c>
      <c r="F6363" s="112">
        <v>593.55999999999995</v>
      </c>
      <c r="G6363" s="21">
        <f t="shared" si="797"/>
        <v>1570.7959747924492</v>
      </c>
      <c r="H6363" s="26">
        <f t="shared" si="801"/>
        <v>-429.20402520755079</v>
      </c>
      <c r="I6363" s="21">
        <f t="shared" si="802"/>
        <v>1570.7959747924492</v>
      </c>
      <c r="J6363" s="27">
        <f t="shared" si="803"/>
        <v>0</v>
      </c>
      <c r="K6363" s="32">
        <f t="shared" si="804"/>
        <v>1570.7959747924492</v>
      </c>
    </row>
    <row r="6364" spans="2:11" x14ac:dyDescent="0.25">
      <c r="B6364" s="167">
        <v>262.54166666666703</v>
      </c>
      <c r="C6364" s="21">
        <f t="shared" si="798"/>
        <v>2000</v>
      </c>
      <c r="D6364" s="110">
        <f t="shared" si="799"/>
        <v>0.68542680427071645</v>
      </c>
      <c r="E6364" s="25">
        <f t="shared" si="800"/>
        <v>0.31457319572928355</v>
      </c>
      <c r="F6364" s="112">
        <v>769.09</v>
      </c>
      <c r="G6364" s="21">
        <f t="shared" si="797"/>
        <v>2035.3182092006282</v>
      </c>
      <c r="H6364" s="26">
        <f t="shared" si="801"/>
        <v>35.318209200628189</v>
      </c>
      <c r="I6364" s="21">
        <f t="shared" si="802"/>
        <v>2000</v>
      </c>
      <c r="J6364" s="27">
        <f t="shared" si="803"/>
        <v>35.318209200628189</v>
      </c>
      <c r="K6364" s="32">
        <f t="shared" si="804"/>
        <v>2000</v>
      </c>
    </row>
    <row r="6365" spans="2:11" x14ac:dyDescent="0.25">
      <c r="B6365" s="167">
        <v>262.58333333333297</v>
      </c>
      <c r="C6365" s="21">
        <f t="shared" si="798"/>
        <v>2000</v>
      </c>
      <c r="D6365" s="110">
        <f t="shared" si="799"/>
        <v>0.75923747393187535</v>
      </c>
      <c r="E6365" s="25">
        <f t="shared" si="800"/>
        <v>0.24076252606812465</v>
      </c>
      <c r="F6365" s="112">
        <v>851.91</v>
      </c>
      <c r="G6365" s="21">
        <f t="shared" si="797"/>
        <v>2254.4928884787309</v>
      </c>
      <c r="H6365" s="26">
        <f t="shared" si="801"/>
        <v>254.49288847873095</v>
      </c>
      <c r="I6365" s="21">
        <f t="shared" si="802"/>
        <v>2000</v>
      </c>
      <c r="J6365" s="27">
        <f t="shared" si="803"/>
        <v>289.81109767935914</v>
      </c>
      <c r="K6365" s="32">
        <f t="shared" si="804"/>
        <v>2000</v>
      </c>
    </row>
    <row r="6366" spans="2:11" x14ac:dyDescent="0.25">
      <c r="B6366" s="167">
        <v>262.625</v>
      </c>
      <c r="C6366" s="21">
        <f t="shared" si="798"/>
        <v>2000</v>
      </c>
      <c r="D6366" s="110">
        <f t="shared" si="799"/>
        <v>0.66591804359838158</v>
      </c>
      <c r="E6366" s="25">
        <f t="shared" si="800"/>
        <v>0.33408195640161842</v>
      </c>
      <c r="F6366" s="112">
        <v>747.2</v>
      </c>
      <c r="G6366" s="21">
        <f t="shared" si="797"/>
        <v>1977.3885577951987</v>
      </c>
      <c r="H6366" s="26">
        <f t="shared" si="801"/>
        <v>-22.611442204801278</v>
      </c>
      <c r="I6366" s="21">
        <f t="shared" si="802"/>
        <v>2000</v>
      </c>
      <c r="J6366" s="27">
        <f t="shared" si="803"/>
        <v>267.19965547455786</v>
      </c>
      <c r="K6366" s="32">
        <f t="shared" si="804"/>
        <v>1977.3885577951987</v>
      </c>
    </row>
    <row r="6367" spans="2:11" x14ac:dyDescent="0.25">
      <c r="B6367" s="167">
        <v>262.66666666666703</v>
      </c>
      <c r="C6367" s="21">
        <f t="shared" si="798"/>
        <v>2000</v>
      </c>
      <c r="D6367" s="110">
        <f t="shared" si="799"/>
        <v>0.6344669625510222</v>
      </c>
      <c r="E6367" s="25">
        <f t="shared" si="800"/>
        <v>0.3655330374489778</v>
      </c>
      <c r="F6367" s="112">
        <v>711.91</v>
      </c>
      <c r="G6367" s="21">
        <f t="shared" si="797"/>
        <v>1883.9971736884097</v>
      </c>
      <c r="H6367" s="26">
        <f t="shared" si="801"/>
        <v>-116.0028263115903</v>
      </c>
      <c r="I6367" s="21">
        <f t="shared" si="802"/>
        <v>2000</v>
      </c>
      <c r="J6367" s="27">
        <f t="shared" si="803"/>
        <v>151.19682916296756</v>
      </c>
      <c r="K6367" s="32">
        <f t="shared" si="804"/>
        <v>1883.9971736884097</v>
      </c>
    </row>
    <row r="6368" spans="2:11" x14ac:dyDescent="0.25">
      <c r="B6368" s="167">
        <v>262.70833333333297</v>
      </c>
      <c r="C6368" s="21">
        <f t="shared" si="798"/>
        <v>2000</v>
      </c>
      <c r="D6368" s="110">
        <f t="shared" si="799"/>
        <v>0.42074398873500529</v>
      </c>
      <c r="E6368" s="25">
        <f t="shared" si="800"/>
        <v>0.57925601126499471</v>
      </c>
      <c r="F6368" s="112">
        <v>472.1</v>
      </c>
      <c r="G6368" s="21">
        <f t="shared" si="797"/>
        <v>1249.3644782322181</v>
      </c>
      <c r="H6368" s="26">
        <f t="shared" si="801"/>
        <v>-750.63552176778194</v>
      </c>
      <c r="I6368" s="21">
        <f t="shared" si="802"/>
        <v>1400.5613073951856</v>
      </c>
      <c r="J6368" s="27">
        <f t="shared" si="803"/>
        <v>0</v>
      </c>
      <c r="K6368" s="32">
        <f t="shared" si="804"/>
        <v>1249.3644782322181</v>
      </c>
    </row>
    <row r="6369" spans="2:11" x14ac:dyDescent="0.25">
      <c r="B6369" s="167">
        <v>262.75</v>
      </c>
      <c r="C6369" s="21">
        <f t="shared" si="798"/>
        <v>2000</v>
      </c>
      <c r="D6369" s="110">
        <f t="shared" si="799"/>
        <v>0.487736841167139</v>
      </c>
      <c r="E6369" s="25">
        <f t="shared" si="800"/>
        <v>0.512263158832861</v>
      </c>
      <c r="F6369" s="112">
        <v>547.27</v>
      </c>
      <c r="G6369" s="21">
        <f t="shared" si="797"/>
        <v>1448.2942130949925</v>
      </c>
      <c r="H6369" s="26">
        <f t="shared" si="801"/>
        <v>-551.70578690500747</v>
      </c>
      <c r="I6369" s="21">
        <f t="shared" si="802"/>
        <v>1448.2942130949925</v>
      </c>
      <c r="J6369" s="27">
        <f t="shared" si="803"/>
        <v>0</v>
      </c>
      <c r="K6369" s="32">
        <f t="shared" si="804"/>
        <v>1448.2942130949925</v>
      </c>
    </row>
    <row r="6370" spans="2:11" x14ac:dyDescent="0.25">
      <c r="B6370" s="167">
        <v>262.79166666666703</v>
      </c>
      <c r="C6370" s="21">
        <f t="shared" si="798"/>
        <v>2000</v>
      </c>
      <c r="D6370" s="110">
        <f t="shared" si="799"/>
        <v>0.4840917597989412</v>
      </c>
      <c r="E6370" s="25">
        <f t="shared" si="800"/>
        <v>0.51590824020105885</v>
      </c>
      <c r="F6370" s="112">
        <v>543.17999999999995</v>
      </c>
      <c r="G6370" s="21">
        <f t="shared" si="797"/>
        <v>1437.4704454271894</v>
      </c>
      <c r="H6370" s="26">
        <f t="shared" si="801"/>
        <v>-562.52955457281064</v>
      </c>
      <c r="I6370" s="21">
        <f t="shared" si="802"/>
        <v>1437.4704454271894</v>
      </c>
      <c r="J6370" s="27">
        <f t="shared" si="803"/>
        <v>0</v>
      </c>
      <c r="K6370" s="32">
        <f t="shared" si="804"/>
        <v>1437.4704454271894</v>
      </c>
    </row>
    <row r="6371" spans="2:11" x14ac:dyDescent="0.25">
      <c r="B6371" s="167">
        <v>262.83333333333297</v>
      </c>
      <c r="C6371" s="21">
        <f t="shared" si="798"/>
        <v>2000</v>
      </c>
      <c r="D6371" s="110">
        <f t="shared" si="799"/>
        <v>0.54351817193376473</v>
      </c>
      <c r="E6371" s="25">
        <f t="shared" si="800"/>
        <v>0.45648182806623527</v>
      </c>
      <c r="F6371" s="112">
        <v>609.86</v>
      </c>
      <c r="G6371" s="21">
        <f t="shared" si="797"/>
        <v>1613.9322615858939</v>
      </c>
      <c r="H6371" s="26">
        <f t="shared" si="801"/>
        <v>-386.06773841410609</v>
      </c>
      <c r="I6371" s="21">
        <f t="shared" si="802"/>
        <v>1613.9322615858939</v>
      </c>
      <c r="J6371" s="27">
        <f t="shared" si="803"/>
        <v>0</v>
      </c>
      <c r="K6371" s="32">
        <f t="shared" si="804"/>
        <v>1613.9322615858939</v>
      </c>
    </row>
    <row r="6372" spans="2:11" x14ac:dyDescent="0.25">
      <c r="B6372" s="167">
        <v>262.875</v>
      </c>
      <c r="C6372" s="21">
        <f t="shared" si="798"/>
        <v>2000</v>
      </c>
      <c r="D6372" s="110">
        <f t="shared" si="799"/>
        <v>0.28027912945831773</v>
      </c>
      <c r="E6372" s="25">
        <f t="shared" si="800"/>
        <v>0.71972087054168221</v>
      </c>
      <c r="F6372" s="112">
        <v>314.49</v>
      </c>
      <c r="G6372" s="21">
        <f t="shared" si="797"/>
        <v>832.2656953172002</v>
      </c>
      <c r="H6372" s="26">
        <f t="shared" si="801"/>
        <v>-1167.7343046827998</v>
      </c>
      <c r="I6372" s="21">
        <f t="shared" si="802"/>
        <v>832.2656953172002</v>
      </c>
      <c r="J6372" s="27">
        <f t="shared" si="803"/>
        <v>0</v>
      </c>
      <c r="K6372" s="32">
        <f t="shared" si="804"/>
        <v>832.2656953172002</v>
      </c>
    </row>
    <row r="6373" spans="2:11" x14ac:dyDescent="0.25">
      <c r="B6373" s="167">
        <v>262.91666666666703</v>
      </c>
      <c r="C6373" s="21">
        <f t="shared" si="798"/>
        <v>2000</v>
      </c>
      <c r="D6373" s="110">
        <f t="shared" si="799"/>
        <v>7.8248934994563576E-3</v>
      </c>
      <c r="E6373" s="25">
        <f t="shared" si="800"/>
        <v>0.99217510650054364</v>
      </c>
      <c r="F6373" s="112">
        <v>8.7799999999999994</v>
      </c>
      <c r="G6373" s="21">
        <f t="shared" si="797"/>
        <v>23.235374113278695</v>
      </c>
      <c r="H6373" s="26">
        <f t="shared" si="801"/>
        <v>-1976.7646258867212</v>
      </c>
      <c r="I6373" s="21">
        <f t="shared" si="802"/>
        <v>23.235374113278695</v>
      </c>
      <c r="J6373" s="27">
        <f t="shared" si="803"/>
        <v>0</v>
      </c>
      <c r="K6373" s="32">
        <f t="shared" si="804"/>
        <v>23.235374113278695</v>
      </c>
    </row>
    <row r="6374" spans="2:11" x14ac:dyDescent="0.25">
      <c r="B6374" s="167">
        <v>262.95833333333297</v>
      </c>
      <c r="C6374" s="21">
        <f t="shared" si="798"/>
        <v>2000</v>
      </c>
      <c r="D6374" s="110">
        <f t="shared" si="799"/>
        <v>0</v>
      </c>
      <c r="E6374" s="25">
        <f t="shared" si="800"/>
        <v>1</v>
      </c>
      <c r="F6374" s="112">
        <v>0</v>
      </c>
      <c r="G6374" s="21">
        <f t="shared" si="797"/>
        <v>0</v>
      </c>
      <c r="H6374" s="26">
        <f t="shared" si="801"/>
        <v>-2000</v>
      </c>
      <c r="I6374" s="21">
        <f t="shared" si="802"/>
        <v>0</v>
      </c>
      <c r="J6374" s="27">
        <f t="shared" si="803"/>
        <v>0</v>
      </c>
      <c r="K6374" s="32">
        <f t="shared" si="804"/>
        <v>0</v>
      </c>
    </row>
    <row r="6375" spans="2:11" x14ac:dyDescent="0.25">
      <c r="B6375" s="167">
        <v>263</v>
      </c>
      <c r="C6375" s="21">
        <f t="shared" si="798"/>
        <v>2000</v>
      </c>
      <c r="D6375" s="110">
        <f t="shared" si="799"/>
        <v>0</v>
      </c>
      <c r="E6375" s="25">
        <f t="shared" si="800"/>
        <v>1</v>
      </c>
      <c r="F6375" s="112">
        <v>0</v>
      </c>
      <c r="G6375" s="21">
        <f t="shared" si="797"/>
        <v>0</v>
      </c>
      <c r="H6375" s="26">
        <f t="shared" si="801"/>
        <v>-2000</v>
      </c>
      <c r="I6375" s="21">
        <f t="shared" si="802"/>
        <v>0</v>
      </c>
      <c r="J6375" s="27">
        <f t="shared" si="803"/>
        <v>0</v>
      </c>
      <c r="K6375" s="32">
        <f t="shared" si="804"/>
        <v>0</v>
      </c>
    </row>
    <row r="6376" spans="2:11" x14ac:dyDescent="0.25">
      <c r="B6376" s="167">
        <v>263.04166666666703</v>
      </c>
      <c r="C6376" s="21">
        <f t="shared" si="798"/>
        <v>2000</v>
      </c>
      <c r="D6376" s="110">
        <f t="shared" si="799"/>
        <v>0</v>
      </c>
      <c r="E6376" s="25">
        <f t="shared" si="800"/>
        <v>1</v>
      </c>
      <c r="F6376" s="112">
        <v>0</v>
      </c>
      <c r="G6376" s="21">
        <f t="shared" si="797"/>
        <v>0</v>
      </c>
      <c r="H6376" s="26">
        <f t="shared" si="801"/>
        <v>-2000</v>
      </c>
      <c r="I6376" s="21">
        <f t="shared" si="802"/>
        <v>0</v>
      </c>
      <c r="J6376" s="27">
        <f t="shared" si="803"/>
        <v>0</v>
      </c>
      <c r="K6376" s="32">
        <f t="shared" si="804"/>
        <v>0</v>
      </c>
    </row>
    <row r="6377" spans="2:11" x14ac:dyDescent="0.25">
      <c r="B6377" s="167">
        <v>263.08333333333297</v>
      </c>
      <c r="C6377" s="21">
        <f t="shared" si="798"/>
        <v>2000</v>
      </c>
      <c r="D6377" s="110">
        <f t="shared" si="799"/>
        <v>0</v>
      </c>
      <c r="E6377" s="25">
        <f t="shared" si="800"/>
        <v>1</v>
      </c>
      <c r="F6377" s="112">
        <v>0</v>
      </c>
      <c r="G6377" s="21">
        <f t="shared" si="797"/>
        <v>0</v>
      </c>
      <c r="H6377" s="26">
        <f t="shared" si="801"/>
        <v>-2000</v>
      </c>
      <c r="I6377" s="21">
        <f t="shared" si="802"/>
        <v>0</v>
      </c>
      <c r="J6377" s="27">
        <f t="shared" si="803"/>
        <v>0</v>
      </c>
      <c r="K6377" s="32">
        <f t="shared" si="804"/>
        <v>0</v>
      </c>
    </row>
    <row r="6378" spans="2:11" x14ac:dyDescent="0.25">
      <c r="B6378" s="167">
        <v>263.125</v>
      </c>
      <c r="C6378" s="21">
        <f t="shared" si="798"/>
        <v>2000</v>
      </c>
      <c r="D6378" s="110">
        <f t="shared" si="799"/>
        <v>0</v>
      </c>
      <c r="E6378" s="25">
        <f t="shared" si="800"/>
        <v>1</v>
      </c>
      <c r="F6378" s="112">
        <v>0</v>
      </c>
      <c r="G6378" s="21">
        <f t="shared" si="797"/>
        <v>0</v>
      </c>
      <c r="H6378" s="26">
        <f t="shared" si="801"/>
        <v>-2000</v>
      </c>
      <c r="I6378" s="21">
        <f t="shared" si="802"/>
        <v>0</v>
      </c>
      <c r="J6378" s="27">
        <f t="shared" si="803"/>
        <v>0</v>
      </c>
      <c r="K6378" s="32">
        <f t="shared" si="804"/>
        <v>0</v>
      </c>
    </row>
    <row r="6379" spans="2:11" x14ac:dyDescent="0.25">
      <c r="B6379" s="167">
        <v>263.16666666666703</v>
      </c>
      <c r="C6379" s="21">
        <f t="shared" si="798"/>
        <v>2000</v>
      </c>
      <c r="D6379" s="110">
        <f t="shared" si="799"/>
        <v>0</v>
      </c>
      <c r="E6379" s="25">
        <f t="shared" si="800"/>
        <v>1</v>
      </c>
      <c r="F6379" s="112">
        <v>0</v>
      </c>
      <c r="G6379" s="21">
        <f t="shared" si="797"/>
        <v>0</v>
      </c>
      <c r="H6379" s="26">
        <f t="shared" si="801"/>
        <v>-2000</v>
      </c>
      <c r="I6379" s="21">
        <f t="shared" si="802"/>
        <v>0</v>
      </c>
      <c r="J6379" s="27">
        <f t="shared" si="803"/>
        <v>0</v>
      </c>
      <c r="K6379" s="32">
        <f t="shared" si="804"/>
        <v>0</v>
      </c>
    </row>
    <row r="6380" spans="2:11" x14ac:dyDescent="0.25">
      <c r="B6380" s="167">
        <v>263.20833333333297</v>
      </c>
      <c r="C6380" s="21">
        <f t="shared" si="798"/>
        <v>2000</v>
      </c>
      <c r="D6380" s="110">
        <f t="shared" si="799"/>
        <v>0</v>
      </c>
      <c r="E6380" s="25">
        <f t="shared" si="800"/>
        <v>1</v>
      </c>
      <c r="F6380" s="112">
        <v>0</v>
      </c>
      <c r="G6380" s="21">
        <f t="shared" si="797"/>
        <v>0</v>
      </c>
      <c r="H6380" s="26">
        <f t="shared" si="801"/>
        <v>-2000</v>
      </c>
      <c r="I6380" s="21">
        <f t="shared" si="802"/>
        <v>0</v>
      </c>
      <c r="J6380" s="27">
        <f t="shared" si="803"/>
        <v>0</v>
      </c>
      <c r="K6380" s="32">
        <f t="shared" si="804"/>
        <v>0</v>
      </c>
    </row>
    <row r="6381" spans="2:11" x14ac:dyDescent="0.25">
      <c r="B6381" s="167">
        <v>263.25</v>
      </c>
      <c r="C6381" s="21">
        <f t="shared" si="798"/>
        <v>2000</v>
      </c>
      <c r="D6381" s="110">
        <f t="shared" si="799"/>
        <v>0</v>
      </c>
      <c r="E6381" s="25">
        <f t="shared" si="800"/>
        <v>1</v>
      </c>
      <c r="F6381" s="112">
        <v>0</v>
      </c>
      <c r="G6381" s="21">
        <f t="shared" si="797"/>
        <v>0</v>
      </c>
      <c r="H6381" s="26">
        <f t="shared" si="801"/>
        <v>-2000</v>
      </c>
      <c r="I6381" s="21">
        <f t="shared" si="802"/>
        <v>0</v>
      </c>
      <c r="J6381" s="27">
        <f t="shared" si="803"/>
        <v>0</v>
      </c>
      <c r="K6381" s="32">
        <f t="shared" si="804"/>
        <v>0</v>
      </c>
    </row>
    <row r="6382" spans="2:11" x14ac:dyDescent="0.25">
      <c r="B6382" s="167">
        <v>263.29166666666703</v>
      </c>
      <c r="C6382" s="21">
        <f t="shared" si="798"/>
        <v>2000</v>
      </c>
      <c r="D6382" s="110">
        <f t="shared" si="799"/>
        <v>0</v>
      </c>
      <c r="E6382" s="25">
        <f t="shared" si="800"/>
        <v>1</v>
      </c>
      <c r="F6382" s="112">
        <v>0</v>
      </c>
      <c r="G6382" s="21">
        <f t="shared" si="797"/>
        <v>0</v>
      </c>
      <c r="H6382" s="26">
        <f t="shared" si="801"/>
        <v>-2000</v>
      </c>
      <c r="I6382" s="21">
        <f t="shared" si="802"/>
        <v>0</v>
      </c>
      <c r="J6382" s="27">
        <f t="shared" si="803"/>
        <v>0</v>
      </c>
      <c r="K6382" s="32">
        <f t="shared" si="804"/>
        <v>0</v>
      </c>
    </row>
    <row r="6383" spans="2:11" x14ac:dyDescent="0.25">
      <c r="B6383" s="167">
        <v>263.33333333333297</v>
      </c>
      <c r="C6383" s="21">
        <f t="shared" si="798"/>
        <v>2000</v>
      </c>
      <c r="D6383" s="110">
        <f t="shared" si="799"/>
        <v>0</v>
      </c>
      <c r="E6383" s="25">
        <f t="shared" si="800"/>
        <v>1</v>
      </c>
      <c r="F6383" s="112">
        <v>0</v>
      </c>
      <c r="G6383" s="21">
        <f t="shared" si="797"/>
        <v>0</v>
      </c>
      <c r="H6383" s="26">
        <f t="shared" si="801"/>
        <v>-2000</v>
      </c>
      <c r="I6383" s="21">
        <f t="shared" si="802"/>
        <v>0</v>
      </c>
      <c r="J6383" s="27">
        <f t="shared" si="803"/>
        <v>0</v>
      </c>
      <c r="K6383" s="32">
        <f t="shared" si="804"/>
        <v>0</v>
      </c>
    </row>
    <row r="6384" spans="2:11" x14ac:dyDescent="0.25">
      <c r="B6384" s="167">
        <v>263.375</v>
      </c>
      <c r="C6384" s="21">
        <f t="shared" si="798"/>
        <v>2000</v>
      </c>
      <c r="D6384" s="110">
        <f t="shared" si="799"/>
        <v>0</v>
      </c>
      <c r="E6384" s="25">
        <f t="shared" si="800"/>
        <v>1</v>
      </c>
      <c r="F6384" s="112">
        <v>0</v>
      </c>
      <c r="G6384" s="21">
        <f t="shared" si="797"/>
        <v>0</v>
      </c>
      <c r="H6384" s="26">
        <f t="shared" si="801"/>
        <v>-2000</v>
      </c>
      <c r="I6384" s="21">
        <f t="shared" si="802"/>
        <v>0</v>
      </c>
      <c r="J6384" s="27">
        <f t="shared" si="803"/>
        <v>0</v>
      </c>
      <c r="K6384" s="32">
        <f t="shared" si="804"/>
        <v>0</v>
      </c>
    </row>
    <row r="6385" spans="2:11" x14ac:dyDescent="0.25">
      <c r="B6385" s="167">
        <v>263.41666666666703</v>
      </c>
      <c r="C6385" s="21">
        <f t="shared" si="798"/>
        <v>2000</v>
      </c>
      <c r="D6385" s="110">
        <f t="shared" si="799"/>
        <v>0</v>
      </c>
      <c r="E6385" s="25">
        <f t="shared" si="800"/>
        <v>1</v>
      </c>
      <c r="F6385" s="112">
        <v>0</v>
      </c>
      <c r="G6385" s="21">
        <f t="shared" si="797"/>
        <v>0</v>
      </c>
      <c r="H6385" s="26">
        <f t="shared" si="801"/>
        <v>-2000</v>
      </c>
      <c r="I6385" s="21">
        <f t="shared" si="802"/>
        <v>0</v>
      </c>
      <c r="J6385" s="27">
        <f t="shared" si="803"/>
        <v>0</v>
      </c>
      <c r="K6385" s="32">
        <f t="shared" si="804"/>
        <v>0</v>
      </c>
    </row>
    <row r="6386" spans="2:11" x14ac:dyDescent="0.25">
      <c r="B6386" s="167">
        <v>263.45833333333297</v>
      </c>
      <c r="C6386" s="21">
        <f t="shared" si="798"/>
        <v>2000</v>
      </c>
      <c r="D6386" s="110">
        <f t="shared" si="799"/>
        <v>0.16536548847655208</v>
      </c>
      <c r="E6386" s="25">
        <f t="shared" si="800"/>
        <v>0.83463451152344792</v>
      </c>
      <c r="F6386" s="112">
        <v>185.55</v>
      </c>
      <c r="G6386" s="21">
        <f t="shared" si="797"/>
        <v>491.03914199531471</v>
      </c>
      <c r="H6386" s="26">
        <f t="shared" si="801"/>
        <v>-1508.9608580046852</v>
      </c>
      <c r="I6386" s="21">
        <f t="shared" si="802"/>
        <v>491.03914199531471</v>
      </c>
      <c r="J6386" s="27">
        <f t="shared" si="803"/>
        <v>0</v>
      </c>
      <c r="K6386" s="32">
        <f t="shared" si="804"/>
        <v>491.03914199531471</v>
      </c>
    </row>
    <row r="6387" spans="2:11" x14ac:dyDescent="0.25">
      <c r="B6387" s="167">
        <v>263.5</v>
      </c>
      <c r="C6387" s="21">
        <f t="shared" si="798"/>
        <v>2000</v>
      </c>
      <c r="D6387" s="110">
        <f t="shared" si="799"/>
        <v>0.36675400602463326</v>
      </c>
      <c r="E6387" s="25">
        <f t="shared" si="800"/>
        <v>0.63324599397536674</v>
      </c>
      <c r="F6387" s="112">
        <v>411.52</v>
      </c>
      <c r="G6387" s="21">
        <f t="shared" si="797"/>
        <v>1089.0456896465205</v>
      </c>
      <c r="H6387" s="26">
        <f t="shared" si="801"/>
        <v>-910.95431035347951</v>
      </c>
      <c r="I6387" s="21">
        <f t="shared" si="802"/>
        <v>1089.0456896465205</v>
      </c>
      <c r="J6387" s="27">
        <f t="shared" si="803"/>
        <v>0</v>
      </c>
      <c r="K6387" s="32">
        <f t="shared" si="804"/>
        <v>1089.0456896465205</v>
      </c>
    </row>
    <row r="6388" spans="2:11" x14ac:dyDescent="0.25">
      <c r="B6388" s="167">
        <v>263.54166666666703</v>
      </c>
      <c r="C6388" s="21">
        <f t="shared" si="798"/>
        <v>2000</v>
      </c>
      <c r="D6388" s="110">
        <f t="shared" si="799"/>
        <v>0.51901859080619572</v>
      </c>
      <c r="E6388" s="25">
        <f t="shared" si="800"/>
        <v>0.48098140919380428</v>
      </c>
      <c r="F6388" s="112">
        <v>582.37</v>
      </c>
      <c r="G6388" s="21">
        <f t="shared" si="797"/>
        <v>1541.1827815888516</v>
      </c>
      <c r="H6388" s="26">
        <f t="shared" si="801"/>
        <v>-458.81721841114836</v>
      </c>
      <c r="I6388" s="21">
        <f t="shared" si="802"/>
        <v>1541.1827815888516</v>
      </c>
      <c r="J6388" s="27">
        <f t="shared" si="803"/>
        <v>0</v>
      </c>
      <c r="K6388" s="32">
        <f t="shared" si="804"/>
        <v>1541.1827815888516</v>
      </c>
    </row>
    <row r="6389" spans="2:11" x14ac:dyDescent="0.25">
      <c r="B6389" s="167">
        <v>263.58333333333297</v>
      </c>
      <c r="C6389" s="21">
        <f t="shared" si="798"/>
        <v>2000</v>
      </c>
      <c r="D6389" s="110">
        <f t="shared" si="799"/>
        <v>0.70795679375434473</v>
      </c>
      <c r="E6389" s="25">
        <f t="shared" si="800"/>
        <v>0.29204320624565527</v>
      </c>
      <c r="F6389" s="112">
        <v>794.37</v>
      </c>
      <c r="G6389" s="21">
        <f t="shared" si="797"/>
        <v>2102.2191496999089</v>
      </c>
      <c r="H6389" s="26">
        <f t="shared" si="801"/>
        <v>102.21914969990894</v>
      </c>
      <c r="I6389" s="21">
        <f t="shared" si="802"/>
        <v>2000</v>
      </c>
      <c r="J6389" s="27">
        <f t="shared" si="803"/>
        <v>102.21914969990894</v>
      </c>
      <c r="K6389" s="32">
        <f t="shared" si="804"/>
        <v>2000</v>
      </c>
    </row>
    <row r="6390" spans="2:11" x14ac:dyDescent="0.25">
      <c r="B6390" s="167">
        <v>263.625</v>
      </c>
      <c r="C6390" s="21">
        <f t="shared" si="798"/>
        <v>2000</v>
      </c>
      <c r="D6390" s="110">
        <f t="shared" si="799"/>
        <v>0.71866923337432942</v>
      </c>
      <c r="E6390" s="25">
        <f t="shared" si="800"/>
        <v>0.28133076662567058</v>
      </c>
      <c r="F6390" s="112">
        <v>806.39</v>
      </c>
      <c r="G6390" s="21">
        <f t="shared" si="797"/>
        <v>2134.0288532126206</v>
      </c>
      <c r="H6390" s="26">
        <f t="shared" si="801"/>
        <v>134.02885321262056</v>
      </c>
      <c r="I6390" s="21">
        <f t="shared" si="802"/>
        <v>2000</v>
      </c>
      <c r="J6390" s="27">
        <f t="shared" si="803"/>
        <v>236.2480029125295</v>
      </c>
      <c r="K6390" s="32">
        <f t="shared" si="804"/>
        <v>2000</v>
      </c>
    </row>
    <row r="6391" spans="2:11" x14ac:dyDescent="0.25">
      <c r="B6391" s="167">
        <v>263.66666666666703</v>
      </c>
      <c r="C6391" s="21">
        <f t="shared" si="798"/>
        <v>2000</v>
      </c>
      <c r="D6391" s="110">
        <f t="shared" si="799"/>
        <v>0.61184785127355046</v>
      </c>
      <c r="E6391" s="25">
        <f t="shared" si="800"/>
        <v>0.38815214872644954</v>
      </c>
      <c r="F6391" s="112">
        <v>686.53</v>
      </c>
      <c r="G6391" s="21">
        <f t="shared" si="797"/>
        <v>1816.8315933928502</v>
      </c>
      <c r="H6391" s="26">
        <f t="shared" si="801"/>
        <v>-183.16840660714979</v>
      </c>
      <c r="I6391" s="21">
        <f t="shared" si="802"/>
        <v>2000</v>
      </c>
      <c r="J6391" s="27">
        <f t="shared" si="803"/>
        <v>53.07959630537971</v>
      </c>
      <c r="K6391" s="32">
        <f t="shared" si="804"/>
        <v>1816.8315933928502</v>
      </c>
    </row>
    <row r="6392" spans="2:11" x14ac:dyDescent="0.25">
      <c r="B6392" s="167">
        <v>263.70833333333297</v>
      </c>
      <c r="C6392" s="21">
        <f t="shared" si="798"/>
        <v>2000</v>
      </c>
      <c r="D6392" s="110">
        <f t="shared" si="799"/>
        <v>0.60275742830151691</v>
      </c>
      <c r="E6392" s="25">
        <f t="shared" si="800"/>
        <v>0.39724257169848309</v>
      </c>
      <c r="F6392" s="112">
        <v>676.33</v>
      </c>
      <c r="G6392" s="21">
        <f t="shared" si="797"/>
        <v>1789.8383341724125</v>
      </c>
      <c r="H6392" s="26">
        <f t="shared" si="801"/>
        <v>-210.16166582758751</v>
      </c>
      <c r="I6392" s="21">
        <f t="shared" si="802"/>
        <v>1842.9179304777922</v>
      </c>
      <c r="J6392" s="27">
        <f t="shared" si="803"/>
        <v>0</v>
      </c>
      <c r="K6392" s="32">
        <f t="shared" si="804"/>
        <v>1789.8383341724125</v>
      </c>
    </row>
    <row r="6393" spans="2:11" x14ac:dyDescent="0.25">
      <c r="B6393" s="167">
        <v>263.75</v>
      </c>
      <c r="C6393" s="21">
        <f t="shared" si="798"/>
        <v>2000</v>
      </c>
      <c r="D6393" s="110">
        <f t="shared" si="799"/>
        <v>0.66008947828101883</v>
      </c>
      <c r="E6393" s="25">
        <f t="shared" si="800"/>
        <v>0.33991052171898117</v>
      </c>
      <c r="F6393" s="112">
        <v>740.66</v>
      </c>
      <c r="G6393" s="21">
        <f t="shared" si="797"/>
        <v>1960.0811151185649</v>
      </c>
      <c r="H6393" s="26">
        <f t="shared" si="801"/>
        <v>-39.918884881435133</v>
      </c>
      <c r="I6393" s="21">
        <f t="shared" si="802"/>
        <v>1960.0811151185649</v>
      </c>
      <c r="J6393" s="27">
        <f t="shared" si="803"/>
        <v>0</v>
      </c>
      <c r="K6393" s="32">
        <f t="shared" si="804"/>
        <v>1960.0811151185649</v>
      </c>
    </row>
    <row r="6394" spans="2:11" x14ac:dyDescent="0.25">
      <c r="B6394" s="167">
        <v>263.79166666666703</v>
      </c>
      <c r="C6394" s="21">
        <f t="shared" si="798"/>
        <v>2000</v>
      </c>
      <c r="D6394" s="110">
        <f t="shared" si="799"/>
        <v>0.53964137390157396</v>
      </c>
      <c r="E6394" s="25">
        <f t="shared" si="800"/>
        <v>0.46035862609842604</v>
      </c>
      <c r="F6394" s="112">
        <v>605.51</v>
      </c>
      <c r="G6394" s="21">
        <f t="shared" si="797"/>
        <v>1602.420430447766</v>
      </c>
      <c r="H6394" s="26">
        <f t="shared" si="801"/>
        <v>-397.57956955223403</v>
      </c>
      <c r="I6394" s="21">
        <f t="shared" si="802"/>
        <v>1602.420430447766</v>
      </c>
      <c r="J6394" s="27">
        <f t="shared" si="803"/>
        <v>0</v>
      </c>
      <c r="K6394" s="32">
        <f t="shared" si="804"/>
        <v>1602.420430447766</v>
      </c>
    </row>
    <row r="6395" spans="2:11" x14ac:dyDescent="0.25">
      <c r="B6395" s="167">
        <v>263.83333333333297</v>
      </c>
      <c r="C6395" s="21">
        <f t="shared" si="798"/>
        <v>2000</v>
      </c>
      <c r="D6395" s="110">
        <f t="shared" si="799"/>
        <v>0.51040051334153258</v>
      </c>
      <c r="E6395" s="25">
        <f t="shared" si="800"/>
        <v>0.48959948665846742</v>
      </c>
      <c r="F6395" s="112">
        <v>572.70000000000005</v>
      </c>
      <c r="G6395" s="21">
        <f t="shared" si="797"/>
        <v>1515.5921132886917</v>
      </c>
      <c r="H6395" s="26">
        <f t="shared" si="801"/>
        <v>-484.40788671130827</v>
      </c>
      <c r="I6395" s="21">
        <f t="shared" si="802"/>
        <v>1515.5921132886917</v>
      </c>
      <c r="J6395" s="27">
        <f t="shared" si="803"/>
        <v>0</v>
      </c>
      <c r="K6395" s="32">
        <f t="shared" si="804"/>
        <v>1515.5921132886917</v>
      </c>
    </row>
    <row r="6396" spans="2:11" x14ac:dyDescent="0.25">
      <c r="B6396" s="167">
        <v>263.875</v>
      </c>
      <c r="C6396" s="21">
        <f t="shared" si="798"/>
        <v>2000</v>
      </c>
      <c r="D6396" s="110">
        <f t="shared" si="799"/>
        <v>0.37001586367930417</v>
      </c>
      <c r="E6396" s="25">
        <f t="shared" si="800"/>
        <v>0.62998413632069583</v>
      </c>
      <c r="F6396" s="112">
        <v>415.18</v>
      </c>
      <c r="G6396" s="21">
        <f t="shared" si="797"/>
        <v>1098.7315061903246</v>
      </c>
      <c r="H6396" s="26">
        <f t="shared" si="801"/>
        <v>-901.26849380967542</v>
      </c>
      <c r="I6396" s="21">
        <f t="shared" si="802"/>
        <v>1098.7315061903246</v>
      </c>
      <c r="J6396" s="27">
        <f t="shared" si="803"/>
        <v>0</v>
      </c>
      <c r="K6396" s="32">
        <f t="shared" si="804"/>
        <v>1098.7315061903246</v>
      </c>
    </row>
    <row r="6397" spans="2:11" x14ac:dyDescent="0.25">
      <c r="B6397" s="167">
        <v>263.91666666666703</v>
      </c>
      <c r="C6397" s="21">
        <f t="shared" si="798"/>
        <v>2000</v>
      </c>
      <c r="D6397" s="110">
        <f t="shared" si="799"/>
        <v>1.0061850524927366E-2</v>
      </c>
      <c r="E6397" s="25">
        <f t="shared" si="800"/>
        <v>0.98993814947507264</v>
      </c>
      <c r="F6397" s="112">
        <v>11.29</v>
      </c>
      <c r="G6397" s="21">
        <f t="shared" si="797"/>
        <v>29.877832999876595</v>
      </c>
      <c r="H6397" s="26">
        <f t="shared" si="801"/>
        <v>-1970.1221670001235</v>
      </c>
      <c r="I6397" s="21">
        <f t="shared" si="802"/>
        <v>29.877832999876595</v>
      </c>
      <c r="J6397" s="27">
        <f t="shared" si="803"/>
        <v>0</v>
      </c>
      <c r="K6397" s="32">
        <f t="shared" si="804"/>
        <v>29.877832999876595</v>
      </c>
    </row>
    <row r="6398" spans="2:11" x14ac:dyDescent="0.25">
      <c r="B6398" s="167">
        <v>263.95833333333297</v>
      </c>
      <c r="C6398" s="21">
        <f t="shared" si="798"/>
        <v>2000</v>
      </c>
      <c r="D6398" s="110">
        <f t="shared" si="799"/>
        <v>0</v>
      </c>
      <c r="E6398" s="25">
        <f t="shared" si="800"/>
        <v>1</v>
      </c>
      <c r="F6398" s="112">
        <v>0</v>
      </c>
      <c r="G6398" s="21">
        <f t="shared" si="797"/>
        <v>0</v>
      </c>
      <c r="H6398" s="26">
        <f t="shared" si="801"/>
        <v>-2000</v>
      </c>
      <c r="I6398" s="21">
        <f t="shared" si="802"/>
        <v>0</v>
      </c>
      <c r="J6398" s="27">
        <f t="shared" si="803"/>
        <v>0</v>
      </c>
      <c r="K6398" s="32">
        <f t="shared" si="804"/>
        <v>0</v>
      </c>
    </row>
    <row r="6399" spans="2:11" x14ac:dyDescent="0.25">
      <c r="B6399" s="167">
        <v>264</v>
      </c>
      <c r="C6399" s="21">
        <f t="shared" si="798"/>
        <v>2000</v>
      </c>
      <c r="D6399" s="110">
        <f t="shared" si="799"/>
        <v>0</v>
      </c>
      <c r="E6399" s="25">
        <f t="shared" si="800"/>
        <v>1</v>
      </c>
      <c r="F6399" s="112">
        <v>0</v>
      </c>
      <c r="G6399" s="21">
        <f t="shared" si="797"/>
        <v>0</v>
      </c>
      <c r="H6399" s="26">
        <f t="shared" si="801"/>
        <v>-2000</v>
      </c>
      <c r="I6399" s="21">
        <f t="shared" si="802"/>
        <v>0</v>
      </c>
      <c r="J6399" s="27">
        <f t="shared" si="803"/>
        <v>0</v>
      </c>
      <c r="K6399" s="32">
        <f t="shared" si="804"/>
        <v>0</v>
      </c>
    </row>
    <row r="6400" spans="2:11" x14ac:dyDescent="0.25">
      <c r="B6400" s="167">
        <v>264.04166666666703</v>
      </c>
      <c r="C6400" s="21">
        <f t="shared" si="798"/>
        <v>2000</v>
      </c>
      <c r="D6400" s="110">
        <f t="shared" si="799"/>
        <v>0</v>
      </c>
      <c r="E6400" s="25">
        <f t="shared" si="800"/>
        <v>1</v>
      </c>
      <c r="F6400" s="112">
        <v>0</v>
      </c>
      <c r="G6400" s="21">
        <f t="shared" si="797"/>
        <v>0</v>
      </c>
      <c r="H6400" s="26">
        <f t="shared" si="801"/>
        <v>-2000</v>
      </c>
      <c r="I6400" s="21">
        <f t="shared" si="802"/>
        <v>0</v>
      </c>
      <c r="J6400" s="27">
        <f t="shared" si="803"/>
        <v>0</v>
      </c>
      <c r="K6400" s="32">
        <f t="shared" si="804"/>
        <v>0</v>
      </c>
    </row>
    <row r="6401" spans="2:11" x14ac:dyDescent="0.25">
      <c r="B6401" s="167">
        <v>264.08333333333297</v>
      </c>
      <c r="C6401" s="21">
        <f t="shared" si="798"/>
        <v>2000</v>
      </c>
      <c r="D6401" s="110">
        <f t="shared" si="799"/>
        <v>0</v>
      </c>
      <c r="E6401" s="25">
        <f t="shared" si="800"/>
        <v>1</v>
      </c>
      <c r="F6401" s="112">
        <v>0</v>
      </c>
      <c r="G6401" s="21">
        <f t="shared" si="797"/>
        <v>0</v>
      </c>
      <c r="H6401" s="26">
        <f t="shared" si="801"/>
        <v>-2000</v>
      </c>
      <c r="I6401" s="21">
        <f t="shared" si="802"/>
        <v>0</v>
      </c>
      <c r="J6401" s="27">
        <f t="shared" si="803"/>
        <v>0</v>
      </c>
      <c r="K6401" s="32">
        <f t="shared" si="804"/>
        <v>0</v>
      </c>
    </row>
    <row r="6402" spans="2:11" x14ac:dyDescent="0.25">
      <c r="B6402" s="167">
        <v>264.125</v>
      </c>
      <c r="C6402" s="21">
        <f t="shared" si="798"/>
        <v>2000</v>
      </c>
      <c r="D6402" s="110">
        <f t="shared" si="799"/>
        <v>0</v>
      </c>
      <c r="E6402" s="25">
        <f t="shared" si="800"/>
        <v>1</v>
      </c>
      <c r="F6402" s="112">
        <v>0</v>
      </c>
      <c r="G6402" s="21">
        <f t="shared" si="797"/>
        <v>0</v>
      </c>
      <c r="H6402" s="26">
        <f t="shared" si="801"/>
        <v>-2000</v>
      </c>
      <c r="I6402" s="21">
        <f t="shared" si="802"/>
        <v>0</v>
      </c>
      <c r="J6402" s="27">
        <f t="shared" si="803"/>
        <v>0</v>
      </c>
      <c r="K6402" s="32">
        <f t="shared" si="804"/>
        <v>0</v>
      </c>
    </row>
    <row r="6403" spans="2:11" x14ac:dyDescent="0.25">
      <c r="B6403" s="167">
        <v>264.16666666666703</v>
      </c>
      <c r="C6403" s="21">
        <f t="shared" si="798"/>
        <v>2000</v>
      </c>
      <c r="D6403" s="110">
        <f t="shared" si="799"/>
        <v>0</v>
      </c>
      <c r="E6403" s="25">
        <f t="shared" si="800"/>
        <v>1</v>
      </c>
      <c r="F6403" s="112">
        <v>0</v>
      </c>
      <c r="G6403" s="21">
        <f t="shared" si="797"/>
        <v>0</v>
      </c>
      <c r="H6403" s="26">
        <f t="shared" si="801"/>
        <v>-2000</v>
      </c>
      <c r="I6403" s="21">
        <f t="shared" si="802"/>
        <v>0</v>
      </c>
      <c r="J6403" s="27">
        <f t="shared" si="803"/>
        <v>0</v>
      </c>
      <c r="K6403" s="32">
        <f t="shared" si="804"/>
        <v>0</v>
      </c>
    </row>
    <row r="6404" spans="2:11" x14ac:dyDescent="0.25">
      <c r="B6404" s="167">
        <v>264.20833333333297</v>
      </c>
      <c r="C6404" s="21">
        <f t="shared" si="798"/>
        <v>2000</v>
      </c>
      <c r="D6404" s="110">
        <f t="shared" si="799"/>
        <v>0</v>
      </c>
      <c r="E6404" s="25">
        <f t="shared" si="800"/>
        <v>1</v>
      </c>
      <c r="F6404" s="112">
        <v>0</v>
      </c>
      <c r="G6404" s="21">
        <f t="shared" si="797"/>
        <v>0</v>
      </c>
      <c r="H6404" s="26">
        <f t="shared" si="801"/>
        <v>-2000</v>
      </c>
      <c r="I6404" s="21">
        <f t="shared" si="802"/>
        <v>0</v>
      </c>
      <c r="J6404" s="27">
        <f t="shared" si="803"/>
        <v>0</v>
      </c>
      <c r="K6404" s="32">
        <f t="shared" si="804"/>
        <v>0</v>
      </c>
    </row>
    <row r="6405" spans="2:11" x14ac:dyDescent="0.25">
      <c r="B6405" s="167">
        <v>264.25</v>
      </c>
      <c r="C6405" s="21">
        <f t="shared" si="798"/>
        <v>2000</v>
      </c>
      <c r="D6405" s="110">
        <f t="shared" si="799"/>
        <v>0</v>
      </c>
      <c r="E6405" s="25">
        <f t="shared" si="800"/>
        <v>1</v>
      </c>
      <c r="F6405" s="112">
        <v>0</v>
      </c>
      <c r="G6405" s="21">
        <f t="shared" si="797"/>
        <v>0</v>
      </c>
      <c r="H6405" s="26">
        <f t="shared" si="801"/>
        <v>-2000</v>
      </c>
      <c r="I6405" s="21">
        <f t="shared" si="802"/>
        <v>0</v>
      </c>
      <c r="J6405" s="27">
        <f t="shared" si="803"/>
        <v>0</v>
      </c>
      <c r="K6405" s="32">
        <f t="shared" si="804"/>
        <v>0</v>
      </c>
    </row>
    <row r="6406" spans="2:11" x14ac:dyDescent="0.25">
      <c r="B6406" s="167">
        <v>264.29166666666703</v>
      </c>
      <c r="C6406" s="21">
        <f t="shared" si="798"/>
        <v>2000</v>
      </c>
      <c r="D6406" s="110">
        <f t="shared" si="799"/>
        <v>0</v>
      </c>
      <c r="E6406" s="25">
        <f t="shared" si="800"/>
        <v>1</v>
      </c>
      <c r="F6406" s="112">
        <v>0</v>
      </c>
      <c r="G6406" s="21">
        <f t="shared" si="797"/>
        <v>0</v>
      </c>
      <c r="H6406" s="26">
        <f t="shared" si="801"/>
        <v>-2000</v>
      </c>
      <c r="I6406" s="21">
        <f t="shared" si="802"/>
        <v>0</v>
      </c>
      <c r="J6406" s="27">
        <f t="shared" si="803"/>
        <v>0</v>
      </c>
      <c r="K6406" s="32">
        <f t="shared" si="804"/>
        <v>0</v>
      </c>
    </row>
    <row r="6407" spans="2:11" x14ac:dyDescent="0.25">
      <c r="B6407" s="167">
        <v>264.33333333333297</v>
      </c>
      <c r="C6407" s="21">
        <f t="shared" si="798"/>
        <v>2000</v>
      </c>
      <c r="D6407" s="110">
        <f t="shared" si="799"/>
        <v>0</v>
      </c>
      <c r="E6407" s="25">
        <f t="shared" si="800"/>
        <v>1</v>
      </c>
      <c r="F6407" s="112">
        <v>0</v>
      </c>
      <c r="G6407" s="21">
        <f t="shared" si="797"/>
        <v>0</v>
      </c>
      <c r="H6407" s="26">
        <f t="shared" si="801"/>
        <v>-2000</v>
      </c>
      <c r="I6407" s="21">
        <f t="shared" si="802"/>
        <v>0</v>
      </c>
      <c r="J6407" s="27">
        <f t="shared" si="803"/>
        <v>0</v>
      </c>
      <c r="K6407" s="32">
        <f t="shared" si="804"/>
        <v>0</v>
      </c>
    </row>
    <row r="6408" spans="2:11" x14ac:dyDescent="0.25">
      <c r="B6408" s="167">
        <v>264.375</v>
      </c>
      <c r="C6408" s="21">
        <f t="shared" si="798"/>
        <v>2000</v>
      </c>
      <c r="D6408" s="110">
        <f t="shared" si="799"/>
        <v>0</v>
      </c>
      <c r="E6408" s="25">
        <f t="shared" si="800"/>
        <v>1</v>
      </c>
      <c r="F6408" s="112">
        <v>0</v>
      </c>
      <c r="G6408" s="21">
        <f t="shared" si="797"/>
        <v>0</v>
      </c>
      <c r="H6408" s="26">
        <f t="shared" si="801"/>
        <v>-2000</v>
      </c>
      <c r="I6408" s="21">
        <f t="shared" si="802"/>
        <v>0</v>
      </c>
      <c r="J6408" s="27">
        <f t="shared" si="803"/>
        <v>0</v>
      </c>
      <c r="K6408" s="32">
        <f t="shared" si="804"/>
        <v>0</v>
      </c>
    </row>
    <row r="6409" spans="2:11" x14ac:dyDescent="0.25">
      <c r="B6409" s="167">
        <v>264.41666666666703</v>
      </c>
      <c r="C6409" s="21">
        <f t="shared" si="798"/>
        <v>2000</v>
      </c>
      <c r="D6409" s="110">
        <f t="shared" si="799"/>
        <v>0</v>
      </c>
      <c r="E6409" s="25">
        <f t="shared" si="800"/>
        <v>1</v>
      </c>
      <c r="F6409" s="112">
        <v>0</v>
      </c>
      <c r="G6409" s="21">
        <f t="shared" si="797"/>
        <v>0</v>
      </c>
      <c r="H6409" s="26">
        <f t="shared" si="801"/>
        <v>-2000</v>
      </c>
      <c r="I6409" s="21">
        <f t="shared" si="802"/>
        <v>0</v>
      </c>
      <c r="J6409" s="27">
        <f t="shared" si="803"/>
        <v>0</v>
      </c>
      <c r="K6409" s="32">
        <f t="shared" si="804"/>
        <v>0</v>
      </c>
    </row>
    <row r="6410" spans="2:11" x14ac:dyDescent="0.25">
      <c r="B6410" s="167">
        <v>264.45833333333297</v>
      </c>
      <c r="C6410" s="21">
        <f t="shared" si="798"/>
        <v>2000</v>
      </c>
      <c r="D6410" s="110">
        <f t="shared" si="799"/>
        <v>0.40288398124877461</v>
      </c>
      <c r="E6410" s="25">
        <f t="shared" si="800"/>
        <v>0.59711601875122544</v>
      </c>
      <c r="F6410" s="112">
        <v>452.06</v>
      </c>
      <c r="G6410" s="21">
        <f t="shared" si="797"/>
        <v>1196.3306630579464</v>
      </c>
      <c r="H6410" s="26">
        <f t="shared" si="801"/>
        <v>-803.66933694205363</v>
      </c>
      <c r="I6410" s="21">
        <f t="shared" si="802"/>
        <v>1196.3306630579464</v>
      </c>
      <c r="J6410" s="27">
        <f t="shared" si="803"/>
        <v>0</v>
      </c>
      <c r="K6410" s="32">
        <f t="shared" si="804"/>
        <v>1196.3306630579464</v>
      </c>
    </row>
    <row r="6411" spans="2:11" x14ac:dyDescent="0.25">
      <c r="B6411" s="167">
        <v>264.5</v>
      </c>
      <c r="C6411" s="21">
        <f t="shared" si="798"/>
        <v>2000</v>
      </c>
      <c r="D6411" s="110">
        <f t="shared" si="799"/>
        <v>0.76350640785697743</v>
      </c>
      <c r="E6411" s="25">
        <f t="shared" si="800"/>
        <v>0.23649359214302257</v>
      </c>
      <c r="F6411" s="112">
        <v>856.7</v>
      </c>
      <c r="G6411" s="21">
        <f t="shared" si="797"/>
        <v>2267.1691347204855</v>
      </c>
      <c r="H6411" s="26">
        <f t="shared" si="801"/>
        <v>267.16913472048554</v>
      </c>
      <c r="I6411" s="21">
        <f t="shared" si="802"/>
        <v>2000</v>
      </c>
      <c r="J6411" s="27">
        <f t="shared" si="803"/>
        <v>267.16913472048554</v>
      </c>
      <c r="K6411" s="32">
        <f t="shared" si="804"/>
        <v>2000</v>
      </c>
    </row>
    <row r="6412" spans="2:11" x14ac:dyDescent="0.25">
      <c r="B6412" s="167">
        <v>264.54166666666703</v>
      </c>
      <c r="C6412" s="21">
        <f t="shared" si="798"/>
        <v>2000</v>
      </c>
      <c r="D6412" s="110">
        <f t="shared" si="799"/>
        <v>0.81292444254317953</v>
      </c>
      <c r="E6412" s="25">
        <f t="shared" si="800"/>
        <v>0.18707555745682047</v>
      </c>
      <c r="F6412" s="112">
        <v>912.15</v>
      </c>
      <c r="G6412" s="21">
        <f t="shared" si="797"/>
        <v>2413.9119017570806</v>
      </c>
      <c r="H6412" s="26">
        <f t="shared" si="801"/>
        <v>413.91190175708061</v>
      </c>
      <c r="I6412" s="21">
        <f t="shared" si="802"/>
        <v>2000</v>
      </c>
      <c r="J6412" s="27">
        <f t="shared" si="803"/>
        <v>681.08103647756616</v>
      </c>
      <c r="K6412" s="32">
        <f t="shared" si="804"/>
        <v>2000</v>
      </c>
    </row>
    <row r="6413" spans="2:11" x14ac:dyDescent="0.25">
      <c r="B6413" s="167">
        <v>264.58333333333297</v>
      </c>
      <c r="C6413" s="21">
        <f t="shared" si="798"/>
        <v>2000</v>
      </c>
      <c r="D6413" s="110">
        <f t="shared" si="799"/>
        <v>0.85868848368179962</v>
      </c>
      <c r="E6413" s="25">
        <f t="shared" si="800"/>
        <v>0.14131151631820038</v>
      </c>
      <c r="F6413" s="112">
        <v>963.5</v>
      </c>
      <c r="G6413" s="21">
        <f t="shared" si="797"/>
        <v>2549.8044371462447</v>
      </c>
      <c r="H6413" s="26">
        <f t="shared" si="801"/>
        <v>549.80443714624471</v>
      </c>
      <c r="I6413" s="21">
        <f t="shared" si="802"/>
        <v>2000</v>
      </c>
      <c r="J6413" s="27">
        <f t="shared" si="803"/>
        <v>1230.8854736238109</v>
      </c>
      <c r="K6413" s="32">
        <f t="shared" si="804"/>
        <v>2000</v>
      </c>
    </row>
    <row r="6414" spans="2:11" x14ac:dyDescent="0.25">
      <c r="B6414" s="167">
        <v>264.625</v>
      </c>
      <c r="C6414" s="21">
        <f t="shared" si="798"/>
        <v>2000</v>
      </c>
      <c r="D6414" s="110">
        <f t="shared" si="799"/>
        <v>0.84135429477924528</v>
      </c>
      <c r="E6414" s="25">
        <f t="shared" si="800"/>
        <v>0.15864570522075472</v>
      </c>
      <c r="F6414" s="112">
        <v>944.05</v>
      </c>
      <c r="G6414" s="21">
        <f t="shared" si="797"/>
        <v>2498.3319967700177</v>
      </c>
      <c r="H6414" s="26">
        <f t="shared" si="801"/>
        <v>498.33199677001767</v>
      </c>
      <c r="I6414" s="21">
        <f t="shared" si="802"/>
        <v>2000</v>
      </c>
      <c r="J6414" s="27">
        <f t="shared" si="803"/>
        <v>1729.2174703938285</v>
      </c>
      <c r="K6414" s="32">
        <f t="shared" si="804"/>
        <v>2000</v>
      </c>
    </row>
    <row r="6415" spans="2:11" x14ac:dyDescent="0.25">
      <c r="B6415" s="167">
        <v>264.66666666666703</v>
      </c>
      <c r="C6415" s="21">
        <f t="shared" si="798"/>
        <v>2000</v>
      </c>
      <c r="D6415" s="110">
        <f t="shared" si="799"/>
        <v>0.88963157050425112</v>
      </c>
      <c r="E6415" s="25">
        <f t="shared" si="800"/>
        <v>0.11036842949574888</v>
      </c>
      <c r="F6415" s="112">
        <v>998.22</v>
      </c>
      <c r="G6415" s="21">
        <f t="shared" si="797"/>
        <v>2641.687374414244</v>
      </c>
      <c r="H6415" s="26">
        <f t="shared" si="801"/>
        <v>641.687374414244</v>
      </c>
      <c r="I6415" s="21">
        <f t="shared" si="802"/>
        <v>2000</v>
      </c>
      <c r="J6415" s="27">
        <f t="shared" si="803"/>
        <v>2370.9048448080725</v>
      </c>
      <c r="K6415" s="32">
        <f t="shared" si="804"/>
        <v>2000</v>
      </c>
    </row>
    <row r="6416" spans="2:11" x14ac:dyDescent="0.25">
      <c r="B6416" s="167">
        <v>264.70833333333297</v>
      </c>
      <c r="C6416" s="21">
        <f t="shared" si="798"/>
        <v>2000</v>
      </c>
      <c r="D6416" s="110">
        <f t="shared" si="799"/>
        <v>0.88367823467550755</v>
      </c>
      <c r="E6416" s="25">
        <f t="shared" si="800"/>
        <v>0.11632176532449245</v>
      </c>
      <c r="F6416" s="112">
        <v>991.54</v>
      </c>
      <c r="G6416" s="21">
        <f t="shared" si="797"/>
        <v>2624.00943602282</v>
      </c>
      <c r="H6416" s="26">
        <f t="shared" si="801"/>
        <v>624.00943602281995</v>
      </c>
      <c r="I6416" s="21">
        <f t="shared" si="802"/>
        <v>2000</v>
      </c>
      <c r="J6416" s="27">
        <f t="shared" si="803"/>
        <v>2994.9142808308925</v>
      </c>
      <c r="K6416" s="32">
        <f t="shared" si="804"/>
        <v>2000</v>
      </c>
    </row>
    <row r="6417" spans="2:11" x14ac:dyDescent="0.25">
      <c r="B6417" s="167">
        <v>264.75</v>
      </c>
      <c r="C6417" s="21">
        <f t="shared" si="798"/>
        <v>2000</v>
      </c>
      <c r="D6417" s="110">
        <f t="shared" si="799"/>
        <v>0.80162379908382797</v>
      </c>
      <c r="E6417" s="25">
        <f t="shared" si="800"/>
        <v>0.19837620091617203</v>
      </c>
      <c r="F6417" s="112">
        <v>899.47</v>
      </c>
      <c r="G6417" s="21">
        <f t="shared" si="797"/>
        <v>2380.3555755889283</v>
      </c>
      <c r="H6417" s="26">
        <f t="shared" si="801"/>
        <v>380.35557558892833</v>
      </c>
      <c r="I6417" s="21">
        <f t="shared" si="802"/>
        <v>2000</v>
      </c>
      <c r="J6417" s="27">
        <f t="shared" si="803"/>
        <v>3375.2698564198208</v>
      </c>
      <c r="K6417" s="32">
        <f t="shared" si="804"/>
        <v>2000</v>
      </c>
    </row>
    <row r="6418" spans="2:11" x14ac:dyDescent="0.25">
      <c r="B6418" s="167">
        <v>264.79166666666703</v>
      </c>
      <c r="C6418" s="21">
        <f t="shared" si="798"/>
        <v>2000</v>
      </c>
      <c r="D6418" s="110">
        <f t="shared" si="799"/>
        <v>0.77162540327611717</v>
      </c>
      <c r="E6418" s="25">
        <f t="shared" si="800"/>
        <v>0.22837459672388283</v>
      </c>
      <c r="F6418" s="112">
        <v>865.81</v>
      </c>
      <c r="G6418" s="21">
        <f t="shared" si="797"/>
        <v>2291.2778201614842</v>
      </c>
      <c r="H6418" s="26">
        <f t="shared" si="801"/>
        <v>291.27782016148421</v>
      </c>
      <c r="I6418" s="21">
        <f t="shared" si="802"/>
        <v>2000</v>
      </c>
      <c r="J6418" s="27">
        <f t="shared" si="803"/>
        <v>3666.547676581305</v>
      </c>
      <c r="K6418" s="32">
        <f t="shared" si="804"/>
        <v>2000</v>
      </c>
    </row>
    <row r="6419" spans="2:11" x14ac:dyDescent="0.25">
      <c r="B6419" s="167">
        <v>264.83333333333297</v>
      </c>
      <c r="C6419" s="21">
        <f t="shared" si="798"/>
        <v>2000</v>
      </c>
      <c r="D6419" s="110">
        <f t="shared" si="799"/>
        <v>0.72244799743329235</v>
      </c>
      <c r="E6419" s="25">
        <f t="shared" si="800"/>
        <v>0.27755200256670765</v>
      </c>
      <c r="F6419" s="112">
        <v>810.63</v>
      </c>
      <c r="G6419" s="21">
        <f t="shared" si="797"/>
        <v>2145.2495805748417</v>
      </c>
      <c r="H6419" s="26">
        <f t="shared" si="801"/>
        <v>145.24958057484173</v>
      </c>
      <c r="I6419" s="21">
        <f t="shared" si="802"/>
        <v>2000</v>
      </c>
      <c r="J6419" s="27">
        <f t="shared" si="803"/>
        <v>3811.7972571561468</v>
      </c>
      <c r="K6419" s="32">
        <f t="shared" si="804"/>
        <v>2000</v>
      </c>
    </row>
    <row r="6420" spans="2:11" x14ac:dyDescent="0.25">
      <c r="B6420" s="167">
        <v>264.875</v>
      </c>
      <c r="C6420" s="21">
        <f t="shared" si="798"/>
        <v>2000</v>
      </c>
      <c r="D6420" s="110">
        <f t="shared" si="799"/>
        <v>0.53600520471276047</v>
      </c>
      <c r="E6420" s="25">
        <f t="shared" si="800"/>
        <v>0.46399479528723953</v>
      </c>
      <c r="F6420" s="112">
        <v>601.42999999999995</v>
      </c>
      <c r="G6420" s="21">
        <f t="shared" si="797"/>
        <v>1591.6231267595906</v>
      </c>
      <c r="H6420" s="26">
        <f t="shared" si="801"/>
        <v>-408.3768732404094</v>
      </c>
      <c r="I6420" s="21">
        <f t="shared" si="802"/>
        <v>2000</v>
      </c>
      <c r="J6420" s="27">
        <f t="shared" si="803"/>
        <v>3403.4203839157371</v>
      </c>
      <c r="K6420" s="32">
        <f t="shared" si="804"/>
        <v>1591.6231267595906</v>
      </c>
    </row>
    <row r="6421" spans="2:11" x14ac:dyDescent="0.25">
      <c r="B6421" s="167">
        <v>264.91666666666703</v>
      </c>
      <c r="C6421" s="21">
        <f t="shared" si="798"/>
        <v>2000</v>
      </c>
      <c r="D6421" s="110">
        <f t="shared" si="799"/>
        <v>6.0068089050496409E-3</v>
      </c>
      <c r="E6421" s="25">
        <f t="shared" si="800"/>
        <v>0.99399319109495032</v>
      </c>
      <c r="F6421" s="112">
        <v>6.74</v>
      </c>
      <c r="G6421" s="21">
        <f t="shared" si="797"/>
        <v>17.836722269191167</v>
      </c>
      <c r="H6421" s="26">
        <f t="shared" si="801"/>
        <v>-1982.1632777308089</v>
      </c>
      <c r="I6421" s="21">
        <f t="shared" si="802"/>
        <v>2000</v>
      </c>
      <c r="J6421" s="27">
        <f t="shared" si="803"/>
        <v>1421.2571061849283</v>
      </c>
      <c r="K6421" s="32">
        <f t="shared" si="804"/>
        <v>17.836722269191167</v>
      </c>
    </row>
    <row r="6422" spans="2:11" x14ac:dyDescent="0.25">
      <c r="B6422" s="167">
        <v>264.95833333333297</v>
      </c>
      <c r="C6422" s="21">
        <f t="shared" si="798"/>
        <v>2000</v>
      </c>
      <c r="D6422" s="110">
        <f t="shared" si="799"/>
        <v>0</v>
      </c>
      <c r="E6422" s="25">
        <f t="shared" si="800"/>
        <v>1</v>
      </c>
      <c r="F6422" s="112">
        <v>0</v>
      </c>
      <c r="G6422" s="21">
        <f t="shared" si="797"/>
        <v>0</v>
      </c>
      <c r="H6422" s="26">
        <f t="shared" si="801"/>
        <v>-2000</v>
      </c>
      <c r="I6422" s="21">
        <f t="shared" si="802"/>
        <v>1421.2571061849283</v>
      </c>
      <c r="J6422" s="27">
        <f t="shared" si="803"/>
        <v>0</v>
      </c>
      <c r="K6422" s="32">
        <f t="shared" si="804"/>
        <v>0</v>
      </c>
    </row>
    <row r="6423" spans="2:11" x14ac:dyDescent="0.25">
      <c r="B6423" s="167">
        <v>265</v>
      </c>
      <c r="C6423" s="21">
        <f t="shared" si="798"/>
        <v>2000</v>
      </c>
      <c r="D6423" s="110">
        <f t="shared" si="799"/>
        <v>0</v>
      </c>
      <c r="E6423" s="25">
        <f t="shared" si="800"/>
        <v>1</v>
      </c>
      <c r="F6423" s="112">
        <v>0</v>
      </c>
      <c r="G6423" s="21">
        <f t="shared" si="797"/>
        <v>0</v>
      </c>
      <c r="H6423" s="26">
        <f t="shared" si="801"/>
        <v>-2000</v>
      </c>
      <c r="I6423" s="21">
        <f t="shared" si="802"/>
        <v>0</v>
      </c>
      <c r="J6423" s="27">
        <f t="shared" si="803"/>
        <v>0</v>
      </c>
      <c r="K6423" s="32">
        <f t="shared" si="804"/>
        <v>0</v>
      </c>
    </row>
    <row r="6424" spans="2:11" x14ac:dyDescent="0.25">
      <c r="B6424" s="167">
        <v>265.04166666666703</v>
      </c>
      <c r="C6424" s="21">
        <f t="shared" si="798"/>
        <v>2000</v>
      </c>
      <c r="D6424" s="110">
        <f t="shared" si="799"/>
        <v>0</v>
      </c>
      <c r="E6424" s="25">
        <f t="shared" si="800"/>
        <v>1</v>
      </c>
      <c r="F6424" s="112">
        <v>0</v>
      </c>
      <c r="G6424" s="21">
        <f t="shared" ref="G6424:G6487" si="805">($C$9*(F6424/1000)*$C$8)/($C$7)</f>
        <v>0</v>
      </c>
      <c r="H6424" s="26">
        <f t="shared" si="801"/>
        <v>-2000</v>
      </c>
      <c r="I6424" s="21">
        <f t="shared" si="802"/>
        <v>0</v>
      </c>
      <c r="J6424" s="27">
        <f t="shared" si="803"/>
        <v>0</v>
      </c>
      <c r="K6424" s="32">
        <f t="shared" si="804"/>
        <v>0</v>
      </c>
    </row>
    <row r="6425" spans="2:11" x14ac:dyDescent="0.25">
      <c r="B6425" s="167">
        <v>265.08333333333297</v>
      </c>
      <c r="C6425" s="21">
        <f t="shared" ref="C6425:C6488" si="806">$C$2</f>
        <v>2000</v>
      </c>
      <c r="D6425" s="110">
        <f t="shared" ref="D6425:D6488" si="807">F6425/$C$3</f>
        <v>0</v>
      </c>
      <c r="E6425" s="25">
        <f t="shared" ref="E6425:E6488" si="808">100%-D6425</f>
        <v>1</v>
      </c>
      <c r="F6425" s="112">
        <v>0</v>
      </c>
      <c r="G6425" s="21">
        <f t="shared" si="805"/>
        <v>0</v>
      </c>
      <c r="H6425" s="26">
        <f t="shared" ref="H6425:H6488" si="809">G6425-C6425</f>
        <v>-2000</v>
      </c>
      <c r="I6425" s="21">
        <f t="shared" ref="I6425:I6488" si="810">MIN(C6425,IF((J6424+H6425)&gt;0,ABS(H6425)+G6425,J6424+G6425))</f>
        <v>0</v>
      </c>
      <c r="J6425" s="27">
        <f t="shared" ref="J6425:J6488" si="811">G6425-I6425+J6424</f>
        <v>0</v>
      </c>
      <c r="K6425" s="32">
        <f t="shared" ref="K6425:K6488" si="812">IF(G6425&gt;C6425,C6425,G6425)</f>
        <v>0</v>
      </c>
    </row>
    <row r="6426" spans="2:11" x14ac:dyDescent="0.25">
      <c r="B6426" s="167">
        <v>265.125</v>
      </c>
      <c r="C6426" s="21">
        <f t="shared" si="806"/>
        <v>2000</v>
      </c>
      <c r="D6426" s="110">
        <f t="shared" si="807"/>
        <v>0</v>
      </c>
      <c r="E6426" s="25">
        <f t="shared" si="808"/>
        <v>1</v>
      </c>
      <c r="F6426" s="112">
        <v>0</v>
      </c>
      <c r="G6426" s="21">
        <f t="shared" si="805"/>
        <v>0</v>
      </c>
      <c r="H6426" s="26">
        <f t="shared" si="809"/>
        <v>-2000</v>
      </c>
      <c r="I6426" s="21">
        <f t="shared" si="810"/>
        <v>0</v>
      </c>
      <c r="J6426" s="27">
        <f t="shared" si="811"/>
        <v>0</v>
      </c>
      <c r="K6426" s="32">
        <f t="shared" si="812"/>
        <v>0</v>
      </c>
    </row>
    <row r="6427" spans="2:11" x14ac:dyDescent="0.25">
      <c r="B6427" s="167">
        <v>265.16666666666703</v>
      </c>
      <c r="C6427" s="21">
        <f t="shared" si="806"/>
        <v>2000</v>
      </c>
      <c r="D6427" s="110">
        <f t="shared" si="807"/>
        <v>0</v>
      </c>
      <c r="E6427" s="25">
        <f t="shared" si="808"/>
        <v>1</v>
      </c>
      <c r="F6427" s="112">
        <v>0</v>
      </c>
      <c r="G6427" s="21">
        <f t="shared" si="805"/>
        <v>0</v>
      </c>
      <c r="H6427" s="26">
        <f t="shared" si="809"/>
        <v>-2000</v>
      </c>
      <c r="I6427" s="21">
        <f t="shared" si="810"/>
        <v>0</v>
      </c>
      <c r="J6427" s="27">
        <f t="shared" si="811"/>
        <v>0</v>
      </c>
      <c r="K6427" s="32">
        <f t="shared" si="812"/>
        <v>0</v>
      </c>
    </row>
    <row r="6428" spans="2:11" x14ac:dyDescent="0.25">
      <c r="B6428" s="167">
        <v>265.20833333333297</v>
      </c>
      <c r="C6428" s="21">
        <f t="shared" si="806"/>
        <v>2000</v>
      </c>
      <c r="D6428" s="110">
        <f t="shared" si="807"/>
        <v>0</v>
      </c>
      <c r="E6428" s="25">
        <f t="shared" si="808"/>
        <v>1</v>
      </c>
      <c r="F6428" s="112">
        <v>0</v>
      </c>
      <c r="G6428" s="21">
        <f t="shared" si="805"/>
        <v>0</v>
      </c>
      <c r="H6428" s="26">
        <f t="shared" si="809"/>
        <v>-2000</v>
      </c>
      <c r="I6428" s="21">
        <f t="shared" si="810"/>
        <v>0</v>
      </c>
      <c r="J6428" s="27">
        <f t="shared" si="811"/>
        <v>0</v>
      </c>
      <c r="K6428" s="32">
        <f t="shared" si="812"/>
        <v>0</v>
      </c>
    </row>
    <row r="6429" spans="2:11" x14ac:dyDescent="0.25">
      <c r="B6429" s="167">
        <v>265.25</v>
      </c>
      <c r="C6429" s="21">
        <f t="shared" si="806"/>
        <v>2000</v>
      </c>
      <c r="D6429" s="110">
        <f t="shared" si="807"/>
        <v>0</v>
      </c>
      <c r="E6429" s="25">
        <f t="shared" si="808"/>
        <v>1</v>
      </c>
      <c r="F6429" s="112">
        <v>0</v>
      </c>
      <c r="G6429" s="21">
        <f t="shared" si="805"/>
        <v>0</v>
      </c>
      <c r="H6429" s="26">
        <f t="shared" si="809"/>
        <v>-2000</v>
      </c>
      <c r="I6429" s="21">
        <f t="shared" si="810"/>
        <v>0</v>
      </c>
      <c r="J6429" s="27">
        <f t="shared" si="811"/>
        <v>0</v>
      </c>
      <c r="K6429" s="32">
        <f t="shared" si="812"/>
        <v>0</v>
      </c>
    </row>
    <row r="6430" spans="2:11" x14ac:dyDescent="0.25">
      <c r="B6430" s="167">
        <v>265.29166666666703</v>
      </c>
      <c r="C6430" s="21">
        <f t="shared" si="806"/>
        <v>2000</v>
      </c>
      <c r="D6430" s="110">
        <f t="shared" si="807"/>
        <v>0</v>
      </c>
      <c r="E6430" s="25">
        <f t="shared" si="808"/>
        <v>1</v>
      </c>
      <c r="F6430" s="112">
        <v>0</v>
      </c>
      <c r="G6430" s="21">
        <f t="shared" si="805"/>
        <v>0</v>
      </c>
      <c r="H6430" s="26">
        <f t="shared" si="809"/>
        <v>-2000</v>
      </c>
      <c r="I6430" s="21">
        <f t="shared" si="810"/>
        <v>0</v>
      </c>
      <c r="J6430" s="27">
        <f t="shared" si="811"/>
        <v>0</v>
      </c>
      <c r="K6430" s="32">
        <f t="shared" si="812"/>
        <v>0</v>
      </c>
    </row>
    <row r="6431" spans="2:11" x14ac:dyDescent="0.25">
      <c r="B6431" s="167">
        <v>265.33333333333297</v>
      </c>
      <c r="C6431" s="21">
        <f t="shared" si="806"/>
        <v>2000</v>
      </c>
      <c r="D6431" s="110">
        <f t="shared" si="807"/>
        <v>0</v>
      </c>
      <c r="E6431" s="25">
        <f t="shared" si="808"/>
        <v>1</v>
      </c>
      <c r="F6431" s="112">
        <v>0</v>
      </c>
      <c r="G6431" s="21">
        <f t="shared" si="805"/>
        <v>0</v>
      </c>
      <c r="H6431" s="26">
        <f t="shared" si="809"/>
        <v>-2000</v>
      </c>
      <c r="I6431" s="21">
        <f t="shared" si="810"/>
        <v>0</v>
      </c>
      <c r="J6431" s="27">
        <f t="shared" si="811"/>
        <v>0</v>
      </c>
      <c r="K6431" s="32">
        <f t="shared" si="812"/>
        <v>0</v>
      </c>
    </row>
    <row r="6432" spans="2:11" x14ac:dyDescent="0.25">
      <c r="B6432" s="167">
        <v>265.375</v>
      </c>
      <c r="C6432" s="21">
        <f t="shared" si="806"/>
        <v>2000</v>
      </c>
      <c r="D6432" s="110">
        <f t="shared" si="807"/>
        <v>0</v>
      </c>
      <c r="E6432" s="25">
        <f t="shared" si="808"/>
        <v>1</v>
      </c>
      <c r="F6432" s="112">
        <v>0</v>
      </c>
      <c r="G6432" s="21">
        <f t="shared" si="805"/>
        <v>0</v>
      </c>
      <c r="H6432" s="26">
        <f t="shared" si="809"/>
        <v>-2000</v>
      </c>
      <c r="I6432" s="21">
        <f t="shared" si="810"/>
        <v>0</v>
      </c>
      <c r="J6432" s="27">
        <f t="shared" si="811"/>
        <v>0</v>
      </c>
      <c r="K6432" s="32">
        <f t="shared" si="812"/>
        <v>0</v>
      </c>
    </row>
    <row r="6433" spans="2:11" x14ac:dyDescent="0.25">
      <c r="B6433" s="167">
        <v>265.41666666666703</v>
      </c>
      <c r="C6433" s="21">
        <f t="shared" si="806"/>
        <v>2000</v>
      </c>
      <c r="D6433" s="110">
        <f t="shared" si="807"/>
        <v>0</v>
      </c>
      <c r="E6433" s="25">
        <f t="shared" si="808"/>
        <v>1</v>
      </c>
      <c r="F6433" s="112">
        <v>0</v>
      </c>
      <c r="G6433" s="21">
        <f t="shared" si="805"/>
        <v>0</v>
      </c>
      <c r="H6433" s="26">
        <f t="shared" si="809"/>
        <v>-2000</v>
      </c>
      <c r="I6433" s="21">
        <f t="shared" si="810"/>
        <v>0</v>
      </c>
      <c r="J6433" s="27">
        <f t="shared" si="811"/>
        <v>0</v>
      </c>
      <c r="K6433" s="32">
        <f t="shared" si="812"/>
        <v>0</v>
      </c>
    </row>
    <row r="6434" spans="2:11" x14ac:dyDescent="0.25">
      <c r="B6434" s="167">
        <v>265.45833333333297</v>
      </c>
      <c r="C6434" s="21">
        <f t="shared" si="806"/>
        <v>2000</v>
      </c>
      <c r="D6434" s="110">
        <f t="shared" si="807"/>
        <v>0.36306436375951379</v>
      </c>
      <c r="E6434" s="25">
        <f t="shared" si="808"/>
        <v>0.63693563624048621</v>
      </c>
      <c r="F6434" s="112">
        <v>407.38</v>
      </c>
      <c r="G6434" s="21">
        <f t="shared" si="805"/>
        <v>1078.0896020805783</v>
      </c>
      <c r="H6434" s="26">
        <f t="shared" si="809"/>
        <v>-921.91039791942171</v>
      </c>
      <c r="I6434" s="21">
        <f t="shared" si="810"/>
        <v>1078.0896020805783</v>
      </c>
      <c r="J6434" s="27">
        <f t="shared" si="811"/>
        <v>0</v>
      </c>
      <c r="K6434" s="32">
        <f t="shared" si="812"/>
        <v>1078.0896020805783</v>
      </c>
    </row>
    <row r="6435" spans="2:11" x14ac:dyDescent="0.25">
      <c r="B6435" s="167">
        <v>265.5</v>
      </c>
      <c r="C6435" s="21">
        <f t="shared" si="806"/>
        <v>2000</v>
      </c>
      <c r="D6435" s="110">
        <f t="shared" si="807"/>
        <v>0.63243498565139122</v>
      </c>
      <c r="E6435" s="25">
        <f t="shared" si="808"/>
        <v>0.36756501434860878</v>
      </c>
      <c r="F6435" s="112">
        <v>709.63</v>
      </c>
      <c r="G6435" s="21">
        <f t="shared" si="805"/>
        <v>1877.9633863332531</v>
      </c>
      <c r="H6435" s="26">
        <f t="shared" si="809"/>
        <v>-122.03661366674692</v>
      </c>
      <c r="I6435" s="21">
        <f t="shared" si="810"/>
        <v>1877.9633863332531</v>
      </c>
      <c r="J6435" s="27">
        <f t="shared" si="811"/>
        <v>0</v>
      </c>
      <c r="K6435" s="32">
        <f t="shared" si="812"/>
        <v>1877.9633863332531</v>
      </c>
    </row>
    <row r="6436" spans="2:11" x14ac:dyDescent="0.25">
      <c r="B6436" s="167">
        <v>265.54166666666703</v>
      </c>
      <c r="C6436" s="21">
        <f t="shared" si="806"/>
        <v>2000</v>
      </c>
      <c r="D6436" s="110">
        <f t="shared" si="807"/>
        <v>0.7752259237473933</v>
      </c>
      <c r="E6436" s="25">
        <f t="shared" si="808"/>
        <v>0.2247740762526067</v>
      </c>
      <c r="F6436" s="112">
        <v>869.85</v>
      </c>
      <c r="G6436" s="21">
        <f t="shared" si="805"/>
        <v>2301.9692679311479</v>
      </c>
      <c r="H6436" s="26">
        <f t="shared" si="809"/>
        <v>301.9692679311479</v>
      </c>
      <c r="I6436" s="21">
        <f t="shared" si="810"/>
        <v>2000</v>
      </c>
      <c r="J6436" s="27">
        <f t="shared" si="811"/>
        <v>301.9692679311479</v>
      </c>
      <c r="K6436" s="32">
        <f t="shared" si="812"/>
        <v>2000</v>
      </c>
    </row>
    <row r="6437" spans="2:11" x14ac:dyDescent="0.25">
      <c r="B6437" s="167">
        <v>265.58333333333297</v>
      </c>
      <c r="C6437" s="21">
        <f t="shared" si="806"/>
        <v>2000</v>
      </c>
      <c r="D6437" s="110">
        <f t="shared" si="807"/>
        <v>0.80861985990054019</v>
      </c>
      <c r="E6437" s="25">
        <f t="shared" si="808"/>
        <v>0.19138014009945981</v>
      </c>
      <c r="F6437" s="112">
        <v>907.32</v>
      </c>
      <c r="G6437" s="21">
        <f t="shared" si="805"/>
        <v>2401.1297995968143</v>
      </c>
      <c r="H6437" s="26">
        <f t="shared" si="809"/>
        <v>401.12979959681434</v>
      </c>
      <c r="I6437" s="21">
        <f t="shared" si="810"/>
        <v>2000</v>
      </c>
      <c r="J6437" s="27">
        <f t="shared" si="811"/>
        <v>703.09906752796223</v>
      </c>
      <c r="K6437" s="32">
        <f t="shared" si="812"/>
        <v>2000</v>
      </c>
    </row>
    <row r="6438" spans="2:11" x14ac:dyDescent="0.25">
      <c r="B6438" s="167">
        <v>265.625</v>
      </c>
      <c r="C6438" s="21">
        <f t="shared" si="806"/>
        <v>2000</v>
      </c>
      <c r="D6438" s="110">
        <f t="shared" si="807"/>
        <v>0.72051405450688921</v>
      </c>
      <c r="E6438" s="25">
        <f t="shared" si="808"/>
        <v>0.27948594549311079</v>
      </c>
      <c r="F6438" s="112">
        <v>808.46</v>
      </c>
      <c r="G6438" s="21">
        <f t="shared" si="805"/>
        <v>2139.5068969955919</v>
      </c>
      <c r="H6438" s="26">
        <f t="shared" si="809"/>
        <v>139.50689699559189</v>
      </c>
      <c r="I6438" s="21">
        <f t="shared" si="810"/>
        <v>2000</v>
      </c>
      <c r="J6438" s="27">
        <f t="shared" si="811"/>
        <v>842.60596452355412</v>
      </c>
      <c r="K6438" s="32">
        <f t="shared" si="812"/>
        <v>2000</v>
      </c>
    </row>
    <row r="6439" spans="2:11" x14ac:dyDescent="0.25">
      <c r="B6439" s="167">
        <v>265.66666666666703</v>
      </c>
      <c r="C6439" s="21">
        <f t="shared" si="806"/>
        <v>2000</v>
      </c>
      <c r="D6439" s="110">
        <f t="shared" si="807"/>
        <v>0.7544872823200186</v>
      </c>
      <c r="E6439" s="25">
        <f t="shared" si="808"/>
        <v>0.2455127176799814</v>
      </c>
      <c r="F6439" s="112">
        <v>846.58</v>
      </c>
      <c r="G6439" s="21">
        <f t="shared" si="805"/>
        <v>2240.3875873370707</v>
      </c>
      <c r="H6439" s="26">
        <f t="shared" si="809"/>
        <v>240.38758733707073</v>
      </c>
      <c r="I6439" s="21">
        <f t="shared" si="810"/>
        <v>2000</v>
      </c>
      <c r="J6439" s="27">
        <f t="shared" si="811"/>
        <v>1082.9935518606248</v>
      </c>
      <c r="K6439" s="32">
        <f t="shared" si="812"/>
        <v>2000</v>
      </c>
    </row>
    <row r="6440" spans="2:11" x14ac:dyDescent="0.25">
      <c r="B6440" s="167">
        <v>265.70833333333297</v>
      </c>
      <c r="C6440" s="21">
        <f t="shared" si="806"/>
        <v>2000</v>
      </c>
      <c r="D6440" s="110">
        <f t="shared" si="807"/>
        <v>0.84507958576190223</v>
      </c>
      <c r="E6440" s="25">
        <f t="shared" si="808"/>
        <v>0.15492041423809777</v>
      </c>
      <c r="F6440" s="112">
        <v>948.23</v>
      </c>
      <c r="G6440" s="21">
        <f t="shared" si="805"/>
        <v>2509.3939402544715</v>
      </c>
      <c r="H6440" s="26">
        <f t="shared" si="809"/>
        <v>509.39394025447154</v>
      </c>
      <c r="I6440" s="21">
        <f t="shared" si="810"/>
        <v>2000</v>
      </c>
      <c r="J6440" s="27">
        <f t="shared" si="811"/>
        <v>1592.3874921150964</v>
      </c>
      <c r="K6440" s="32">
        <f t="shared" si="812"/>
        <v>2000</v>
      </c>
    </row>
    <row r="6441" spans="2:11" x14ac:dyDescent="0.25">
      <c r="B6441" s="167">
        <v>265.75</v>
      </c>
      <c r="C6441" s="21">
        <f t="shared" si="806"/>
        <v>2000</v>
      </c>
      <c r="D6441" s="110">
        <f t="shared" si="807"/>
        <v>0.63122292925512002</v>
      </c>
      <c r="E6441" s="25">
        <f t="shared" si="808"/>
        <v>0.36877707074487998</v>
      </c>
      <c r="F6441" s="112">
        <v>708.27</v>
      </c>
      <c r="G6441" s="21">
        <f t="shared" si="805"/>
        <v>1874.3642851038612</v>
      </c>
      <c r="H6441" s="26">
        <f t="shared" si="809"/>
        <v>-125.63571489613878</v>
      </c>
      <c r="I6441" s="21">
        <f t="shared" si="810"/>
        <v>2000</v>
      </c>
      <c r="J6441" s="27">
        <f t="shared" si="811"/>
        <v>1466.7517772189576</v>
      </c>
      <c r="K6441" s="32">
        <f t="shared" si="812"/>
        <v>1874.3642851038612</v>
      </c>
    </row>
    <row r="6442" spans="2:11" x14ac:dyDescent="0.25">
      <c r="B6442" s="167">
        <v>265.79166666666703</v>
      </c>
      <c r="C6442" s="21">
        <f t="shared" si="806"/>
        <v>2000</v>
      </c>
      <c r="D6442" s="110">
        <f t="shared" si="807"/>
        <v>0.74322228757820441</v>
      </c>
      <c r="E6442" s="25">
        <f t="shared" si="808"/>
        <v>0.25677771242179559</v>
      </c>
      <c r="F6442" s="112">
        <v>833.94</v>
      </c>
      <c r="G6442" s="21">
        <f t="shared" si="805"/>
        <v>2206.9371170874306</v>
      </c>
      <c r="H6442" s="26">
        <f t="shared" si="809"/>
        <v>206.93711708743058</v>
      </c>
      <c r="I6442" s="21">
        <f t="shared" si="810"/>
        <v>2000</v>
      </c>
      <c r="J6442" s="27">
        <f t="shared" si="811"/>
        <v>1673.6888943063882</v>
      </c>
      <c r="K6442" s="32">
        <f t="shared" si="812"/>
        <v>2000</v>
      </c>
    </row>
    <row r="6443" spans="2:11" x14ac:dyDescent="0.25">
      <c r="B6443" s="167">
        <v>265.83333333333297</v>
      </c>
      <c r="C6443" s="21">
        <f t="shared" si="806"/>
        <v>2000</v>
      </c>
      <c r="D6443" s="110">
        <f t="shared" si="807"/>
        <v>0.61644653583587339</v>
      </c>
      <c r="E6443" s="25">
        <f t="shared" si="808"/>
        <v>0.38355346416412661</v>
      </c>
      <c r="F6443" s="112">
        <v>691.69</v>
      </c>
      <c r="G6443" s="21">
        <f t="shared" si="805"/>
        <v>1830.4870068808366</v>
      </c>
      <c r="H6443" s="26">
        <f t="shared" si="809"/>
        <v>-169.51299311916341</v>
      </c>
      <c r="I6443" s="21">
        <f t="shared" si="810"/>
        <v>2000</v>
      </c>
      <c r="J6443" s="27">
        <f t="shared" si="811"/>
        <v>1504.1759011872248</v>
      </c>
      <c r="K6443" s="32">
        <f t="shared" si="812"/>
        <v>1830.4870068808366</v>
      </c>
    </row>
    <row r="6444" spans="2:11" x14ac:dyDescent="0.25">
      <c r="B6444" s="167">
        <v>265.875</v>
      </c>
      <c r="C6444" s="21">
        <f t="shared" si="806"/>
        <v>2000</v>
      </c>
      <c r="D6444" s="110">
        <f t="shared" si="807"/>
        <v>0.54308147514393168</v>
      </c>
      <c r="E6444" s="25">
        <f t="shared" si="808"/>
        <v>0.45691852485606832</v>
      </c>
      <c r="F6444" s="112">
        <v>609.37</v>
      </c>
      <c r="G6444" s="21">
        <f t="shared" si="805"/>
        <v>1612.6355265841275</v>
      </c>
      <c r="H6444" s="26">
        <f t="shared" si="809"/>
        <v>-387.36447341587245</v>
      </c>
      <c r="I6444" s="21">
        <f t="shared" si="810"/>
        <v>2000</v>
      </c>
      <c r="J6444" s="27">
        <f t="shared" si="811"/>
        <v>1116.8114277713523</v>
      </c>
      <c r="K6444" s="32">
        <f t="shared" si="812"/>
        <v>1612.6355265841275</v>
      </c>
    </row>
    <row r="6445" spans="2:11" x14ac:dyDescent="0.25">
      <c r="B6445" s="167">
        <v>265.91666666666703</v>
      </c>
      <c r="C6445" s="21">
        <f t="shared" si="806"/>
        <v>2000</v>
      </c>
      <c r="D6445" s="110">
        <f t="shared" si="807"/>
        <v>6.8445537671782261E-3</v>
      </c>
      <c r="E6445" s="25">
        <f t="shared" si="808"/>
        <v>0.99315544623282181</v>
      </c>
      <c r="F6445" s="112">
        <v>7.68</v>
      </c>
      <c r="G6445" s="21">
        <f t="shared" si="805"/>
        <v>20.324336354211887</v>
      </c>
      <c r="H6445" s="26">
        <f t="shared" si="809"/>
        <v>-1979.6756636457881</v>
      </c>
      <c r="I6445" s="21">
        <f t="shared" si="810"/>
        <v>1137.1357641255643</v>
      </c>
      <c r="J6445" s="27">
        <f t="shared" si="811"/>
        <v>0</v>
      </c>
      <c r="K6445" s="32">
        <f t="shared" si="812"/>
        <v>20.324336354211887</v>
      </c>
    </row>
    <row r="6446" spans="2:11" x14ac:dyDescent="0.25">
      <c r="B6446" s="167">
        <v>265.95833333333297</v>
      </c>
      <c r="C6446" s="21">
        <f t="shared" si="806"/>
        <v>2000</v>
      </c>
      <c r="D6446" s="110">
        <f t="shared" si="807"/>
        <v>0</v>
      </c>
      <c r="E6446" s="25">
        <f t="shared" si="808"/>
        <v>1</v>
      </c>
      <c r="F6446" s="112">
        <v>0</v>
      </c>
      <c r="G6446" s="21">
        <f t="shared" si="805"/>
        <v>0</v>
      </c>
      <c r="H6446" s="26">
        <f t="shared" si="809"/>
        <v>-2000</v>
      </c>
      <c r="I6446" s="21">
        <f t="shared" si="810"/>
        <v>0</v>
      </c>
      <c r="J6446" s="27">
        <f t="shared" si="811"/>
        <v>0</v>
      </c>
      <c r="K6446" s="32">
        <f t="shared" si="812"/>
        <v>0</v>
      </c>
    </row>
    <row r="6447" spans="2:11" x14ac:dyDescent="0.25">
      <c r="B6447" s="167">
        <v>266</v>
      </c>
      <c r="C6447" s="21">
        <f t="shared" si="806"/>
        <v>2000</v>
      </c>
      <c r="D6447" s="110">
        <f t="shared" si="807"/>
        <v>0</v>
      </c>
      <c r="E6447" s="25">
        <f t="shared" si="808"/>
        <v>1</v>
      </c>
      <c r="F6447" s="112">
        <v>0</v>
      </c>
      <c r="G6447" s="21">
        <f t="shared" si="805"/>
        <v>0</v>
      </c>
      <c r="H6447" s="26">
        <f t="shared" si="809"/>
        <v>-2000</v>
      </c>
      <c r="I6447" s="21">
        <f t="shared" si="810"/>
        <v>0</v>
      </c>
      <c r="J6447" s="27">
        <f t="shared" si="811"/>
        <v>0</v>
      </c>
      <c r="K6447" s="32">
        <f t="shared" si="812"/>
        <v>0</v>
      </c>
    </row>
    <row r="6448" spans="2:11" x14ac:dyDescent="0.25">
      <c r="B6448" s="167">
        <v>266.04166666666703</v>
      </c>
      <c r="C6448" s="21">
        <f t="shared" si="806"/>
        <v>2000</v>
      </c>
      <c r="D6448" s="110">
        <f t="shared" si="807"/>
        <v>0</v>
      </c>
      <c r="E6448" s="25">
        <f t="shared" si="808"/>
        <v>1</v>
      </c>
      <c r="F6448" s="112">
        <v>0</v>
      </c>
      <c r="G6448" s="21">
        <f t="shared" si="805"/>
        <v>0</v>
      </c>
      <c r="H6448" s="26">
        <f t="shared" si="809"/>
        <v>-2000</v>
      </c>
      <c r="I6448" s="21">
        <f t="shared" si="810"/>
        <v>0</v>
      </c>
      <c r="J6448" s="27">
        <f t="shared" si="811"/>
        <v>0</v>
      </c>
      <c r="K6448" s="32">
        <f t="shared" si="812"/>
        <v>0</v>
      </c>
    </row>
    <row r="6449" spans="2:11" x14ac:dyDescent="0.25">
      <c r="B6449" s="167">
        <v>266.08333333333297</v>
      </c>
      <c r="C6449" s="21">
        <f t="shared" si="806"/>
        <v>2000</v>
      </c>
      <c r="D6449" s="110">
        <f t="shared" si="807"/>
        <v>0</v>
      </c>
      <c r="E6449" s="25">
        <f t="shared" si="808"/>
        <v>1</v>
      </c>
      <c r="F6449" s="112">
        <v>0</v>
      </c>
      <c r="G6449" s="21">
        <f t="shared" si="805"/>
        <v>0</v>
      </c>
      <c r="H6449" s="26">
        <f t="shared" si="809"/>
        <v>-2000</v>
      </c>
      <c r="I6449" s="21">
        <f t="shared" si="810"/>
        <v>0</v>
      </c>
      <c r="J6449" s="27">
        <f t="shared" si="811"/>
        <v>0</v>
      </c>
      <c r="K6449" s="32">
        <f t="shared" si="812"/>
        <v>0</v>
      </c>
    </row>
    <row r="6450" spans="2:11" x14ac:dyDescent="0.25">
      <c r="B6450" s="167">
        <v>266.125</v>
      </c>
      <c r="C6450" s="21">
        <f t="shared" si="806"/>
        <v>2000</v>
      </c>
      <c r="D6450" s="110">
        <f t="shared" si="807"/>
        <v>0</v>
      </c>
      <c r="E6450" s="25">
        <f t="shared" si="808"/>
        <v>1</v>
      </c>
      <c r="F6450" s="112">
        <v>0</v>
      </c>
      <c r="G6450" s="21">
        <f t="shared" si="805"/>
        <v>0</v>
      </c>
      <c r="H6450" s="26">
        <f t="shared" si="809"/>
        <v>-2000</v>
      </c>
      <c r="I6450" s="21">
        <f t="shared" si="810"/>
        <v>0</v>
      </c>
      <c r="J6450" s="27">
        <f t="shared" si="811"/>
        <v>0</v>
      </c>
      <c r="K6450" s="32">
        <f t="shared" si="812"/>
        <v>0</v>
      </c>
    </row>
    <row r="6451" spans="2:11" x14ac:dyDescent="0.25">
      <c r="B6451" s="167">
        <v>266.16666666666703</v>
      </c>
      <c r="C6451" s="21">
        <f t="shared" si="806"/>
        <v>2000</v>
      </c>
      <c r="D6451" s="110">
        <f t="shared" si="807"/>
        <v>0</v>
      </c>
      <c r="E6451" s="25">
        <f t="shared" si="808"/>
        <v>1</v>
      </c>
      <c r="F6451" s="112">
        <v>0</v>
      </c>
      <c r="G6451" s="21">
        <f t="shared" si="805"/>
        <v>0</v>
      </c>
      <c r="H6451" s="26">
        <f t="shared" si="809"/>
        <v>-2000</v>
      </c>
      <c r="I6451" s="21">
        <f t="shared" si="810"/>
        <v>0</v>
      </c>
      <c r="J6451" s="27">
        <f t="shared" si="811"/>
        <v>0</v>
      </c>
      <c r="K6451" s="32">
        <f t="shared" si="812"/>
        <v>0</v>
      </c>
    </row>
    <row r="6452" spans="2:11" x14ac:dyDescent="0.25">
      <c r="B6452" s="167">
        <v>266.20833333333297</v>
      </c>
      <c r="C6452" s="21">
        <f t="shared" si="806"/>
        <v>2000</v>
      </c>
      <c r="D6452" s="110">
        <f t="shared" si="807"/>
        <v>0</v>
      </c>
      <c r="E6452" s="25">
        <f t="shared" si="808"/>
        <v>1</v>
      </c>
      <c r="F6452" s="112">
        <v>0</v>
      </c>
      <c r="G6452" s="21">
        <f t="shared" si="805"/>
        <v>0</v>
      </c>
      <c r="H6452" s="26">
        <f t="shared" si="809"/>
        <v>-2000</v>
      </c>
      <c r="I6452" s="21">
        <f t="shared" si="810"/>
        <v>0</v>
      </c>
      <c r="J6452" s="27">
        <f t="shared" si="811"/>
        <v>0</v>
      </c>
      <c r="K6452" s="32">
        <f t="shared" si="812"/>
        <v>0</v>
      </c>
    </row>
    <row r="6453" spans="2:11" x14ac:dyDescent="0.25">
      <c r="B6453" s="167">
        <v>266.25</v>
      </c>
      <c r="C6453" s="21">
        <f t="shared" si="806"/>
        <v>2000</v>
      </c>
      <c r="D6453" s="110">
        <f t="shared" si="807"/>
        <v>0</v>
      </c>
      <c r="E6453" s="25">
        <f t="shared" si="808"/>
        <v>1</v>
      </c>
      <c r="F6453" s="112">
        <v>0</v>
      </c>
      <c r="G6453" s="21">
        <f t="shared" si="805"/>
        <v>0</v>
      </c>
      <c r="H6453" s="26">
        <f t="shared" si="809"/>
        <v>-2000</v>
      </c>
      <c r="I6453" s="21">
        <f t="shared" si="810"/>
        <v>0</v>
      </c>
      <c r="J6453" s="27">
        <f t="shared" si="811"/>
        <v>0</v>
      </c>
      <c r="K6453" s="32">
        <f t="shared" si="812"/>
        <v>0</v>
      </c>
    </row>
    <row r="6454" spans="2:11" x14ac:dyDescent="0.25">
      <c r="B6454" s="167">
        <v>266.29166666666703</v>
      </c>
      <c r="C6454" s="21">
        <f t="shared" si="806"/>
        <v>2000</v>
      </c>
      <c r="D6454" s="110">
        <f t="shared" si="807"/>
        <v>0</v>
      </c>
      <c r="E6454" s="25">
        <f t="shared" si="808"/>
        <v>1</v>
      </c>
      <c r="F6454" s="112">
        <v>0</v>
      </c>
      <c r="G6454" s="21">
        <f t="shared" si="805"/>
        <v>0</v>
      </c>
      <c r="H6454" s="26">
        <f t="shared" si="809"/>
        <v>-2000</v>
      </c>
      <c r="I6454" s="21">
        <f t="shared" si="810"/>
        <v>0</v>
      </c>
      <c r="J6454" s="27">
        <f t="shared" si="811"/>
        <v>0</v>
      </c>
      <c r="K6454" s="32">
        <f t="shared" si="812"/>
        <v>0</v>
      </c>
    </row>
    <row r="6455" spans="2:11" x14ac:dyDescent="0.25">
      <c r="B6455" s="167">
        <v>266.33333333333297</v>
      </c>
      <c r="C6455" s="21">
        <f t="shared" si="806"/>
        <v>2000</v>
      </c>
      <c r="D6455" s="110">
        <f t="shared" si="807"/>
        <v>0</v>
      </c>
      <c r="E6455" s="25">
        <f t="shared" si="808"/>
        <v>1</v>
      </c>
      <c r="F6455" s="112">
        <v>0</v>
      </c>
      <c r="G6455" s="21">
        <f t="shared" si="805"/>
        <v>0</v>
      </c>
      <c r="H6455" s="26">
        <f t="shared" si="809"/>
        <v>-2000</v>
      </c>
      <c r="I6455" s="21">
        <f t="shared" si="810"/>
        <v>0</v>
      </c>
      <c r="J6455" s="27">
        <f t="shared" si="811"/>
        <v>0</v>
      </c>
      <c r="K6455" s="32">
        <f t="shared" si="812"/>
        <v>0</v>
      </c>
    </row>
    <row r="6456" spans="2:11" x14ac:dyDescent="0.25">
      <c r="B6456" s="167">
        <v>266.375</v>
      </c>
      <c r="C6456" s="21">
        <f t="shared" si="806"/>
        <v>2000</v>
      </c>
      <c r="D6456" s="110">
        <f t="shared" si="807"/>
        <v>0</v>
      </c>
      <c r="E6456" s="25">
        <f t="shared" si="808"/>
        <v>1</v>
      </c>
      <c r="F6456" s="112">
        <v>0</v>
      </c>
      <c r="G6456" s="21">
        <f t="shared" si="805"/>
        <v>0</v>
      </c>
      <c r="H6456" s="26">
        <f t="shared" si="809"/>
        <v>-2000</v>
      </c>
      <c r="I6456" s="21">
        <f t="shared" si="810"/>
        <v>0</v>
      </c>
      <c r="J6456" s="27">
        <f t="shared" si="811"/>
        <v>0</v>
      </c>
      <c r="K6456" s="32">
        <f t="shared" si="812"/>
        <v>0</v>
      </c>
    </row>
    <row r="6457" spans="2:11" x14ac:dyDescent="0.25">
      <c r="B6457" s="167">
        <v>266.41666666666703</v>
      </c>
      <c r="C6457" s="21">
        <f t="shared" si="806"/>
        <v>2000</v>
      </c>
      <c r="D6457" s="110">
        <f t="shared" si="807"/>
        <v>0</v>
      </c>
      <c r="E6457" s="25">
        <f t="shared" si="808"/>
        <v>1</v>
      </c>
      <c r="F6457" s="112">
        <v>0</v>
      </c>
      <c r="G6457" s="21">
        <f t="shared" si="805"/>
        <v>0</v>
      </c>
      <c r="H6457" s="26">
        <f t="shared" si="809"/>
        <v>-2000</v>
      </c>
      <c r="I6457" s="21">
        <f t="shared" si="810"/>
        <v>0</v>
      </c>
      <c r="J6457" s="27">
        <f t="shared" si="811"/>
        <v>0</v>
      </c>
      <c r="K6457" s="32">
        <f t="shared" si="812"/>
        <v>0</v>
      </c>
    </row>
    <row r="6458" spans="2:11" x14ac:dyDescent="0.25">
      <c r="B6458" s="167">
        <v>266.45833333333297</v>
      </c>
      <c r="C6458" s="21">
        <f t="shared" si="806"/>
        <v>2000</v>
      </c>
      <c r="D6458" s="110">
        <f t="shared" si="807"/>
        <v>0.49250485713776448</v>
      </c>
      <c r="E6458" s="25">
        <f t="shared" si="808"/>
        <v>0.50749514286223552</v>
      </c>
      <c r="F6458" s="112">
        <v>552.62</v>
      </c>
      <c r="G6458" s="21">
        <f t="shared" si="805"/>
        <v>1462.4524421959084</v>
      </c>
      <c r="H6458" s="26">
        <f t="shared" si="809"/>
        <v>-537.54755780409164</v>
      </c>
      <c r="I6458" s="21">
        <f t="shared" si="810"/>
        <v>1462.4524421959084</v>
      </c>
      <c r="J6458" s="27">
        <f t="shared" si="811"/>
        <v>0</v>
      </c>
      <c r="K6458" s="32">
        <f t="shared" si="812"/>
        <v>1462.4524421959084</v>
      </c>
    </row>
    <row r="6459" spans="2:11" x14ac:dyDescent="0.25">
      <c r="B6459" s="167">
        <v>266.5</v>
      </c>
      <c r="C6459" s="21">
        <f t="shared" si="806"/>
        <v>2000</v>
      </c>
      <c r="D6459" s="110">
        <f t="shared" si="807"/>
        <v>0.71728784556975567</v>
      </c>
      <c r="E6459" s="25">
        <f t="shared" si="808"/>
        <v>0.28271215443024433</v>
      </c>
      <c r="F6459" s="112">
        <v>804.84</v>
      </c>
      <c r="G6459" s="21">
        <f t="shared" si="805"/>
        <v>2129.9269363702992</v>
      </c>
      <c r="H6459" s="26">
        <f t="shared" si="809"/>
        <v>129.92693637029925</v>
      </c>
      <c r="I6459" s="21">
        <f t="shared" si="810"/>
        <v>2000</v>
      </c>
      <c r="J6459" s="27">
        <f t="shared" si="811"/>
        <v>129.92693637029925</v>
      </c>
      <c r="K6459" s="32">
        <f t="shared" si="812"/>
        <v>2000</v>
      </c>
    </row>
    <row r="6460" spans="2:11" x14ac:dyDescent="0.25">
      <c r="B6460" s="167">
        <v>266.54166666666703</v>
      </c>
      <c r="C6460" s="21">
        <f t="shared" si="806"/>
        <v>2000</v>
      </c>
      <c r="D6460" s="110">
        <f t="shared" si="807"/>
        <v>0.81020622783095386</v>
      </c>
      <c r="E6460" s="25">
        <f t="shared" si="808"/>
        <v>0.18979377216904614</v>
      </c>
      <c r="F6460" s="112">
        <v>909.1</v>
      </c>
      <c r="G6460" s="21">
        <f t="shared" si="805"/>
        <v>2405.840387970577</v>
      </c>
      <c r="H6460" s="26">
        <f t="shared" si="809"/>
        <v>405.84038797057701</v>
      </c>
      <c r="I6460" s="21">
        <f t="shared" si="810"/>
        <v>2000</v>
      </c>
      <c r="J6460" s="27">
        <f t="shared" si="811"/>
        <v>535.76732434087626</v>
      </c>
      <c r="K6460" s="32">
        <f t="shared" si="812"/>
        <v>2000</v>
      </c>
    </row>
    <row r="6461" spans="2:11" x14ac:dyDescent="0.25">
      <c r="B6461" s="167">
        <v>266.58333333333297</v>
      </c>
      <c r="C6461" s="21">
        <f t="shared" si="806"/>
        <v>2000</v>
      </c>
      <c r="D6461" s="110">
        <f t="shared" si="807"/>
        <v>0.79400388571021163</v>
      </c>
      <c r="E6461" s="25">
        <f t="shared" si="808"/>
        <v>0.20599611428978837</v>
      </c>
      <c r="F6461" s="112">
        <v>890.92</v>
      </c>
      <c r="G6461" s="21">
        <f t="shared" si="805"/>
        <v>2357.7288730070909</v>
      </c>
      <c r="H6461" s="26">
        <f t="shared" si="809"/>
        <v>357.7288730070909</v>
      </c>
      <c r="I6461" s="21">
        <f t="shared" si="810"/>
        <v>2000</v>
      </c>
      <c r="J6461" s="27">
        <f t="shared" si="811"/>
        <v>893.49619734796715</v>
      </c>
      <c r="K6461" s="32">
        <f t="shared" si="812"/>
        <v>2000</v>
      </c>
    </row>
    <row r="6462" spans="2:11" x14ac:dyDescent="0.25">
      <c r="B6462" s="167">
        <v>266.625</v>
      </c>
      <c r="C6462" s="21">
        <f t="shared" si="806"/>
        <v>2000</v>
      </c>
      <c r="D6462" s="110">
        <f t="shared" si="807"/>
        <v>0.81792417517779803</v>
      </c>
      <c r="E6462" s="25">
        <f t="shared" si="808"/>
        <v>0.18207582482220197</v>
      </c>
      <c r="F6462" s="112">
        <v>917.76</v>
      </c>
      <c r="G6462" s="21">
        <f t="shared" si="805"/>
        <v>2428.7581943283212</v>
      </c>
      <c r="H6462" s="26">
        <f t="shared" si="809"/>
        <v>428.75819432832122</v>
      </c>
      <c r="I6462" s="21">
        <f t="shared" si="810"/>
        <v>2000</v>
      </c>
      <c r="J6462" s="27">
        <f t="shared" si="811"/>
        <v>1322.2543916762884</v>
      </c>
      <c r="K6462" s="32">
        <f t="shared" si="812"/>
        <v>2000</v>
      </c>
    </row>
    <row r="6463" spans="2:11" x14ac:dyDescent="0.25">
      <c r="B6463" s="167">
        <v>266.66666666666703</v>
      </c>
      <c r="C6463" s="21">
        <f t="shared" si="806"/>
        <v>2000</v>
      </c>
      <c r="D6463" s="110">
        <f t="shared" si="807"/>
        <v>0.79670427606366867</v>
      </c>
      <c r="E6463" s="25">
        <f t="shared" si="808"/>
        <v>0.20329572393633133</v>
      </c>
      <c r="F6463" s="112">
        <v>893.95</v>
      </c>
      <c r="G6463" s="21">
        <f t="shared" si="805"/>
        <v>2365.7474588343384</v>
      </c>
      <c r="H6463" s="26">
        <f t="shared" si="809"/>
        <v>365.74745883433843</v>
      </c>
      <c r="I6463" s="21">
        <f t="shared" si="810"/>
        <v>2000</v>
      </c>
      <c r="J6463" s="27">
        <f t="shared" si="811"/>
        <v>1688.0018505106268</v>
      </c>
      <c r="K6463" s="32">
        <f t="shared" si="812"/>
        <v>2000</v>
      </c>
    </row>
    <row r="6464" spans="2:11" x14ac:dyDescent="0.25">
      <c r="B6464" s="167">
        <v>266.70833333333297</v>
      </c>
      <c r="C6464" s="21">
        <f t="shared" si="806"/>
        <v>2000</v>
      </c>
      <c r="D6464" s="110">
        <f t="shared" si="807"/>
        <v>0.83601589932802167</v>
      </c>
      <c r="E6464" s="25">
        <f t="shared" si="808"/>
        <v>0.16398410067197833</v>
      </c>
      <c r="F6464" s="112">
        <v>938.06</v>
      </c>
      <c r="G6464" s="21">
        <f t="shared" si="805"/>
        <v>2482.4800729729172</v>
      </c>
      <c r="H6464" s="26">
        <f t="shared" si="809"/>
        <v>482.48007297291724</v>
      </c>
      <c r="I6464" s="21">
        <f t="shared" si="810"/>
        <v>2000</v>
      </c>
      <c r="J6464" s="27">
        <f t="shared" si="811"/>
        <v>2170.4819234835441</v>
      </c>
      <c r="K6464" s="32">
        <f t="shared" si="812"/>
        <v>2000</v>
      </c>
    </row>
    <row r="6465" spans="2:11" x14ac:dyDescent="0.25">
      <c r="B6465" s="167">
        <v>266.75</v>
      </c>
      <c r="C6465" s="21">
        <f t="shared" si="806"/>
        <v>2000</v>
      </c>
      <c r="D6465" s="110">
        <f t="shared" si="807"/>
        <v>0.66048161417393014</v>
      </c>
      <c r="E6465" s="25">
        <f t="shared" si="808"/>
        <v>0.33951838582606986</v>
      </c>
      <c r="F6465" s="112">
        <v>741.1</v>
      </c>
      <c r="G6465" s="21">
        <f t="shared" si="805"/>
        <v>1961.2455302221917</v>
      </c>
      <c r="H6465" s="26">
        <f t="shared" si="809"/>
        <v>-38.754469777808254</v>
      </c>
      <c r="I6465" s="21">
        <f t="shared" si="810"/>
        <v>2000</v>
      </c>
      <c r="J6465" s="27">
        <f t="shared" si="811"/>
        <v>2131.7274537057356</v>
      </c>
      <c r="K6465" s="32">
        <f t="shared" si="812"/>
        <v>1961.2455302221917</v>
      </c>
    </row>
    <row r="6466" spans="2:11" x14ac:dyDescent="0.25">
      <c r="B6466" s="167">
        <v>266.79166666666703</v>
      </c>
      <c r="C6466" s="21">
        <f t="shared" si="806"/>
        <v>2000</v>
      </c>
      <c r="D6466" s="110">
        <f t="shared" si="807"/>
        <v>0.7060941482630162</v>
      </c>
      <c r="E6466" s="25">
        <f t="shared" si="808"/>
        <v>0.2939058517369838</v>
      </c>
      <c r="F6466" s="112">
        <v>792.28</v>
      </c>
      <c r="G6466" s="21">
        <f t="shared" si="805"/>
        <v>2096.688177957682</v>
      </c>
      <c r="H6466" s="26">
        <f t="shared" si="809"/>
        <v>96.688177957682001</v>
      </c>
      <c r="I6466" s="21">
        <f t="shared" si="810"/>
        <v>2000</v>
      </c>
      <c r="J6466" s="27">
        <f t="shared" si="811"/>
        <v>2228.4156316634176</v>
      </c>
      <c r="K6466" s="32">
        <f t="shared" si="812"/>
        <v>2000</v>
      </c>
    </row>
    <row r="6467" spans="2:11" x14ac:dyDescent="0.25">
      <c r="B6467" s="167">
        <v>266.83333333333297</v>
      </c>
      <c r="C6467" s="21">
        <f t="shared" si="806"/>
        <v>2000</v>
      </c>
      <c r="D6467" s="110">
        <f t="shared" si="807"/>
        <v>0.58676006630661459</v>
      </c>
      <c r="E6467" s="25">
        <f t="shared" si="808"/>
        <v>0.41323993369338541</v>
      </c>
      <c r="F6467" s="112">
        <v>658.38</v>
      </c>
      <c r="G6467" s="21">
        <f t="shared" si="805"/>
        <v>1742.3354907403677</v>
      </c>
      <c r="H6467" s="26">
        <f t="shared" si="809"/>
        <v>-257.66450925963227</v>
      </c>
      <c r="I6467" s="21">
        <f t="shared" si="810"/>
        <v>2000</v>
      </c>
      <c r="J6467" s="27">
        <f t="shared" si="811"/>
        <v>1970.7511224037853</v>
      </c>
      <c r="K6467" s="32">
        <f t="shared" si="812"/>
        <v>1742.3354907403677</v>
      </c>
    </row>
    <row r="6468" spans="2:11" x14ac:dyDescent="0.25">
      <c r="B6468" s="167">
        <v>266.875</v>
      </c>
      <c r="C6468" s="21">
        <f t="shared" si="806"/>
        <v>2000</v>
      </c>
      <c r="D6468" s="110">
        <f t="shared" si="807"/>
        <v>0.44464645384382301</v>
      </c>
      <c r="E6468" s="25">
        <f t="shared" si="808"/>
        <v>0.55535354615617694</v>
      </c>
      <c r="F6468" s="112">
        <v>498.92</v>
      </c>
      <c r="G6468" s="21">
        <f t="shared" si="805"/>
        <v>1320.3408715941923</v>
      </c>
      <c r="H6468" s="26">
        <f t="shared" si="809"/>
        <v>-679.65912840580768</v>
      </c>
      <c r="I6468" s="21">
        <f t="shared" si="810"/>
        <v>2000</v>
      </c>
      <c r="J6468" s="27">
        <f t="shared" si="811"/>
        <v>1291.0919939979776</v>
      </c>
      <c r="K6468" s="32">
        <f t="shared" si="812"/>
        <v>1320.3408715941923</v>
      </c>
    </row>
    <row r="6469" spans="2:11" x14ac:dyDescent="0.25">
      <c r="B6469" s="167">
        <v>266.91666666666703</v>
      </c>
      <c r="C6469" s="21">
        <f t="shared" si="806"/>
        <v>2000</v>
      </c>
      <c r="D6469" s="110">
        <f t="shared" si="807"/>
        <v>8.1724684954458775E-3</v>
      </c>
      <c r="E6469" s="25">
        <f t="shared" si="808"/>
        <v>0.99182753150455416</v>
      </c>
      <c r="F6469" s="112">
        <v>9.17</v>
      </c>
      <c r="G6469" s="21">
        <f t="shared" si="805"/>
        <v>24.267469318766022</v>
      </c>
      <c r="H6469" s="26">
        <f t="shared" si="809"/>
        <v>-1975.732530681234</v>
      </c>
      <c r="I6469" s="21">
        <f t="shared" si="810"/>
        <v>1315.3594633167436</v>
      </c>
      <c r="J6469" s="27">
        <f t="shared" si="811"/>
        <v>0</v>
      </c>
      <c r="K6469" s="32">
        <f t="shared" si="812"/>
        <v>24.267469318766022</v>
      </c>
    </row>
    <row r="6470" spans="2:11" x14ac:dyDescent="0.25">
      <c r="B6470" s="167">
        <v>266.95833333333297</v>
      </c>
      <c r="C6470" s="21">
        <f t="shared" si="806"/>
        <v>2000</v>
      </c>
      <c r="D6470" s="110">
        <f t="shared" si="807"/>
        <v>0</v>
      </c>
      <c r="E6470" s="25">
        <f t="shared" si="808"/>
        <v>1</v>
      </c>
      <c r="F6470" s="112">
        <v>0</v>
      </c>
      <c r="G6470" s="21">
        <f t="shared" si="805"/>
        <v>0</v>
      </c>
      <c r="H6470" s="26">
        <f t="shared" si="809"/>
        <v>-2000</v>
      </c>
      <c r="I6470" s="21">
        <f t="shared" si="810"/>
        <v>0</v>
      </c>
      <c r="J6470" s="27">
        <f t="shared" si="811"/>
        <v>0</v>
      </c>
      <c r="K6470" s="32">
        <f t="shared" si="812"/>
        <v>0</v>
      </c>
    </row>
    <row r="6471" spans="2:11" x14ac:dyDescent="0.25">
      <c r="B6471" s="167">
        <v>267</v>
      </c>
      <c r="C6471" s="21">
        <f t="shared" si="806"/>
        <v>2000</v>
      </c>
      <c r="D6471" s="110">
        <f t="shared" si="807"/>
        <v>0</v>
      </c>
      <c r="E6471" s="25">
        <f t="shared" si="808"/>
        <v>1</v>
      </c>
      <c r="F6471" s="112">
        <v>0</v>
      </c>
      <c r="G6471" s="21">
        <f t="shared" si="805"/>
        <v>0</v>
      </c>
      <c r="H6471" s="26">
        <f t="shared" si="809"/>
        <v>-2000</v>
      </c>
      <c r="I6471" s="21">
        <f t="shared" si="810"/>
        <v>0</v>
      </c>
      <c r="J6471" s="27">
        <f t="shared" si="811"/>
        <v>0</v>
      </c>
      <c r="K6471" s="32">
        <f t="shared" si="812"/>
        <v>0</v>
      </c>
    </row>
    <row r="6472" spans="2:11" x14ac:dyDescent="0.25">
      <c r="B6472" s="167">
        <v>267.04166666666703</v>
      </c>
      <c r="C6472" s="21">
        <f t="shared" si="806"/>
        <v>2000</v>
      </c>
      <c r="D6472" s="110">
        <f t="shared" si="807"/>
        <v>0</v>
      </c>
      <c r="E6472" s="25">
        <f t="shared" si="808"/>
        <v>1</v>
      </c>
      <c r="F6472" s="112">
        <v>0</v>
      </c>
      <c r="G6472" s="21">
        <f t="shared" si="805"/>
        <v>0</v>
      </c>
      <c r="H6472" s="26">
        <f t="shared" si="809"/>
        <v>-2000</v>
      </c>
      <c r="I6472" s="21">
        <f t="shared" si="810"/>
        <v>0</v>
      </c>
      <c r="J6472" s="27">
        <f t="shared" si="811"/>
        <v>0</v>
      </c>
      <c r="K6472" s="32">
        <f t="shared" si="812"/>
        <v>0</v>
      </c>
    </row>
    <row r="6473" spans="2:11" x14ac:dyDescent="0.25">
      <c r="B6473" s="167">
        <v>267.08333333333297</v>
      </c>
      <c r="C6473" s="21">
        <f t="shared" si="806"/>
        <v>2000</v>
      </c>
      <c r="D6473" s="110">
        <f t="shared" si="807"/>
        <v>0</v>
      </c>
      <c r="E6473" s="25">
        <f t="shared" si="808"/>
        <v>1</v>
      </c>
      <c r="F6473" s="112">
        <v>0</v>
      </c>
      <c r="G6473" s="21">
        <f t="shared" si="805"/>
        <v>0</v>
      </c>
      <c r="H6473" s="26">
        <f t="shared" si="809"/>
        <v>-2000</v>
      </c>
      <c r="I6473" s="21">
        <f t="shared" si="810"/>
        <v>0</v>
      </c>
      <c r="J6473" s="27">
        <f t="shared" si="811"/>
        <v>0</v>
      </c>
      <c r="K6473" s="32">
        <f t="shared" si="812"/>
        <v>0</v>
      </c>
    </row>
    <row r="6474" spans="2:11" x14ac:dyDescent="0.25">
      <c r="B6474" s="167">
        <v>267.125</v>
      </c>
      <c r="C6474" s="21">
        <f t="shared" si="806"/>
        <v>2000</v>
      </c>
      <c r="D6474" s="110">
        <f t="shared" si="807"/>
        <v>0</v>
      </c>
      <c r="E6474" s="25">
        <f t="shared" si="808"/>
        <v>1</v>
      </c>
      <c r="F6474" s="112">
        <v>0</v>
      </c>
      <c r="G6474" s="21">
        <f t="shared" si="805"/>
        <v>0</v>
      </c>
      <c r="H6474" s="26">
        <f t="shared" si="809"/>
        <v>-2000</v>
      </c>
      <c r="I6474" s="21">
        <f t="shared" si="810"/>
        <v>0</v>
      </c>
      <c r="J6474" s="27">
        <f t="shared" si="811"/>
        <v>0</v>
      </c>
      <c r="K6474" s="32">
        <f t="shared" si="812"/>
        <v>0</v>
      </c>
    </row>
    <row r="6475" spans="2:11" x14ac:dyDescent="0.25">
      <c r="B6475" s="167">
        <v>267.16666666666703</v>
      </c>
      <c r="C6475" s="21">
        <f t="shared" si="806"/>
        <v>2000</v>
      </c>
      <c r="D6475" s="110">
        <f t="shared" si="807"/>
        <v>0</v>
      </c>
      <c r="E6475" s="25">
        <f t="shared" si="808"/>
        <v>1</v>
      </c>
      <c r="F6475" s="112">
        <v>0</v>
      </c>
      <c r="G6475" s="21">
        <f t="shared" si="805"/>
        <v>0</v>
      </c>
      <c r="H6475" s="26">
        <f t="shared" si="809"/>
        <v>-2000</v>
      </c>
      <c r="I6475" s="21">
        <f t="shared" si="810"/>
        <v>0</v>
      </c>
      <c r="J6475" s="27">
        <f t="shared" si="811"/>
        <v>0</v>
      </c>
      <c r="K6475" s="32">
        <f t="shared" si="812"/>
        <v>0</v>
      </c>
    </row>
    <row r="6476" spans="2:11" x14ac:dyDescent="0.25">
      <c r="B6476" s="167">
        <v>267.20833333333297</v>
      </c>
      <c r="C6476" s="21">
        <f t="shared" si="806"/>
        <v>2000</v>
      </c>
      <c r="D6476" s="110">
        <f t="shared" si="807"/>
        <v>0</v>
      </c>
      <c r="E6476" s="25">
        <f t="shared" si="808"/>
        <v>1</v>
      </c>
      <c r="F6476" s="112">
        <v>0</v>
      </c>
      <c r="G6476" s="21">
        <f t="shared" si="805"/>
        <v>0</v>
      </c>
      <c r="H6476" s="26">
        <f t="shared" si="809"/>
        <v>-2000</v>
      </c>
      <c r="I6476" s="21">
        <f t="shared" si="810"/>
        <v>0</v>
      </c>
      <c r="J6476" s="27">
        <f t="shared" si="811"/>
        <v>0</v>
      </c>
      <c r="K6476" s="32">
        <f t="shared" si="812"/>
        <v>0</v>
      </c>
    </row>
    <row r="6477" spans="2:11" x14ac:dyDescent="0.25">
      <c r="B6477" s="167">
        <v>267.25</v>
      </c>
      <c r="C6477" s="21">
        <f t="shared" si="806"/>
        <v>2000</v>
      </c>
      <c r="D6477" s="110">
        <f t="shared" si="807"/>
        <v>0</v>
      </c>
      <c r="E6477" s="25">
        <f t="shared" si="808"/>
        <v>1</v>
      </c>
      <c r="F6477" s="112">
        <v>0</v>
      </c>
      <c r="G6477" s="21">
        <f t="shared" si="805"/>
        <v>0</v>
      </c>
      <c r="H6477" s="26">
        <f t="shared" si="809"/>
        <v>-2000</v>
      </c>
      <c r="I6477" s="21">
        <f t="shared" si="810"/>
        <v>0</v>
      </c>
      <c r="J6477" s="27">
        <f t="shared" si="811"/>
        <v>0</v>
      </c>
      <c r="K6477" s="32">
        <f t="shared" si="812"/>
        <v>0</v>
      </c>
    </row>
    <row r="6478" spans="2:11" x14ac:dyDescent="0.25">
      <c r="B6478" s="167">
        <v>267.29166666666703</v>
      </c>
      <c r="C6478" s="21">
        <f t="shared" si="806"/>
        <v>2000</v>
      </c>
      <c r="D6478" s="110">
        <f t="shared" si="807"/>
        <v>0</v>
      </c>
      <c r="E6478" s="25">
        <f t="shared" si="808"/>
        <v>1</v>
      </c>
      <c r="F6478" s="112">
        <v>0</v>
      </c>
      <c r="G6478" s="21">
        <f t="shared" si="805"/>
        <v>0</v>
      </c>
      <c r="H6478" s="26">
        <f t="shared" si="809"/>
        <v>-2000</v>
      </c>
      <c r="I6478" s="21">
        <f t="shared" si="810"/>
        <v>0</v>
      </c>
      <c r="J6478" s="27">
        <f t="shared" si="811"/>
        <v>0</v>
      </c>
      <c r="K6478" s="32">
        <f t="shared" si="812"/>
        <v>0</v>
      </c>
    </row>
    <row r="6479" spans="2:11" x14ac:dyDescent="0.25">
      <c r="B6479" s="167">
        <v>267.33333333333297</v>
      </c>
      <c r="C6479" s="21">
        <f t="shared" si="806"/>
        <v>2000</v>
      </c>
      <c r="D6479" s="110">
        <f t="shared" si="807"/>
        <v>0</v>
      </c>
      <c r="E6479" s="25">
        <f t="shared" si="808"/>
        <v>1</v>
      </c>
      <c r="F6479" s="112">
        <v>0</v>
      </c>
      <c r="G6479" s="21">
        <f t="shared" si="805"/>
        <v>0</v>
      </c>
      <c r="H6479" s="26">
        <f t="shared" si="809"/>
        <v>-2000</v>
      </c>
      <c r="I6479" s="21">
        <f t="shared" si="810"/>
        <v>0</v>
      </c>
      <c r="J6479" s="27">
        <f t="shared" si="811"/>
        <v>0</v>
      </c>
      <c r="K6479" s="32">
        <f t="shared" si="812"/>
        <v>0</v>
      </c>
    </row>
    <row r="6480" spans="2:11" x14ac:dyDescent="0.25">
      <c r="B6480" s="167">
        <v>267.375</v>
      </c>
      <c r="C6480" s="21">
        <f t="shared" si="806"/>
        <v>2000</v>
      </c>
      <c r="D6480" s="110">
        <f t="shared" si="807"/>
        <v>0</v>
      </c>
      <c r="E6480" s="25">
        <f t="shared" si="808"/>
        <v>1</v>
      </c>
      <c r="F6480" s="112">
        <v>0</v>
      </c>
      <c r="G6480" s="21">
        <f t="shared" si="805"/>
        <v>0</v>
      </c>
      <c r="H6480" s="26">
        <f t="shared" si="809"/>
        <v>-2000</v>
      </c>
      <c r="I6480" s="21">
        <f t="shared" si="810"/>
        <v>0</v>
      </c>
      <c r="J6480" s="27">
        <f t="shared" si="811"/>
        <v>0</v>
      </c>
      <c r="K6480" s="32">
        <f t="shared" si="812"/>
        <v>0</v>
      </c>
    </row>
    <row r="6481" spans="2:11" x14ac:dyDescent="0.25">
      <c r="B6481" s="167">
        <v>267.41666666666703</v>
      </c>
      <c r="C6481" s="21">
        <f t="shared" si="806"/>
        <v>2000</v>
      </c>
      <c r="D6481" s="110">
        <f t="shared" si="807"/>
        <v>0</v>
      </c>
      <c r="E6481" s="25">
        <f t="shared" si="808"/>
        <v>1</v>
      </c>
      <c r="F6481" s="112">
        <v>0</v>
      </c>
      <c r="G6481" s="21">
        <f t="shared" si="805"/>
        <v>0</v>
      </c>
      <c r="H6481" s="26">
        <f t="shared" si="809"/>
        <v>-2000</v>
      </c>
      <c r="I6481" s="21">
        <f t="shared" si="810"/>
        <v>0</v>
      </c>
      <c r="J6481" s="27">
        <f t="shared" si="811"/>
        <v>0</v>
      </c>
      <c r="K6481" s="32">
        <f t="shared" si="812"/>
        <v>0</v>
      </c>
    </row>
    <row r="6482" spans="2:11" x14ac:dyDescent="0.25">
      <c r="B6482" s="167">
        <v>267.45833333333297</v>
      </c>
      <c r="C6482" s="21">
        <f t="shared" si="806"/>
        <v>2000</v>
      </c>
      <c r="D6482" s="110">
        <f t="shared" si="807"/>
        <v>0.10614405646756858</v>
      </c>
      <c r="E6482" s="25">
        <f t="shared" si="808"/>
        <v>0.89385594353243136</v>
      </c>
      <c r="F6482" s="112">
        <v>119.1</v>
      </c>
      <c r="G6482" s="21">
        <f t="shared" si="805"/>
        <v>315.18599736805163</v>
      </c>
      <c r="H6482" s="26">
        <f t="shared" si="809"/>
        <v>-1684.8140026319484</v>
      </c>
      <c r="I6482" s="21">
        <f t="shared" si="810"/>
        <v>315.18599736805163</v>
      </c>
      <c r="J6482" s="27">
        <f t="shared" si="811"/>
        <v>0</v>
      </c>
      <c r="K6482" s="32">
        <f t="shared" si="812"/>
        <v>315.18599736805163</v>
      </c>
    </row>
    <row r="6483" spans="2:11" x14ac:dyDescent="0.25">
      <c r="B6483" s="167">
        <v>267.5</v>
      </c>
      <c r="C6483" s="21">
        <f t="shared" si="806"/>
        <v>2000</v>
      </c>
      <c r="D6483" s="110">
        <f t="shared" si="807"/>
        <v>0.31491185854588882</v>
      </c>
      <c r="E6483" s="25">
        <f t="shared" si="808"/>
        <v>0.68508814145411123</v>
      </c>
      <c r="F6483" s="112">
        <v>353.35</v>
      </c>
      <c r="G6483" s="21">
        <f t="shared" si="805"/>
        <v>935.10472015114215</v>
      </c>
      <c r="H6483" s="26">
        <f t="shared" si="809"/>
        <v>-1064.8952798488579</v>
      </c>
      <c r="I6483" s="21">
        <f t="shared" si="810"/>
        <v>935.10472015114215</v>
      </c>
      <c r="J6483" s="27">
        <f t="shared" si="811"/>
        <v>0</v>
      </c>
      <c r="K6483" s="32">
        <f t="shared" si="812"/>
        <v>935.10472015114215</v>
      </c>
    </row>
    <row r="6484" spans="2:11" x14ac:dyDescent="0.25">
      <c r="B6484" s="167">
        <v>267.54166666666703</v>
      </c>
      <c r="C6484" s="21">
        <f t="shared" si="806"/>
        <v>2000</v>
      </c>
      <c r="D6484" s="110">
        <f t="shared" si="807"/>
        <v>0.36718179063508194</v>
      </c>
      <c r="E6484" s="25">
        <f t="shared" si="808"/>
        <v>0.63281820936491806</v>
      </c>
      <c r="F6484" s="112">
        <v>412</v>
      </c>
      <c r="G6484" s="21">
        <f t="shared" si="805"/>
        <v>1090.3159606686588</v>
      </c>
      <c r="H6484" s="26">
        <f t="shared" si="809"/>
        <v>-909.68403933134118</v>
      </c>
      <c r="I6484" s="21">
        <f t="shared" si="810"/>
        <v>1090.3159606686588</v>
      </c>
      <c r="J6484" s="27">
        <f t="shared" si="811"/>
        <v>0</v>
      </c>
      <c r="K6484" s="32">
        <f t="shared" si="812"/>
        <v>1090.3159606686588</v>
      </c>
    </row>
    <row r="6485" spans="2:11" x14ac:dyDescent="0.25">
      <c r="B6485" s="167">
        <v>267.58333333333297</v>
      </c>
      <c r="C6485" s="21">
        <f t="shared" si="806"/>
        <v>2000</v>
      </c>
      <c r="D6485" s="110">
        <f t="shared" si="807"/>
        <v>0.58201878687414221</v>
      </c>
      <c r="E6485" s="25">
        <f t="shared" si="808"/>
        <v>0.41798121312585779</v>
      </c>
      <c r="F6485" s="112">
        <v>653.05999999999995</v>
      </c>
      <c r="G6485" s="21">
        <f t="shared" si="805"/>
        <v>1728.2566535783355</v>
      </c>
      <c r="H6485" s="26">
        <f t="shared" si="809"/>
        <v>-271.74334642166446</v>
      </c>
      <c r="I6485" s="21">
        <f t="shared" si="810"/>
        <v>1728.2566535783355</v>
      </c>
      <c r="J6485" s="27">
        <f t="shared" si="811"/>
        <v>0</v>
      </c>
      <c r="K6485" s="32">
        <f t="shared" si="812"/>
        <v>1728.2566535783355</v>
      </c>
    </row>
    <row r="6486" spans="2:11" x14ac:dyDescent="0.25">
      <c r="B6486" s="167">
        <v>267.625</v>
      </c>
      <c r="C6486" s="21">
        <f t="shared" si="806"/>
        <v>2000</v>
      </c>
      <c r="D6486" s="110">
        <f t="shared" si="807"/>
        <v>0.62740851647861973</v>
      </c>
      <c r="E6486" s="25">
        <f t="shared" si="808"/>
        <v>0.37259148352138027</v>
      </c>
      <c r="F6486" s="112">
        <v>703.99</v>
      </c>
      <c r="G6486" s="21">
        <f t="shared" si="805"/>
        <v>1863.0377018231288</v>
      </c>
      <c r="H6486" s="26">
        <f t="shared" si="809"/>
        <v>-136.96229817687117</v>
      </c>
      <c r="I6486" s="21">
        <f t="shared" si="810"/>
        <v>1863.0377018231288</v>
      </c>
      <c r="J6486" s="27">
        <f t="shared" si="811"/>
        <v>0</v>
      </c>
      <c r="K6486" s="32">
        <f t="shared" si="812"/>
        <v>1863.0377018231288</v>
      </c>
    </row>
    <row r="6487" spans="2:11" x14ac:dyDescent="0.25">
      <c r="B6487" s="167">
        <v>267.66666666666703</v>
      </c>
      <c r="C6487" s="21">
        <f t="shared" si="806"/>
        <v>2000</v>
      </c>
      <c r="D6487" s="110">
        <f t="shared" si="807"/>
        <v>0.63485018626454914</v>
      </c>
      <c r="E6487" s="25">
        <f t="shared" si="808"/>
        <v>0.36514981373545086</v>
      </c>
      <c r="F6487" s="112">
        <v>712.34</v>
      </c>
      <c r="G6487" s="21">
        <f t="shared" si="805"/>
        <v>1885.1351248124088</v>
      </c>
      <c r="H6487" s="26">
        <f t="shared" si="809"/>
        <v>-114.86487518759122</v>
      </c>
      <c r="I6487" s="21">
        <f t="shared" si="810"/>
        <v>1885.1351248124088</v>
      </c>
      <c r="J6487" s="27">
        <f t="shared" si="811"/>
        <v>0</v>
      </c>
      <c r="K6487" s="32">
        <f t="shared" si="812"/>
        <v>1885.1351248124088</v>
      </c>
    </row>
    <row r="6488" spans="2:11" x14ac:dyDescent="0.25">
      <c r="B6488" s="167">
        <v>267.70833333333297</v>
      </c>
      <c r="C6488" s="21">
        <f t="shared" si="806"/>
        <v>2000</v>
      </c>
      <c r="D6488" s="110">
        <f t="shared" si="807"/>
        <v>0.72689517494608136</v>
      </c>
      <c r="E6488" s="25">
        <f t="shared" si="808"/>
        <v>0.27310482505391864</v>
      </c>
      <c r="F6488" s="112">
        <v>815.62</v>
      </c>
      <c r="G6488" s="21">
        <f t="shared" ref="G6488:G6551" si="813">($C$9*(F6488/1000)*$C$8)/($C$7)</f>
        <v>2158.4551064091538</v>
      </c>
      <c r="H6488" s="26">
        <f t="shared" si="809"/>
        <v>158.45510640915381</v>
      </c>
      <c r="I6488" s="21">
        <f t="shared" si="810"/>
        <v>2000</v>
      </c>
      <c r="J6488" s="27">
        <f t="shared" si="811"/>
        <v>158.45510640915381</v>
      </c>
      <c r="K6488" s="32">
        <f t="shared" si="812"/>
        <v>2000</v>
      </c>
    </row>
    <row r="6489" spans="2:11" x14ac:dyDescent="0.25">
      <c r="B6489" s="167">
        <v>267.75</v>
      </c>
      <c r="C6489" s="21">
        <f t="shared" ref="C6489:C6552" si="814">$C$2</f>
        <v>2000</v>
      </c>
      <c r="D6489" s="110">
        <f t="shared" ref="D6489:D6552" si="815">F6489/$C$3</f>
        <v>0.87588007771420429</v>
      </c>
      <c r="E6489" s="25">
        <f t="shared" ref="E6489:E6552" si="816">100%-D6489</f>
        <v>0.12411992228579571</v>
      </c>
      <c r="F6489" s="112">
        <v>982.79</v>
      </c>
      <c r="G6489" s="21">
        <f t="shared" si="813"/>
        <v>2600.853453848425</v>
      </c>
      <c r="H6489" s="26">
        <f t="shared" ref="H6489:H6552" si="817">G6489-C6489</f>
        <v>600.85345384842503</v>
      </c>
      <c r="I6489" s="21">
        <f t="shared" ref="I6489:I6552" si="818">MIN(C6489,IF((J6488+H6489)&gt;0,ABS(H6489)+G6489,J6488+G6489))</f>
        <v>2000</v>
      </c>
      <c r="J6489" s="27">
        <f t="shared" ref="J6489:J6552" si="819">G6489-I6489+J6488</f>
        <v>759.30856025757885</v>
      </c>
      <c r="K6489" s="32">
        <f t="shared" ref="K6489:K6552" si="820">IF(G6489&gt;C6489,C6489,G6489)</f>
        <v>2000</v>
      </c>
    </row>
    <row r="6490" spans="2:11" x14ac:dyDescent="0.25">
      <c r="B6490" s="167">
        <v>267.79166666666703</v>
      </c>
      <c r="C6490" s="21">
        <f t="shared" si="814"/>
        <v>2000</v>
      </c>
      <c r="D6490" s="110">
        <f t="shared" si="815"/>
        <v>0.79060834536477553</v>
      </c>
      <c r="E6490" s="25">
        <f t="shared" si="816"/>
        <v>0.20939165463522447</v>
      </c>
      <c r="F6490" s="112">
        <v>887.11</v>
      </c>
      <c r="G6490" s="21">
        <f t="shared" si="813"/>
        <v>2347.6460967688686</v>
      </c>
      <c r="H6490" s="26">
        <f t="shared" si="817"/>
        <v>347.64609676886857</v>
      </c>
      <c r="I6490" s="21">
        <f t="shared" si="818"/>
        <v>2000</v>
      </c>
      <c r="J6490" s="27">
        <f t="shared" si="819"/>
        <v>1106.9546570264474</v>
      </c>
      <c r="K6490" s="32">
        <f t="shared" si="820"/>
        <v>2000</v>
      </c>
    </row>
    <row r="6491" spans="2:11" x14ac:dyDescent="0.25">
      <c r="B6491" s="167">
        <v>267.83333333333297</v>
      </c>
      <c r="C6491" s="21">
        <f t="shared" si="814"/>
        <v>2000</v>
      </c>
      <c r="D6491" s="110">
        <f t="shared" si="815"/>
        <v>0.66704989038019358</v>
      </c>
      <c r="E6491" s="25">
        <f t="shared" si="816"/>
        <v>0.33295010961980642</v>
      </c>
      <c r="F6491" s="112">
        <v>748.47</v>
      </c>
      <c r="G6491" s="21">
        <f t="shared" si="813"/>
        <v>1980.7494832079396</v>
      </c>
      <c r="H6491" s="26">
        <f t="shared" si="817"/>
        <v>-19.250516792060353</v>
      </c>
      <c r="I6491" s="21">
        <f t="shared" si="818"/>
        <v>2000</v>
      </c>
      <c r="J6491" s="27">
        <f t="shared" si="819"/>
        <v>1087.7041402343871</v>
      </c>
      <c r="K6491" s="32">
        <f t="shared" si="820"/>
        <v>1980.7494832079396</v>
      </c>
    </row>
    <row r="6492" spans="2:11" x14ac:dyDescent="0.25">
      <c r="B6492" s="167">
        <v>267.875</v>
      </c>
      <c r="C6492" s="21">
        <f t="shared" si="814"/>
        <v>2000</v>
      </c>
      <c r="D6492" s="110">
        <f t="shared" si="815"/>
        <v>0.45578667807425632</v>
      </c>
      <c r="E6492" s="25">
        <f t="shared" si="816"/>
        <v>0.54421332192574368</v>
      </c>
      <c r="F6492" s="112">
        <v>511.42</v>
      </c>
      <c r="G6492" s="21">
        <f t="shared" si="813"/>
        <v>1353.4208461290423</v>
      </c>
      <c r="H6492" s="26">
        <f t="shared" si="817"/>
        <v>-646.57915387095773</v>
      </c>
      <c r="I6492" s="21">
        <f t="shared" si="818"/>
        <v>2000</v>
      </c>
      <c r="J6492" s="27">
        <f t="shared" si="819"/>
        <v>441.12498636342934</v>
      </c>
      <c r="K6492" s="32">
        <f t="shared" si="820"/>
        <v>1353.4208461290423</v>
      </c>
    </row>
    <row r="6493" spans="2:11" x14ac:dyDescent="0.25">
      <c r="B6493" s="167">
        <v>267.91666666666703</v>
      </c>
      <c r="C6493" s="21">
        <f t="shared" si="814"/>
        <v>2000</v>
      </c>
      <c r="D6493" s="110">
        <f t="shared" si="815"/>
        <v>7.7714204231502781E-3</v>
      </c>
      <c r="E6493" s="25">
        <f t="shared" si="816"/>
        <v>0.99222857957684973</v>
      </c>
      <c r="F6493" s="112">
        <v>8.7200000000000006</v>
      </c>
      <c r="G6493" s="21">
        <f t="shared" si="813"/>
        <v>23.076590235511421</v>
      </c>
      <c r="H6493" s="26">
        <f t="shared" si="817"/>
        <v>-1976.9234097644885</v>
      </c>
      <c r="I6493" s="21">
        <f t="shared" si="818"/>
        <v>464.20157659894079</v>
      </c>
      <c r="J6493" s="27">
        <f t="shared" si="819"/>
        <v>0</v>
      </c>
      <c r="K6493" s="32">
        <f t="shared" si="820"/>
        <v>23.076590235511421</v>
      </c>
    </row>
    <row r="6494" spans="2:11" x14ac:dyDescent="0.25">
      <c r="B6494" s="167">
        <v>267.95833333333297</v>
      </c>
      <c r="C6494" s="21">
        <f t="shared" si="814"/>
        <v>2000</v>
      </c>
      <c r="D6494" s="110">
        <f t="shared" si="815"/>
        <v>0</v>
      </c>
      <c r="E6494" s="25">
        <f t="shared" si="816"/>
        <v>1</v>
      </c>
      <c r="F6494" s="112">
        <v>0</v>
      </c>
      <c r="G6494" s="21">
        <f t="shared" si="813"/>
        <v>0</v>
      </c>
      <c r="H6494" s="26">
        <f t="shared" si="817"/>
        <v>-2000</v>
      </c>
      <c r="I6494" s="21">
        <f t="shared" si="818"/>
        <v>0</v>
      </c>
      <c r="J6494" s="27">
        <f t="shared" si="819"/>
        <v>0</v>
      </c>
      <c r="K6494" s="32">
        <f t="shared" si="820"/>
        <v>0</v>
      </c>
    </row>
    <row r="6495" spans="2:11" x14ac:dyDescent="0.25">
      <c r="B6495" s="167">
        <v>268</v>
      </c>
      <c r="C6495" s="21">
        <f t="shared" si="814"/>
        <v>2000</v>
      </c>
      <c r="D6495" s="110">
        <f t="shared" si="815"/>
        <v>0</v>
      </c>
      <c r="E6495" s="25">
        <f t="shared" si="816"/>
        <v>1</v>
      </c>
      <c r="F6495" s="112">
        <v>0</v>
      </c>
      <c r="G6495" s="21">
        <f t="shared" si="813"/>
        <v>0</v>
      </c>
      <c r="H6495" s="26">
        <f t="shared" si="817"/>
        <v>-2000</v>
      </c>
      <c r="I6495" s="21">
        <f t="shared" si="818"/>
        <v>0</v>
      </c>
      <c r="J6495" s="27">
        <f t="shared" si="819"/>
        <v>0</v>
      </c>
      <c r="K6495" s="32">
        <f t="shared" si="820"/>
        <v>0</v>
      </c>
    </row>
    <row r="6496" spans="2:11" x14ac:dyDescent="0.25">
      <c r="B6496" s="167">
        <v>268.04166666666703</v>
      </c>
      <c r="C6496" s="21">
        <f t="shared" si="814"/>
        <v>2000</v>
      </c>
      <c r="D6496" s="110">
        <f t="shared" si="815"/>
        <v>0</v>
      </c>
      <c r="E6496" s="25">
        <f t="shared" si="816"/>
        <v>1</v>
      </c>
      <c r="F6496" s="112">
        <v>0</v>
      </c>
      <c r="G6496" s="21">
        <f t="shared" si="813"/>
        <v>0</v>
      </c>
      <c r="H6496" s="26">
        <f t="shared" si="817"/>
        <v>-2000</v>
      </c>
      <c r="I6496" s="21">
        <f t="shared" si="818"/>
        <v>0</v>
      </c>
      <c r="J6496" s="27">
        <f t="shared" si="819"/>
        <v>0</v>
      </c>
      <c r="K6496" s="32">
        <f t="shared" si="820"/>
        <v>0</v>
      </c>
    </row>
    <row r="6497" spans="2:11" x14ac:dyDescent="0.25">
      <c r="B6497" s="167">
        <v>268.08333333333297</v>
      </c>
      <c r="C6497" s="21">
        <f t="shared" si="814"/>
        <v>2000</v>
      </c>
      <c r="D6497" s="110">
        <f t="shared" si="815"/>
        <v>0</v>
      </c>
      <c r="E6497" s="25">
        <f t="shared" si="816"/>
        <v>1</v>
      </c>
      <c r="F6497" s="112">
        <v>0</v>
      </c>
      <c r="G6497" s="21">
        <f t="shared" si="813"/>
        <v>0</v>
      </c>
      <c r="H6497" s="26">
        <f t="shared" si="817"/>
        <v>-2000</v>
      </c>
      <c r="I6497" s="21">
        <f t="shared" si="818"/>
        <v>0</v>
      </c>
      <c r="J6497" s="27">
        <f t="shared" si="819"/>
        <v>0</v>
      </c>
      <c r="K6497" s="32">
        <f t="shared" si="820"/>
        <v>0</v>
      </c>
    </row>
    <row r="6498" spans="2:11" x14ac:dyDescent="0.25">
      <c r="B6498" s="167">
        <v>268.125</v>
      </c>
      <c r="C6498" s="21">
        <f t="shared" si="814"/>
        <v>2000</v>
      </c>
      <c r="D6498" s="110">
        <f t="shared" si="815"/>
        <v>0</v>
      </c>
      <c r="E6498" s="25">
        <f t="shared" si="816"/>
        <v>1</v>
      </c>
      <c r="F6498" s="112">
        <v>0</v>
      </c>
      <c r="G6498" s="21">
        <f t="shared" si="813"/>
        <v>0</v>
      </c>
      <c r="H6498" s="26">
        <f t="shared" si="817"/>
        <v>-2000</v>
      </c>
      <c r="I6498" s="21">
        <f t="shared" si="818"/>
        <v>0</v>
      </c>
      <c r="J6498" s="27">
        <f t="shared" si="819"/>
        <v>0</v>
      </c>
      <c r="K6498" s="32">
        <f t="shared" si="820"/>
        <v>0</v>
      </c>
    </row>
    <row r="6499" spans="2:11" x14ac:dyDescent="0.25">
      <c r="B6499" s="167">
        <v>268.16666666666703</v>
      </c>
      <c r="C6499" s="21">
        <f t="shared" si="814"/>
        <v>2000</v>
      </c>
      <c r="D6499" s="110">
        <f t="shared" si="815"/>
        <v>0</v>
      </c>
      <c r="E6499" s="25">
        <f t="shared" si="816"/>
        <v>1</v>
      </c>
      <c r="F6499" s="112">
        <v>0</v>
      </c>
      <c r="G6499" s="21">
        <f t="shared" si="813"/>
        <v>0</v>
      </c>
      <c r="H6499" s="26">
        <f t="shared" si="817"/>
        <v>-2000</v>
      </c>
      <c r="I6499" s="21">
        <f t="shared" si="818"/>
        <v>0</v>
      </c>
      <c r="J6499" s="27">
        <f t="shared" si="819"/>
        <v>0</v>
      </c>
      <c r="K6499" s="32">
        <f t="shared" si="820"/>
        <v>0</v>
      </c>
    </row>
    <row r="6500" spans="2:11" x14ac:dyDescent="0.25">
      <c r="B6500" s="167">
        <v>268.20833333333297</v>
      </c>
      <c r="C6500" s="21">
        <f t="shared" si="814"/>
        <v>2000</v>
      </c>
      <c r="D6500" s="110">
        <f t="shared" si="815"/>
        <v>0</v>
      </c>
      <c r="E6500" s="25">
        <f t="shared" si="816"/>
        <v>1</v>
      </c>
      <c r="F6500" s="112">
        <v>0</v>
      </c>
      <c r="G6500" s="21">
        <f t="shared" si="813"/>
        <v>0</v>
      </c>
      <c r="H6500" s="26">
        <f t="shared" si="817"/>
        <v>-2000</v>
      </c>
      <c r="I6500" s="21">
        <f t="shared" si="818"/>
        <v>0</v>
      </c>
      <c r="J6500" s="27">
        <f t="shared" si="819"/>
        <v>0</v>
      </c>
      <c r="K6500" s="32">
        <f t="shared" si="820"/>
        <v>0</v>
      </c>
    </row>
    <row r="6501" spans="2:11" x14ac:dyDescent="0.25">
      <c r="B6501" s="167">
        <v>268.25</v>
      </c>
      <c r="C6501" s="21">
        <f t="shared" si="814"/>
        <v>2000</v>
      </c>
      <c r="D6501" s="110">
        <f t="shared" si="815"/>
        <v>0</v>
      </c>
      <c r="E6501" s="25">
        <f t="shared" si="816"/>
        <v>1</v>
      </c>
      <c r="F6501" s="112">
        <v>0</v>
      </c>
      <c r="G6501" s="21">
        <f t="shared" si="813"/>
        <v>0</v>
      </c>
      <c r="H6501" s="26">
        <f t="shared" si="817"/>
        <v>-2000</v>
      </c>
      <c r="I6501" s="21">
        <f t="shared" si="818"/>
        <v>0</v>
      </c>
      <c r="J6501" s="27">
        <f t="shared" si="819"/>
        <v>0</v>
      </c>
      <c r="K6501" s="32">
        <f t="shared" si="820"/>
        <v>0</v>
      </c>
    </row>
    <row r="6502" spans="2:11" x14ac:dyDescent="0.25">
      <c r="B6502" s="167">
        <v>268.29166666666703</v>
      </c>
      <c r="C6502" s="21">
        <f t="shared" si="814"/>
        <v>2000</v>
      </c>
      <c r="D6502" s="110">
        <f t="shared" si="815"/>
        <v>0</v>
      </c>
      <c r="E6502" s="25">
        <f t="shared" si="816"/>
        <v>1</v>
      </c>
      <c r="F6502" s="112">
        <v>0</v>
      </c>
      <c r="G6502" s="21">
        <f t="shared" si="813"/>
        <v>0</v>
      </c>
      <c r="H6502" s="26">
        <f t="shared" si="817"/>
        <v>-2000</v>
      </c>
      <c r="I6502" s="21">
        <f t="shared" si="818"/>
        <v>0</v>
      </c>
      <c r="J6502" s="27">
        <f t="shared" si="819"/>
        <v>0</v>
      </c>
      <c r="K6502" s="32">
        <f t="shared" si="820"/>
        <v>0</v>
      </c>
    </row>
    <row r="6503" spans="2:11" x14ac:dyDescent="0.25">
      <c r="B6503" s="167">
        <v>268.33333333333297</v>
      </c>
      <c r="C6503" s="21">
        <f t="shared" si="814"/>
        <v>2000</v>
      </c>
      <c r="D6503" s="110">
        <f t="shared" si="815"/>
        <v>0</v>
      </c>
      <c r="E6503" s="25">
        <f t="shared" si="816"/>
        <v>1</v>
      </c>
      <c r="F6503" s="112">
        <v>0</v>
      </c>
      <c r="G6503" s="21">
        <f t="shared" si="813"/>
        <v>0</v>
      </c>
      <c r="H6503" s="26">
        <f t="shared" si="817"/>
        <v>-2000</v>
      </c>
      <c r="I6503" s="21">
        <f t="shared" si="818"/>
        <v>0</v>
      </c>
      <c r="J6503" s="27">
        <f t="shared" si="819"/>
        <v>0</v>
      </c>
      <c r="K6503" s="32">
        <f t="shared" si="820"/>
        <v>0</v>
      </c>
    </row>
    <row r="6504" spans="2:11" x14ac:dyDescent="0.25">
      <c r="B6504" s="167">
        <v>268.375</v>
      </c>
      <c r="C6504" s="21">
        <f t="shared" si="814"/>
        <v>2000</v>
      </c>
      <c r="D6504" s="110">
        <f t="shared" si="815"/>
        <v>0</v>
      </c>
      <c r="E6504" s="25">
        <f t="shared" si="816"/>
        <v>1</v>
      </c>
      <c r="F6504" s="112">
        <v>0</v>
      </c>
      <c r="G6504" s="21">
        <f t="shared" si="813"/>
        <v>0</v>
      </c>
      <c r="H6504" s="26">
        <f t="shared" si="817"/>
        <v>-2000</v>
      </c>
      <c r="I6504" s="21">
        <f t="shared" si="818"/>
        <v>0</v>
      </c>
      <c r="J6504" s="27">
        <f t="shared" si="819"/>
        <v>0</v>
      </c>
      <c r="K6504" s="32">
        <f t="shared" si="820"/>
        <v>0</v>
      </c>
    </row>
    <row r="6505" spans="2:11" x14ac:dyDescent="0.25">
      <c r="B6505" s="167">
        <v>268.41666666666703</v>
      </c>
      <c r="C6505" s="21">
        <f t="shared" si="814"/>
        <v>2000</v>
      </c>
      <c r="D6505" s="110">
        <f t="shared" si="815"/>
        <v>0</v>
      </c>
      <c r="E6505" s="25">
        <f t="shared" si="816"/>
        <v>1</v>
      </c>
      <c r="F6505" s="112">
        <v>0</v>
      </c>
      <c r="G6505" s="21">
        <f t="shared" si="813"/>
        <v>0</v>
      </c>
      <c r="H6505" s="26">
        <f t="shared" si="817"/>
        <v>-2000</v>
      </c>
      <c r="I6505" s="21">
        <f t="shared" si="818"/>
        <v>0</v>
      </c>
      <c r="J6505" s="27">
        <f t="shared" si="819"/>
        <v>0</v>
      </c>
      <c r="K6505" s="32">
        <f t="shared" si="820"/>
        <v>0</v>
      </c>
    </row>
    <row r="6506" spans="2:11" x14ac:dyDescent="0.25">
      <c r="B6506" s="167">
        <v>268.45833333333297</v>
      </c>
      <c r="C6506" s="21">
        <f t="shared" si="814"/>
        <v>2000</v>
      </c>
      <c r="D6506" s="110">
        <f t="shared" si="815"/>
        <v>0.47192663493930803</v>
      </c>
      <c r="E6506" s="25">
        <f t="shared" si="816"/>
        <v>0.52807336506069191</v>
      </c>
      <c r="F6506" s="112">
        <v>529.53</v>
      </c>
      <c r="G6506" s="21">
        <f t="shared" si="813"/>
        <v>1401.3471132351331</v>
      </c>
      <c r="H6506" s="26">
        <f t="shared" si="817"/>
        <v>-598.65288676486693</v>
      </c>
      <c r="I6506" s="21">
        <f t="shared" si="818"/>
        <v>1401.3471132351331</v>
      </c>
      <c r="J6506" s="27">
        <f t="shared" si="819"/>
        <v>0</v>
      </c>
      <c r="K6506" s="32">
        <f t="shared" si="820"/>
        <v>1401.3471132351331</v>
      </c>
    </row>
    <row r="6507" spans="2:11" x14ac:dyDescent="0.25">
      <c r="B6507" s="167">
        <v>268.5</v>
      </c>
      <c r="C6507" s="21">
        <f t="shared" si="814"/>
        <v>2000</v>
      </c>
      <c r="D6507" s="110">
        <f t="shared" si="815"/>
        <v>0.68646061707930062</v>
      </c>
      <c r="E6507" s="25">
        <f t="shared" si="816"/>
        <v>0.31353938292069938</v>
      </c>
      <c r="F6507" s="112">
        <v>770.25</v>
      </c>
      <c r="G6507" s="21">
        <f t="shared" si="813"/>
        <v>2038.3880308374621</v>
      </c>
      <c r="H6507" s="26">
        <f t="shared" si="817"/>
        <v>38.388030837462111</v>
      </c>
      <c r="I6507" s="21">
        <f t="shared" si="818"/>
        <v>2000</v>
      </c>
      <c r="J6507" s="27">
        <f t="shared" si="819"/>
        <v>38.388030837462111</v>
      </c>
      <c r="K6507" s="32">
        <f t="shared" si="820"/>
        <v>2000</v>
      </c>
    </row>
    <row r="6508" spans="2:11" x14ac:dyDescent="0.25">
      <c r="B6508" s="167">
        <v>268.54166666666703</v>
      </c>
      <c r="C6508" s="21">
        <f t="shared" si="814"/>
        <v>2000</v>
      </c>
      <c r="D6508" s="110">
        <f t="shared" si="815"/>
        <v>0.80329037662870084</v>
      </c>
      <c r="E6508" s="25">
        <f t="shared" si="816"/>
        <v>0.19670962337129916</v>
      </c>
      <c r="F6508" s="112">
        <v>901.34</v>
      </c>
      <c r="G6508" s="21">
        <f t="shared" si="813"/>
        <v>2385.3043397793422</v>
      </c>
      <c r="H6508" s="26">
        <f t="shared" si="817"/>
        <v>385.30433977934217</v>
      </c>
      <c r="I6508" s="21">
        <f t="shared" si="818"/>
        <v>2000</v>
      </c>
      <c r="J6508" s="27">
        <f t="shared" si="819"/>
        <v>423.69237061680428</v>
      </c>
      <c r="K6508" s="32">
        <f t="shared" si="820"/>
        <v>2000</v>
      </c>
    </row>
    <row r="6509" spans="2:11" x14ac:dyDescent="0.25">
      <c r="B6509" s="167">
        <v>268.58333333333297</v>
      </c>
      <c r="C6509" s="21">
        <f t="shared" si="814"/>
        <v>2000</v>
      </c>
      <c r="D6509" s="110">
        <f t="shared" si="815"/>
        <v>0.74805268880452036</v>
      </c>
      <c r="E6509" s="25">
        <f t="shared" si="816"/>
        <v>0.25194731119547964</v>
      </c>
      <c r="F6509" s="112">
        <v>839.36</v>
      </c>
      <c r="G6509" s="21">
        <f t="shared" si="813"/>
        <v>2221.2805940457415</v>
      </c>
      <c r="H6509" s="26">
        <f t="shared" si="817"/>
        <v>221.28059404574151</v>
      </c>
      <c r="I6509" s="21">
        <f t="shared" si="818"/>
        <v>2000</v>
      </c>
      <c r="J6509" s="27">
        <f t="shared" si="819"/>
        <v>644.97296466254579</v>
      </c>
      <c r="K6509" s="32">
        <f t="shared" si="820"/>
        <v>2000</v>
      </c>
    </row>
    <row r="6510" spans="2:11" x14ac:dyDescent="0.25">
      <c r="B6510" s="167">
        <v>268.625</v>
      </c>
      <c r="C6510" s="21">
        <f t="shared" si="814"/>
        <v>2000</v>
      </c>
      <c r="D6510" s="110">
        <f t="shared" si="815"/>
        <v>0.81117765538384767</v>
      </c>
      <c r="E6510" s="25">
        <f t="shared" si="816"/>
        <v>0.18882234461615233</v>
      </c>
      <c r="F6510" s="112">
        <v>910.19</v>
      </c>
      <c r="G6510" s="21">
        <f t="shared" si="813"/>
        <v>2408.7249617500161</v>
      </c>
      <c r="H6510" s="26">
        <f t="shared" si="817"/>
        <v>408.72496175001606</v>
      </c>
      <c r="I6510" s="21">
        <f t="shared" si="818"/>
        <v>2000</v>
      </c>
      <c r="J6510" s="27">
        <f t="shared" si="819"/>
        <v>1053.6979264125619</v>
      </c>
      <c r="K6510" s="32">
        <f t="shared" si="820"/>
        <v>2000</v>
      </c>
    </row>
    <row r="6511" spans="2:11" x14ac:dyDescent="0.25">
      <c r="B6511" s="167">
        <v>268.66666666666703</v>
      </c>
      <c r="C6511" s="21">
        <f t="shared" si="814"/>
        <v>2000</v>
      </c>
      <c r="D6511" s="110">
        <f t="shared" si="815"/>
        <v>0.8522449779869169</v>
      </c>
      <c r="E6511" s="25">
        <f t="shared" si="816"/>
        <v>0.1477550220130831</v>
      </c>
      <c r="F6511" s="112">
        <v>956.27</v>
      </c>
      <c r="G6511" s="21">
        <f t="shared" si="813"/>
        <v>2530.6709798752868</v>
      </c>
      <c r="H6511" s="26">
        <f t="shared" si="817"/>
        <v>530.67097987528678</v>
      </c>
      <c r="I6511" s="21">
        <f t="shared" si="818"/>
        <v>2000</v>
      </c>
      <c r="J6511" s="27">
        <f t="shared" si="819"/>
        <v>1584.3689062878486</v>
      </c>
      <c r="K6511" s="32">
        <f t="shared" si="820"/>
        <v>2000</v>
      </c>
    </row>
    <row r="6512" spans="2:11" x14ac:dyDescent="0.25">
      <c r="B6512" s="167">
        <v>268.70833333333297</v>
      </c>
      <c r="C6512" s="21">
        <f t="shared" si="814"/>
        <v>2000</v>
      </c>
      <c r="D6512" s="110">
        <f t="shared" si="815"/>
        <v>0.85627328306864159</v>
      </c>
      <c r="E6512" s="25">
        <f t="shared" si="816"/>
        <v>0.14372671693135841</v>
      </c>
      <c r="F6512" s="112">
        <v>960.79</v>
      </c>
      <c r="G6512" s="21">
        <f t="shared" si="813"/>
        <v>2542.6326986670888</v>
      </c>
      <c r="H6512" s="26">
        <f t="shared" si="817"/>
        <v>542.63269866708879</v>
      </c>
      <c r="I6512" s="21">
        <f t="shared" si="818"/>
        <v>2000</v>
      </c>
      <c r="J6512" s="27">
        <f t="shared" si="819"/>
        <v>2127.0016049549376</v>
      </c>
      <c r="K6512" s="32">
        <f t="shared" si="820"/>
        <v>2000</v>
      </c>
    </row>
    <row r="6513" spans="2:11" x14ac:dyDescent="0.25">
      <c r="B6513" s="167">
        <v>268.75</v>
      </c>
      <c r="C6513" s="21">
        <f t="shared" si="814"/>
        <v>2000</v>
      </c>
      <c r="D6513" s="110">
        <f t="shared" si="815"/>
        <v>0.84253070245797912</v>
      </c>
      <c r="E6513" s="25">
        <f t="shared" si="816"/>
        <v>0.15746929754202088</v>
      </c>
      <c r="F6513" s="112">
        <v>945.37</v>
      </c>
      <c r="G6513" s="21">
        <f t="shared" si="813"/>
        <v>2501.8252420808981</v>
      </c>
      <c r="H6513" s="26">
        <f t="shared" si="817"/>
        <v>501.82524208089808</v>
      </c>
      <c r="I6513" s="21">
        <f t="shared" si="818"/>
        <v>2000</v>
      </c>
      <c r="J6513" s="27">
        <f t="shared" si="819"/>
        <v>2628.8268470358357</v>
      </c>
      <c r="K6513" s="32">
        <f t="shared" si="820"/>
        <v>2000</v>
      </c>
    </row>
    <row r="6514" spans="2:11" x14ac:dyDescent="0.25">
      <c r="B6514" s="167">
        <v>268.79166666666703</v>
      </c>
      <c r="C6514" s="21">
        <f t="shared" si="814"/>
        <v>2000</v>
      </c>
      <c r="D6514" s="110">
        <f t="shared" si="815"/>
        <v>0.74810616188082635</v>
      </c>
      <c r="E6514" s="25">
        <f t="shared" si="816"/>
        <v>0.25189383811917365</v>
      </c>
      <c r="F6514" s="112">
        <v>839.42</v>
      </c>
      <c r="G6514" s="21">
        <f t="shared" si="813"/>
        <v>2221.4393779235083</v>
      </c>
      <c r="H6514" s="26">
        <f t="shared" si="817"/>
        <v>221.43937792350835</v>
      </c>
      <c r="I6514" s="21">
        <f t="shared" si="818"/>
        <v>2000</v>
      </c>
      <c r="J6514" s="27">
        <f t="shared" si="819"/>
        <v>2850.2662249593441</v>
      </c>
      <c r="K6514" s="32">
        <f t="shared" si="820"/>
        <v>2000</v>
      </c>
    </row>
    <row r="6515" spans="2:11" x14ac:dyDescent="0.25">
      <c r="B6515" s="167">
        <v>268.83333333333297</v>
      </c>
      <c r="C6515" s="21">
        <f t="shared" si="814"/>
        <v>2000</v>
      </c>
      <c r="D6515" s="110">
        <f t="shared" si="815"/>
        <v>0.66015186353670929</v>
      </c>
      <c r="E6515" s="25">
        <f t="shared" si="816"/>
        <v>0.33984813646329071</v>
      </c>
      <c r="F6515" s="112">
        <v>740.73</v>
      </c>
      <c r="G6515" s="21">
        <f t="shared" si="813"/>
        <v>1960.2663629759602</v>
      </c>
      <c r="H6515" s="26">
        <f t="shared" si="817"/>
        <v>-39.733637024039808</v>
      </c>
      <c r="I6515" s="21">
        <f t="shared" si="818"/>
        <v>2000</v>
      </c>
      <c r="J6515" s="27">
        <f t="shared" si="819"/>
        <v>2810.532587935304</v>
      </c>
      <c r="K6515" s="32">
        <f t="shared" si="820"/>
        <v>1960.2663629759602</v>
      </c>
    </row>
    <row r="6516" spans="2:11" x14ac:dyDescent="0.25">
      <c r="B6516" s="167">
        <v>268.875</v>
      </c>
      <c r="C6516" s="21">
        <f t="shared" si="814"/>
        <v>2000</v>
      </c>
      <c r="D6516" s="110">
        <f t="shared" si="815"/>
        <v>0.46375416644386219</v>
      </c>
      <c r="E6516" s="25">
        <f t="shared" si="816"/>
        <v>0.53624583355613775</v>
      </c>
      <c r="F6516" s="112">
        <v>520.36</v>
      </c>
      <c r="G6516" s="21">
        <f t="shared" si="813"/>
        <v>1377.0796439163673</v>
      </c>
      <c r="H6516" s="26">
        <f t="shared" si="817"/>
        <v>-622.92035608363267</v>
      </c>
      <c r="I6516" s="21">
        <f t="shared" si="818"/>
        <v>2000</v>
      </c>
      <c r="J6516" s="27">
        <f t="shared" si="819"/>
        <v>2187.6122318516714</v>
      </c>
      <c r="K6516" s="32">
        <f t="shared" si="820"/>
        <v>1377.0796439163673</v>
      </c>
    </row>
    <row r="6517" spans="2:11" x14ac:dyDescent="0.25">
      <c r="B6517" s="167">
        <v>268.91666666666703</v>
      </c>
      <c r="C6517" s="21">
        <f t="shared" si="814"/>
        <v>2000</v>
      </c>
      <c r="D6517" s="110">
        <f t="shared" si="815"/>
        <v>6.1939646721209211E-3</v>
      </c>
      <c r="E6517" s="25">
        <f t="shared" si="816"/>
        <v>0.99380603532787903</v>
      </c>
      <c r="F6517" s="112">
        <v>6.95</v>
      </c>
      <c r="G6517" s="21">
        <f t="shared" si="813"/>
        <v>18.392465841376644</v>
      </c>
      <c r="H6517" s="26">
        <f t="shared" si="817"/>
        <v>-1981.6075341586234</v>
      </c>
      <c r="I6517" s="21">
        <f t="shared" si="818"/>
        <v>2000</v>
      </c>
      <c r="J6517" s="27">
        <f t="shared" si="819"/>
        <v>206.004697693048</v>
      </c>
      <c r="K6517" s="32">
        <f t="shared" si="820"/>
        <v>18.392465841376644</v>
      </c>
    </row>
    <row r="6518" spans="2:11" x14ac:dyDescent="0.25">
      <c r="B6518" s="167">
        <v>268.95833333333297</v>
      </c>
      <c r="C6518" s="21">
        <f t="shared" si="814"/>
        <v>2000</v>
      </c>
      <c r="D6518" s="110">
        <f t="shared" si="815"/>
        <v>0</v>
      </c>
      <c r="E6518" s="25">
        <f t="shared" si="816"/>
        <v>1</v>
      </c>
      <c r="F6518" s="112">
        <v>0</v>
      </c>
      <c r="G6518" s="21">
        <f t="shared" si="813"/>
        <v>0</v>
      </c>
      <c r="H6518" s="26">
        <f t="shared" si="817"/>
        <v>-2000</v>
      </c>
      <c r="I6518" s="21">
        <f t="shared" si="818"/>
        <v>206.004697693048</v>
      </c>
      <c r="J6518" s="27">
        <f t="shared" si="819"/>
        <v>0</v>
      </c>
      <c r="K6518" s="32">
        <f t="shared" si="820"/>
        <v>0</v>
      </c>
    </row>
    <row r="6519" spans="2:11" x14ac:dyDescent="0.25">
      <c r="B6519" s="167">
        <v>269</v>
      </c>
      <c r="C6519" s="21">
        <f t="shared" si="814"/>
        <v>2000</v>
      </c>
      <c r="D6519" s="110">
        <f t="shared" si="815"/>
        <v>0</v>
      </c>
      <c r="E6519" s="25">
        <f t="shared" si="816"/>
        <v>1</v>
      </c>
      <c r="F6519" s="112">
        <v>0</v>
      </c>
      <c r="G6519" s="21">
        <f t="shared" si="813"/>
        <v>0</v>
      </c>
      <c r="H6519" s="26">
        <f t="shared" si="817"/>
        <v>-2000</v>
      </c>
      <c r="I6519" s="21">
        <f t="shared" si="818"/>
        <v>0</v>
      </c>
      <c r="J6519" s="27">
        <f t="shared" si="819"/>
        <v>0</v>
      </c>
      <c r="K6519" s="32">
        <f t="shared" si="820"/>
        <v>0</v>
      </c>
    </row>
    <row r="6520" spans="2:11" x14ac:dyDescent="0.25">
      <c r="B6520" s="167">
        <v>269.04166666666703</v>
      </c>
      <c r="C6520" s="21">
        <f t="shared" si="814"/>
        <v>2000</v>
      </c>
      <c r="D6520" s="110">
        <f t="shared" si="815"/>
        <v>0</v>
      </c>
      <c r="E6520" s="25">
        <f t="shared" si="816"/>
        <v>1</v>
      </c>
      <c r="F6520" s="112">
        <v>0</v>
      </c>
      <c r="G6520" s="21">
        <f t="shared" si="813"/>
        <v>0</v>
      </c>
      <c r="H6520" s="26">
        <f t="shared" si="817"/>
        <v>-2000</v>
      </c>
      <c r="I6520" s="21">
        <f t="shared" si="818"/>
        <v>0</v>
      </c>
      <c r="J6520" s="27">
        <f t="shared" si="819"/>
        <v>0</v>
      </c>
      <c r="K6520" s="32">
        <f t="shared" si="820"/>
        <v>0</v>
      </c>
    </row>
    <row r="6521" spans="2:11" x14ac:dyDescent="0.25">
      <c r="B6521" s="167">
        <v>269.08333333333297</v>
      </c>
      <c r="C6521" s="21">
        <f t="shared" si="814"/>
        <v>2000</v>
      </c>
      <c r="D6521" s="110">
        <f t="shared" si="815"/>
        <v>0</v>
      </c>
      <c r="E6521" s="25">
        <f t="shared" si="816"/>
        <v>1</v>
      </c>
      <c r="F6521" s="112">
        <v>0</v>
      </c>
      <c r="G6521" s="21">
        <f t="shared" si="813"/>
        <v>0</v>
      </c>
      <c r="H6521" s="26">
        <f t="shared" si="817"/>
        <v>-2000</v>
      </c>
      <c r="I6521" s="21">
        <f t="shared" si="818"/>
        <v>0</v>
      </c>
      <c r="J6521" s="27">
        <f t="shared" si="819"/>
        <v>0</v>
      </c>
      <c r="K6521" s="32">
        <f t="shared" si="820"/>
        <v>0</v>
      </c>
    </row>
    <row r="6522" spans="2:11" x14ac:dyDescent="0.25">
      <c r="B6522" s="167">
        <v>269.125</v>
      </c>
      <c r="C6522" s="21">
        <f t="shared" si="814"/>
        <v>2000</v>
      </c>
      <c r="D6522" s="110">
        <f t="shared" si="815"/>
        <v>0</v>
      </c>
      <c r="E6522" s="25">
        <f t="shared" si="816"/>
        <v>1</v>
      </c>
      <c r="F6522" s="112">
        <v>0</v>
      </c>
      <c r="G6522" s="21">
        <f t="shared" si="813"/>
        <v>0</v>
      </c>
      <c r="H6522" s="26">
        <f t="shared" si="817"/>
        <v>-2000</v>
      </c>
      <c r="I6522" s="21">
        <f t="shared" si="818"/>
        <v>0</v>
      </c>
      <c r="J6522" s="27">
        <f t="shared" si="819"/>
        <v>0</v>
      </c>
      <c r="K6522" s="32">
        <f t="shared" si="820"/>
        <v>0</v>
      </c>
    </row>
    <row r="6523" spans="2:11" x14ac:dyDescent="0.25">
      <c r="B6523" s="167">
        <v>269.16666666666703</v>
      </c>
      <c r="C6523" s="21">
        <f t="shared" si="814"/>
        <v>2000</v>
      </c>
      <c r="D6523" s="110">
        <f t="shared" si="815"/>
        <v>0</v>
      </c>
      <c r="E6523" s="25">
        <f t="shared" si="816"/>
        <v>1</v>
      </c>
      <c r="F6523" s="112">
        <v>0</v>
      </c>
      <c r="G6523" s="21">
        <f t="shared" si="813"/>
        <v>0</v>
      </c>
      <c r="H6523" s="26">
        <f t="shared" si="817"/>
        <v>-2000</v>
      </c>
      <c r="I6523" s="21">
        <f t="shared" si="818"/>
        <v>0</v>
      </c>
      <c r="J6523" s="27">
        <f t="shared" si="819"/>
        <v>0</v>
      </c>
      <c r="K6523" s="32">
        <f t="shared" si="820"/>
        <v>0</v>
      </c>
    </row>
    <row r="6524" spans="2:11" x14ac:dyDescent="0.25">
      <c r="B6524" s="167">
        <v>269.20833333333297</v>
      </c>
      <c r="C6524" s="21">
        <f t="shared" si="814"/>
        <v>2000</v>
      </c>
      <c r="D6524" s="110">
        <f t="shared" si="815"/>
        <v>0</v>
      </c>
      <c r="E6524" s="25">
        <f t="shared" si="816"/>
        <v>1</v>
      </c>
      <c r="F6524" s="112">
        <v>0</v>
      </c>
      <c r="G6524" s="21">
        <f t="shared" si="813"/>
        <v>0</v>
      </c>
      <c r="H6524" s="26">
        <f t="shared" si="817"/>
        <v>-2000</v>
      </c>
      <c r="I6524" s="21">
        <f t="shared" si="818"/>
        <v>0</v>
      </c>
      <c r="J6524" s="27">
        <f t="shared" si="819"/>
        <v>0</v>
      </c>
      <c r="K6524" s="32">
        <f t="shared" si="820"/>
        <v>0</v>
      </c>
    </row>
    <row r="6525" spans="2:11" x14ac:dyDescent="0.25">
      <c r="B6525" s="167">
        <v>269.25</v>
      </c>
      <c r="C6525" s="21">
        <f t="shared" si="814"/>
        <v>2000</v>
      </c>
      <c r="D6525" s="110">
        <f t="shared" si="815"/>
        <v>0</v>
      </c>
      <c r="E6525" s="25">
        <f t="shared" si="816"/>
        <v>1</v>
      </c>
      <c r="F6525" s="112">
        <v>0</v>
      </c>
      <c r="G6525" s="21">
        <f t="shared" si="813"/>
        <v>0</v>
      </c>
      <c r="H6525" s="26">
        <f t="shared" si="817"/>
        <v>-2000</v>
      </c>
      <c r="I6525" s="21">
        <f t="shared" si="818"/>
        <v>0</v>
      </c>
      <c r="J6525" s="27">
        <f t="shared" si="819"/>
        <v>0</v>
      </c>
      <c r="K6525" s="32">
        <f t="shared" si="820"/>
        <v>0</v>
      </c>
    </row>
    <row r="6526" spans="2:11" x14ac:dyDescent="0.25">
      <c r="B6526" s="167">
        <v>269.29166666666703</v>
      </c>
      <c r="C6526" s="21">
        <f t="shared" si="814"/>
        <v>2000</v>
      </c>
      <c r="D6526" s="110">
        <f t="shared" si="815"/>
        <v>0</v>
      </c>
      <c r="E6526" s="25">
        <f t="shared" si="816"/>
        <v>1</v>
      </c>
      <c r="F6526" s="112">
        <v>0</v>
      </c>
      <c r="G6526" s="21">
        <f t="shared" si="813"/>
        <v>0</v>
      </c>
      <c r="H6526" s="26">
        <f t="shared" si="817"/>
        <v>-2000</v>
      </c>
      <c r="I6526" s="21">
        <f t="shared" si="818"/>
        <v>0</v>
      </c>
      <c r="J6526" s="27">
        <f t="shared" si="819"/>
        <v>0</v>
      </c>
      <c r="K6526" s="32">
        <f t="shared" si="820"/>
        <v>0</v>
      </c>
    </row>
    <row r="6527" spans="2:11" x14ac:dyDescent="0.25">
      <c r="B6527" s="167">
        <v>269.33333333333297</v>
      </c>
      <c r="C6527" s="21">
        <f t="shared" si="814"/>
        <v>2000</v>
      </c>
      <c r="D6527" s="110">
        <f t="shared" si="815"/>
        <v>0</v>
      </c>
      <c r="E6527" s="25">
        <f t="shared" si="816"/>
        <v>1</v>
      </c>
      <c r="F6527" s="112">
        <v>0</v>
      </c>
      <c r="G6527" s="21">
        <f t="shared" si="813"/>
        <v>0</v>
      </c>
      <c r="H6527" s="26">
        <f t="shared" si="817"/>
        <v>-2000</v>
      </c>
      <c r="I6527" s="21">
        <f t="shared" si="818"/>
        <v>0</v>
      </c>
      <c r="J6527" s="27">
        <f t="shared" si="819"/>
        <v>0</v>
      </c>
      <c r="K6527" s="32">
        <f t="shared" si="820"/>
        <v>0</v>
      </c>
    </row>
    <row r="6528" spans="2:11" x14ac:dyDescent="0.25">
      <c r="B6528" s="167">
        <v>269.375</v>
      </c>
      <c r="C6528" s="21">
        <f t="shared" si="814"/>
        <v>2000</v>
      </c>
      <c r="D6528" s="110">
        <f t="shared" si="815"/>
        <v>0</v>
      </c>
      <c r="E6528" s="25">
        <f t="shared" si="816"/>
        <v>1</v>
      </c>
      <c r="F6528" s="112">
        <v>0</v>
      </c>
      <c r="G6528" s="21">
        <f t="shared" si="813"/>
        <v>0</v>
      </c>
      <c r="H6528" s="26">
        <f t="shared" si="817"/>
        <v>-2000</v>
      </c>
      <c r="I6528" s="21">
        <f t="shared" si="818"/>
        <v>0</v>
      </c>
      <c r="J6528" s="27">
        <f t="shared" si="819"/>
        <v>0</v>
      </c>
      <c r="K6528" s="32">
        <f t="shared" si="820"/>
        <v>0</v>
      </c>
    </row>
    <row r="6529" spans="2:11" x14ac:dyDescent="0.25">
      <c r="B6529" s="167">
        <v>269.41666666666703</v>
      </c>
      <c r="C6529" s="21">
        <f t="shared" si="814"/>
        <v>2000</v>
      </c>
      <c r="D6529" s="110">
        <f t="shared" si="815"/>
        <v>0</v>
      </c>
      <c r="E6529" s="25">
        <f t="shared" si="816"/>
        <v>1</v>
      </c>
      <c r="F6529" s="112">
        <v>0</v>
      </c>
      <c r="G6529" s="21">
        <f t="shared" si="813"/>
        <v>0</v>
      </c>
      <c r="H6529" s="26">
        <f t="shared" si="817"/>
        <v>-2000</v>
      </c>
      <c r="I6529" s="21">
        <f t="shared" si="818"/>
        <v>0</v>
      </c>
      <c r="J6529" s="27">
        <f t="shared" si="819"/>
        <v>0</v>
      </c>
      <c r="K6529" s="32">
        <f t="shared" si="820"/>
        <v>0</v>
      </c>
    </row>
    <row r="6530" spans="2:11" x14ac:dyDescent="0.25">
      <c r="B6530" s="167">
        <v>269.45833333333297</v>
      </c>
      <c r="C6530" s="21">
        <f t="shared" si="814"/>
        <v>2000</v>
      </c>
      <c r="D6530" s="110">
        <f t="shared" si="815"/>
        <v>0.33778051084612232</v>
      </c>
      <c r="E6530" s="25">
        <f t="shared" si="816"/>
        <v>0.66221948915387774</v>
      </c>
      <c r="F6530" s="112">
        <v>379.01</v>
      </c>
      <c r="G6530" s="21">
        <f t="shared" si="813"/>
        <v>1003.0112918762825</v>
      </c>
      <c r="H6530" s="26">
        <f t="shared" si="817"/>
        <v>-996.98870812371752</v>
      </c>
      <c r="I6530" s="21">
        <f t="shared" si="818"/>
        <v>1003.0112918762825</v>
      </c>
      <c r="J6530" s="27">
        <f t="shared" si="819"/>
        <v>0</v>
      </c>
      <c r="K6530" s="32">
        <f t="shared" si="820"/>
        <v>1003.0112918762825</v>
      </c>
    </row>
    <row r="6531" spans="2:11" x14ac:dyDescent="0.25">
      <c r="B6531" s="167">
        <v>269.5</v>
      </c>
      <c r="C6531" s="21">
        <f t="shared" si="814"/>
        <v>2000</v>
      </c>
      <c r="D6531" s="110">
        <f t="shared" si="815"/>
        <v>0.47370015863679305</v>
      </c>
      <c r="E6531" s="25">
        <f t="shared" si="816"/>
        <v>0.52629984136320695</v>
      </c>
      <c r="F6531" s="112">
        <v>531.52</v>
      </c>
      <c r="G6531" s="21">
        <f t="shared" si="813"/>
        <v>1406.6134451810815</v>
      </c>
      <c r="H6531" s="26">
        <f t="shared" si="817"/>
        <v>-593.38655481891851</v>
      </c>
      <c r="I6531" s="21">
        <f t="shared" si="818"/>
        <v>1406.6134451810815</v>
      </c>
      <c r="J6531" s="27">
        <f t="shared" si="819"/>
        <v>0</v>
      </c>
      <c r="K6531" s="32">
        <f t="shared" si="820"/>
        <v>1406.6134451810815</v>
      </c>
    </row>
    <row r="6532" spans="2:11" x14ac:dyDescent="0.25">
      <c r="B6532" s="167">
        <v>269.54166666666703</v>
      </c>
      <c r="C6532" s="21">
        <f t="shared" si="814"/>
        <v>2000</v>
      </c>
      <c r="D6532" s="110">
        <f t="shared" si="815"/>
        <v>0.80157032600752187</v>
      </c>
      <c r="E6532" s="25">
        <f t="shared" si="816"/>
        <v>0.19842967399247813</v>
      </c>
      <c r="F6532" s="112">
        <v>899.41</v>
      </c>
      <c r="G6532" s="21">
        <f t="shared" si="813"/>
        <v>2380.196791711161</v>
      </c>
      <c r="H6532" s="26">
        <f t="shared" si="817"/>
        <v>380.19679171116104</v>
      </c>
      <c r="I6532" s="21">
        <f t="shared" si="818"/>
        <v>2000</v>
      </c>
      <c r="J6532" s="27">
        <f t="shared" si="819"/>
        <v>380.19679171116104</v>
      </c>
      <c r="K6532" s="32">
        <f t="shared" si="820"/>
        <v>2000</v>
      </c>
    </row>
    <row r="6533" spans="2:11" x14ac:dyDescent="0.25">
      <c r="B6533" s="167">
        <v>269.58333333333297</v>
      </c>
      <c r="C6533" s="21">
        <f t="shared" si="814"/>
        <v>2000</v>
      </c>
      <c r="D6533" s="110">
        <f t="shared" si="815"/>
        <v>0.67567688002424109</v>
      </c>
      <c r="E6533" s="25">
        <f t="shared" si="816"/>
        <v>0.32432311997575891</v>
      </c>
      <c r="F6533" s="112">
        <v>758.15</v>
      </c>
      <c r="G6533" s="21">
        <f t="shared" si="813"/>
        <v>2006.3666154877274</v>
      </c>
      <c r="H6533" s="26">
        <f t="shared" si="817"/>
        <v>6.3666154877273584</v>
      </c>
      <c r="I6533" s="21">
        <f t="shared" si="818"/>
        <v>2000</v>
      </c>
      <c r="J6533" s="27">
        <f t="shared" si="819"/>
        <v>386.5634071988884</v>
      </c>
      <c r="K6533" s="32">
        <f t="shared" si="820"/>
        <v>2000</v>
      </c>
    </row>
    <row r="6534" spans="2:11" x14ac:dyDescent="0.25">
      <c r="B6534" s="167">
        <v>269.625</v>
      </c>
      <c r="C6534" s="21">
        <f t="shared" si="814"/>
        <v>2000</v>
      </c>
      <c r="D6534" s="110">
        <f t="shared" si="815"/>
        <v>0.84173751849277223</v>
      </c>
      <c r="E6534" s="25">
        <f t="shared" si="816"/>
        <v>0.15826248150722777</v>
      </c>
      <c r="F6534" s="112">
        <v>944.48</v>
      </c>
      <c r="G6534" s="21">
        <f t="shared" si="813"/>
        <v>2499.469947894017</v>
      </c>
      <c r="H6534" s="26">
        <f t="shared" si="817"/>
        <v>499.46994789401697</v>
      </c>
      <c r="I6534" s="21">
        <f t="shared" si="818"/>
        <v>2000</v>
      </c>
      <c r="J6534" s="27">
        <f t="shared" si="819"/>
        <v>886.03335509290537</v>
      </c>
      <c r="K6534" s="32">
        <f t="shared" si="820"/>
        <v>2000</v>
      </c>
    </row>
    <row r="6535" spans="2:11" x14ac:dyDescent="0.25">
      <c r="B6535" s="167">
        <v>269.66666666666703</v>
      </c>
      <c r="C6535" s="21">
        <f t="shared" si="814"/>
        <v>2000</v>
      </c>
      <c r="D6535" s="110">
        <f t="shared" si="815"/>
        <v>0.71784040069158517</v>
      </c>
      <c r="E6535" s="25">
        <f t="shared" si="816"/>
        <v>0.28215959930841483</v>
      </c>
      <c r="F6535" s="112">
        <v>805.46</v>
      </c>
      <c r="G6535" s="21">
        <f t="shared" si="813"/>
        <v>2131.5677031072278</v>
      </c>
      <c r="H6535" s="26">
        <f t="shared" si="817"/>
        <v>131.56770310722777</v>
      </c>
      <c r="I6535" s="21">
        <f t="shared" si="818"/>
        <v>2000</v>
      </c>
      <c r="J6535" s="27">
        <f t="shared" si="819"/>
        <v>1017.6010582001331</v>
      </c>
      <c r="K6535" s="32">
        <f t="shared" si="820"/>
        <v>2000</v>
      </c>
    </row>
    <row r="6536" spans="2:11" x14ac:dyDescent="0.25">
      <c r="B6536" s="167">
        <v>269.70833333333297</v>
      </c>
      <c r="C6536" s="21">
        <f t="shared" si="814"/>
        <v>2000</v>
      </c>
      <c r="D6536" s="110">
        <f t="shared" si="815"/>
        <v>0.88746591091385485</v>
      </c>
      <c r="E6536" s="25">
        <f t="shared" si="816"/>
        <v>0.11253408908614515</v>
      </c>
      <c r="F6536" s="112">
        <v>995.79</v>
      </c>
      <c r="G6536" s="21">
        <f t="shared" si="813"/>
        <v>2635.2566273646689</v>
      </c>
      <c r="H6536" s="26">
        <f t="shared" si="817"/>
        <v>635.25662736466893</v>
      </c>
      <c r="I6536" s="21">
        <f t="shared" si="818"/>
        <v>2000</v>
      </c>
      <c r="J6536" s="27">
        <f t="shared" si="819"/>
        <v>1652.8576855648021</v>
      </c>
      <c r="K6536" s="32">
        <f t="shared" si="820"/>
        <v>2000</v>
      </c>
    </row>
    <row r="6537" spans="2:11" x14ac:dyDescent="0.25">
      <c r="B6537" s="167">
        <v>269.75</v>
      </c>
      <c r="C6537" s="21">
        <f t="shared" si="814"/>
        <v>2000</v>
      </c>
      <c r="D6537" s="110">
        <f t="shared" si="815"/>
        <v>0.76212502005240368</v>
      </c>
      <c r="E6537" s="25">
        <f t="shared" si="816"/>
        <v>0.23787497994759632</v>
      </c>
      <c r="F6537" s="112">
        <v>855.15</v>
      </c>
      <c r="G6537" s="21">
        <f t="shared" si="813"/>
        <v>2263.0672178781638</v>
      </c>
      <c r="H6537" s="26">
        <f t="shared" si="817"/>
        <v>263.06721787816377</v>
      </c>
      <c r="I6537" s="21">
        <f t="shared" si="818"/>
        <v>2000</v>
      </c>
      <c r="J6537" s="27">
        <f t="shared" si="819"/>
        <v>1915.9249034429658</v>
      </c>
      <c r="K6537" s="32">
        <f t="shared" si="820"/>
        <v>2000</v>
      </c>
    </row>
    <row r="6538" spans="2:11" x14ac:dyDescent="0.25">
      <c r="B6538" s="167">
        <v>269.79166666666703</v>
      </c>
      <c r="C6538" s="21">
        <f t="shared" si="814"/>
        <v>2000</v>
      </c>
      <c r="D6538" s="110">
        <f t="shared" si="815"/>
        <v>0.67454503324242909</v>
      </c>
      <c r="E6538" s="25">
        <f t="shared" si="816"/>
        <v>0.32545496675757091</v>
      </c>
      <c r="F6538" s="112">
        <v>756.88</v>
      </c>
      <c r="G6538" s="21">
        <f t="shared" si="813"/>
        <v>2003.0056900749867</v>
      </c>
      <c r="H6538" s="26">
        <f t="shared" si="817"/>
        <v>3.00569007498666</v>
      </c>
      <c r="I6538" s="21">
        <f t="shared" si="818"/>
        <v>2000</v>
      </c>
      <c r="J6538" s="27">
        <f t="shared" si="819"/>
        <v>1918.9305935179525</v>
      </c>
      <c r="K6538" s="32">
        <f t="shared" si="820"/>
        <v>2000</v>
      </c>
    </row>
    <row r="6539" spans="2:11" x14ac:dyDescent="0.25">
      <c r="B6539" s="167">
        <v>269.83333333333297</v>
      </c>
      <c r="C6539" s="21">
        <f t="shared" si="814"/>
        <v>2000</v>
      </c>
      <c r="D6539" s="110">
        <f t="shared" si="815"/>
        <v>0.62399515177441489</v>
      </c>
      <c r="E6539" s="25">
        <f t="shared" si="816"/>
        <v>0.37600484822558511</v>
      </c>
      <c r="F6539" s="112">
        <v>700.16</v>
      </c>
      <c r="G6539" s="21">
        <f t="shared" si="813"/>
        <v>1852.9019976256509</v>
      </c>
      <c r="H6539" s="26">
        <f t="shared" si="817"/>
        <v>-147.09800237434911</v>
      </c>
      <c r="I6539" s="21">
        <f t="shared" si="818"/>
        <v>2000</v>
      </c>
      <c r="J6539" s="27">
        <f t="shared" si="819"/>
        <v>1771.8325911436034</v>
      </c>
      <c r="K6539" s="32">
        <f t="shared" si="820"/>
        <v>1852.9019976256509</v>
      </c>
    </row>
    <row r="6540" spans="2:11" x14ac:dyDescent="0.25">
      <c r="B6540" s="167">
        <v>269.875</v>
      </c>
      <c r="C6540" s="21">
        <f t="shared" si="814"/>
        <v>2000</v>
      </c>
      <c r="D6540" s="110">
        <f t="shared" si="815"/>
        <v>0.42843519954369647</v>
      </c>
      <c r="E6540" s="25">
        <f t="shared" si="816"/>
        <v>0.57156480045630353</v>
      </c>
      <c r="F6540" s="112">
        <v>480.73</v>
      </c>
      <c r="G6540" s="21">
        <f t="shared" si="813"/>
        <v>1272.2028926510784</v>
      </c>
      <c r="H6540" s="26">
        <f t="shared" si="817"/>
        <v>-727.7971073489216</v>
      </c>
      <c r="I6540" s="21">
        <f t="shared" si="818"/>
        <v>2000</v>
      </c>
      <c r="J6540" s="27">
        <f t="shared" si="819"/>
        <v>1044.0354837946818</v>
      </c>
      <c r="K6540" s="32">
        <f t="shared" si="820"/>
        <v>1272.2028926510784</v>
      </c>
    </row>
    <row r="6541" spans="2:11" x14ac:dyDescent="0.25">
      <c r="B6541" s="167">
        <v>269.91666666666703</v>
      </c>
      <c r="C6541" s="21">
        <f t="shared" si="814"/>
        <v>2000</v>
      </c>
      <c r="D6541" s="110">
        <f t="shared" si="815"/>
        <v>6.1137550576618009E-3</v>
      </c>
      <c r="E6541" s="25">
        <f t="shared" si="816"/>
        <v>0.99388624494233824</v>
      </c>
      <c r="F6541" s="112">
        <v>6.86</v>
      </c>
      <c r="G6541" s="21">
        <f t="shared" si="813"/>
        <v>18.154290024725725</v>
      </c>
      <c r="H6541" s="26">
        <f t="shared" si="817"/>
        <v>-1981.8457099752743</v>
      </c>
      <c r="I6541" s="21">
        <f t="shared" si="818"/>
        <v>1062.1897738194075</v>
      </c>
      <c r="J6541" s="27">
        <f t="shared" si="819"/>
        <v>0</v>
      </c>
      <c r="K6541" s="32">
        <f t="shared" si="820"/>
        <v>18.154290024725725</v>
      </c>
    </row>
    <row r="6542" spans="2:11" x14ac:dyDescent="0.25">
      <c r="B6542" s="167">
        <v>269.95833333333297</v>
      </c>
      <c r="C6542" s="21">
        <f t="shared" si="814"/>
        <v>2000</v>
      </c>
      <c r="D6542" s="110">
        <f t="shared" si="815"/>
        <v>0</v>
      </c>
      <c r="E6542" s="25">
        <f t="shared" si="816"/>
        <v>1</v>
      </c>
      <c r="F6542" s="112">
        <v>0</v>
      </c>
      <c r="G6542" s="21">
        <f t="shared" si="813"/>
        <v>0</v>
      </c>
      <c r="H6542" s="26">
        <f t="shared" si="817"/>
        <v>-2000</v>
      </c>
      <c r="I6542" s="21">
        <f t="shared" si="818"/>
        <v>0</v>
      </c>
      <c r="J6542" s="27">
        <f t="shared" si="819"/>
        <v>0</v>
      </c>
      <c r="K6542" s="32">
        <f t="shared" si="820"/>
        <v>0</v>
      </c>
    </row>
    <row r="6543" spans="2:11" x14ac:dyDescent="0.25">
      <c r="B6543" s="167">
        <v>270</v>
      </c>
      <c r="C6543" s="21">
        <f t="shared" si="814"/>
        <v>2000</v>
      </c>
      <c r="D6543" s="110">
        <f t="shared" si="815"/>
        <v>0</v>
      </c>
      <c r="E6543" s="25">
        <f t="shared" si="816"/>
        <v>1</v>
      </c>
      <c r="F6543" s="112">
        <v>0</v>
      </c>
      <c r="G6543" s="21">
        <f t="shared" si="813"/>
        <v>0</v>
      </c>
      <c r="H6543" s="26">
        <f t="shared" si="817"/>
        <v>-2000</v>
      </c>
      <c r="I6543" s="21">
        <f t="shared" si="818"/>
        <v>0</v>
      </c>
      <c r="J6543" s="27">
        <f t="shared" si="819"/>
        <v>0</v>
      </c>
      <c r="K6543" s="32">
        <f t="shared" si="820"/>
        <v>0</v>
      </c>
    </row>
    <row r="6544" spans="2:11" x14ac:dyDescent="0.25">
      <c r="B6544" s="167">
        <v>270.04166666666703</v>
      </c>
      <c r="C6544" s="21">
        <f t="shared" si="814"/>
        <v>2000</v>
      </c>
      <c r="D6544" s="110">
        <f t="shared" si="815"/>
        <v>0</v>
      </c>
      <c r="E6544" s="25">
        <f t="shared" si="816"/>
        <v>1</v>
      </c>
      <c r="F6544" s="112">
        <v>0</v>
      </c>
      <c r="G6544" s="21">
        <f t="shared" si="813"/>
        <v>0</v>
      </c>
      <c r="H6544" s="26">
        <f t="shared" si="817"/>
        <v>-2000</v>
      </c>
      <c r="I6544" s="21">
        <f t="shared" si="818"/>
        <v>0</v>
      </c>
      <c r="J6544" s="27">
        <f t="shared" si="819"/>
        <v>0</v>
      </c>
      <c r="K6544" s="32">
        <f t="shared" si="820"/>
        <v>0</v>
      </c>
    </row>
    <row r="6545" spans="2:11" x14ac:dyDescent="0.25">
      <c r="B6545" s="167">
        <v>270.08333333333297</v>
      </c>
      <c r="C6545" s="21">
        <f t="shared" si="814"/>
        <v>2000</v>
      </c>
      <c r="D6545" s="110">
        <f t="shared" si="815"/>
        <v>0</v>
      </c>
      <c r="E6545" s="25">
        <f t="shared" si="816"/>
        <v>1</v>
      </c>
      <c r="F6545" s="112">
        <v>0</v>
      </c>
      <c r="G6545" s="21">
        <f t="shared" si="813"/>
        <v>0</v>
      </c>
      <c r="H6545" s="26">
        <f t="shared" si="817"/>
        <v>-2000</v>
      </c>
      <c r="I6545" s="21">
        <f t="shared" si="818"/>
        <v>0</v>
      </c>
      <c r="J6545" s="27">
        <f t="shared" si="819"/>
        <v>0</v>
      </c>
      <c r="K6545" s="32">
        <f t="shared" si="820"/>
        <v>0</v>
      </c>
    </row>
    <row r="6546" spans="2:11" x14ac:dyDescent="0.25">
      <c r="B6546" s="167">
        <v>270.125</v>
      </c>
      <c r="C6546" s="21">
        <f t="shared" si="814"/>
        <v>2000</v>
      </c>
      <c r="D6546" s="110">
        <f t="shared" si="815"/>
        <v>0</v>
      </c>
      <c r="E6546" s="25">
        <f t="shared" si="816"/>
        <v>1</v>
      </c>
      <c r="F6546" s="112">
        <v>0</v>
      </c>
      <c r="G6546" s="21">
        <f t="shared" si="813"/>
        <v>0</v>
      </c>
      <c r="H6546" s="26">
        <f t="shared" si="817"/>
        <v>-2000</v>
      </c>
      <c r="I6546" s="21">
        <f t="shared" si="818"/>
        <v>0</v>
      </c>
      <c r="J6546" s="27">
        <f t="shared" si="819"/>
        <v>0</v>
      </c>
      <c r="K6546" s="32">
        <f t="shared" si="820"/>
        <v>0</v>
      </c>
    </row>
    <row r="6547" spans="2:11" x14ac:dyDescent="0.25">
      <c r="B6547" s="167">
        <v>270.16666666666703</v>
      </c>
      <c r="C6547" s="21">
        <f t="shared" si="814"/>
        <v>2000</v>
      </c>
      <c r="D6547" s="110">
        <f t="shared" si="815"/>
        <v>0</v>
      </c>
      <c r="E6547" s="25">
        <f t="shared" si="816"/>
        <v>1</v>
      </c>
      <c r="F6547" s="112">
        <v>0</v>
      </c>
      <c r="G6547" s="21">
        <f t="shared" si="813"/>
        <v>0</v>
      </c>
      <c r="H6547" s="26">
        <f t="shared" si="817"/>
        <v>-2000</v>
      </c>
      <c r="I6547" s="21">
        <f t="shared" si="818"/>
        <v>0</v>
      </c>
      <c r="J6547" s="27">
        <f t="shared" si="819"/>
        <v>0</v>
      </c>
      <c r="K6547" s="32">
        <f t="shared" si="820"/>
        <v>0</v>
      </c>
    </row>
    <row r="6548" spans="2:11" x14ac:dyDescent="0.25">
      <c r="B6548" s="167">
        <v>270.20833333333297</v>
      </c>
      <c r="C6548" s="21">
        <f t="shared" si="814"/>
        <v>2000</v>
      </c>
      <c r="D6548" s="110">
        <f t="shared" si="815"/>
        <v>0</v>
      </c>
      <c r="E6548" s="25">
        <f t="shared" si="816"/>
        <v>1</v>
      </c>
      <c r="F6548" s="112">
        <v>0</v>
      </c>
      <c r="G6548" s="21">
        <f t="shared" si="813"/>
        <v>0</v>
      </c>
      <c r="H6548" s="26">
        <f t="shared" si="817"/>
        <v>-2000</v>
      </c>
      <c r="I6548" s="21">
        <f t="shared" si="818"/>
        <v>0</v>
      </c>
      <c r="J6548" s="27">
        <f t="shared" si="819"/>
        <v>0</v>
      </c>
      <c r="K6548" s="32">
        <f t="shared" si="820"/>
        <v>0</v>
      </c>
    </row>
    <row r="6549" spans="2:11" x14ac:dyDescent="0.25">
      <c r="B6549" s="167">
        <v>270.25</v>
      </c>
      <c r="C6549" s="21">
        <f t="shared" si="814"/>
        <v>2000</v>
      </c>
      <c r="D6549" s="110">
        <f t="shared" si="815"/>
        <v>0</v>
      </c>
      <c r="E6549" s="25">
        <f t="shared" si="816"/>
        <v>1</v>
      </c>
      <c r="F6549" s="112">
        <v>0</v>
      </c>
      <c r="G6549" s="21">
        <f t="shared" si="813"/>
        <v>0</v>
      </c>
      <c r="H6549" s="26">
        <f t="shared" si="817"/>
        <v>-2000</v>
      </c>
      <c r="I6549" s="21">
        <f t="shared" si="818"/>
        <v>0</v>
      </c>
      <c r="J6549" s="27">
        <f t="shared" si="819"/>
        <v>0</v>
      </c>
      <c r="K6549" s="32">
        <f t="shared" si="820"/>
        <v>0</v>
      </c>
    </row>
    <row r="6550" spans="2:11" x14ac:dyDescent="0.25">
      <c r="B6550" s="167">
        <v>270.29166666666703</v>
      </c>
      <c r="C6550" s="21">
        <f t="shared" si="814"/>
        <v>2000</v>
      </c>
      <c r="D6550" s="110">
        <f t="shared" si="815"/>
        <v>0</v>
      </c>
      <c r="E6550" s="25">
        <f t="shared" si="816"/>
        <v>1</v>
      </c>
      <c r="F6550" s="112">
        <v>0</v>
      </c>
      <c r="G6550" s="21">
        <f t="shared" si="813"/>
        <v>0</v>
      </c>
      <c r="H6550" s="26">
        <f t="shared" si="817"/>
        <v>-2000</v>
      </c>
      <c r="I6550" s="21">
        <f t="shared" si="818"/>
        <v>0</v>
      </c>
      <c r="J6550" s="27">
        <f t="shared" si="819"/>
        <v>0</v>
      </c>
      <c r="K6550" s="32">
        <f t="shared" si="820"/>
        <v>0</v>
      </c>
    </row>
    <row r="6551" spans="2:11" x14ac:dyDescent="0.25">
      <c r="B6551" s="167">
        <v>270.33333333333297</v>
      </c>
      <c r="C6551" s="21">
        <f t="shared" si="814"/>
        <v>2000</v>
      </c>
      <c r="D6551" s="110">
        <f t="shared" si="815"/>
        <v>0</v>
      </c>
      <c r="E6551" s="25">
        <f t="shared" si="816"/>
        <v>1</v>
      </c>
      <c r="F6551" s="112">
        <v>0</v>
      </c>
      <c r="G6551" s="21">
        <f t="shared" si="813"/>
        <v>0</v>
      </c>
      <c r="H6551" s="26">
        <f t="shared" si="817"/>
        <v>-2000</v>
      </c>
      <c r="I6551" s="21">
        <f t="shared" si="818"/>
        <v>0</v>
      </c>
      <c r="J6551" s="27">
        <f t="shared" si="819"/>
        <v>0</v>
      </c>
      <c r="K6551" s="32">
        <f t="shared" si="820"/>
        <v>0</v>
      </c>
    </row>
    <row r="6552" spans="2:11" x14ac:dyDescent="0.25">
      <c r="B6552" s="167">
        <v>270.375</v>
      </c>
      <c r="C6552" s="21">
        <f t="shared" si="814"/>
        <v>2000</v>
      </c>
      <c r="D6552" s="110">
        <f t="shared" si="815"/>
        <v>0</v>
      </c>
      <c r="E6552" s="25">
        <f t="shared" si="816"/>
        <v>1</v>
      </c>
      <c r="F6552" s="112">
        <v>0</v>
      </c>
      <c r="G6552" s="21">
        <f t="shared" ref="G6552:G6615" si="821">($C$9*(F6552/1000)*$C$8)/($C$7)</f>
        <v>0</v>
      </c>
      <c r="H6552" s="26">
        <f t="shared" si="817"/>
        <v>-2000</v>
      </c>
      <c r="I6552" s="21">
        <f t="shared" si="818"/>
        <v>0</v>
      </c>
      <c r="J6552" s="27">
        <f t="shared" si="819"/>
        <v>0</v>
      </c>
      <c r="K6552" s="32">
        <f t="shared" si="820"/>
        <v>0</v>
      </c>
    </row>
    <row r="6553" spans="2:11" x14ac:dyDescent="0.25">
      <c r="B6553" s="167">
        <v>270.41666666666703</v>
      </c>
      <c r="C6553" s="21">
        <f t="shared" ref="C6553:C6616" si="822">$C$2</f>
        <v>2000</v>
      </c>
      <c r="D6553" s="110">
        <f t="shared" ref="D6553:D6616" si="823">F6553/$C$3</f>
        <v>0</v>
      </c>
      <c r="E6553" s="25">
        <f t="shared" ref="E6553:E6616" si="824">100%-D6553</f>
        <v>1</v>
      </c>
      <c r="F6553" s="112">
        <v>0</v>
      </c>
      <c r="G6553" s="21">
        <f t="shared" si="821"/>
        <v>0</v>
      </c>
      <c r="H6553" s="26">
        <f t="shared" ref="H6553:H6616" si="825">G6553-C6553</f>
        <v>-2000</v>
      </c>
      <c r="I6553" s="21">
        <f t="shared" ref="I6553:I6616" si="826">MIN(C6553,IF((J6552+H6553)&gt;0,ABS(H6553)+G6553,J6552+G6553))</f>
        <v>0</v>
      </c>
      <c r="J6553" s="27">
        <f t="shared" ref="J6553:J6616" si="827">G6553-I6553+J6552</f>
        <v>0</v>
      </c>
      <c r="K6553" s="32">
        <f t="shared" ref="K6553:K6616" si="828">IF(G6553&gt;C6553,C6553,G6553)</f>
        <v>0</v>
      </c>
    </row>
    <row r="6554" spans="2:11" x14ac:dyDescent="0.25">
      <c r="B6554" s="167">
        <v>270.45833333333297</v>
      </c>
      <c r="C6554" s="21">
        <f t="shared" si="822"/>
        <v>2000</v>
      </c>
      <c r="D6554" s="110">
        <f t="shared" si="823"/>
        <v>0.4569898222911431</v>
      </c>
      <c r="E6554" s="25">
        <f t="shared" si="824"/>
        <v>0.54301017770885696</v>
      </c>
      <c r="F6554" s="112">
        <v>512.77</v>
      </c>
      <c r="G6554" s="21">
        <f t="shared" si="821"/>
        <v>1356.9934833788061</v>
      </c>
      <c r="H6554" s="26">
        <f t="shared" si="825"/>
        <v>-643.0065166211939</v>
      </c>
      <c r="I6554" s="21">
        <f t="shared" si="826"/>
        <v>1356.9934833788061</v>
      </c>
      <c r="J6554" s="27">
        <f t="shared" si="827"/>
        <v>0</v>
      </c>
      <c r="K6554" s="32">
        <f t="shared" si="828"/>
        <v>1356.9934833788061</v>
      </c>
    </row>
    <row r="6555" spans="2:11" x14ac:dyDescent="0.25">
      <c r="B6555" s="167">
        <v>270.5</v>
      </c>
      <c r="C6555" s="21">
        <f t="shared" si="822"/>
        <v>2000</v>
      </c>
      <c r="D6555" s="110">
        <f t="shared" si="823"/>
        <v>0.64843234764629354</v>
      </c>
      <c r="E6555" s="25">
        <f t="shared" si="824"/>
        <v>0.35156765235370646</v>
      </c>
      <c r="F6555" s="112">
        <v>727.58</v>
      </c>
      <c r="G6555" s="21">
        <f t="shared" si="821"/>
        <v>1925.4662297652978</v>
      </c>
      <c r="H6555" s="26">
        <f t="shared" si="825"/>
        <v>-74.53377023470216</v>
      </c>
      <c r="I6555" s="21">
        <f t="shared" si="826"/>
        <v>1925.4662297652978</v>
      </c>
      <c r="J6555" s="27">
        <f t="shared" si="827"/>
        <v>0</v>
      </c>
      <c r="K6555" s="32">
        <f t="shared" si="828"/>
        <v>1925.4662297652978</v>
      </c>
    </row>
    <row r="6556" spans="2:11" x14ac:dyDescent="0.25">
      <c r="B6556" s="167">
        <v>270.54166666666703</v>
      </c>
      <c r="C6556" s="21">
        <f t="shared" si="822"/>
        <v>2000</v>
      </c>
      <c r="D6556" s="110">
        <f t="shared" si="823"/>
        <v>0.76973602124663576</v>
      </c>
      <c r="E6556" s="25">
        <f t="shared" si="824"/>
        <v>0.23026397875336424</v>
      </c>
      <c r="F6556" s="112">
        <v>863.69</v>
      </c>
      <c r="G6556" s="21">
        <f t="shared" si="821"/>
        <v>2285.6674564803739</v>
      </c>
      <c r="H6556" s="26">
        <f t="shared" si="825"/>
        <v>285.66745648037386</v>
      </c>
      <c r="I6556" s="21">
        <f t="shared" si="826"/>
        <v>2000</v>
      </c>
      <c r="J6556" s="27">
        <f t="shared" si="827"/>
        <v>285.66745648037386</v>
      </c>
      <c r="K6556" s="32">
        <f t="shared" si="828"/>
        <v>2000</v>
      </c>
    </row>
    <row r="6557" spans="2:11" x14ac:dyDescent="0.25">
      <c r="B6557" s="167">
        <v>270.58333333333297</v>
      </c>
      <c r="C6557" s="21">
        <f t="shared" si="822"/>
        <v>2000</v>
      </c>
      <c r="D6557" s="110">
        <f t="shared" si="823"/>
        <v>0.85172807158262487</v>
      </c>
      <c r="E6557" s="25">
        <f t="shared" si="824"/>
        <v>0.14827192841737513</v>
      </c>
      <c r="F6557" s="112">
        <v>955.69</v>
      </c>
      <c r="G6557" s="21">
        <f t="shared" si="821"/>
        <v>2529.1360690568704</v>
      </c>
      <c r="H6557" s="26">
        <f t="shared" si="825"/>
        <v>529.13606905687038</v>
      </c>
      <c r="I6557" s="21">
        <f t="shared" si="826"/>
        <v>2000</v>
      </c>
      <c r="J6557" s="27">
        <f t="shared" si="827"/>
        <v>814.80352553724424</v>
      </c>
      <c r="K6557" s="32">
        <f t="shared" si="828"/>
        <v>2000</v>
      </c>
    </row>
    <row r="6558" spans="2:11" x14ac:dyDescent="0.25">
      <c r="B6558" s="167">
        <v>270.625</v>
      </c>
      <c r="C6558" s="21">
        <f t="shared" si="822"/>
        <v>2000</v>
      </c>
      <c r="D6558" s="110">
        <f t="shared" si="823"/>
        <v>0.86768978485998971</v>
      </c>
      <c r="E6558" s="25">
        <f t="shared" si="824"/>
        <v>0.13231021514001029</v>
      </c>
      <c r="F6558" s="112">
        <v>973.6</v>
      </c>
      <c r="G6558" s="21">
        <f t="shared" si="821"/>
        <v>2576.5330565704035</v>
      </c>
      <c r="H6558" s="26">
        <f t="shared" si="825"/>
        <v>576.53305657040346</v>
      </c>
      <c r="I6558" s="21">
        <f t="shared" si="826"/>
        <v>2000</v>
      </c>
      <c r="J6558" s="27">
        <f t="shared" si="827"/>
        <v>1391.3365821076477</v>
      </c>
      <c r="K6558" s="32">
        <f t="shared" si="828"/>
        <v>2000</v>
      </c>
    </row>
    <row r="6559" spans="2:11" x14ac:dyDescent="0.25">
      <c r="B6559" s="167">
        <v>270.66666666666703</v>
      </c>
      <c r="C6559" s="21">
        <f t="shared" si="822"/>
        <v>2000</v>
      </c>
      <c r="D6559" s="110">
        <f t="shared" si="823"/>
        <v>0.87902607703687874</v>
      </c>
      <c r="E6559" s="25">
        <f t="shared" si="824"/>
        <v>0.12097392296312126</v>
      </c>
      <c r="F6559" s="112">
        <v>986.32</v>
      </c>
      <c r="G6559" s="21">
        <f t="shared" si="821"/>
        <v>2610.195238657067</v>
      </c>
      <c r="H6559" s="26">
        <f t="shared" si="825"/>
        <v>610.19523865706697</v>
      </c>
      <c r="I6559" s="21">
        <f t="shared" si="826"/>
        <v>2000</v>
      </c>
      <c r="J6559" s="27">
        <f t="shared" si="827"/>
        <v>2001.5318207647147</v>
      </c>
      <c r="K6559" s="32">
        <f t="shared" si="828"/>
        <v>2000</v>
      </c>
    </row>
    <row r="6560" spans="2:11" x14ac:dyDescent="0.25">
      <c r="B6560" s="167">
        <v>270.70833333333297</v>
      </c>
      <c r="C6560" s="21">
        <f t="shared" si="822"/>
        <v>2000</v>
      </c>
      <c r="D6560" s="110">
        <f t="shared" si="823"/>
        <v>0.73711744469992702</v>
      </c>
      <c r="E6560" s="25">
        <f t="shared" si="824"/>
        <v>0.26288255530007298</v>
      </c>
      <c r="F6560" s="112">
        <v>827.09</v>
      </c>
      <c r="G6560" s="21">
        <f t="shared" si="821"/>
        <v>2188.8092910423325</v>
      </c>
      <c r="H6560" s="26">
        <f t="shared" si="825"/>
        <v>188.80929104233246</v>
      </c>
      <c r="I6560" s="21">
        <f t="shared" si="826"/>
        <v>2000</v>
      </c>
      <c r="J6560" s="27">
        <f t="shared" si="827"/>
        <v>2190.3411118070471</v>
      </c>
      <c r="K6560" s="32">
        <f t="shared" si="828"/>
        <v>2000</v>
      </c>
    </row>
    <row r="6561" spans="2:11" x14ac:dyDescent="0.25">
      <c r="B6561" s="167">
        <v>270.75</v>
      </c>
      <c r="C6561" s="21">
        <f t="shared" si="822"/>
        <v>2000</v>
      </c>
      <c r="D6561" s="110">
        <f t="shared" si="823"/>
        <v>0.75700942908578861</v>
      </c>
      <c r="E6561" s="25">
        <f t="shared" si="824"/>
        <v>0.24299057091421139</v>
      </c>
      <c r="F6561" s="112">
        <v>849.41</v>
      </c>
      <c r="G6561" s="21">
        <f t="shared" si="821"/>
        <v>2247.8768935717608</v>
      </c>
      <c r="H6561" s="26">
        <f t="shared" si="825"/>
        <v>247.87689357176077</v>
      </c>
      <c r="I6561" s="21">
        <f t="shared" si="826"/>
        <v>2000</v>
      </c>
      <c r="J6561" s="27">
        <f t="shared" si="827"/>
        <v>2438.2180053788079</v>
      </c>
      <c r="K6561" s="32">
        <f t="shared" si="828"/>
        <v>2000</v>
      </c>
    </row>
    <row r="6562" spans="2:11" x14ac:dyDescent="0.25">
      <c r="B6562" s="167">
        <v>270.79166666666703</v>
      </c>
      <c r="C6562" s="21">
        <f t="shared" si="822"/>
        <v>2000</v>
      </c>
      <c r="D6562" s="110">
        <f t="shared" si="823"/>
        <v>0.7644867475892555</v>
      </c>
      <c r="E6562" s="25">
        <f t="shared" si="824"/>
        <v>0.2355132524107445</v>
      </c>
      <c r="F6562" s="112">
        <v>857.8</v>
      </c>
      <c r="G6562" s="21">
        <f t="shared" si="821"/>
        <v>2270.0801724795524</v>
      </c>
      <c r="H6562" s="26">
        <f t="shared" si="825"/>
        <v>270.0801724795524</v>
      </c>
      <c r="I6562" s="21">
        <f t="shared" si="826"/>
        <v>2000</v>
      </c>
      <c r="J6562" s="27">
        <f t="shared" si="827"/>
        <v>2708.2981778583603</v>
      </c>
      <c r="K6562" s="32">
        <f t="shared" si="828"/>
        <v>2000</v>
      </c>
    </row>
    <row r="6563" spans="2:11" x14ac:dyDescent="0.25">
      <c r="B6563" s="167">
        <v>270.83333333333297</v>
      </c>
      <c r="C6563" s="21">
        <f t="shared" si="822"/>
        <v>2000</v>
      </c>
      <c r="D6563" s="110">
        <f t="shared" si="823"/>
        <v>0.63680195354972102</v>
      </c>
      <c r="E6563" s="25">
        <f t="shared" si="824"/>
        <v>0.36319804645027898</v>
      </c>
      <c r="F6563" s="112">
        <v>714.53</v>
      </c>
      <c r="G6563" s="21">
        <f t="shared" si="821"/>
        <v>1890.9307363509145</v>
      </c>
      <c r="H6563" s="26">
        <f t="shared" si="825"/>
        <v>-109.06926364908554</v>
      </c>
      <c r="I6563" s="21">
        <f t="shared" si="826"/>
        <v>2000</v>
      </c>
      <c r="J6563" s="27">
        <f t="shared" si="827"/>
        <v>2599.228914209275</v>
      </c>
      <c r="K6563" s="32">
        <f t="shared" si="828"/>
        <v>1890.9307363509145</v>
      </c>
    </row>
    <row r="6564" spans="2:11" x14ac:dyDescent="0.25">
      <c r="B6564" s="167">
        <v>270.875</v>
      </c>
      <c r="C6564" s="21">
        <f t="shared" si="822"/>
        <v>2000</v>
      </c>
      <c r="D6564" s="110">
        <f t="shared" si="823"/>
        <v>0.43392510204445395</v>
      </c>
      <c r="E6564" s="25">
        <f t="shared" si="824"/>
        <v>0.56607489795554611</v>
      </c>
      <c r="F6564" s="112">
        <v>486.89</v>
      </c>
      <c r="G6564" s="21">
        <f t="shared" si="821"/>
        <v>1288.5047041018524</v>
      </c>
      <c r="H6564" s="26">
        <f t="shared" si="825"/>
        <v>-711.49529589814756</v>
      </c>
      <c r="I6564" s="21">
        <f t="shared" si="826"/>
        <v>2000</v>
      </c>
      <c r="J6564" s="27">
        <f t="shared" si="827"/>
        <v>1887.7336183111274</v>
      </c>
      <c r="K6564" s="32">
        <f t="shared" si="828"/>
        <v>1288.5047041018524</v>
      </c>
    </row>
    <row r="6565" spans="2:11" x14ac:dyDescent="0.25">
      <c r="B6565" s="167">
        <v>270.91666666666703</v>
      </c>
      <c r="C6565" s="21">
        <f t="shared" si="822"/>
        <v>2000</v>
      </c>
      <c r="D6565" s="110">
        <f t="shared" si="823"/>
        <v>7.0138851754808123E-3</v>
      </c>
      <c r="E6565" s="25">
        <f t="shared" si="824"/>
        <v>0.99298611482451915</v>
      </c>
      <c r="F6565" s="112">
        <v>7.87</v>
      </c>
      <c r="G6565" s="21">
        <f t="shared" si="821"/>
        <v>20.827151967141614</v>
      </c>
      <c r="H6565" s="26">
        <f t="shared" si="825"/>
        <v>-1979.1728480328584</v>
      </c>
      <c r="I6565" s="21">
        <f t="shared" si="826"/>
        <v>1908.560770278269</v>
      </c>
      <c r="J6565" s="27">
        <f t="shared" si="827"/>
        <v>0</v>
      </c>
      <c r="K6565" s="32">
        <f t="shared" si="828"/>
        <v>20.827151967141614</v>
      </c>
    </row>
    <row r="6566" spans="2:11" x14ac:dyDescent="0.25">
      <c r="B6566" s="167">
        <v>270.95833333333297</v>
      </c>
      <c r="C6566" s="21">
        <f t="shared" si="822"/>
        <v>2000</v>
      </c>
      <c r="D6566" s="110">
        <f t="shared" si="823"/>
        <v>0</v>
      </c>
      <c r="E6566" s="25">
        <f t="shared" si="824"/>
        <v>1</v>
      </c>
      <c r="F6566" s="112">
        <v>0</v>
      </c>
      <c r="G6566" s="21">
        <f t="shared" si="821"/>
        <v>0</v>
      </c>
      <c r="H6566" s="26">
        <f t="shared" si="825"/>
        <v>-2000</v>
      </c>
      <c r="I6566" s="21">
        <f t="shared" si="826"/>
        <v>0</v>
      </c>
      <c r="J6566" s="27">
        <f t="shared" si="827"/>
        <v>0</v>
      </c>
      <c r="K6566" s="32">
        <f t="shared" si="828"/>
        <v>0</v>
      </c>
    </row>
    <row r="6567" spans="2:11" x14ac:dyDescent="0.25">
      <c r="B6567" s="167">
        <v>271</v>
      </c>
      <c r="C6567" s="21">
        <f t="shared" si="822"/>
        <v>2000</v>
      </c>
      <c r="D6567" s="110">
        <f t="shared" si="823"/>
        <v>0</v>
      </c>
      <c r="E6567" s="25">
        <f t="shared" si="824"/>
        <v>1</v>
      </c>
      <c r="F6567" s="112">
        <v>0</v>
      </c>
      <c r="G6567" s="21">
        <f t="shared" si="821"/>
        <v>0</v>
      </c>
      <c r="H6567" s="26">
        <f t="shared" si="825"/>
        <v>-2000</v>
      </c>
      <c r="I6567" s="21">
        <f t="shared" si="826"/>
        <v>0</v>
      </c>
      <c r="J6567" s="27">
        <f t="shared" si="827"/>
        <v>0</v>
      </c>
      <c r="K6567" s="32">
        <f t="shared" si="828"/>
        <v>0</v>
      </c>
    </row>
    <row r="6568" spans="2:11" x14ac:dyDescent="0.25">
      <c r="B6568" s="167">
        <v>271.04166666666703</v>
      </c>
      <c r="C6568" s="21">
        <f t="shared" si="822"/>
        <v>2000</v>
      </c>
      <c r="D6568" s="110">
        <f t="shared" si="823"/>
        <v>0</v>
      </c>
      <c r="E6568" s="25">
        <f t="shared" si="824"/>
        <v>1</v>
      </c>
      <c r="F6568" s="112">
        <v>0</v>
      </c>
      <c r="G6568" s="21">
        <f t="shared" si="821"/>
        <v>0</v>
      </c>
      <c r="H6568" s="26">
        <f t="shared" si="825"/>
        <v>-2000</v>
      </c>
      <c r="I6568" s="21">
        <f t="shared" si="826"/>
        <v>0</v>
      </c>
      <c r="J6568" s="27">
        <f t="shared" si="827"/>
        <v>0</v>
      </c>
      <c r="K6568" s="32">
        <f t="shared" si="828"/>
        <v>0</v>
      </c>
    </row>
    <row r="6569" spans="2:11" x14ac:dyDescent="0.25">
      <c r="B6569" s="167">
        <v>271.08333333333297</v>
      </c>
      <c r="C6569" s="21">
        <f t="shared" si="822"/>
        <v>2000</v>
      </c>
      <c r="D6569" s="110">
        <f t="shared" si="823"/>
        <v>0</v>
      </c>
      <c r="E6569" s="25">
        <f t="shared" si="824"/>
        <v>1</v>
      </c>
      <c r="F6569" s="112">
        <v>0</v>
      </c>
      <c r="G6569" s="21">
        <f t="shared" si="821"/>
        <v>0</v>
      </c>
      <c r="H6569" s="26">
        <f t="shared" si="825"/>
        <v>-2000</v>
      </c>
      <c r="I6569" s="21">
        <f t="shared" si="826"/>
        <v>0</v>
      </c>
      <c r="J6569" s="27">
        <f t="shared" si="827"/>
        <v>0</v>
      </c>
      <c r="K6569" s="32">
        <f t="shared" si="828"/>
        <v>0</v>
      </c>
    </row>
    <row r="6570" spans="2:11" x14ac:dyDescent="0.25">
      <c r="B6570" s="167">
        <v>271.125</v>
      </c>
      <c r="C6570" s="21">
        <f t="shared" si="822"/>
        <v>2000</v>
      </c>
      <c r="D6570" s="110">
        <f t="shared" si="823"/>
        <v>0</v>
      </c>
      <c r="E6570" s="25">
        <f t="shared" si="824"/>
        <v>1</v>
      </c>
      <c r="F6570" s="112">
        <v>0</v>
      </c>
      <c r="G6570" s="21">
        <f t="shared" si="821"/>
        <v>0</v>
      </c>
      <c r="H6570" s="26">
        <f t="shared" si="825"/>
        <v>-2000</v>
      </c>
      <c r="I6570" s="21">
        <f t="shared" si="826"/>
        <v>0</v>
      </c>
      <c r="J6570" s="27">
        <f t="shared" si="827"/>
        <v>0</v>
      </c>
      <c r="K6570" s="32">
        <f t="shared" si="828"/>
        <v>0</v>
      </c>
    </row>
    <row r="6571" spans="2:11" x14ac:dyDescent="0.25">
      <c r="B6571" s="167">
        <v>271.16666666666703</v>
      </c>
      <c r="C6571" s="21">
        <f t="shared" si="822"/>
        <v>2000</v>
      </c>
      <c r="D6571" s="110">
        <f t="shared" si="823"/>
        <v>0</v>
      </c>
      <c r="E6571" s="25">
        <f t="shared" si="824"/>
        <v>1</v>
      </c>
      <c r="F6571" s="112">
        <v>0</v>
      </c>
      <c r="G6571" s="21">
        <f t="shared" si="821"/>
        <v>0</v>
      </c>
      <c r="H6571" s="26">
        <f t="shared" si="825"/>
        <v>-2000</v>
      </c>
      <c r="I6571" s="21">
        <f t="shared" si="826"/>
        <v>0</v>
      </c>
      <c r="J6571" s="27">
        <f t="shared" si="827"/>
        <v>0</v>
      </c>
      <c r="K6571" s="32">
        <f t="shared" si="828"/>
        <v>0</v>
      </c>
    </row>
    <row r="6572" spans="2:11" x14ac:dyDescent="0.25">
      <c r="B6572" s="167">
        <v>271.20833333333297</v>
      </c>
      <c r="C6572" s="21">
        <f t="shared" si="822"/>
        <v>2000</v>
      </c>
      <c r="D6572" s="110">
        <f t="shared" si="823"/>
        <v>0</v>
      </c>
      <c r="E6572" s="25">
        <f t="shared" si="824"/>
        <v>1</v>
      </c>
      <c r="F6572" s="112">
        <v>0</v>
      </c>
      <c r="G6572" s="21">
        <f t="shared" si="821"/>
        <v>0</v>
      </c>
      <c r="H6572" s="26">
        <f t="shared" si="825"/>
        <v>-2000</v>
      </c>
      <c r="I6572" s="21">
        <f t="shared" si="826"/>
        <v>0</v>
      </c>
      <c r="J6572" s="27">
        <f t="shared" si="827"/>
        <v>0</v>
      </c>
      <c r="K6572" s="32">
        <f t="shared" si="828"/>
        <v>0</v>
      </c>
    </row>
    <row r="6573" spans="2:11" x14ac:dyDescent="0.25">
      <c r="B6573" s="167">
        <v>271.25</v>
      </c>
      <c r="C6573" s="21">
        <f t="shared" si="822"/>
        <v>2000</v>
      </c>
      <c r="D6573" s="110">
        <f t="shared" si="823"/>
        <v>0</v>
      </c>
      <c r="E6573" s="25">
        <f t="shared" si="824"/>
        <v>1</v>
      </c>
      <c r="F6573" s="112">
        <v>0</v>
      </c>
      <c r="G6573" s="21">
        <f t="shared" si="821"/>
        <v>0</v>
      </c>
      <c r="H6573" s="26">
        <f t="shared" si="825"/>
        <v>-2000</v>
      </c>
      <c r="I6573" s="21">
        <f t="shared" si="826"/>
        <v>0</v>
      </c>
      <c r="J6573" s="27">
        <f t="shared" si="827"/>
        <v>0</v>
      </c>
      <c r="K6573" s="32">
        <f t="shared" si="828"/>
        <v>0</v>
      </c>
    </row>
    <row r="6574" spans="2:11" x14ac:dyDescent="0.25">
      <c r="B6574" s="167">
        <v>271.29166666666703</v>
      </c>
      <c r="C6574" s="21">
        <f t="shared" si="822"/>
        <v>2000</v>
      </c>
      <c r="D6574" s="110">
        <f t="shared" si="823"/>
        <v>0</v>
      </c>
      <c r="E6574" s="25">
        <f t="shared" si="824"/>
        <v>1</v>
      </c>
      <c r="F6574" s="112">
        <v>0</v>
      </c>
      <c r="G6574" s="21">
        <f t="shared" si="821"/>
        <v>0</v>
      </c>
      <c r="H6574" s="26">
        <f t="shared" si="825"/>
        <v>-2000</v>
      </c>
      <c r="I6574" s="21">
        <f t="shared" si="826"/>
        <v>0</v>
      </c>
      <c r="J6574" s="27">
        <f t="shared" si="827"/>
        <v>0</v>
      </c>
      <c r="K6574" s="32">
        <f t="shared" si="828"/>
        <v>0</v>
      </c>
    </row>
    <row r="6575" spans="2:11" x14ac:dyDescent="0.25">
      <c r="B6575" s="167">
        <v>271.33333333333297</v>
      </c>
      <c r="C6575" s="21">
        <f t="shared" si="822"/>
        <v>2000</v>
      </c>
      <c r="D6575" s="110">
        <f t="shared" si="823"/>
        <v>0</v>
      </c>
      <c r="E6575" s="25">
        <f t="shared" si="824"/>
        <v>1</v>
      </c>
      <c r="F6575" s="112">
        <v>0</v>
      </c>
      <c r="G6575" s="21">
        <f t="shared" si="821"/>
        <v>0</v>
      </c>
      <c r="H6575" s="26">
        <f t="shared" si="825"/>
        <v>-2000</v>
      </c>
      <c r="I6575" s="21">
        <f t="shared" si="826"/>
        <v>0</v>
      </c>
      <c r="J6575" s="27">
        <f t="shared" si="827"/>
        <v>0</v>
      </c>
      <c r="K6575" s="32">
        <f t="shared" si="828"/>
        <v>0</v>
      </c>
    </row>
    <row r="6576" spans="2:11" x14ac:dyDescent="0.25">
      <c r="B6576" s="167">
        <v>271.375</v>
      </c>
      <c r="C6576" s="21">
        <f t="shared" si="822"/>
        <v>2000</v>
      </c>
      <c r="D6576" s="110">
        <f t="shared" si="823"/>
        <v>0</v>
      </c>
      <c r="E6576" s="25">
        <f t="shared" si="824"/>
        <v>1</v>
      </c>
      <c r="F6576" s="112">
        <v>0</v>
      </c>
      <c r="G6576" s="21">
        <f t="shared" si="821"/>
        <v>0</v>
      </c>
      <c r="H6576" s="26">
        <f t="shared" si="825"/>
        <v>-2000</v>
      </c>
      <c r="I6576" s="21">
        <f t="shared" si="826"/>
        <v>0</v>
      </c>
      <c r="J6576" s="27">
        <f t="shared" si="827"/>
        <v>0</v>
      </c>
      <c r="K6576" s="32">
        <f t="shared" si="828"/>
        <v>0</v>
      </c>
    </row>
    <row r="6577" spans="2:11" x14ac:dyDescent="0.25">
      <c r="B6577" s="167">
        <v>271.41666666666703</v>
      </c>
      <c r="C6577" s="21">
        <f t="shared" si="822"/>
        <v>2000</v>
      </c>
      <c r="D6577" s="110">
        <f t="shared" si="823"/>
        <v>0</v>
      </c>
      <c r="E6577" s="25">
        <f t="shared" si="824"/>
        <v>1</v>
      </c>
      <c r="F6577" s="112">
        <v>0</v>
      </c>
      <c r="G6577" s="21">
        <f t="shared" si="821"/>
        <v>0</v>
      </c>
      <c r="H6577" s="26">
        <f t="shared" si="825"/>
        <v>-2000</v>
      </c>
      <c r="I6577" s="21">
        <f t="shared" si="826"/>
        <v>0</v>
      </c>
      <c r="J6577" s="27">
        <f t="shared" si="827"/>
        <v>0</v>
      </c>
      <c r="K6577" s="32">
        <f t="shared" si="828"/>
        <v>0</v>
      </c>
    </row>
    <row r="6578" spans="2:11" x14ac:dyDescent="0.25">
      <c r="B6578" s="167">
        <v>271.45833333333297</v>
      </c>
      <c r="C6578" s="21">
        <f t="shared" si="822"/>
        <v>2000</v>
      </c>
      <c r="D6578" s="110">
        <f t="shared" si="823"/>
        <v>0.50973209988770662</v>
      </c>
      <c r="E6578" s="25">
        <f t="shared" si="824"/>
        <v>0.49026790011229338</v>
      </c>
      <c r="F6578" s="112">
        <v>571.95000000000005</v>
      </c>
      <c r="G6578" s="21">
        <f t="shared" si="821"/>
        <v>1513.6073148166006</v>
      </c>
      <c r="H6578" s="26">
        <f t="shared" si="825"/>
        <v>-486.39268518339941</v>
      </c>
      <c r="I6578" s="21">
        <f t="shared" si="826"/>
        <v>1513.6073148166006</v>
      </c>
      <c r="J6578" s="27">
        <f t="shared" si="827"/>
        <v>0</v>
      </c>
      <c r="K6578" s="32">
        <f t="shared" si="828"/>
        <v>1513.6073148166006</v>
      </c>
    </row>
    <row r="6579" spans="2:11" x14ac:dyDescent="0.25">
      <c r="B6579" s="167">
        <v>271.5</v>
      </c>
      <c r="C6579" s="21">
        <f t="shared" si="822"/>
        <v>2000</v>
      </c>
      <c r="D6579" s="110">
        <f t="shared" si="823"/>
        <v>0.76369356362404861</v>
      </c>
      <c r="E6579" s="25">
        <f t="shared" si="824"/>
        <v>0.23630643637595139</v>
      </c>
      <c r="F6579" s="112">
        <v>856.91</v>
      </c>
      <c r="G6579" s="21">
        <f t="shared" si="821"/>
        <v>2267.7248782926708</v>
      </c>
      <c r="H6579" s="26">
        <f t="shared" si="825"/>
        <v>267.72487829267084</v>
      </c>
      <c r="I6579" s="21">
        <f t="shared" si="826"/>
        <v>2000</v>
      </c>
      <c r="J6579" s="27">
        <f t="shared" si="827"/>
        <v>267.72487829267084</v>
      </c>
      <c r="K6579" s="32">
        <f t="shared" si="828"/>
        <v>2000</v>
      </c>
    </row>
    <row r="6580" spans="2:11" x14ac:dyDescent="0.25">
      <c r="B6580" s="167">
        <v>271.54166666666703</v>
      </c>
      <c r="C6580" s="21">
        <f t="shared" si="822"/>
        <v>2000</v>
      </c>
      <c r="D6580" s="110">
        <f t="shared" si="823"/>
        <v>0.84060567171096023</v>
      </c>
      <c r="E6580" s="25">
        <f t="shared" si="824"/>
        <v>0.15939432828903977</v>
      </c>
      <c r="F6580" s="112">
        <v>943.21</v>
      </c>
      <c r="G6580" s="21">
        <f t="shared" si="821"/>
        <v>2496.1090224812756</v>
      </c>
      <c r="H6580" s="26">
        <f t="shared" si="825"/>
        <v>496.10902248127559</v>
      </c>
      <c r="I6580" s="21">
        <f t="shared" si="826"/>
        <v>2000</v>
      </c>
      <c r="J6580" s="27">
        <f t="shared" si="827"/>
        <v>763.83390077394643</v>
      </c>
      <c r="K6580" s="32">
        <f t="shared" si="828"/>
        <v>2000</v>
      </c>
    </row>
    <row r="6581" spans="2:11" x14ac:dyDescent="0.25">
      <c r="B6581" s="167">
        <v>271.58333333333297</v>
      </c>
      <c r="C6581" s="21">
        <f t="shared" si="822"/>
        <v>2000</v>
      </c>
      <c r="D6581" s="110">
        <f t="shared" si="823"/>
        <v>0.80580361121508659</v>
      </c>
      <c r="E6581" s="25">
        <f t="shared" si="824"/>
        <v>0.19419638878491341</v>
      </c>
      <c r="F6581" s="112">
        <v>904.16</v>
      </c>
      <c r="G6581" s="21">
        <f t="shared" si="821"/>
        <v>2392.7671820344044</v>
      </c>
      <c r="H6581" s="26">
        <f t="shared" si="825"/>
        <v>392.76718203440441</v>
      </c>
      <c r="I6581" s="21">
        <f t="shared" si="826"/>
        <v>2000</v>
      </c>
      <c r="J6581" s="27">
        <f t="shared" si="827"/>
        <v>1156.6010828083508</v>
      </c>
      <c r="K6581" s="32">
        <f t="shared" si="828"/>
        <v>2000</v>
      </c>
    </row>
    <row r="6582" spans="2:11" x14ac:dyDescent="0.25">
      <c r="B6582" s="167">
        <v>271.625</v>
      </c>
      <c r="C6582" s="21">
        <f t="shared" si="822"/>
        <v>2000</v>
      </c>
      <c r="D6582" s="110">
        <f t="shared" si="823"/>
        <v>0.87502450849330704</v>
      </c>
      <c r="E6582" s="25">
        <f t="shared" si="824"/>
        <v>0.12497549150669296</v>
      </c>
      <c r="F6582" s="112">
        <v>981.83</v>
      </c>
      <c r="G6582" s="21">
        <f t="shared" si="821"/>
        <v>2598.3129118041488</v>
      </c>
      <c r="H6582" s="26">
        <f t="shared" si="825"/>
        <v>598.31291180414883</v>
      </c>
      <c r="I6582" s="21">
        <f t="shared" si="826"/>
        <v>2000</v>
      </c>
      <c r="J6582" s="27">
        <f t="shared" si="827"/>
        <v>1754.9139946124997</v>
      </c>
      <c r="K6582" s="32">
        <f t="shared" si="828"/>
        <v>2000</v>
      </c>
    </row>
    <row r="6583" spans="2:11" x14ac:dyDescent="0.25">
      <c r="B6583" s="167">
        <v>271.66666666666703</v>
      </c>
      <c r="C6583" s="21">
        <f t="shared" si="822"/>
        <v>2000</v>
      </c>
      <c r="D6583" s="110">
        <f t="shared" si="823"/>
        <v>0.90064702422330367</v>
      </c>
      <c r="E6583" s="25">
        <f t="shared" si="824"/>
        <v>9.9352975776696328E-2</v>
      </c>
      <c r="F6583" s="112">
        <v>1010.58</v>
      </c>
      <c r="G6583" s="21">
        <f t="shared" si="821"/>
        <v>2674.3968532343038</v>
      </c>
      <c r="H6583" s="26">
        <f t="shared" si="825"/>
        <v>674.39685323430376</v>
      </c>
      <c r="I6583" s="21">
        <f t="shared" si="826"/>
        <v>2000</v>
      </c>
      <c r="J6583" s="27">
        <f t="shared" si="827"/>
        <v>2429.3108478468034</v>
      </c>
      <c r="K6583" s="32">
        <f t="shared" si="828"/>
        <v>2000</v>
      </c>
    </row>
    <row r="6584" spans="2:11" x14ac:dyDescent="0.25">
      <c r="B6584" s="167">
        <v>271.70833333333297</v>
      </c>
      <c r="C6584" s="21">
        <f t="shared" si="822"/>
        <v>2000</v>
      </c>
      <c r="D6584" s="110">
        <f t="shared" si="823"/>
        <v>0.82420726164376235</v>
      </c>
      <c r="E6584" s="25">
        <f t="shared" si="824"/>
        <v>0.17579273835623765</v>
      </c>
      <c r="F6584" s="112">
        <v>924.81</v>
      </c>
      <c r="G6584" s="21">
        <f t="shared" si="821"/>
        <v>2447.4152999659764</v>
      </c>
      <c r="H6584" s="26">
        <f t="shared" si="825"/>
        <v>447.41529996597637</v>
      </c>
      <c r="I6584" s="21">
        <f t="shared" si="826"/>
        <v>2000</v>
      </c>
      <c r="J6584" s="27">
        <f t="shared" si="827"/>
        <v>2876.7261478127798</v>
      </c>
      <c r="K6584" s="32">
        <f t="shared" si="828"/>
        <v>2000</v>
      </c>
    </row>
    <row r="6585" spans="2:11" x14ac:dyDescent="0.25">
      <c r="B6585" s="167">
        <v>271.75</v>
      </c>
      <c r="C6585" s="21">
        <f t="shared" si="822"/>
        <v>2000</v>
      </c>
      <c r="D6585" s="110">
        <f t="shared" si="823"/>
        <v>0.8589291125251769</v>
      </c>
      <c r="E6585" s="25">
        <f t="shared" si="824"/>
        <v>0.1410708874748231</v>
      </c>
      <c r="F6585" s="112">
        <v>963.77</v>
      </c>
      <c r="G6585" s="21">
        <f t="shared" si="821"/>
        <v>2550.5189645961973</v>
      </c>
      <c r="H6585" s="26">
        <f t="shared" si="825"/>
        <v>550.51896459619729</v>
      </c>
      <c r="I6585" s="21">
        <f t="shared" si="826"/>
        <v>2000</v>
      </c>
      <c r="J6585" s="27">
        <f t="shared" si="827"/>
        <v>3427.2451124089771</v>
      </c>
      <c r="K6585" s="32">
        <f t="shared" si="828"/>
        <v>2000</v>
      </c>
    </row>
    <row r="6586" spans="2:11" x14ac:dyDescent="0.25">
      <c r="B6586" s="167">
        <v>271.79166666666703</v>
      </c>
      <c r="C6586" s="21">
        <f t="shared" si="822"/>
        <v>2000</v>
      </c>
      <c r="D6586" s="110">
        <f t="shared" si="823"/>
        <v>0.7961962818387609</v>
      </c>
      <c r="E6586" s="25">
        <f t="shared" si="824"/>
        <v>0.2038037181612391</v>
      </c>
      <c r="F6586" s="112">
        <v>893.38</v>
      </c>
      <c r="G6586" s="21">
        <f t="shared" si="821"/>
        <v>2364.2390119955494</v>
      </c>
      <c r="H6586" s="26">
        <f t="shared" si="825"/>
        <v>364.23901199554939</v>
      </c>
      <c r="I6586" s="21">
        <f t="shared" si="826"/>
        <v>2000</v>
      </c>
      <c r="J6586" s="27">
        <f t="shared" si="827"/>
        <v>3791.4841244045265</v>
      </c>
      <c r="K6586" s="32">
        <f t="shared" si="828"/>
        <v>2000</v>
      </c>
    </row>
    <row r="6587" spans="2:11" x14ac:dyDescent="0.25">
      <c r="B6587" s="167">
        <v>271.83333333333297</v>
      </c>
      <c r="C6587" s="21">
        <f t="shared" si="822"/>
        <v>2000</v>
      </c>
      <c r="D6587" s="110">
        <f t="shared" si="823"/>
        <v>0.69489153877689258</v>
      </c>
      <c r="E6587" s="25">
        <f t="shared" si="824"/>
        <v>0.30510846122310742</v>
      </c>
      <c r="F6587" s="112">
        <v>779.71</v>
      </c>
      <c r="G6587" s="21">
        <f t="shared" si="821"/>
        <v>2063.4229555654365</v>
      </c>
      <c r="H6587" s="26">
        <f t="shared" si="825"/>
        <v>63.422955565436496</v>
      </c>
      <c r="I6587" s="21">
        <f t="shared" si="826"/>
        <v>2000</v>
      </c>
      <c r="J6587" s="27">
        <f t="shared" si="827"/>
        <v>3854.907079969963</v>
      </c>
      <c r="K6587" s="32">
        <f t="shared" si="828"/>
        <v>2000</v>
      </c>
    </row>
    <row r="6588" spans="2:11" x14ac:dyDescent="0.25">
      <c r="B6588" s="167">
        <v>271.875</v>
      </c>
      <c r="C6588" s="21">
        <f t="shared" si="822"/>
        <v>2000</v>
      </c>
      <c r="D6588" s="110">
        <f t="shared" si="823"/>
        <v>0.58436269005222541</v>
      </c>
      <c r="E6588" s="25">
        <f t="shared" si="824"/>
        <v>0.41563730994777459</v>
      </c>
      <c r="F6588" s="112">
        <v>655.69</v>
      </c>
      <c r="G6588" s="21">
        <f t="shared" si="821"/>
        <v>1735.2166802204686</v>
      </c>
      <c r="H6588" s="26">
        <f t="shared" si="825"/>
        <v>-264.78331977953144</v>
      </c>
      <c r="I6588" s="21">
        <f t="shared" si="826"/>
        <v>2000</v>
      </c>
      <c r="J6588" s="27">
        <f t="shared" si="827"/>
        <v>3590.1237601904313</v>
      </c>
      <c r="K6588" s="32">
        <f t="shared" si="828"/>
        <v>1735.2166802204686</v>
      </c>
    </row>
    <row r="6589" spans="2:11" x14ac:dyDescent="0.25">
      <c r="B6589" s="167">
        <v>271.91666666666703</v>
      </c>
      <c r="C6589" s="21">
        <f t="shared" si="822"/>
        <v>2000</v>
      </c>
      <c r="D6589" s="110">
        <f t="shared" si="823"/>
        <v>5.4364294244514553E-3</v>
      </c>
      <c r="E6589" s="25">
        <f t="shared" si="824"/>
        <v>0.99456357057554856</v>
      </c>
      <c r="F6589" s="112">
        <v>6.1</v>
      </c>
      <c r="G6589" s="21">
        <f t="shared" si="821"/>
        <v>16.14302757300684</v>
      </c>
      <c r="H6589" s="26">
        <f t="shared" si="825"/>
        <v>-1983.8569724269933</v>
      </c>
      <c r="I6589" s="21">
        <f t="shared" si="826"/>
        <v>2000</v>
      </c>
      <c r="J6589" s="27">
        <f t="shared" si="827"/>
        <v>1606.2667877634381</v>
      </c>
      <c r="K6589" s="32">
        <f t="shared" si="828"/>
        <v>16.14302757300684</v>
      </c>
    </row>
    <row r="6590" spans="2:11" x14ac:dyDescent="0.25">
      <c r="B6590" s="167">
        <v>271.95833333333297</v>
      </c>
      <c r="C6590" s="21">
        <f t="shared" si="822"/>
        <v>2000</v>
      </c>
      <c r="D6590" s="110">
        <f t="shared" si="823"/>
        <v>0</v>
      </c>
      <c r="E6590" s="25">
        <f t="shared" si="824"/>
        <v>1</v>
      </c>
      <c r="F6590" s="112">
        <v>0</v>
      </c>
      <c r="G6590" s="21">
        <f t="shared" si="821"/>
        <v>0</v>
      </c>
      <c r="H6590" s="26">
        <f t="shared" si="825"/>
        <v>-2000</v>
      </c>
      <c r="I6590" s="21">
        <f t="shared" si="826"/>
        <v>1606.2667877634381</v>
      </c>
      <c r="J6590" s="27">
        <f t="shared" si="827"/>
        <v>0</v>
      </c>
      <c r="K6590" s="32">
        <f t="shared" si="828"/>
        <v>0</v>
      </c>
    </row>
    <row r="6591" spans="2:11" x14ac:dyDescent="0.25">
      <c r="B6591" s="167">
        <v>272</v>
      </c>
      <c r="C6591" s="21">
        <f t="shared" si="822"/>
        <v>2000</v>
      </c>
      <c r="D6591" s="110">
        <f t="shared" si="823"/>
        <v>0</v>
      </c>
      <c r="E6591" s="25">
        <f t="shared" si="824"/>
        <v>1</v>
      </c>
      <c r="F6591" s="112">
        <v>0</v>
      </c>
      <c r="G6591" s="21">
        <f t="shared" si="821"/>
        <v>0</v>
      </c>
      <c r="H6591" s="26">
        <f t="shared" si="825"/>
        <v>-2000</v>
      </c>
      <c r="I6591" s="21">
        <f t="shared" si="826"/>
        <v>0</v>
      </c>
      <c r="J6591" s="27">
        <f t="shared" si="827"/>
        <v>0</v>
      </c>
      <c r="K6591" s="32">
        <f t="shared" si="828"/>
        <v>0</v>
      </c>
    </row>
    <row r="6592" spans="2:11" x14ac:dyDescent="0.25">
      <c r="B6592" s="167">
        <v>272.04166666666703</v>
      </c>
      <c r="C6592" s="21">
        <f t="shared" si="822"/>
        <v>2000</v>
      </c>
      <c r="D6592" s="110">
        <f t="shared" si="823"/>
        <v>0</v>
      </c>
      <c r="E6592" s="25">
        <f t="shared" si="824"/>
        <v>1</v>
      </c>
      <c r="F6592" s="112">
        <v>0</v>
      </c>
      <c r="G6592" s="21">
        <f t="shared" si="821"/>
        <v>0</v>
      </c>
      <c r="H6592" s="26">
        <f t="shared" si="825"/>
        <v>-2000</v>
      </c>
      <c r="I6592" s="21">
        <f t="shared" si="826"/>
        <v>0</v>
      </c>
      <c r="J6592" s="27">
        <f t="shared" si="827"/>
        <v>0</v>
      </c>
      <c r="K6592" s="32">
        <f t="shared" si="828"/>
        <v>0</v>
      </c>
    </row>
    <row r="6593" spans="2:11" x14ac:dyDescent="0.25">
      <c r="B6593" s="167">
        <v>272.08333333333297</v>
      </c>
      <c r="C6593" s="21">
        <f t="shared" si="822"/>
        <v>2000</v>
      </c>
      <c r="D6593" s="110">
        <f t="shared" si="823"/>
        <v>0</v>
      </c>
      <c r="E6593" s="25">
        <f t="shared" si="824"/>
        <v>1</v>
      </c>
      <c r="F6593" s="112">
        <v>0</v>
      </c>
      <c r="G6593" s="21">
        <f t="shared" si="821"/>
        <v>0</v>
      </c>
      <c r="H6593" s="26">
        <f t="shared" si="825"/>
        <v>-2000</v>
      </c>
      <c r="I6593" s="21">
        <f t="shared" si="826"/>
        <v>0</v>
      </c>
      <c r="J6593" s="27">
        <f t="shared" si="827"/>
        <v>0</v>
      </c>
      <c r="K6593" s="32">
        <f t="shared" si="828"/>
        <v>0</v>
      </c>
    </row>
    <row r="6594" spans="2:11" x14ac:dyDescent="0.25">
      <c r="B6594" s="167">
        <v>272.125</v>
      </c>
      <c r="C6594" s="21">
        <f t="shared" si="822"/>
        <v>2000</v>
      </c>
      <c r="D6594" s="110">
        <f t="shared" si="823"/>
        <v>0</v>
      </c>
      <c r="E6594" s="25">
        <f t="shared" si="824"/>
        <v>1</v>
      </c>
      <c r="F6594" s="112">
        <v>0</v>
      </c>
      <c r="G6594" s="21">
        <f t="shared" si="821"/>
        <v>0</v>
      </c>
      <c r="H6594" s="26">
        <f t="shared" si="825"/>
        <v>-2000</v>
      </c>
      <c r="I6594" s="21">
        <f t="shared" si="826"/>
        <v>0</v>
      </c>
      <c r="J6594" s="27">
        <f t="shared" si="827"/>
        <v>0</v>
      </c>
      <c r="K6594" s="32">
        <f t="shared" si="828"/>
        <v>0</v>
      </c>
    </row>
    <row r="6595" spans="2:11" x14ac:dyDescent="0.25">
      <c r="B6595" s="167">
        <v>272.16666666666703</v>
      </c>
      <c r="C6595" s="21">
        <f t="shared" si="822"/>
        <v>2000</v>
      </c>
      <c r="D6595" s="110">
        <f t="shared" si="823"/>
        <v>0</v>
      </c>
      <c r="E6595" s="25">
        <f t="shared" si="824"/>
        <v>1</v>
      </c>
      <c r="F6595" s="112">
        <v>0</v>
      </c>
      <c r="G6595" s="21">
        <f t="shared" si="821"/>
        <v>0</v>
      </c>
      <c r="H6595" s="26">
        <f t="shared" si="825"/>
        <v>-2000</v>
      </c>
      <c r="I6595" s="21">
        <f t="shared" si="826"/>
        <v>0</v>
      </c>
      <c r="J6595" s="27">
        <f t="shared" si="827"/>
        <v>0</v>
      </c>
      <c r="K6595" s="32">
        <f t="shared" si="828"/>
        <v>0</v>
      </c>
    </row>
    <row r="6596" spans="2:11" x14ac:dyDescent="0.25">
      <c r="B6596" s="167">
        <v>272.20833333333297</v>
      </c>
      <c r="C6596" s="21">
        <f t="shared" si="822"/>
        <v>2000</v>
      </c>
      <c r="D6596" s="110">
        <f t="shared" si="823"/>
        <v>0</v>
      </c>
      <c r="E6596" s="25">
        <f t="shared" si="824"/>
        <v>1</v>
      </c>
      <c r="F6596" s="112">
        <v>0</v>
      </c>
      <c r="G6596" s="21">
        <f t="shared" si="821"/>
        <v>0</v>
      </c>
      <c r="H6596" s="26">
        <f t="shared" si="825"/>
        <v>-2000</v>
      </c>
      <c r="I6596" s="21">
        <f t="shared" si="826"/>
        <v>0</v>
      </c>
      <c r="J6596" s="27">
        <f t="shared" si="827"/>
        <v>0</v>
      </c>
      <c r="K6596" s="32">
        <f t="shared" si="828"/>
        <v>0</v>
      </c>
    </row>
    <row r="6597" spans="2:11" x14ac:dyDescent="0.25">
      <c r="B6597" s="167">
        <v>272.25</v>
      </c>
      <c r="C6597" s="21">
        <f t="shared" si="822"/>
        <v>2000</v>
      </c>
      <c r="D6597" s="110">
        <f t="shared" si="823"/>
        <v>0</v>
      </c>
      <c r="E6597" s="25">
        <f t="shared" si="824"/>
        <v>1</v>
      </c>
      <c r="F6597" s="112">
        <v>0</v>
      </c>
      <c r="G6597" s="21">
        <f t="shared" si="821"/>
        <v>0</v>
      </c>
      <c r="H6597" s="26">
        <f t="shared" si="825"/>
        <v>-2000</v>
      </c>
      <c r="I6597" s="21">
        <f t="shared" si="826"/>
        <v>0</v>
      </c>
      <c r="J6597" s="27">
        <f t="shared" si="827"/>
        <v>0</v>
      </c>
      <c r="K6597" s="32">
        <f t="shared" si="828"/>
        <v>0</v>
      </c>
    </row>
    <row r="6598" spans="2:11" x14ac:dyDescent="0.25">
      <c r="B6598" s="167">
        <v>272.29166666666703</v>
      </c>
      <c r="C6598" s="21">
        <f t="shared" si="822"/>
        <v>2000</v>
      </c>
      <c r="D6598" s="110">
        <f t="shared" si="823"/>
        <v>0</v>
      </c>
      <c r="E6598" s="25">
        <f t="shared" si="824"/>
        <v>1</v>
      </c>
      <c r="F6598" s="112">
        <v>0</v>
      </c>
      <c r="G6598" s="21">
        <f t="shared" si="821"/>
        <v>0</v>
      </c>
      <c r="H6598" s="26">
        <f t="shared" si="825"/>
        <v>-2000</v>
      </c>
      <c r="I6598" s="21">
        <f t="shared" si="826"/>
        <v>0</v>
      </c>
      <c r="J6598" s="27">
        <f t="shared" si="827"/>
        <v>0</v>
      </c>
      <c r="K6598" s="32">
        <f t="shared" si="828"/>
        <v>0</v>
      </c>
    </row>
    <row r="6599" spans="2:11" x14ac:dyDescent="0.25">
      <c r="B6599" s="167">
        <v>272.33333333333297</v>
      </c>
      <c r="C6599" s="21">
        <f t="shared" si="822"/>
        <v>2000</v>
      </c>
      <c r="D6599" s="110">
        <f t="shared" si="823"/>
        <v>0</v>
      </c>
      <c r="E6599" s="25">
        <f t="shared" si="824"/>
        <v>1</v>
      </c>
      <c r="F6599" s="112">
        <v>0</v>
      </c>
      <c r="G6599" s="21">
        <f t="shared" si="821"/>
        <v>0</v>
      </c>
      <c r="H6599" s="26">
        <f t="shared" si="825"/>
        <v>-2000</v>
      </c>
      <c r="I6599" s="21">
        <f t="shared" si="826"/>
        <v>0</v>
      </c>
      <c r="J6599" s="27">
        <f t="shared" si="827"/>
        <v>0</v>
      </c>
      <c r="K6599" s="32">
        <f t="shared" si="828"/>
        <v>0</v>
      </c>
    </row>
    <row r="6600" spans="2:11" x14ac:dyDescent="0.25">
      <c r="B6600" s="167">
        <v>272.375</v>
      </c>
      <c r="C6600" s="21">
        <f t="shared" si="822"/>
        <v>2000</v>
      </c>
      <c r="D6600" s="110">
        <f t="shared" si="823"/>
        <v>0</v>
      </c>
      <c r="E6600" s="25">
        <f t="shared" si="824"/>
        <v>1</v>
      </c>
      <c r="F6600" s="112">
        <v>0</v>
      </c>
      <c r="G6600" s="21">
        <f t="shared" si="821"/>
        <v>0</v>
      </c>
      <c r="H6600" s="26">
        <f t="shared" si="825"/>
        <v>-2000</v>
      </c>
      <c r="I6600" s="21">
        <f t="shared" si="826"/>
        <v>0</v>
      </c>
      <c r="J6600" s="27">
        <f t="shared" si="827"/>
        <v>0</v>
      </c>
      <c r="K6600" s="32">
        <f t="shared" si="828"/>
        <v>0</v>
      </c>
    </row>
    <row r="6601" spans="2:11" x14ac:dyDescent="0.25">
      <c r="B6601" s="167">
        <v>272.41666666666703</v>
      </c>
      <c r="C6601" s="21">
        <f t="shared" si="822"/>
        <v>2000</v>
      </c>
      <c r="D6601" s="110">
        <f t="shared" si="823"/>
        <v>0</v>
      </c>
      <c r="E6601" s="25">
        <f t="shared" si="824"/>
        <v>1</v>
      </c>
      <c r="F6601" s="112">
        <v>0</v>
      </c>
      <c r="G6601" s="21">
        <f t="shared" si="821"/>
        <v>0</v>
      </c>
      <c r="H6601" s="26">
        <f t="shared" si="825"/>
        <v>-2000</v>
      </c>
      <c r="I6601" s="21">
        <f t="shared" si="826"/>
        <v>0</v>
      </c>
      <c r="J6601" s="27">
        <f t="shared" si="827"/>
        <v>0</v>
      </c>
      <c r="K6601" s="32">
        <f t="shared" si="828"/>
        <v>0</v>
      </c>
    </row>
    <row r="6602" spans="2:11" x14ac:dyDescent="0.25">
      <c r="B6602" s="167">
        <v>272.45833333333297</v>
      </c>
      <c r="C6602" s="21">
        <f t="shared" si="822"/>
        <v>2000</v>
      </c>
      <c r="D6602" s="110">
        <f t="shared" si="823"/>
        <v>0.40181451972265303</v>
      </c>
      <c r="E6602" s="25">
        <f t="shared" si="824"/>
        <v>0.59818548027734697</v>
      </c>
      <c r="F6602" s="112">
        <v>450.86</v>
      </c>
      <c r="G6602" s="21">
        <f t="shared" si="821"/>
        <v>1193.154985502601</v>
      </c>
      <c r="H6602" s="26">
        <f t="shared" si="825"/>
        <v>-806.84501449739901</v>
      </c>
      <c r="I6602" s="21">
        <f t="shared" si="826"/>
        <v>1193.154985502601</v>
      </c>
      <c r="J6602" s="27">
        <f t="shared" si="827"/>
        <v>0</v>
      </c>
      <c r="K6602" s="32">
        <f t="shared" si="828"/>
        <v>1193.154985502601</v>
      </c>
    </row>
    <row r="6603" spans="2:11" x14ac:dyDescent="0.25">
      <c r="B6603" s="167">
        <v>272.5</v>
      </c>
      <c r="C6603" s="21">
        <f t="shared" si="822"/>
        <v>2000</v>
      </c>
      <c r="D6603" s="110">
        <f t="shared" si="823"/>
        <v>0.72841915762080467</v>
      </c>
      <c r="E6603" s="25">
        <f t="shared" si="824"/>
        <v>0.27158084237919533</v>
      </c>
      <c r="F6603" s="112">
        <v>817.33</v>
      </c>
      <c r="G6603" s="21">
        <f t="shared" si="821"/>
        <v>2162.9804469255214</v>
      </c>
      <c r="H6603" s="26">
        <f t="shared" si="825"/>
        <v>162.98044692552139</v>
      </c>
      <c r="I6603" s="21">
        <f t="shared" si="826"/>
        <v>2000</v>
      </c>
      <c r="J6603" s="27">
        <f t="shared" si="827"/>
        <v>162.98044692552139</v>
      </c>
      <c r="K6603" s="32">
        <f t="shared" si="828"/>
        <v>2000</v>
      </c>
    </row>
    <row r="6604" spans="2:11" x14ac:dyDescent="0.25">
      <c r="B6604" s="167">
        <v>272.54166666666703</v>
      </c>
      <c r="C6604" s="21">
        <f t="shared" si="822"/>
        <v>2000</v>
      </c>
      <c r="D6604" s="110">
        <f t="shared" si="823"/>
        <v>0.85806463112489528</v>
      </c>
      <c r="E6604" s="25">
        <f t="shared" si="824"/>
        <v>0.14193536887510472</v>
      </c>
      <c r="F6604" s="112">
        <v>962.8</v>
      </c>
      <c r="G6604" s="21">
        <f t="shared" si="821"/>
        <v>2547.9519585722928</v>
      </c>
      <c r="H6604" s="26">
        <f t="shared" si="825"/>
        <v>547.95195857229282</v>
      </c>
      <c r="I6604" s="21">
        <f t="shared" si="826"/>
        <v>2000</v>
      </c>
      <c r="J6604" s="27">
        <f t="shared" si="827"/>
        <v>710.93240549781422</v>
      </c>
      <c r="K6604" s="32">
        <f t="shared" si="828"/>
        <v>2000</v>
      </c>
    </row>
    <row r="6605" spans="2:11" x14ac:dyDescent="0.25">
      <c r="B6605" s="167">
        <v>272.58333333333297</v>
      </c>
      <c r="C6605" s="21">
        <f t="shared" si="822"/>
        <v>2000</v>
      </c>
      <c r="D6605" s="110">
        <f t="shared" si="823"/>
        <v>0.87833983922428394</v>
      </c>
      <c r="E6605" s="25">
        <f t="shared" si="824"/>
        <v>0.12166016077571606</v>
      </c>
      <c r="F6605" s="112">
        <v>985.55</v>
      </c>
      <c r="G6605" s="21">
        <f t="shared" si="821"/>
        <v>2608.1575122257195</v>
      </c>
      <c r="H6605" s="26">
        <f t="shared" si="825"/>
        <v>608.15751222571953</v>
      </c>
      <c r="I6605" s="21">
        <f t="shared" si="826"/>
        <v>2000</v>
      </c>
      <c r="J6605" s="27">
        <f t="shared" si="827"/>
        <v>1319.0899177235337</v>
      </c>
      <c r="K6605" s="32">
        <f t="shared" si="828"/>
        <v>2000</v>
      </c>
    </row>
    <row r="6606" spans="2:11" x14ac:dyDescent="0.25">
      <c r="B6606" s="167">
        <v>272.625</v>
      </c>
      <c r="C6606" s="21">
        <f t="shared" si="822"/>
        <v>2000</v>
      </c>
      <c r="D6606" s="110">
        <f t="shared" si="823"/>
        <v>0.85077446838849979</v>
      </c>
      <c r="E6606" s="25">
        <f t="shared" si="824"/>
        <v>0.14922553161150021</v>
      </c>
      <c r="F6606" s="112">
        <v>954.62</v>
      </c>
      <c r="G6606" s="21">
        <f t="shared" si="821"/>
        <v>2526.3044232366869</v>
      </c>
      <c r="H6606" s="26">
        <f t="shared" si="825"/>
        <v>526.30442323668694</v>
      </c>
      <c r="I6606" s="21">
        <f t="shared" si="826"/>
        <v>2000</v>
      </c>
      <c r="J6606" s="27">
        <f t="shared" si="827"/>
        <v>1845.3943409602207</v>
      </c>
      <c r="K6606" s="32">
        <f t="shared" si="828"/>
        <v>2000</v>
      </c>
    </row>
    <row r="6607" spans="2:11" x14ac:dyDescent="0.25">
      <c r="B6607" s="167">
        <v>272.66666666666703</v>
      </c>
      <c r="C6607" s="21">
        <f t="shared" si="822"/>
        <v>2000</v>
      </c>
      <c r="D6607" s="110">
        <f t="shared" si="823"/>
        <v>0.86968611304208343</v>
      </c>
      <c r="E6607" s="25">
        <f t="shared" si="824"/>
        <v>0.13031388695791657</v>
      </c>
      <c r="F6607" s="112">
        <v>975.84</v>
      </c>
      <c r="G6607" s="21">
        <f t="shared" si="821"/>
        <v>2582.4609880070489</v>
      </c>
      <c r="H6607" s="26">
        <f t="shared" si="825"/>
        <v>582.46098800704885</v>
      </c>
      <c r="I6607" s="21">
        <f t="shared" si="826"/>
        <v>2000</v>
      </c>
      <c r="J6607" s="27">
        <f t="shared" si="827"/>
        <v>2427.8553289672695</v>
      </c>
      <c r="K6607" s="32">
        <f t="shared" si="828"/>
        <v>2000</v>
      </c>
    </row>
    <row r="6608" spans="2:11" x14ac:dyDescent="0.25">
      <c r="B6608" s="167">
        <v>272.70833333333297</v>
      </c>
      <c r="C6608" s="21">
        <f t="shared" si="822"/>
        <v>2000</v>
      </c>
      <c r="D6608" s="110">
        <f t="shared" si="823"/>
        <v>0.84347539347271983</v>
      </c>
      <c r="E6608" s="25">
        <f t="shared" si="824"/>
        <v>0.15652460652728017</v>
      </c>
      <c r="F6608" s="112">
        <v>946.43</v>
      </c>
      <c r="G6608" s="21">
        <f t="shared" si="821"/>
        <v>2504.6304239214533</v>
      </c>
      <c r="H6608" s="26">
        <f t="shared" si="825"/>
        <v>504.63042392145326</v>
      </c>
      <c r="I6608" s="21">
        <f t="shared" si="826"/>
        <v>2000</v>
      </c>
      <c r="J6608" s="27">
        <f t="shared" si="827"/>
        <v>2932.4857528887228</v>
      </c>
      <c r="K6608" s="32">
        <f t="shared" si="828"/>
        <v>2000</v>
      </c>
    </row>
    <row r="6609" spans="2:11" x14ac:dyDescent="0.25">
      <c r="B6609" s="167">
        <v>272.75</v>
      </c>
      <c r="C6609" s="21">
        <f t="shared" si="822"/>
        <v>2000</v>
      </c>
      <c r="D6609" s="110">
        <f t="shared" si="823"/>
        <v>0.78639288451597955</v>
      </c>
      <c r="E6609" s="25">
        <f t="shared" si="824"/>
        <v>0.21360711548402045</v>
      </c>
      <c r="F6609" s="112">
        <v>882.38</v>
      </c>
      <c r="G6609" s="21">
        <f t="shared" si="821"/>
        <v>2335.1286344048813</v>
      </c>
      <c r="H6609" s="26">
        <f t="shared" si="825"/>
        <v>335.12863440488127</v>
      </c>
      <c r="I6609" s="21">
        <f t="shared" si="826"/>
        <v>2000</v>
      </c>
      <c r="J6609" s="27">
        <f t="shared" si="827"/>
        <v>3267.6143872936041</v>
      </c>
      <c r="K6609" s="32">
        <f t="shared" si="828"/>
        <v>2000</v>
      </c>
    </row>
    <row r="6610" spans="2:11" x14ac:dyDescent="0.25">
      <c r="B6610" s="167">
        <v>272.79166666666703</v>
      </c>
      <c r="C6610" s="21">
        <f t="shared" si="822"/>
        <v>2000</v>
      </c>
      <c r="D6610" s="110">
        <f t="shared" si="823"/>
        <v>0.74156462221271602</v>
      </c>
      <c r="E6610" s="25">
        <f t="shared" si="824"/>
        <v>0.25843537778728398</v>
      </c>
      <c r="F6610" s="112">
        <v>832.08</v>
      </c>
      <c r="G6610" s="21">
        <f t="shared" si="821"/>
        <v>2202.0148168766445</v>
      </c>
      <c r="H6610" s="26">
        <f t="shared" si="825"/>
        <v>202.01481687664455</v>
      </c>
      <c r="I6610" s="21">
        <f t="shared" si="826"/>
        <v>2000</v>
      </c>
      <c r="J6610" s="27">
        <f t="shared" si="827"/>
        <v>3469.6292041702486</v>
      </c>
      <c r="K6610" s="32">
        <f t="shared" si="828"/>
        <v>2000</v>
      </c>
    </row>
    <row r="6611" spans="2:11" x14ac:dyDescent="0.25">
      <c r="B6611" s="167">
        <v>272.83333333333297</v>
      </c>
      <c r="C6611" s="21">
        <f t="shared" si="822"/>
        <v>2000</v>
      </c>
      <c r="D6611" s="110">
        <f t="shared" si="823"/>
        <v>0.64373562911074267</v>
      </c>
      <c r="E6611" s="25">
        <f t="shared" si="824"/>
        <v>0.35626437088925733</v>
      </c>
      <c r="F6611" s="112">
        <v>722.31</v>
      </c>
      <c r="G6611" s="21">
        <f t="shared" si="821"/>
        <v>1911.5197125014049</v>
      </c>
      <c r="H6611" s="26">
        <f t="shared" si="825"/>
        <v>-88.480287498595089</v>
      </c>
      <c r="I6611" s="21">
        <f t="shared" si="826"/>
        <v>2000</v>
      </c>
      <c r="J6611" s="27">
        <f t="shared" si="827"/>
        <v>3381.1489166716538</v>
      </c>
      <c r="K6611" s="32">
        <f t="shared" si="828"/>
        <v>1911.5197125014049</v>
      </c>
    </row>
    <row r="6612" spans="2:11" x14ac:dyDescent="0.25">
      <c r="B6612" s="167">
        <v>272.875</v>
      </c>
      <c r="C6612" s="21">
        <f t="shared" si="822"/>
        <v>2000</v>
      </c>
      <c r="D6612" s="110">
        <f t="shared" si="823"/>
        <v>0.37128139315188141</v>
      </c>
      <c r="E6612" s="25">
        <f t="shared" si="824"/>
        <v>0.62871860684811853</v>
      </c>
      <c r="F6612" s="112">
        <v>416.6</v>
      </c>
      <c r="G6612" s="21">
        <f t="shared" si="821"/>
        <v>1102.4893912974837</v>
      </c>
      <c r="H6612" s="26">
        <f t="shared" si="825"/>
        <v>-897.51060870251627</v>
      </c>
      <c r="I6612" s="21">
        <f t="shared" si="826"/>
        <v>2000</v>
      </c>
      <c r="J6612" s="27">
        <f t="shared" si="827"/>
        <v>2483.6383079691377</v>
      </c>
      <c r="K6612" s="32">
        <f t="shared" si="828"/>
        <v>1102.4893912974837</v>
      </c>
    </row>
    <row r="6613" spans="2:11" x14ac:dyDescent="0.25">
      <c r="B6613" s="167">
        <v>272.91666666666703</v>
      </c>
      <c r="C6613" s="21">
        <f t="shared" si="822"/>
        <v>2000</v>
      </c>
      <c r="D6613" s="110">
        <f t="shared" si="823"/>
        <v>7.9318396520685168E-3</v>
      </c>
      <c r="E6613" s="25">
        <f t="shared" si="824"/>
        <v>0.99206816034793144</v>
      </c>
      <c r="F6613" s="112">
        <v>8.9</v>
      </c>
      <c r="G6613" s="21">
        <f t="shared" si="821"/>
        <v>23.55294186881326</v>
      </c>
      <c r="H6613" s="26">
        <f t="shared" si="825"/>
        <v>-1976.4470581311869</v>
      </c>
      <c r="I6613" s="21">
        <f t="shared" si="826"/>
        <v>2000</v>
      </c>
      <c r="J6613" s="27">
        <f t="shared" si="827"/>
        <v>507.19124983795086</v>
      </c>
      <c r="K6613" s="32">
        <f t="shared" si="828"/>
        <v>23.55294186881326</v>
      </c>
    </row>
    <row r="6614" spans="2:11" x14ac:dyDescent="0.25">
      <c r="B6614" s="167">
        <v>272.95833333333297</v>
      </c>
      <c r="C6614" s="21">
        <f t="shared" si="822"/>
        <v>2000</v>
      </c>
      <c r="D6614" s="110">
        <f t="shared" si="823"/>
        <v>0</v>
      </c>
      <c r="E6614" s="25">
        <f t="shared" si="824"/>
        <v>1</v>
      </c>
      <c r="F6614" s="112">
        <v>0</v>
      </c>
      <c r="G6614" s="21">
        <f t="shared" si="821"/>
        <v>0</v>
      </c>
      <c r="H6614" s="26">
        <f t="shared" si="825"/>
        <v>-2000</v>
      </c>
      <c r="I6614" s="21">
        <f t="shared" si="826"/>
        <v>507.19124983795086</v>
      </c>
      <c r="J6614" s="27">
        <f t="shared" si="827"/>
        <v>0</v>
      </c>
      <c r="K6614" s="32">
        <f t="shared" si="828"/>
        <v>0</v>
      </c>
    </row>
    <row r="6615" spans="2:11" x14ac:dyDescent="0.25">
      <c r="B6615" s="167">
        <v>273</v>
      </c>
      <c r="C6615" s="21">
        <f t="shared" si="822"/>
        <v>2000</v>
      </c>
      <c r="D6615" s="110">
        <f t="shared" si="823"/>
        <v>0</v>
      </c>
      <c r="E6615" s="25">
        <f t="shared" si="824"/>
        <v>1</v>
      </c>
      <c r="F6615" s="112">
        <v>0</v>
      </c>
      <c r="G6615" s="21">
        <f t="shared" si="821"/>
        <v>0</v>
      </c>
      <c r="H6615" s="26">
        <f t="shared" si="825"/>
        <v>-2000</v>
      </c>
      <c r="I6615" s="21">
        <f t="shared" si="826"/>
        <v>0</v>
      </c>
      <c r="J6615" s="27">
        <f t="shared" si="827"/>
        <v>0</v>
      </c>
      <c r="K6615" s="32">
        <f t="shared" si="828"/>
        <v>0</v>
      </c>
    </row>
    <row r="6616" spans="2:11" x14ac:dyDescent="0.25">
      <c r="B6616" s="167">
        <v>273.04166666666703</v>
      </c>
      <c r="C6616" s="21">
        <f t="shared" si="822"/>
        <v>2000</v>
      </c>
      <c r="D6616" s="110">
        <f t="shared" si="823"/>
        <v>0</v>
      </c>
      <c r="E6616" s="25">
        <f t="shared" si="824"/>
        <v>1</v>
      </c>
      <c r="F6616" s="112">
        <v>0</v>
      </c>
      <c r="G6616" s="21">
        <f t="shared" ref="G6616:G6679" si="829">($C$9*(F6616/1000)*$C$8)/($C$7)</f>
        <v>0</v>
      </c>
      <c r="H6616" s="26">
        <f t="shared" si="825"/>
        <v>-2000</v>
      </c>
      <c r="I6616" s="21">
        <f t="shared" si="826"/>
        <v>0</v>
      </c>
      <c r="J6616" s="27">
        <f t="shared" si="827"/>
        <v>0</v>
      </c>
      <c r="K6616" s="32">
        <f t="shared" si="828"/>
        <v>0</v>
      </c>
    </row>
    <row r="6617" spans="2:11" x14ac:dyDescent="0.25">
      <c r="B6617" s="167">
        <v>273.08333333333297</v>
      </c>
      <c r="C6617" s="21">
        <f t="shared" ref="C6617:C6680" si="830">$C$2</f>
        <v>2000</v>
      </c>
      <c r="D6617" s="110">
        <f t="shared" ref="D6617:D6680" si="831">F6617/$C$3</f>
        <v>0</v>
      </c>
      <c r="E6617" s="25">
        <f t="shared" ref="E6617:E6680" si="832">100%-D6617</f>
        <v>1</v>
      </c>
      <c r="F6617" s="112">
        <v>0</v>
      </c>
      <c r="G6617" s="21">
        <f t="shared" si="829"/>
        <v>0</v>
      </c>
      <c r="H6617" s="26">
        <f t="shared" ref="H6617:H6680" si="833">G6617-C6617</f>
        <v>-2000</v>
      </c>
      <c r="I6617" s="21">
        <f t="shared" ref="I6617:I6680" si="834">MIN(C6617,IF((J6616+H6617)&gt;0,ABS(H6617)+G6617,J6616+G6617))</f>
        <v>0</v>
      </c>
      <c r="J6617" s="27">
        <f t="shared" ref="J6617:J6680" si="835">G6617-I6617+J6616</f>
        <v>0</v>
      </c>
      <c r="K6617" s="32">
        <f t="shared" ref="K6617:K6680" si="836">IF(G6617&gt;C6617,C6617,G6617)</f>
        <v>0</v>
      </c>
    </row>
    <row r="6618" spans="2:11" x14ac:dyDescent="0.25">
      <c r="B6618" s="167">
        <v>273.125</v>
      </c>
      <c r="C6618" s="21">
        <f t="shared" si="830"/>
        <v>2000</v>
      </c>
      <c r="D6618" s="110">
        <f t="shared" si="831"/>
        <v>0</v>
      </c>
      <c r="E6618" s="25">
        <f t="shared" si="832"/>
        <v>1</v>
      </c>
      <c r="F6618" s="112">
        <v>0</v>
      </c>
      <c r="G6618" s="21">
        <f t="shared" si="829"/>
        <v>0</v>
      </c>
      <c r="H6618" s="26">
        <f t="shared" si="833"/>
        <v>-2000</v>
      </c>
      <c r="I6618" s="21">
        <f t="shared" si="834"/>
        <v>0</v>
      </c>
      <c r="J6618" s="27">
        <f t="shared" si="835"/>
        <v>0</v>
      </c>
      <c r="K6618" s="32">
        <f t="shared" si="836"/>
        <v>0</v>
      </c>
    </row>
    <row r="6619" spans="2:11" x14ac:dyDescent="0.25">
      <c r="B6619" s="167">
        <v>273.16666666666703</v>
      </c>
      <c r="C6619" s="21">
        <f t="shared" si="830"/>
        <v>2000</v>
      </c>
      <c r="D6619" s="110">
        <f t="shared" si="831"/>
        <v>0</v>
      </c>
      <c r="E6619" s="25">
        <f t="shared" si="832"/>
        <v>1</v>
      </c>
      <c r="F6619" s="112">
        <v>0</v>
      </c>
      <c r="G6619" s="21">
        <f t="shared" si="829"/>
        <v>0</v>
      </c>
      <c r="H6619" s="26">
        <f t="shared" si="833"/>
        <v>-2000</v>
      </c>
      <c r="I6619" s="21">
        <f t="shared" si="834"/>
        <v>0</v>
      </c>
      <c r="J6619" s="27">
        <f t="shared" si="835"/>
        <v>0</v>
      </c>
      <c r="K6619" s="32">
        <f t="shared" si="836"/>
        <v>0</v>
      </c>
    </row>
    <row r="6620" spans="2:11" x14ac:dyDescent="0.25">
      <c r="B6620" s="167">
        <v>273.20833333333297</v>
      </c>
      <c r="C6620" s="21">
        <f t="shared" si="830"/>
        <v>2000</v>
      </c>
      <c r="D6620" s="110">
        <f t="shared" si="831"/>
        <v>0</v>
      </c>
      <c r="E6620" s="25">
        <f t="shared" si="832"/>
        <v>1</v>
      </c>
      <c r="F6620" s="112">
        <v>0</v>
      </c>
      <c r="G6620" s="21">
        <f t="shared" si="829"/>
        <v>0</v>
      </c>
      <c r="H6620" s="26">
        <f t="shared" si="833"/>
        <v>-2000</v>
      </c>
      <c r="I6620" s="21">
        <f t="shared" si="834"/>
        <v>0</v>
      </c>
      <c r="J6620" s="27">
        <f t="shared" si="835"/>
        <v>0</v>
      </c>
      <c r="K6620" s="32">
        <f t="shared" si="836"/>
        <v>0</v>
      </c>
    </row>
    <row r="6621" spans="2:11" x14ac:dyDescent="0.25">
      <c r="B6621" s="167">
        <v>273.25</v>
      </c>
      <c r="C6621" s="21">
        <f t="shared" si="830"/>
        <v>2000</v>
      </c>
      <c r="D6621" s="110">
        <f t="shared" si="831"/>
        <v>0</v>
      </c>
      <c r="E6621" s="25">
        <f t="shared" si="832"/>
        <v>1</v>
      </c>
      <c r="F6621" s="112">
        <v>0</v>
      </c>
      <c r="G6621" s="21">
        <f t="shared" si="829"/>
        <v>0</v>
      </c>
      <c r="H6621" s="26">
        <f t="shared" si="833"/>
        <v>-2000</v>
      </c>
      <c r="I6621" s="21">
        <f t="shared" si="834"/>
        <v>0</v>
      </c>
      <c r="J6621" s="27">
        <f t="shared" si="835"/>
        <v>0</v>
      </c>
      <c r="K6621" s="32">
        <f t="shared" si="836"/>
        <v>0</v>
      </c>
    </row>
    <row r="6622" spans="2:11" x14ac:dyDescent="0.25">
      <c r="B6622" s="167">
        <v>273.29166666666703</v>
      </c>
      <c r="C6622" s="21">
        <f t="shared" si="830"/>
        <v>2000</v>
      </c>
      <c r="D6622" s="110">
        <f t="shared" si="831"/>
        <v>0</v>
      </c>
      <c r="E6622" s="25">
        <f t="shared" si="832"/>
        <v>1</v>
      </c>
      <c r="F6622" s="112">
        <v>0</v>
      </c>
      <c r="G6622" s="21">
        <f t="shared" si="829"/>
        <v>0</v>
      </c>
      <c r="H6622" s="26">
        <f t="shared" si="833"/>
        <v>-2000</v>
      </c>
      <c r="I6622" s="21">
        <f t="shared" si="834"/>
        <v>0</v>
      </c>
      <c r="J6622" s="27">
        <f t="shared" si="835"/>
        <v>0</v>
      </c>
      <c r="K6622" s="32">
        <f t="shared" si="836"/>
        <v>0</v>
      </c>
    </row>
    <row r="6623" spans="2:11" x14ac:dyDescent="0.25">
      <c r="B6623" s="167">
        <v>273.33333333333297</v>
      </c>
      <c r="C6623" s="21">
        <f t="shared" si="830"/>
        <v>2000</v>
      </c>
      <c r="D6623" s="110">
        <f t="shared" si="831"/>
        <v>0</v>
      </c>
      <c r="E6623" s="25">
        <f t="shared" si="832"/>
        <v>1</v>
      </c>
      <c r="F6623" s="112">
        <v>0</v>
      </c>
      <c r="G6623" s="21">
        <f t="shared" si="829"/>
        <v>0</v>
      </c>
      <c r="H6623" s="26">
        <f t="shared" si="833"/>
        <v>-2000</v>
      </c>
      <c r="I6623" s="21">
        <f t="shared" si="834"/>
        <v>0</v>
      </c>
      <c r="J6623" s="27">
        <f t="shared" si="835"/>
        <v>0</v>
      </c>
      <c r="K6623" s="32">
        <f t="shared" si="836"/>
        <v>0</v>
      </c>
    </row>
    <row r="6624" spans="2:11" x14ac:dyDescent="0.25">
      <c r="B6624" s="167">
        <v>273.375</v>
      </c>
      <c r="C6624" s="21">
        <f t="shared" si="830"/>
        <v>2000</v>
      </c>
      <c r="D6624" s="110">
        <f t="shared" si="831"/>
        <v>0</v>
      </c>
      <c r="E6624" s="25">
        <f t="shared" si="832"/>
        <v>1</v>
      </c>
      <c r="F6624" s="112">
        <v>0</v>
      </c>
      <c r="G6624" s="21">
        <f t="shared" si="829"/>
        <v>0</v>
      </c>
      <c r="H6624" s="26">
        <f t="shared" si="833"/>
        <v>-2000</v>
      </c>
      <c r="I6624" s="21">
        <f t="shared" si="834"/>
        <v>0</v>
      </c>
      <c r="J6624" s="27">
        <f t="shared" si="835"/>
        <v>0</v>
      </c>
      <c r="K6624" s="32">
        <f t="shared" si="836"/>
        <v>0</v>
      </c>
    </row>
    <row r="6625" spans="2:11" x14ac:dyDescent="0.25">
      <c r="B6625" s="167">
        <v>273.41666666666703</v>
      </c>
      <c r="C6625" s="21">
        <f t="shared" si="830"/>
        <v>2000</v>
      </c>
      <c r="D6625" s="110">
        <f t="shared" si="831"/>
        <v>0</v>
      </c>
      <c r="E6625" s="25">
        <f t="shared" si="832"/>
        <v>1</v>
      </c>
      <c r="F6625" s="112">
        <v>0</v>
      </c>
      <c r="G6625" s="21">
        <f t="shared" si="829"/>
        <v>0</v>
      </c>
      <c r="H6625" s="26">
        <f t="shared" si="833"/>
        <v>-2000</v>
      </c>
      <c r="I6625" s="21">
        <f t="shared" si="834"/>
        <v>0</v>
      </c>
      <c r="J6625" s="27">
        <f t="shared" si="835"/>
        <v>0</v>
      </c>
      <c r="K6625" s="32">
        <f t="shared" si="836"/>
        <v>0</v>
      </c>
    </row>
    <row r="6626" spans="2:11" x14ac:dyDescent="0.25">
      <c r="B6626" s="167">
        <v>273.45833333333297</v>
      </c>
      <c r="C6626" s="21">
        <f t="shared" si="830"/>
        <v>2000</v>
      </c>
      <c r="D6626" s="110">
        <f t="shared" si="831"/>
        <v>0.28723062937810817</v>
      </c>
      <c r="E6626" s="25">
        <f t="shared" si="832"/>
        <v>0.71276937062189183</v>
      </c>
      <c r="F6626" s="112">
        <v>322.29000000000002</v>
      </c>
      <c r="G6626" s="21">
        <f t="shared" si="829"/>
        <v>852.90759942694672</v>
      </c>
      <c r="H6626" s="26">
        <f t="shared" si="833"/>
        <v>-1147.0924005730533</v>
      </c>
      <c r="I6626" s="21">
        <f t="shared" si="834"/>
        <v>852.90759942694672</v>
      </c>
      <c r="J6626" s="27">
        <f t="shared" si="835"/>
        <v>0</v>
      </c>
      <c r="K6626" s="32">
        <f t="shared" si="836"/>
        <v>852.90759942694672</v>
      </c>
    </row>
    <row r="6627" spans="2:11" x14ac:dyDescent="0.25">
      <c r="B6627" s="167">
        <v>273.5</v>
      </c>
      <c r="C6627" s="21">
        <f t="shared" si="830"/>
        <v>2000</v>
      </c>
      <c r="D6627" s="110">
        <f t="shared" si="831"/>
        <v>0.48277275725005797</v>
      </c>
      <c r="E6627" s="25">
        <f t="shared" si="832"/>
        <v>0.51722724274994203</v>
      </c>
      <c r="F6627" s="112">
        <v>541.70000000000005</v>
      </c>
      <c r="G6627" s="21">
        <f t="shared" si="829"/>
        <v>1433.5537764422634</v>
      </c>
      <c r="H6627" s="26">
        <f t="shared" si="833"/>
        <v>-566.44622355773663</v>
      </c>
      <c r="I6627" s="21">
        <f t="shared" si="834"/>
        <v>1433.5537764422634</v>
      </c>
      <c r="J6627" s="27">
        <f t="shared" si="835"/>
        <v>0</v>
      </c>
      <c r="K6627" s="32">
        <f t="shared" si="836"/>
        <v>1433.5537764422634</v>
      </c>
    </row>
    <row r="6628" spans="2:11" x14ac:dyDescent="0.25">
      <c r="B6628" s="167">
        <v>273.54166666666703</v>
      </c>
      <c r="C6628" s="21">
        <f t="shared" si="830"/>
        <v>2000</v>
      </c>
      <c r="D6628" s="110">
        <f t="shared" si="831"/>
        <v>0.5995490437231521</v>
      </c>
      <c r="E6628" s="25">
        <f t="shared" si="832"/>
        <v>0.4004509562768479</v>
      </c>
      <c r="F6628" s="112">
        <v>672.73</v>
      </c>
      <c r="G6628" s="21">
        <f t="shared" si="829"/>
        <v>1780.3113015063757</v>
      </c>
      <c r="H6628" s="26">
        <f t="shared" si="833"/>
        <v>-219.68869849362432</v>
      </c>
      <c r="I6628" s="21">
        <f t="shared" si="834"/>
        <v>1780.3113015063757</v>
      </c>
      <c r="J6628" s="27">
        <f t="shared" si="835"/>
        <v>0</v>
      </c>
      <c r="K6628" s="32">
        <f t="shared" si="836"/>
        <v>1780.3113015063757</v>
      </c>
    </row>
    <row r="6629" spans="2:11" x14ac:dyDescent="0.25">
      <c r="B6629" s="167">
        <v>273.58333333333297</v>
      </c>
      <c r="C6629" s="21">
        <f t="shared" si="830"/>
        <v>2000</v>
      </c>
      <c r="D6629" s="110">
        <f t="shared" si="831"/>
        <v>0.68040924727732921</v>
      </c>
      <c r="E6629" s="25">
        <f t="shared" si="832"/>
        <v>0.31959075272267079</v>
      </c>
      <c r="F6629" s="112">
        <v>763.46</v>
      </c>
      <c r="G6629" s="21">
        <f t="shared" si="829"/>
        <v>2020.4189886701315</v>
      </c>
      <c r="H6629" s="26">
        <f t="shared" si="833"/>
        <v>20.418988670131512</v>
      </c>
      <c r="I6629" s="21">
        <f t="shared" si="834"/>
        <v>2000</v>
      </c>
      <c r="J6629" s="27">
        <f t="shared" si="835"/>
        <v>20.418988670131512</v>
      </c>
      <c r="K6629" s="32">
        <f t="shared" si="836"/>
        <v>2000</v>
      </c>
    </row>
    <row r="6630" spans="2:11" x14ac:dyDescent="0.25">
      <c r="B6630" s="167">
        <v>273.625</v>
      </c>
      <c r="C6630" s="21">
        <f t="shared" si="830"/>
        <v>2000</v>
      </c>
      <c r="D6630" s="110">
        <f t="shared" si="831"/>
        <v>0.63486801062331788</v>
      </c>
      <c r="E6630" s="25">
        <f t="shared" si="832"/>
        <v>0.36513198937668212</v>
      </c>
      <c r="F6630" s="112">
        <v>712.36</v>
      </c>
      <c r="G6630" s="21">
        <f t="shared" si="829"/>
        <v>1885.1880527716646</v>
      </c>
      <c r="H6630" s="26">
        <f t="shared" si="833"/>
        <v>-114.81194722833538</v>
      </c>
      <c r="I6630" s="21">
        <f t="shared" si="834"/>
        <v>1905.6070414417961</v>
      </c>
      <c r="J6630" s="27">
        <f t="shared" si="835"/>
        <v>0</v>
      </c>
      <c r="K6630" s="32">
        <f t="shared" si="836"/>
        <v>1885.1880527716646</v>
      </c>
    </row>
    <row r="6631" spans="2:11" x14ac:dyDescent="0.25">
      <c r="B6631" s="167">
        <v>273.66666666666703</v>
      </c>
      <c r="C6631" s="21">
        <f t="shared" si="830"/>
        <v>2000</v>
      </c>
      <c r="D6631" s="110">
        <f t="shared" si="831"/>
        <v>0.65533928666916219</v>
      </c>
      <c r="E6631" s="25">
        <f t="shared" si="832"/>
        <v>0.34466071333083781</v>
      </c>
      <c r="F6631" s="112">
        <v>735.33</v>
      </c>
      <c r="G6631" s="21">
        <f t="shared" si="829"/>
        <v>1945.9758139769051</v>
      </c>
      <c r="H6631" s="26">
        <f t="shared" si="833"/>
        <v>-54.024186023094899</v>
      </c>
      <c r="I6631" s="21">
        <f t="shared" si="834"/>
        <v>1945.9758139769051</v>
      </c>
      <c r="J6631" s="27">
        <f t="shared" si="835"/>
        <v>0</v>
      </c>
      <c r="K6631" s="32">
        <f t="shared" si="836"/>
        <v>1945.9758139769051</v>
      </c>
    </row>
    <row r="6632" spans="2:11" x14ac:dyDescent="0.25">
      <c r="B6632" s="167">
        <v>273.70833333333297</v>
      </c>
      <c r="C6632" s="21">
        <f t="shared" si="830"/>
        <v>2000</v>
      </c>
      <c r="D6632" s="110">
        <f t="shared" si="831"/>
        <v>0.66072224301730753</v>
      </c>
      <c r="E6632" s="25">
        <f t="shared" si="832"/>
        <v>0.33927775698269247</v>
      </c>
      <c r="F6632" s="112">
        <v>741.37</v>
      </c>
      <c r="G6632" s="21">
        <f t="shared" si="829"/>
        <v>1961.9600576721443</v>
      </c>
      <c r="H6632" s="26">
        <f t="shared" si="833"/>
        <v>-38.03994232785567</v>
      </c>
      <c r="I6632" s="21">
        <f t="shared" si="834"/>
        <v>1961.9600576721443</v>
      </c>
      <c r="J6632" s="27">
        <f t="shared" si="835"/>
        <v>0</v>
      </c>
      <c r="K6632" s="32">
        <f t="shared" si="836"/>
        <v>1961.9600576721443</v>
      </c>
    </row>
    <row r="6633" spans="2:11" x14ac:dyDescent="0.25">
      <c r="B6633" s="167">
        <v>273.75</v>
      </c>
      <c r="C6633" s="21">
        <f t="shared" si="830"/>
        <v>2000</v>
      </c>
      <c r="D6633" s="110">
        <f t="shared" si="831"/>
        <v>0.51964244336310006</v>
      </c>
      <c r="E6633" s="25">
        <f t="shared" si="832"/>
        <v>0.48035755663689994</v>
      </c>
      <c r="F6633" s="112">
        <v>583.07000000000005</v>
      </c>
      <c r="G6633" s="21">
        <f t="shared" si="829"/>
        <v>1543.0352601628033</v>
      </c>
      <c r="H6633" s="26">
        <f t="shared" si="833"/>
        <v>-456.9647398371967</v>
      </c>
      <c r="I6633" s="21">
        <f t="shared" si="834"/>
        <v>1543.0352601628033</v>
      </c>
      <c r="J6633" s="27">
        <f t="shared" si="835"/>
        <v>0</v>
      </c>
      <c r="K6633" s="32">
        <f t="shared" si="836"/>
        <v>1543.0352601628033</v>
      </c>
    </row>
    <row r="6634" spans="2:11" x14ac:dyDescent="0.25">
      <c r="B6634" s="167">
        <v>273.79166666666703</v>
      </c>
      <c r="C6634" s="21">
        <f t="shared" si="830"/>
        <v>2000</v>
      </c>
      <c r="D6634" s="110">
        <f t="shared" si="831"/>
        <v>0.51399212163342423</v>
      </c>
      <c r="E6634" s="25">
        <f t="shared" si="832"/>
        <v>0.48600787836657577</v>
      </c>
      <c r="F6634" s="112">
        <v>576.73</v>
      </c>
      <c r="G6634" s="21">
        <f t="shared" si="829"/>
        <v>1526.2570970787269</v>
      </c>
      <c r="H6634" s="26">
        <f t="shared" si="833"/>
        <v>-473.74290292127307</v>
      </c>
      <c r="I6634" s="21">
        <f t="shared" si="834"/>
        <v>1526.2570970787269</v>
      </c>
      <c r="J6634" s="27">
        <f t="shared" si="835"/>
        <v>0</v>
      </c>
      <c r="K6634" s="32">
        <f t="shared" si="836"/>
        <v>1526.2570970787269</v>
      </c>
    </row>
    <row r="6635" spans="2:11" x14ac:dyDescent="0.25">
      <c r="B6635" s="167">
        <v>273.83333333333297</v>
      </c>
      <c r="C6635" s="21">
        <f t="shared" si="830"/>
        <v>2000</v>
      </c>
      <c r="D6635" s="110">
        <f t="shared" si="831"/>
        <v>0.32560647380710483</v>
      </c>
      <c r="E6635" s="25">
        <f t="shared" si="832"/>
        <v>0.67439352619289517</v>
      </c>
      <c r="F6635" s="112">
        <v>365.35</v>
      </c>
      <c r="G6635" s="21">
        <f t="shared" si="829"/>
        <v>966.86149570459827</v>
      </c>
      <c r="H6635" s="26">
        <f t="shared" si="833"/>
        <v>-1033.1385042954016</v>
      </c>
      <c r="I6635" s="21">
        <f t="shared" si="834"/>
        <v>966.86149570459827</v>
      </c>
      <c r="J6635" s="27">
        <f t="shared" si="835"/>
        <v>0</v>
      </c>
      <c r="K6635" s="32">
        <f t="shared" si="836"/>
        <v>966.86149570459827</v>
      </c>
    </row>
    <row r="6636" spans="2:11" x14ac:dyDescent="0.25">
      <c r="B6636" s="167">
        <v>273.875</v>
      </c>
      <c r="C6636" s="21">
        <f t="shared" si="830"/>
        <v>2000</v>
      </c>
      <c r="D6636" s="110">
        <f t="shared" si="831"/>
        <v>0.23412295242678643</v>
      </c>
      <c r="E6636" s="25">
        <f t="shared" si="832"/>
        <v>0.76587704757321351</v>
      </c>
      <c r="F6636" s="112">
        <v>262.7</v>
      </c>
      <c r="G6636" s="21">
        <f t="shared" si="829"/>
        <v>695.20874482440934</v>
      </c>
      <c r="H6636" s="26">
        <f t="shared" si="833"/>
        <v>-1304.7912551755908</v>
      </c>
      <c r="I6636" s="21">
        <f t="shared" si="834"/>
        <v>695.20874482440934</v>
      </c>
      <c r="J6636" s="27">
        <f t="shared" si="835"/>
        <v>0</v>
      </c>
      <c r="K6636" s="32">
        <f t="shared" si="836"/>
        <v>695.20874482440934</v>
      </c>
    </row>
    <row r="6637" spans="2:11" x14ac:dyDescent="0.25">
      <c r="B6637" s="167">
        <v>273.91666666666703</v>
      </c>
      <c r="C6637" s="21">
        <f t="shared" si="830"/>
        <v>2000</v>
      </c>
      <c r="D6637" s="110">
        <f t="shared" si="831"/>
        <v>7.7892447819189713E-3</v>
      </c>
      <c r="E6637" s="25">
        <f t="shared" si="832"/>
        <v>0.992210755218081</v>
      </c>
      <c r="F6637" s="112">
        <v>8.74</v>
      </c>
      <c r="G6637" s="21">
        <f t="shared" si="829"/>
        <v>23.129518194767179</v>
      </c>
      <c r="H6637" s="26">
        <f t="shared" si="833"/>
        <v>-1976.8704818052329</v>
      </c>
      <c r="I6637" s="21">
        <f t="shared" si="834"/>
        <v>23.129518194767179</v>
      </c>
      <c r="J6637" s="27">
        <f t="shared" si="835"/>
        <v>0</v>
      </c>
      <c r="K6637" s="32">
        <f t="shared" si="836"/>
        <v>23.129518194767179</v>
      </c>
    </row>
    <row r="6638" spans="2:11" x14ac:dyDescent="0.25">
      <c r="B6638" s="167">
        <v>273.95833333333297</v>
      </c>
      <c r="C6638" s="21">
        <f t="shared" si="830"/>
        <v>2000</v>
      </c>
      <c r="D6638" s="110">
        <f t="shared" si="831"/>
        <v>0</v>
      </c>
      <c r="E6638" s="25">
        <f t="shared" si="832"/>
        <v>1</v>
      </c>
      <c r="F6638" s="112">
        <v>0</v>
      </c>
      <c r="G6638" s="21">
        <f t="shared" si="829"/>
        <v>0</v>
      </c>
      <c r="H6638" s="26">
        <f t="shared" si="833"/>
        <v>-2000</v>
      </c>
      <c r="I6638" s="21">
        <f t="shared" si="834"/>
        <v>0</v>
      </c>
      <c r="J6638" s="27">
        <f t="shared" si="835"/>
        <v>0</v>
      </c>
      <c r="K6638" s="32">
        <f t="shared" si="836"/>
        <v>0</v>
      </c>
    </row>
    <row r="6639" spans="2:11" x14ac:dyDescent="0.25">
      <c r="B6639" s="167">
        <v>274</v>
      </c>
      <c r="C6639" s="21">
        <f t="shared" si="830"/>
        <v>2000</v>
      </c>
      <c r="D6639" s="110">
        <f t="shared" si="831"/>
        <v>0</v>
      </c>
      <c r="E6639" s="25">
        <f t="shared" si="832"/>
        <v>1</v>
      </c>
      <c r="F6639" s="112">
        <v>0</v>
      </c>
      <c r="G6639" s="21">
        <f t="shared" si="829"/>
        <v>0</v>
      </c>
      <c r="H6639" s="26">
        <f t="shared" si="833"/>
        <v>-2000</v>
      </c>
      <c r="I6639" s="21">
        <f t="shared" si="834"/>
        <v>0</v>
      </c>
      <c r="J6639" s="27">
        <f t="shared" si="835"/>
        <v>0</v>
      </c>
      <c r="K6639" s="32">
        <f t="shared" si="836"/>
        <v>0</v>
      </c>
    </row>
    <row r="6640" spans="2:11" x14ac:dyDescent="0.25">
      <c r="B6640" s="167">
        <v>274.04166666666703</v>
      </c>
      <c r="C6640" s="21">
        <f t="shared" si="830"/>
        <v>2000</v>
      </c>
      <c r="D6640" s="110">
        <f t="shared" si="831"/>
        <v>0</v>
      </c>
      <c r="E6640" s="25">
        <f t="shared" si="832"/>
        <v>1</v>
      </c>
      <c r="F6640" s="112">
        <v>0</v>
      </c>
      <c r="G6640" s="21">
        <f t="shared" si="829"/>
        <v>0</v>
      </c>
      <c r="H6640" s="26">
        <f t="shared" si="833"/>
        <v>-2000</v>
      </c>
      <c r="I6640" s="21">
        <f t="shared" si="834"/>
        <v>0</v>
      </c>
      <c r="J6640" s="27">
        <f t="shared" si="835"/>
        <v>0</v>
      </c>
      <c r="K6640" s="32">
        <f t="shared" si="836"/>
        <v>0</v>
      </c>
    </row>
    <row r="6641" spans="2:11" x14ac:dyDescent="0.25">
      <c r="B6641" s="167">
        <v>274.08333333333297</v>
      </c>
      <c r="C6641" s="21">
        <f t="shared" si="830"/>
        <v>2000</v>
      </c>
      <c r="D6641" s="110">
        <f t="shared" si="831"/>
        <v>0</v>
      </c>
      <c r="E6641" s="25">
        <f t="shared" si="832"/>
        <v>1</v>
      </c>
      <c r="F6641" s="112">
        <v>0</v>
      </c>
      <c r="G6641" s="21">
        <f t="shared" si="829"/>
        <v>0</v>
      </c>
      <c r="H6641" s="26">
        <f t="shared" si="833"/>
        <v>-2000</v>
      </c>
      <c r="I6641" s="21">
        <f t="shared" si="834"/>
        <v>0</v>
      </c>
      <c r="J6641" s="27">
        <f t="shared" si="835"/>
        <v>0</v>
      </c>
      <c r="K6641" s="32">
        <f t="shared" si="836"/>
        <v>0</v>
      </c>
    </row>
    <row r="6642" spans="2:11" x14ac:dyDescent="0.25">
      <c r="B6642" s="167">
        <v>274.125</v>
      </c>
      <c r="C6642" s="21">
        <f t="shared" si="830"/>
        <v>2000</v>
      </c>
      <c r="D6642" s="110">
        <f t="shared" si="831"/>
        <v>0</v>
      </c>
      <c r="E6642" s="25">
        <f t="shared" si="832"/>
        <v>1</v>
      </c>
      <c r="F6642" s="112">
        <v>0</v>
      </c>
      <c r="G6642" s="21">
        <f t="shared" si="829"/>
        <v>0</v>
      </c>
      <c r="H6642" s="26">
        <f t="shared" si="833"/>
        <v>-2000</v>
      </c>
      <c r="I6642" s="21">
        <f t="shared" si="834"/>
        <v>0</v>
      </c>
      <c r="J6642" s="27">
        <f t="shared" si="835"/>
        <v>0</v>
      </c>
      <c r="K6642" s="32">
        <f t="shared" si="836"/>
        <v>0</v>
      </c>
    </row>
    <row r="6643" spans="2:11" x14ac:dyDescent="0.25">
      <c r="B6643" s="167">
        <v>274.16666666666703</v>
      </c>
      <c r="C6643" s="21">
        <f t="shared" si="830"/>
        <v>2000</v>
      </c>
      <c r="D6643" s="110">
        <f t="shared" si="831"/>
        <v>0</v>
      </c>
      <c r="E6643" s="25">
        <f t="shared" si="832"/>
        <v>1</v>
      </c>
      <c r="F6643" s="112">
        <v>0</v>
      </c>
      <c r="G6643" s="21">
        <f t="shared" si="829"/>
        <v>0</v>
      </c>
      <c r="H6643" s="26">
        <f t="shared" si="833"/>
        <v>-2000</v>
      </c>
      <c r="I6643" s="21">
        <f t="shared" si="834"/>
        <v>0</v>
      </c>
      <c r="J6643" s="27">
        <f t="shared" si="835"/>
        <v>0</v>
      </c>
      <c r="K6643" s="32">
        <f t="shared" si="836"/>
        <v>0</v>
      </c>
    </row>
    <row r="6644" spans="2:11" x14ac:dyDescent="0.25">
      <c r="B6644" s="167">
        <v>274.20833333333297</v>
      </c>
      <c r="C6644" s="21">
        <f t="shared" si="830"/>
        <v>2000</v>
      </c>
      <c r="D6644" s="110">
        <f t="shared" si="831"/>
        <v>0</v>
      </c>
      <c r="E6644" s="25">
        <f t="shared" si="832"/>
        <v>1</v>
      </c>
      <c r="F6644" s="112">
        <v>0</v>
      </c>
      <c r="G6644" s="21">
        <f t="shared" si="829"/>
        <v>0</v>
      </c>
      <c r="H6644" s="26">
        <f t="shared" si="833"/>
        <v>-2000</v>
      </c>
      <c r="I6644" s="21">
        <f t="shared" si="834"/>
        <v>0</v>
      </c>
      <c r="J6644" s="27">
        <f t="shared" si="835"/>
        <v>0</v>
      </c>
      <c r="K6644" s="32">
        <f t="shared" si="836"/>
        <v>0</v>
      </c>
    </row>
    <row r="6645" spans="2:11" x14ac:dyDescent="0.25">
      <c r="B6645" s="167">
        <v>274.25</v>
      </c>
      <c r="C6645" s="21">
        <f t="shared" si="830"/>
        <v>2000</v>
      </c>
      <c r="D6645" s="110">
        <f t="shared" si="831"/>
        <v>0</v>
      </c>
      <c r="E6645" s="25">
        <f t="shared" si="832"/>
        <v>1</v>
      </c>
      <c r="F6645" s="112">
        <v>0</v>
      </c>
      <c r="G6645" s="21">
        <f t="shared" si="829"/>
        <v>0</v>
      </c>
      <c r="H6645" s="26">
        <f t="shared" si="833"/>
        <v>-2000</v>
      </c>
      <c r="I6645" s="21">
        <f t="shared" si="834"/>
        <v>0</v>
      </c>
      <c r="J6645" s="27">
        <f t="shared" si="835"/>
        <v>0</v>
      </c>
      <c r="K6645" s="32">
        <f t="shared" si="836"/>
        <v>0</v>
      </c>
    </row>
    <row r="6646" spans="2:11" x14ac:dyDescent="0.25">
      <c r="B6646" s="167">
        <v>274.29166666666703</v>
      </c>
      <c r="C6646" s="21">
        <f t="shared" si="830"/>
        <v>2000</v>
      </c>
      <c r="D6646" s="110">
        <f t="shared" si="831"/>
        <v>0</v>
      </c>
      <c r="E6646" s="25">
        <f t="shared" si="832"/>
        <v>1</v>
      </c>
      <c r="F6646" s="112">
        <v>0</v>
      </c>
      <c r="G6646" s="21">
        <f t="shared" si="829"/>
        <v>0</v>
      </c>
      <c r="H6646" s="26">
        <f t="shared" si="833"/>
        <v>-2000</v>
      </c>
      <c r="I6646" s="21">
        <f t="shared" si="834"/>
        <v>0</v>
      </c>
      <c r="J6646" s="27">
        <f t="shared" si="835"/>
        <v>0</v>
      </c>
      <c r="K6646" s="32">
        <f t="shared" si="836"/>
        <v>0</v>
      </c>
    </row>
    <row r="6647" spans="2:11" x14ac:dyDescent="0.25">
      <c r="B6647" s="167">
        <v>274.33333333333297</v>
      </c>
      <c r="C6647" s="21">
        <f t="shared" si="830"/>
        <v>2000</v>
      </c>
      <c r="D6647" s="110">
        <f t="shared" si="831"/>
        <v>0</v>
      </c>
      <c r="E6647" s="25">
        <f t="shared" si="832"/>
        <v>1</v>
      </c>
      <c r="F6647" s="112">
        <v>0</v>
      </c>
      <c r="G6647" s="21">
        <f t="shared" si="829"/>
        <v>0</v>
      </c>
      <c r="H6647" s="26">
        <f t="shared" si="833"/>
        <v>-2000</v>
      </c>
      <c r="I6647" s="21">
        <f t="shared" si="834"/>
        <v>0</v>
      </c>
      <c r="J6647" s="27">
        <f t="shared" si="835"/>
        <v>0</v>
      </c>
      <c r="K6647" s="32">
        <f t="shared" si="836"/>
        <v>0</v>
      </c>
    </row>
    <row r="6648" spans="2:11" x14ac:dyDescent="0.25">
      <c r="B6648" s="167">
        <v>274.375</v>
      </c>
      <c r="C6648" s="21">
        <f t="shared" si="830"/>
        <v>2000</v>
      </c>
      <c r="D6648" s="110">
        <f t="shared" si="831"/>
        <v>0</v>
      </c>
      <c r="E6648" s="25">
        <f t="shared" si="832"/>
        <v>1</v>
      </c>
      <c r="F6648" s="112">
        <v>0</v>
      </c>
      <c r="G6648" s="21">
        <f t="shared" si="829"/>
        <v>0</v>
      </c>
      <c r="H6648" s="26">
        <f t="shared" si="833"/>
        <v>-2000</v>
      </c>
      <c r="I6648" s="21">
        <f t="shared" si="834"/>
        <v>0</v>
      </c>
      <c r="J6648" s="27">
        <f t="shared" si="835"/>
        <v>0</v>
      </c>
      <c r="K6648" s="32">
        <f t="shared" si="836"/>
        <v>0</v>
      </c>
    </row>
    <row r="6649" spans="2:11" x14ac:dyDescent="0.25">
      <c r="B6649" s="167">
        <v>274.41666666666703</v>
      </c>
      <c r="C6649" s="21">
        <f t="shared" si="830"/>
        <v>2000</v>
      </c>
      <c r="D6649" s="110">
        <f t="shared" si="831"/>
        <v>0</v>
      </c>
      <c r="E6649" s="25">
        <f t="shared" si="832"/>
        <v>1</v>
      </c>
      <c r="F6649" s="112">
        <v>0</v>
      </c>
      <c r="G6649" s="21">
        <f t="shared" si="829"/>
        <v>0</v>
      </c>
      <c r="H6649" s="26">
        <f t="shared" si="833"/>
        <v>-2000</v>
      </c>
      <c r="I6649" s="21">
        <f t="shared" si="834"/>
        <v>0</v>
      </c>
      <c r="J6649" s="27">
        <f t="shared" si="835"/>
        <v>0</v>
      </c>
      <c r="K6649" s="32">
        <f t="shared" si="836"/>
        <v>0</v>
      </c>
    </row>
    <row r="6650" spans="2:11" x14ac:dyDescent="0.25">
      <c r="B6650" s="167">
        <v>274.45833333333297</v>
      </c>
      <c r="C6650" s="21">
        <f t="shared" si="830"/>
        <v>2000</v>
      </c>
      <c r="D6650" s="110">
        <f t="shared" si="831"/>
        <v>0.36401796695363886</v>
      </c>
      <c r="E6650" s="25">
        <f t="shared" si="832"/>
        <v>0.63598203304636114</v>
      </c>
      <c r="F6650" s="112">
        <v>408.45</v>
      </c>
      <c r="G6650" s="21">
        <f t="shared" si="829"/>
        <v>1080.9212479007613</v>
      </c>
      <c r="H6650" s="26">
        <f t="shared" si="833"/>
        <v>-919.07875209923873</v>
      </c>
      <c r="I6650" s="21">
        <f t="shared" si="834"/>
        <v>1080.9212479007613</v>
      </c>
      <c r="J6650" s="27">
        <f t="shared" si="835"/>
        <v>0</v>
      </c>
      <c r="K6650" s="32">
        <f t="shared" si="836"/>
        <v>1080.9212479007613</v>
      </c>
    </row>
    <row r="6651" spans="2:11" x14ac:dyDescent="0.25">
      <c r="B6651" s="167">
        <v>274.5</v>
      </c>
      <c r="C6651" s="21">
        <f t="shared" si="830"/>
        <v>2000</v>
      </c>
      <c r="D6651" s="110">
        <f t="shared" si="831"/>
        <v>0.62153539026433524</v>
      </c>
      <c r="E6651" s="25">
        <f t="shared" si="832"/>
        <v>0.37846460973566476</v>
      </c>
      <c r="F6651" s="112">
        <v>697.4</v>
      </c>
      <c r="G6651" s="21">
        <f t="shared" si="829"/>
        <v>1845.5979392483559</v>
      </c>
      <c r="H6651" s="26">
        <f t="shared" si="833"/>
        <v>-154.40206075164406</v>
      </c>
      <c r="I6651" s="21">
        <f t="shared" si="834"/>
        <v>1845.5979392483559</v>
      </c>
      <c r="J6651" s="27">
        <f t="shared" si="835"/>
        <v>0</v>
      </c>
      <c r="K6651" s="32">
        <f t="shared" si="836"/>
        <v>1845.5979392483559</v>
      </c>
    </row>
    <row r="6652" spans="2:11" x14ac:dyDescent="0.25">
      <c r="B6652" s="167">
        <v>274.54166666666703</v>
      </c>
      <c r="C6652" s="21">
        <f t="shared" si="830"/>
        <v>2000</v>
      </c>
      <c r="D6652" s="110">
        <f t="shared" si="831"/>
        <v>0.73410512806801786</v>
      </c>
      <c r="E6652" s="25">
        <f t="shared" si="832"/>
        <v>0.26589487193198214</v>
      </c>
      <c r="F6652" s="112">
        <v>823.71</v>
      </c>
      <c r="G6652" s="21">
        <f t="shared" si="829"/>
        <v>2179.864465928109</v>
      </c>
      <c r="H6652" s="26">
        <f t="shared" si="833"/>
        <v>179.86446592810898</v>
      </c>
      <c r="I6652" s="21">
        <f t="shared" si="834"/>
        <v>2000</v>
      </c>
      <c r="J6652" s="27">
        <f t="shared" si="835"/>
        <v>179.86446592810898</v>
      </c>
      <c r="K6652" s="32">
        <f t="shared" si="836"/>
        <v>2000</v>
      </c>
    </row>
    <row r="6653" spans="2:11" x14ac:dyDescent="0.25">
      <c r="B6653" s="167">
        <v>274.58333333333297</v>
      </c>
      <c r="C6653" s="21">
        <f t="shared" si="830"/>
        <v>2000</v>
      </c>
      <c r="D6653" s="110">
        <f t="shared" si="831"/>
        <v>0.55170846478797919</v>
      </c>
      <c r="E6653" s="25">
        <f t="shared" si="832"/>
        <v>0.44829153521202081</v>
      </c>
      <c r="F6653" s="112">
        <v>619.04999999999995</v>
      </c>
      <c r="G6653" s="21">
        <f t="shared" si="829"/>
        <v>1638.2526588639155</v>
      </c>
      <c r="H6653" s="26">
        <f t="shared" si="833"/>
        <v>-361.74734113608451</v>
      </c>
      <c r="I6653" s="21">
        <f t="shared" si="834"/>
        <v>1818.1171247920245</v>
      </c>
      <c r="J6653" s="27">
        <f t="shared" si="835"/>
        <v>0</v>
      </c>
      <c r="K6653" s="32">
        <f t="shared" si="836"/>
        <v>1638.2526588639155</v>
      </c>
    </row>
    <row r="6654" spans="2:11" x14ac:dyDescent="0.25">
      <c r="B6654" s="167">
        <v>274.625</v>
      </c>
      <c r="C6654" s="21">
        <f t="shared" si="830"/>
        <v>2000</v>
      </c>
      <c r="D6654" s="110">
        <f t="shared" si="831"/>
        <v>0.64943051173734034</v>
      </c>
      <c r="E6654" s="25">
        <f t="shared" si="832"/>
        <v>0.35056948826265966</v>
      </c>
      <c r="F6654" s="112">
        <v>728.7</v>
      </c>
      <c r="G6654" s="21">
        <f t="shared" si="829"/>
        <v>1928.4301954836205</v>
      </c>
      <c r="H6654" s="26">
        <f t="shared" si="833"/>
        <v>-71.569804516379463</v>
      </c>
      <c r="I6654" s="21">
        <f t="shared" si="834"/>
        <v>1928.4301954836205</v>
      </c>
      <c r="J6654" s="27">
        <f t="shared" si="835"/>
        <v>0</v>
      </c>
      <c r="K6654" s="32">
        <f t="shared" si="836"/>
        <v>1928.4301954836205</v>
      </c>
    </row>
    <row r="6655" spans="2:11" x14ac:dyDescent="0.25">
      <c r="B6655" s="167">
        <v>274.66666666666703</v>
      </c>
      <c r="C6655" s="21">
        <f t="shared" si="830"/>
        <v>2000</v>
      </c>
      <c r="D6655" s="110">
        <f t="shared" si="831"/>
        <v>0.54116535657629716</v>
      </c>
      <c r="E6655" s="25">
        <f t="shared" si="832"/>
        <v>0.45883464342370284</v>
      </c>
      <c r="F6655" s="112">
        <v>607.22</v>
      </c>
      <c r="G6655" s="21">
        <f t="shared" si="829"/>
        <v>1606.9457709641333</v>
      </c>
      <c r="H6655" s="26">
        <f t="shared" si="833"/>
        <v>-393.05422903586668</v>
      </c>
      <c r="I6655" s="21">
        <f t="shared" si="834"/>
        <v>1606.9457709641333</v>
      </c>
      <c r="J6655" s="27">
        <f t="shared" si="835"/>
        <v>0</v>
      </c>
      <c r="K6655" s="32">
        <f t="shared" si="836"/>
        <v>1606.9457709641333</v>
      </c>
    </row>
    <row r="6656" spans="2:11" x14ac:dyDescent="0.25">
      <c r="B6656" s="167">
        <v>274.70833333333297</v>
      </c>
      <c r="C6656" s="21">
        <f t="shared" si="830"/>
        <v>2000</v>
      </c>
      <c r="D6656" s="110">
        <f t="shared" si="831"/>
        <v>0.7873821364276421</v>
      </c>
      <c r="E6656" s="25">
        <f t="shared" si="832"/>
        <v>0.2126178635723579</v>
      </c>
      <c r="F6656" s="112">
        <v>883.49</v>
      </c>
      <c r="G6656" s="21">
        <f t="shared" si="829"/>
        <v>2338.0661361435764</v>
      </c>
      <c r="H6656" s="26">
        <f t="shared" si="833"/>
        <v>338.06613614357639</v>
      </c>
      <c r="I6656" s="21">
        <f t="shared" si="834"/>
        <v>2000</v>
      </c>
      <c r="J6656" s="27">
        <f t="shared" si="835"/>
        <v>338.06613614357639</v>
      </c>
      <c r="K6656" s="32">
        <f t="shared" si="836"/>
        <v>2000</v>
      </c>
    </row>
    <row r="6657" spans="2:11" x14ac:dyDescent="0.25">
      <c r="B6657" s="167">
        <v>274.75</v>
      </c>
      <c r="C6657" s="21">
        <f t="shared" si="830"/>
        <v>2000</v>
      </c>
      <c r="D6657" s="110">
        <f t="shared" si="831"/>
        <v>0.67649680052760108</v>
      </c>
      <c r="E6657" s="25">
        <f t="shared" si="832"/>
        <v>0.32350319947239892</v>
      </c>
      <c r="F6657" s="112">
        <v>759.07</v>
      </c>
      <c r="G6657" s="21">
        <f t="shared" si="829"/>
        <v>2008.8013016134923</v>
      </c>
      <c r="H6657" s="26">
        <f t="shared" si="833"/>
        <v>8.8013016134923419</v>
      </c>
      <c r="I6657" s="21">
        <f t="shared" si="834"/>
        <v>2000</v>
      </c>
      <c r="J6657" s="27">
        <f t="shared" si="835"/>
        <v>346.86743775706873</v>
      </c>
      <c r="K6657" s="32">
        <f t="shared" si="836"/>
        <v>2000</v>
      </c>
    </row>
    <row r="6658" spans="2:11" x14ac:dyDescent="0.25">
      <c r="B6658" s="167">
        <v>274.79166666666703</v>
      </c>
      <c r="C6658" s="21">
        <f t="shared" si="830"/>
        <v>2000</v>
      </c>
      <c r="D6658" s="110">
        <f t="shared" si="831"/>
        <v>0.66709445127711531</v>
      </c>
      <c r="E6658" s="25">
        <f t="shared" si="832"/>
        <v>0.33290554872288469</v>
      </c>
      <c r="F6658" s="112">
        <v>748.52</v>
      </c>
      <c r="G6658" s="21">
        <f t="shared" si="829"/>
        <v>1980.8818031060787</v>
      </c>
      <c r="H6658" s="26">
        <f t="shared" si="833"/>
        <v>-19.118196893921322</v>
      </c>
      <c r="I6658" s="21">
        <f t="shared" si="834"/>
        <v>2000</v>
      </c>
      <c r="J6658" s="27">
        <f t="shared" si="835"/>
        <v>327.74924086314741</v>
      </c>
      <c r="K6658" s="32">
        <f t="shared" si="836"/>
        <v>1980.8818031060787</v>
      </c>
    </row>
    <row r="6659" spans="2:11" x14ac:dyDescent="0.25">
      <c r="B6659" s="167">
        <v>274.83333333333297</v>
      </c>
      <c r="C6659" s="21">
        <f t="shared" si="830"/>
        <v>2000</v>
      </c>
      <c r="D6659" s="110">
        <f t="shared" si="831"/>
        <v>0.47277329198082102</v>
      </c>
      <c r="E6659" s="25">
        <f t="shared" si="832"/>
        <v>0.52722670801917904</v>
      </c>
      <c r="F6659" s="112">
        <v>530.48</v>
      </c>
      <c r="G6659" s="21">
        <f t="shared" si="829"/>
        <v>1403.8611912997819</v>
      </c>
      <c r="H6659" s="26">
        <f t="shared" si="833"/>
        <v>-596.13880870021808</v>
      </c>
      <c r="I6659" s="21">
        <f t="shared" si="834"/>
        <v>1731.6104321629293</v>
      </c>
      <c r="J6659" s="27">
        <f t="shared" si="835"/>
        <v>0</v>
      </c>
      <c r="K6659" s="32">
        <f t="shared" si="836"/>
        <v>1403.8611912997819</v>
      </c>
    </row>
    <row r="6660" spans="2:11" x14ac:dyDescent="0.25">
      <c r="B6660" s="167">
        <v>274.875</v>
      </c>
      <c r="C6660" s="21">
        <f t="shared" si="830"/>
        <v>2000</v>
      </c>
      <c r="D6660" s="110">
        <f t="shared" si="831"/>
        <v>0.32062456553125501</v>
      </c>
      <c r="E6660" s="25">
        <f t="shared" si="832"/>
        <v>0.67937543446874504</v>
      </c>
      <c r="F6660" s="112">
        <v>359.76</v>
      </c>
      <c r="G6660" s="21">
        <f t="shared" si="829"/>
        <v>952.06813109261316</v>
      </c>
      <c r="H6660" s="26">
        <f t="shared" si="833"/>
        <v>-1047.9318689073868</v>
      </c>
      <c r="I6660" s="21">
        <f t="shared" si="834"/>
        <v>952.06813109261316</v>
      </c>
      <c r="J6660" s="27">
        <f t="shared" si="835"/>
        <v>0</v>
      </c>
      <c r="K6660" s="32">
        <f t="shared" si="836"/>
        <v>952.06813109261316</v>
      </c>
    </row>
    <row r="6661" spans="2:11" x14ac:dyDescent="0.25">
      <c r="B6661" s="167">
        <v>274.91666666666703</v>
      </c>
      <c r="C6661" s="21">
        <f t="shared" si="830"/>
        <v>2000</v>
      </c>
      <c r="D6661" s="110">
        <f t="shared" si="831"/>
        <v>6.2207012102739609E-3</v>
      </c>
      <c r="E6661" s="25">
        <f t="shared" si="832"/>
        <v>0.99377929878972604</v>
      </c>
      <c r="F6661" s="112">
        <v>6.98</v>
      </c>
      <c r="G6661" s="21">
        <f t="shared" si="829"/>
        <v>18.471857780260287</v>
      </c>
      <c r="H6661" s="26">
        <f t="shared" si="833"/>
        <v>-1981.5281422197397</v>
      </c>
      <c r="I6661" s="21">
        <f t="shared" si="834"/>
        <v>18.471857780260287</v>
      </c>
      <c r="J6661" s="27">
        <f t="shared" si="835"/>
        <v>0</v>
      </c>
      <c r="K6661" s="32">
        <f t="shared" si="836"/>
        <v>18.471857780260287</v>
      </c>
    </row>
    <row r="6662" spans="2:11" x14ac:dyDescent="0.25">
      <c r="B6662" s="167">
        <v>274.95833333333297</v>
      </c>
      <c r="C6662" s="21">
        <f t="shared" si="830"/>
        <v>2000</v>
      </c>
      <c r="D6662" s="110">
        <f t="shared" si="831"/>
        <v>0</v>
      </c>
      <c r="E6662" s="25">
        <f t="shared" si="832"/>
        <v>1</v>
      </c>
      <c r="F6662" s="112">
        <v>0</v>
      </c>
      <c r="G6662" s="21">
        <f t="shared" si="829"/>
        <v>0</v>
      </c>
      <c r="H6662" s="26">
        <f t="shared" si="833"/>
        <v>-2000</v>
      </c>
      <c r="I6662" s="21">
        <f t="shared" si="834"/>
        <v>0</v>
      </c>
      <c r="J6662" s="27">
        <f t="shared" si="835"/>
        <v>0</v>
      </c>
      <c r="K6662" s="32">
        <f t="shared" si="836"/>
        <v>0</v>
      </c>
    </row>
    <row r="6663" spans="2:11" x14ac:dyDescent="0.25">
      <c r="B6663" s="167">
        <v>275</v>
      </c>
      <c r="C6663" s="21">
        <f t="shared" si="830"/>
        <v>2000</v>
      </c>
      <c r="D6663" s="110">
        <f t="shared" si="831"/>
        <v>0</v>
      </c>
      <c r="E6663" s="25">
        <f t="shared" si="832"/>
        <v>1</v>
      </c>
      <c r="F6663" s="112">
        <v>0</v>
      </c>
      <c r="G6663" s="21">
        <f t="shared" si="829"/>
        <v>0</v>
      </c>
      <c r="H6663" s="26">
        <f t="shared" si="833"/>
        <v>-2000</v>
      </c>
      <c r="I6663" s="21">
        <f t="shared" si="834"/>
        <v>0</v>
      </c>
      <c r="J6663" s="27">
        <f t="shared" si="835"/>
        <v>0</v>
      </c>
      <c r="K6663" s="32">
        <f t="shared" si="836"/>
        <v>0</v>
      </c>
    </row>
    <row r="6664" spans="2:11" x14ac:dyDescent="0.25">
      <c r="B6664" s="167">
        <v>275.04166666666703</v>
      </c>
      <c r="C6664" s="21">
        <f t="shared" si="830"/>
        <v>2000</v>
      </c>
      <c r="D6664" s="110">
        <f t="shared" si="831"/>
        <v>0</v>
      </c>
      <c r="E6664" s="25">
        <f t="shared" si="832"/>
        <v>1</v>
      </c>
      <c r="F6664" s="112">
        <v>0</v>
      </c>
      <c r="G6664" s="21">
        <f t="shared" si="829"/>
        <v>0</v>
      </c>
      <c r="H6664" s="26">
        <f t="shared" si="833"/>
        <v>-2000</v>
      </c>
      <c r="I6664" s="21">
        <f t="shared" si="834"/>
        <v>0</v>
      </c>
      <c r="J6664" s="27">
        <f t="shared" si="835"/>
        <v>0</v>
      </c>
      <c r="K6664" s="32">
        <f t="shared" si="836"/>
        <v>0</v>
      </c>
    </row>
    <row r="6665" spans="2:11" x14ac:dyDescent="0.25">
      <c r="B6665" s="167">
        <v>275.08333333333297</v>
      </c>
      <c r="C6665" s="21">
        <f t="shared" si="830"/>
        <v>2000</v>
      </c>
      <c r="D6665" s="110">
        <f t="shared" si="831"/>
        <v>0</v>
      </c>
      <c r="E6665" s="25">
        <f t="shared" si="832"/>
        <v>1</v>
      </c>
      <c r="F6665" s="112">
        <v>0</v>
      </c>
      <c r="G6665" s="21">
        <f t="shared" si="829"/>
        <v>0</v>
      </c>
      <c r="H6665" s="26">
        <f t="shared" si="833"/>
        <v>-2000</v>
      </c>
      <c r="I6665" s="21">
        <f t="shared" si="834"/>
        <v>0</v>
      </c>
      <c r="J6665" s="27">
        <f t="shared" si="835"/>
        <v>0</v>
      </c>
      <c r="K6665" s="32">
        <f t="shared" si="836"/>
        <v>0</v>
      </c>
    </row>
    <row r="6666" spans="2:11" x14ac:dyDescent="0.25">
      <c r="B6666" s="167">
        <v>275.125</v>
      </c>
      <c r="C6666" s="21">
        <f t="shared" si="830"/>
        <v>2000</v>
      </c>
      <c r="D6666" s="110">
        <f t="shared" si="831"/>
        <v>0</v>
      </c>
      <c r="E6666" s="25">
        <f t="shared" si="832"/>
        <v>1</v>
      </c>
      <c r="F6666" s="112">
        <v>0</v>
      </c>
      <c r="G6666" s="21">
        <f t="shared" si="829"/>
        <v>0</v>
      </c>
      <c r="H6666" s="26">
        <f t="shared" si="833"/>
        <v>-2000</v>
      </c>
      <c r="I6666" s="21">
        <f t="shared" si="834"/>
        <v>0</v>
      </c>
      <c r="J6666" s="27">
        <f t="shared" si="835"/>
        <v>0</v>
      </c>
      <c r="K6666" s="32">
        <f t="shared" si="836"/>
        <v>0</v>
      </c>
    </row>
    <row r="6667" spans="2:11" x14ac:dyDescent="0.25">
      <c r="B6667" s="167">
        <v>275.16666666666703</v>
      </c>
      <c r="C6667" s="21">
        <f t="shared" si="830"/>
        <v>2000</v>
      </c>
      <c r="D6667" s="110">
        <f t="shared" si="831"/>
        <v>0</v>
      </c>
      <c r="E6667" s="25">
        <f t="shared" si="832"/>
        <v>1</v>
      </c>
      <c r="F6667" s="112">
        <v>0</v>
      </c>
      <c r="G6667" s="21">
        <f t="shared" si="829"/>
        <v>0</v>
      </c>
      <c r="H6667" s="26">
        <f t="shared" si="833"/>
        <v>-2000</v>
      </c>
      <c r="I6667" s="21">
        <f t="shared" si="834"/>
        <v>0</v>
      </c>
      <c r="J6667" s="27">
        <f t="shared" si="835"/>
        <v>0</v>
      </c>
      <c r="K6667" s="32">
        <f t="shared" si="836"/>
        <v>0</v>
      </c>
    </row>
    <row r="6668" spans="2:11" x14ac:dyDescent="0.25">
      <c r="B6668" s="167">
        <v>275.20833333333297</v>
      </c>
      <c r="C6668" s="21">
        <f t="shared" si="830"/>
        <v>2000</v>
      </c>
      <c r="D6668" s="110">
        <f t="shared" si="831"/>
        <v>0</v>
      </c>
      <c r="E6668" s="25">
        <f t="shared" si="832"/>
        <v>1</v>
      </c>
      <c r="F6668" s="112">
        <v>0</v>
      </c>
      <c r="G6668" s="21">
        <f t="shared" si="829"/>
        <v>0</v>
      </c>
      <c r="H6668" s="26">
        <f t="shared" si="833"/>
        <v>-2000</v>
      </c>
      <c r="I6668" s="21">
        <f t="shared" si="834"/>
        <v>0</v>
      </c>
      <c r="J6668" s="27">
        <f t="shared" si="835"/>
        <v>0</v>
      </c>
      <c r="K6668" s="32">
        <f t="shared" si="836"/>
        <v>0</v>
      </c>
    </row>
    <row r="6669" spans="2:11" x14ac:dyDescent="0.25">
      <c r="B6669" s="167">
        <v>275.25</v>
      </c>
      <c r="C6669" s="21">
        <f t="shared" si="830"/>
        <v>2000</v>
      </c>
      <c r="D6669" s="110">
        <f t="shared" si="831"/>
        <v>0</v>
      </c>
      <c r="E6669" s="25">
        <f t="shared" si="832"/>
        <v>1</v>
      </c>
      <c r="F6669" s="112">
        <v>0</v>
      </c>
      <c r="G6669" s="21">
        <f t="shared" si="829"/>
        <v>0</v>
      </c>
      <c r="H6669" s="26">
        <f t="shared" si="833"/>
        <v>-2000</v>
      </c>
      <c r="I6669" s="21">
        <f t="shared" si="834"/>
        <v>0</v>
      </c>
      <c r="J6669" s="27">
        <f t="shared" si="835"/>
        <v>0</v>
      </c>
      <c r="K6669" s="32">
        <f t="shared" si="836"/>
        <v>0</v>
      </c>
    </row>
    <row r="6670" spans="2:11" x14ac:dyDescent="0.25">
      <c r="B6670" s="167">
        <v>275.29166666666703</v>
      </c>
      <c r="C6670" s="21">
        <f t="shared" si="830"/>
        <v>2000</v>
      </c>
      <c r="D6670" s="110">
        <f t="shared" si="831"/>
        <v>0</v>
      </c>
      <c r="E6670" s="25">
        <f t="shared" si="832"/>
        <v>1</v>
      </c>
      <c r="F6670" s="112">
        <v>0</v>
      </c>
      <c r="G6670" s="21">
        <f t="shared" si="829"/>
        <v>0</v>
      </c>
      <c r="H6670" s="26">
        <f t="shared" si="833"/>
        <v>-2000</v>
      </c>
      <c r="I6670" s="21">
        <f t="shared" si="834"/>
        <v>0</v>
      </c>
      <c r="J6670" s="27">
        <f t="shared" si="835"/>
        <v>0</v>
      </c>
      <c r="K6670" s="32">
        <f t="shared" si="836"/>
        <v>0</v>
      </c>
    </row>
    <row r="6671" spans="2:11" x14ac:dyDescent="0.25">
      <c r="B6671" s="167">
        <v>275.33333333333297</v>
      </c>
      <c r="C6671" s="21">
        <f t="shared" si="830"/>
        <v>2000</v>
      </c>
      <c r="D6671" s="110">
        <f t="shared" si="831"/>
        <v>0</v>
      </c>
      <c r="E6671" s="25">
        <f t="shared" si="832"/>
        <v>1</v>
      </c>
      <c r="F6671" s="112">
        <v>0</v>
      </c>
      <c r="G6671" s="21">
        <f t="shared" si="829"/>
        <v>0</v>
      </c>
      <c r="H6671" s="26">
        <f t="shared" si="833"/>
        <v>-2000</v>
      </c>
      <c r="I6671" s="21">
        <f t="shared" si="834"/>
        <v>0</v>
      </c>
      <c r="J6671" s="27">
        <f t="shared" si="835"/>
        <v>0</v>
      </c>
      <c r="K6671" s="32">
        <f t="shared" si="836"/>
        <v>0</v>
      </c>
    </row>
    <row r="6672" spans="2:11" x14ac:dyDescent="0.25">
      <c r="B6672" s="167">
        <v>275.375</v>
      </c>
      <c r="C6672" s="21">
        <f t="shared" si="830"/>
        <v>2000</v>
      </c>
      <c r="D6672" s="110">
        <f t="shared" si="831"/>
        <v>0</v>
      </c>
      <c r="E6672" s="25">
        <f t="shared" si="832"/>
        <v>1</v>
      </c>
      <c r="F6672" s="112">
        <v>0</v>
      </c>
      <c r="G6672" s="21">
        <f t="shared" si="829"/>
        <v>0</v>
      </c>
      <c r="H6672" s="26">
        <f t="shared" si="833"/>
        <v>-2000</v>
      </c>
      <c r="I6672" s="21">
        <f t="shared" si="834"/>
        <v>0</v>
      </c>
      <c r="J6672" s="27">
        <f t="shared" si="835"/>
        <v>0</v>
      </c>
      <c r="K6672" s="32">
        <f t="shared" si="836"/>
        <v>0</v>
      </c>
    </row>
    <row r="6673" spans="2:11" x14ac:dyDescent="0.25">
      <c r="B6673" s="167">
        <v>275.41666666666703</v>
      </c>
      <c r="C6673" s="21">
        <f t="shared" si="830"/>
        <v>2000</v>
      </c>
      <c r="D6673" s="110">
        <f t="shared" si="831"/>
        <v>0</v>
      </c>
      <c r="E6673" s="25">
        <f t="shared" si="832"/>
        <v>1</v>
      </c>
      <c r="F6673" s="112">
        <v>0</v>
      </c>
      <c r="G6673" s="21">
        <f t="shared" si="829"/>
        <v>0</v>
      </c>
      <c r="H6673" s="26">
        <f t="shared" si="833"/>
        <v>-2000</v>
      </c>
      <c r="I6673" s="21">
        <f t="shared" si="834"/>
        <v>0</v>
      </c>
      <c r="J6673" s="27">
        <f t="shared" si="835"/>
        <v>0</v>
      </c>
      <c r="K6673" s="32">
        <f t="shared" si="836"/>
        <v>0</v>
      </c>
    </row>
    <row r="6674" spans="2:11" x14ac:dyDescent="0.25">
      <c r="B6674" s="167">
        <v>275.45833333333297</v>
      </c>
      <c r="C6674" s="21">
        <f t="shared" si="830"/>
        <v>2000</v>
      </c>
      <c r="D6674" s="110">
        <f t="shared" si="831"/>
        <v>0.41237545229310374</v>
      </c>
      <c r="E6674" s="25">
        <f t="shared" si="832"/>
        <v>0.58762454770689621</v>
      </c>
      <c r="F6674" s="112">
        <v>462.71</v>
      </c>
      <c r="G6674" s="21">
        <f t="shared" si="829"/>
        <v>1224.5148013616385</v>
      </c>
      <c r="H6674" s="26">
        <f t="shared" si="833"/>
        <v>-775.48519863836145</v>
      </c>
      <c r="I6674" s="21">
        <f t="shared" si="834"/>
        <v>1224.5148013616385</v>
      </c>
      <c r="J6674" s="27">
        <f t="shared" si="835"/>
        <v>0</v>
      </c>
      <c r="K6674" s="32">
        <f t="shared" si="836"/>
        <v>1224.5148013616385</v>
      </c>
    </row>
    <row r="6675" spans="2:11" x14ac:dyDescent="0.25">
      <c r="B6675" s="167">
        <v>275.5</v>
      </c>
      <c r="C6675" s="21">
        <f t="shared" si="830"/>
        <v>2000</v>
      </c>
      <c r="D6675" s="110">
        <f t="shared" si="831"/>
        <v>0.61099228205265321</v>
      </c>
      <c r="E6675" s="25">
        <f t="shared" si="832"/>
        <v>0.38900771794734679</v>
      </c>
      <c r="F6675" s="112">
        <v>685.57</v>
      </c>
      <c r="G6675" s="21">
        <f t="shared" si="829"/>
        <v>1814.2910513485738</v>
      </c>
      <c r="H6675" s="26">
        <f t="shared" si="833"/>
        <v>-185.70894865142623</v>
      </c>
      <c r="I6675" s="21">
        <f t="shared" si="834"/>
        <v>1814.2910513485738</v>
      </c>
      <c r="J6675" s="27">
        <f t="shared" si="835"/>
        <v>0</v>
      </c>
      <c r="K6675" s="32">
        <f t="shared" si="836"/>
        <v>1814.2910513485738</v>
      </c>
    </row>
    <row r="6676" spans="2:11" x14ac:dyDescent="0.25">
      <c r="B6676" s="167">
        <v>275.54166666666703</v>
      </c>
      <c r="C6676" s="21">
        <f t="shared" si="830"/>
        <v>2000</v>
      </c>
      <c r="D6676" s="110">
        <f t="shared" si="831"/>
        <v>0.64878883482166738</v>
      </c>
      <c r="E6676" s="25">
        <f t="shared" si="832"/>
        <v>0.35121116517833262</v>
      </c>
      <c r="F6676" s="112">
        <v>727.98</v>
      </c>
      <c r="G6676" s="21">
        <f t="shared" si="829"/>
        <v>1926.5247889504135</v>
      </c>
      <c r="H6676" s="26">
        <f t="shared" si="833"/>
        <v>-73.475211049586505</v>
      </c>
      <c r="I6676" s="21">
        <f t="shared" si="834"/>
        <v>1926.5247889504135</v>
      </c>
      <c r="J6676" s="27">
        <f t="shared" si="835"/>
        <v>0</v>
      </c>
      <c r="K6676" s="32">
        <f t="shared" si="836"/>
        <v>1926.5247889504135</v>
      </c>
    </row>
    <row r="6677" spans="2:11" x14ac:dyDescent="0.25">
      <c r="B6677" s="167">
        <v>275.58333333333297</v>
      </c>
      <c r="C6677" s="21">
        <f t="shared" si="830"/>
        <v>2000</v>
      </c>
      <c r="D6677" s="110">
        <f t="shared" si="831"/>
        <v>0.81578525212555486</v>
      </c>
      <c r="E6677" s="25">
        <f t="shared" si="832"/>
        <v>0.18421474787444514</v>
      </c>
      <c r="F6677" s="112">
        <v>915.36</v>
      </c>
      <c r="G6677" s="21">
        <f t="shared" si="829"/>
        <v>2422.40683921763</v>
      </c>
      <c r="H6677" s="26">
        <f t="shared" si="833"/>
        <v>422.40683921763002</v>
      </c>
      <c r="I6677" s="21">
        <f t="shared" si="834"/>
        <v>2000</v>
      </c>
      <c r="J6677" s="27">
        <f t="shared" si="835"/>
        <v>422.40683921763002</v>
      </c>
      <c r="K6677" s="32">
        <f t="shared" si="836"/>
        <v>2000</v>
      </c>
    </row>
    <row r="6678" spans="2:11" x14ac:dyDescent="0.25">
      <c r="B6678" s="167">
        <v>275.625</v>
      </c>
      <c r="C6678" s="21">
        <f t="shared" si="830"/>
        <v>2000</v>
      </c>
      <c r="D6678" s="110">
        <f t="shared" si="831"/>
        <v>0.78330035826961131</v>
      </c>
      <c r="E6678" s="25">
        <f t="shared" si="832"/>
        <v>0.21669964173038869</v>
      </c>
      <c r="F6678" s="112">
        <v>878.91</v>
      </c>
      <c r="G6678" s="21">
        <f t="shared" si="829"/>
        <v>2325.9456334740066</v>
      </c>
      <c r="H6678" s="26">
        <f t="shared" si="833"/>
        <v>325.94563347400663</v>
      </c>
      <c r="I6678" s="21">
        <f t="shared" si="834"/>
        <v>2000</v>
      </c>
      <c r="J6678" s="27">
        <f t="shared" si="835"/>
        <v>748.35247269163665</v>
      </c>
      <c r="K6678" s="32">
        <f t="shared" si="836"/>
        <v>2000</v>
      </c>
    </row>
    <row r="6679" spans="2:11" x14ac:dyDescent="0.25">
      <c r="B6679" s="167">
        <v>275.66666666666703</v>
      </c>
      <c r="C6679" s="21">
        <f t="shared" si="830"/>
        <v>2000</v>
      </c>
      <c r="D6679" s="110">
        <f t="shared" si="831"/>
        <v>0.74921127212448535</v>
      </c>
      <c r="E6679" s="25">
        <f t="shared" si="832"/>
        <v>0.25078872787551465</v>
      </c>
      <c r="F6679" s="112">
        <v>840.66</v>
      </c>
      <c r="G6679" s="21">
        <f t="shared" si="829"/>
        <v>2224.7209113973659</v>
      </c>
      <c r="H6679" s="26">
        <f t="shared" si="833"/>
        <v>224.72091139736585</v>
      </c>
      <c r="I6679" s="21">
        <f t="shared" si="834"/>
        <v>2000</v>
      </c>
      <c r="J6679" s="27">
        <f t="shared" si="835"/>
        <v>973.0733840890025</v>
      </c>
      <c r="K6679" s="32">
        <f t="shared" si="836"/>
        <v>2000</v>
      </c>
    </row>
    <row r="6680" spans="2:11" x14ac:dyDescent="0.25">
      <c r="B6680" s="167">
        <v>275.70833333333297</v>
      </c>
      <c r="C6680" s="21">
        <f t="shared" si="830"/>
        <v>2000</v>
      </c>
      <c r="D6680" s="110">
        <f t="shared" si="831"/>
        <v>0.7345952979341569</v>
      </c>
      <c r="E6680" s="25">
        <f t="shared" si="832"/>
        <v>0.2654047020658431</v>
      </c>
      <c r="F6680" s="112">
        <v>824.26</v>
      </c>
      <c r="G6680" s="21">
        <f t="shared" ref="G6680:G6743" si="837">($C$9*(F6680/1000)*$C$8)/($C$7)</f>
        <v>2181.3199848076424</v>
      </c>
      <c r="H6680" s="26">
        <f t="shared" si="833"/>
        <v>181.31998480764241</v>
      </c>
      <c r="I6680" s="21">
        <f t="shared" si="834"/>
        <v>2000</v>
      </c>
      <c r="J6680" s="27">
        <f t="shared" si="835"/>
        <v>1154.3933688966449</v>
      </c>
      <c r="K6680" s="32">
        <f t="shared" si="836"/>
        <v>2000</v>
      </c>
    </row>
    <row r="6681" spans="2:11" x14ac:dyDescent="0.25">
      <c r="B6681" s="167">
        <v>275.75</v>
      </c>
      <c r="C6681" s="21">
        <f t="shared" ref="C6681:C6744" si="838">$C$2</f>
        <v>2000</v>
      </c>
      <c r="D6681" s="110">
        <f t="shared" ref="D6681:D6744" si="839">F6681/$C$3</f>
        <v>0.67884961588506865</v>
      </c>
      <c r="E6681" s="25">
        <f t="shared" ref="E6681:E6744" si="840">100%-D6681</f>
        <v>0.32115038411493135</v>
      </c>
      <c r="F6681" s="112">
        <v>761.71</v>
      </c>
      <c r="G6681" s="21">
        <f t="shared" si="837"/>
        <v>2015.7877922352527</v>
      </c>
      <c r="H6681" s="26">
        <f t="shared" ref="H6681:H6744" si="841">G6681-C6681</f>
        <v>15.787792235252709</v>
      </c>
      <c r="I6681" s="21">
        <f t="shared" ref="I6681:I6744" si="842">MIN(C6681,IF((J6680+H6681)&gt;0,ABS(H6681)+G6681,J6680+G6681))</f>
        <v>2000</v>
      </c>
      <c r="J6681" s="27">
        <f t="shared" ref="J6681:J6744" si="843">G6681-I6681+J6680</f>
        <v>1170.1811611318976</v>
      </c>
      <c r="K6681" s="32">
        <f t="shared" ref="K6681:K6744" si="844">IF(G6681&gt;C6681,C6681,G6681)</f>
        <v>2000</v>
      </c>
    </row>
    <row r="6682" spans="2:11" x14ac:dyDescent="0.25">
      <c r="B6682" s="167">
        <v>275.79166666666703</v>
      </c>
      <c r="C6682" s="21">
        <f t="shared" si="838"/>
        <v>2000</v>
      </c>
      <c r="D6682" s="110">
        <f t="shared" si="839"/>
        <v>0.62586670944512779</v>
      </c>
      <c r="E6682" s="25">
        <f t="shared" si="840"/>
        <v>0.37413329055487221</v>
      </c>
      <c r="F6682" s="112">
        <v>702.26</v>
      </c>
      <c r="G6682" s="21">
        <f t="shared" si="837"/>
        <v>1858.4594333475056</v>
      </c>
      <c r="H6682" s="26">
        <f t="shared" si="841"/>
        <v>-141.54056665249436</v>
      </c>
      <c r="I6682" s="21">
        <f t="shared" si="842"/>
        <v>2000</v>
      </c>
      <c r="J6682" s="27">
        <f t="shared" si="843"/>
        <v>1028.6405944794033</v>
      </c>
      <c r="K6682" s="32">
        <f t="shared" si="844"/>
        <v>1858.4594333475056</v>
      </c>
    </row>
    <row r="6683" spans="2:11" x14ac:dyDescent="0.25">
      <c r="B6683" s="167">
        <v>275.83333333333297</v>
      </c>
      <c r="C6683" s="21">
        <f t="shared" si="838"/>
        <v>2000</v>
      </c>
      <c r="D6683" s="110">
        <f t="shared" si="839"/>
        <v>0.52910717786927619</v>
      </c>
      <c r="E6683" s="25">
        <f t="shared" si="840"/>
        <v>0.47089282213072381</v>
      </c>
      <c r="F6683" s="112">
        <v>593.69000000000005</v>
      </c>
      <c r="G6683" s="21">
        <f t="shared" si="837"/>
        <v>1571.1400065276118</v>
      </c>
      <c r="H6683" s="26">
        <f t="shared" si="841"/>
        <v>-428.85999347238817</v>
      </c>
      <c r="I6683" s="21">
        <f t="shared" si="842"/>
        <v>2000</v>
      </c>
      <c r="J6683" s="27">
        <f t="shared" si="843"/>
        <v>599.78060100701509</v>
      </c>
      <c r="K6683" s="32">
        <f t="shared" si="844"/>
        <v>1571.1400065276118</v>
      </c>
    </row>
    <row r="6684" spans="2:11" x14ac:dyDescent="0.25">
      <c r="B6684" s="167">
        <v>275.875</v>
      </c>
      <c r="C6684" s="21">
        <f t="shared" si="838"/>
        <v>2000</v>
      </c>
      <c r="D6684" s="110">
        <f t="shared" si="839"/>
        <v>0.39324100315491151</v>
      </c>
      <c r="E6684" s="25">
        <f t="shared" si="840"/>
        <v>0.60675899684508849</v>
      </c>
      <c r="F6684" s="112">
        <v>441.24</v>
      </c>
      <c r="G6684" s="21">
        <f t="shared" si="837"/>
        <v>1167.6966371005803</v>
      </c>
      <c r="H6684" s="26">
        <f t="shared" si="841"/>
        <v>-832.30336289941965</v>
      </c>
      <c r="I6684" s="21">
        <f t="shared" si="842"/>
        <v>1767.4772381075954</v>
      </c>
      <c r="J6684" s="27">
        <f t="shared" si="843"/>
        <v>0</v>
      </c>
      <c r="K6684" s="32">
        <f t="shared" si="844"/>
        <v>1167.6966371005803</v>
      </c>
    </row>
    <row r="6685" spans="2:11" x14ac:dyDescent="0.25">
      <c r="B6685" s="167">
        <v>275.91666666666703</v>
      </c>
      <c r="C6685" s="21">
        <f t="shared" si="838"/>
        <v>2000</v>
      </c>
      <c r="D6685" s="110">
        <f t="shared" si="839"/>
        <v>6.0068089050496409E-3</v>
      </c>
      <c r="E6685" s="25">
        <f t="shared" si="840"/>
        <v>0.99399319109495032</v>
      </c>
      <c r="F6685" s="112">
        <v>6.74</v>
      </c>
      <c r="G6685" s="21">
        <f t="shared" si="837"/>
        <v>17.836722269191167</v>
      </c>
      <c r="H6685" s="26">
        <f t="shared" si="841"/>
        <v>-1982.1632777308089</v>
      </c>
      <c r="I6685" s="21">
        <f t="shared" si="842"/>
        <v>17.836722269191167</v>
      </c>
      <c r="J6685" s="27">
        <f t="shared" si="843"/>
        <v>0</v>
      </c>
      <c r="K6685" s="32">
        <f t="shared" si="844"/>
        <v>17.836722269191167</v>
      </c>
    </row>
    <row r="6686" spans="2:11" x14ac:dyDescent="0.25">
      <c r="B6686" s="167">
        <v>275.95833333333297</v>
      </c>
      <c r="C6686" s="21">
        <f t="shared" si="838"/>
        <v>2000</v>
      </c>
      <c r="D6686" s="110">
        <f t="shared" si="839"/>
        <v>0</v>
      </c>
      <c r="E6686" s="25">
        <f t="shared" si="840"/>
        <v>1</v>
      </c>
      <c r="F6686" s="112">
        <v>0</v>
      </c>
      <c r="G6686" s="21">
        <f t="shared" si="837"/>
        <v>0</v>
      </c>
      <c r="H6686" s="26">
        <f t="shared" si="841"/>
        <v>-2000</v>
      </c>
      <c r="I6686" s="21">
        <f t="shared" si="842"/>
        <v>0</v>
      </c>
      <c r="J6686" s="27">
        <f t="shared" si="843"/>
        <v>0</v>
      </c>
      <c r="K6686" s="32">
        <f t="shared" si="844"/>
        <v>0</v>
      </c>
    </row>
    <row r="6687" spans="2:11" x14ac:dyDescent="0.25">
      <c r="B6687" s="167">
        <v>276</v>
      </c>
      <c r="C6687" s="21">
        <f t="shared" si="838"/>
        <v>2000</v>
      </c>
      <c r="D6687" s="110">
        <f t="shared" si="839"/>
        <v>0</v>
      </c>
      <c r="E6687" s="25">
        <f t="shared" si="840"/>
        <v>1</v>
      </c>
      <c r="F6687" s="112">
        <v>0</v>
      </c>
      <c r="G6687" s="21">
        <f t="shared" si="837"/>
        <v>0</v>
      </c>
      <c r="H6687" s="26">
        <f t="shared" si="841"/>
        <v>-2000</v>
      </c>
      <c r="I6687" s="21">
        <f t="shared" si="842"/>
        <v>0</v>
      </c>
      <c r="J6687" s="27">
        <f t="shared" si="843"/>
        <v>0</v>
      </c>
      <c r="K6687" s="32">
        <f t="shared" si="844"/>
        <v>0</v>
      </c>
    </row>
    <row r="6688" spans="2:11" x14ac:dyDescent="0.25">
      <c r="B6688" s="167">
        <v>276.04166666666703</v>
      </c>
      <c r="C6688" s="21">
        <f t="shared" si="838"/>
        <v>2000</v>
      </c>
      <c r="D6688" s="110">
        <f t="shared" si="839"/>
        <v>0</v>
      </c>
      <c r="E6688" s="25">
        <f t="shared" si="840"/>
        <v>1</v>
      </c>
      <c r="F6688" s="112">
        <v>0</v>
      </c>
      <c r="G6688" s="21">
        <f t="shared" si="837"/>
        <v>0</v>
      </c>
      <c r="H6688" s="26">
        <f t="shared" si="841"/>
        <v>-2000</v>
      </c>
      <c r="I6688" s="21">
        <f t="shared" si="842"/>
        <v>0</v>
      </c>
      <c r="J6688" s="27">
        <f t="shared" si="843"/>
        <v>0</v>
      </c>
      <c r="K6688" s="32">
        <f t="shared" si="844"/>
        <v>0</v>
      </c>
    </row>
    <row r="6689" spans="2:11" x14ac:dyDescent="0.25">
      <c r="B6689" s="167">
        <v>276.08333333333297</v>
      </c>
      <c r="C6689" s="21">
        <f t="shared" si="838"/>
        <v>2000</v>
      </c>
      <c r="D6689" s="110">
        <f t="shared" si="839"/>
        <v>0</v>
      </c>
      <c r="E6689" s="25">
        <f t="shared" si="840"/>
        <v>1</v>
      </c>
      <c r="F6689" s="112">
        <v>0</v>
      </c>
      <c r="G6689" s="21">
        <f t="shared" si="837"/>
        <v>0</v>
      </c>
      <c r="H6689" s="26">
        <f t="shared" si="841"/>
        <v>-2000</v>
      </c>
      <c r="I6689" s="21">
        <f t="shared" si="842"/>
        <v>0</v>
      </c>
      <c r="J6689" s="27">
        <f t="shared" si="843"/>
        <v>0</v>
      </c>
      <c r="K6689" s="32">
        <f t="shared" si="844"/>
        <v>0</v>
      </c>
    </row>
    <row r="6690" spans="2:11" x14ac:dyDescent="0.25">
      <c r="B6690" s="167">
        <v>276.125</v>
      </c>
      <c r="C6690" s="21">
        <f t="shared" si="838"/>
        <v>2000</v>
      </c>
      <c r="D6690" s="110">
        <f t="shared" si="839"/>
        <v>0</v>
      </c>
      <c r="E6690" s="25">
        <f t="shared" si="840"/>
        <v>1</v>
      </c>
      <c r="F6690" s="112">
        <v>0</v>
      </c>
      <c r="G6690" s="21">
        <f t="shared" si="837"/>
        <v>0</v>
      </c>
      <c r="H6690" s="26">
        <f t="shared" si="841"/>
        <v>-2000</v>
      </c>
      <c r="I6690" s="21">
        <f t="shared" si="842"/>
        <v>0</v>
      </c>
      <c r="J6690" s="27">
        <f t="shared" si="843"/>
        <v>0</v>
      </c>
      <c r="K6690" s="32">
        <f t="shared" si="844"/>
        <v>0</v>
      </c>
    </row>
    <row r="6691" spans="2:11" x14ac:dyDescent="0.25">
      <c r="B6691" s="167">
        <v>276.16666666666703</v>
      </c>
      <c r="C6691" s="21">
        <f t="shared" si="838"/>
        <v>2000</v>
      </c>
      <c r="D6691" s="110">
        <f t="shared" si="839"/>
        <v>0</v>
      </c>
      <c r="E6691" s="25">
        <f t="shared" si="840"/>
        <v>1</v>
      </c>
      <c r="F6691" s="112">
        <v>0</v>
      </c>
      <c r="G6691" s="21">
        <f t="shared" si="837"/>
        <v>0</v>
      </c>
      <c r="H6691" s="26">
        <f t="shared" si="841"/>
        <v>-2000</v>
      </c>
      <c r="I6691" s="21">
        <f t="shared" si="842"/>
        <v>0</v>
      </c>
      <c r="J6691" s="27">
        <f t="shared" si="843"/>
        <v>0</v>
      </c>
      <c r="K6691" s="32">
        <f t="shared" si="844"/>
        <v>0</v>
      </c>
    </row>
    <row r="6692" spans="2:11" x14ac:dyDescent="0.25">
      <c r="B6692" s="167">
        <v>276.20833333333297</v>
      </c>
      <c r="C6692" s="21">
        <f t="shared" si="838"/>
        <v>2000</v>
      </c>
      <c r="D6692" s="110">
        <f t="shared" si="839"/>
        <v>0</v>
      </c>
      <c r="E6692" s="25">
        <f t="shared" si="840"/>
        <v>1</v>
      </c>
      <c r="F6692" s="112">
        <v>0</v>
      </c>
      <c r="G6692" s="21">
        <f t="shared" si="837"/>
        <v>0</v>
      </c>
      <c r="H6692" s="26">
        <f t="shared" si="841"/>
        <v>-2000</v>
      </c>
      <c r="I6692" s="21">
        <f t="shared" si="842"/>
        <v>0</v>
      </c>
      <c r="J6692" s="27">
        <f t="shared" si="843"/>
        <v>0</v>
      </c>
      <c r="K6692" s="32">
        <f t="shared" si="844"/>
        <v>0</v>
      </c>
    </row>
    <row r="6693" spans="2:11" x14ac:dyDescent="0.25">
      <c r="B6693" s="167">
        <v>276.25</v>
      </c>
      <c r="C6693" s="21">
        <f t="shared" si="838"/>
        <v>2000</v>
      </c>
      <c r="D6693" s="110">
        <f t="shared" si="839"/>
        <v>0</v>
      </c>
      <c r="E6693" s="25">
        <f t="shared" si="840"/>
        <v>1</v>
      </c>
      <c r="F6693" s="112">
        <v>0</v>
      </c>
      <c r="G6693" s="21">
        <f t="shared" si="837"/>
        <v>0</v>
      </c>
      <c r="H6693" s="26">
        <f t="shared" si="841"/>
        <v>-2000</v>
      </c>
      <c r="I6693" s="21">
        <f t="shared" si="842"/>
        <v>0</v>
      </c>
      <c r="J6693" s="27">
        <f t="shared" si="843"/>
        <v>0</v>
      </c>
      <c r="K6693" s="32">
        <f t="shared" si="844"/>
        <v>0</v>
      </c>
    </row>
    <row r="6694" spans="2:11" x14ac:dyDescent="0.25">
      <c r="B6694" s="167">
        <v>276.29166666666703</v>
      </c>
      <c r="C6694" s="21">
        <f t="shared" si="838"/>
        <v>2000</v>
      </c>
      <c r="D6694" s="110">
        <f t="shared" si="839"/>
        <v>0</v>
      </c>
      <c r="E6694" s="25">
        <f t="shared" si="840"/>
        <v>1</v>
      </c>
      <c r="F6694" s="112">
        <v>0</v>
      </c>
      <c r="G6694" s="21">
        <f t="shared" si="837"/>
        <v>0</v>
      </c>
      <c r="H6694" s="26">
        <f t="shared" si="841"/>
        <v>-2000</v>
      </c>
      <c r="I6694" s="21">
        <f t="shared" si="842"/>
        <v>0</v>
      </c>
      <c r="J6694" s="27">
        <f t="shared" si="843"/>
        <v>0</v>
      </c>
      <c r="K6694" s="32">
        <f t="shared" si="844"/>
        <v>0</v>
      </c>
    </row>
    <row r="6695" spans="2:11" x14ac:dyDescent="0.25">
      <c r="B6695" s="167">
        <v>276.33333333333297</v>
      </c>
      <c r="C6695" s="21">
        <f t="shared" si="838"/>
        <v>2000</v>
      </c>
      <c r="D6695" s="110">
        <f t="shared" si="839"/>
        <v>0</v>
      </c>
      <c r="E6695" s="25">
        <f t="shared" si="840"/>
        <v>1</v>
      </c>
      <c r="F6695" s="112">
        <v>0</v>
      </c>
      <c r="G6695" s="21">
        <f t="shared" si="837"/>
        <v>0</v>
      </c>
      <c r="H6695" s="26">
        <f t="shared" si="841"/>
        <v>-2000</v>
      </c>
      <c r="I6695" s="21">
        <f t="shared" si="842"/>
        <v>0</v>
      </c>
      <c r="J6695" s="27">
        <f t="shared" si="843"/>
        <v>0</v>
      </c>
      <c r="K6695" s="32">
        <f t="shared" si="844"/>
        <v>0</v>
      </c>
    </row>
    <row r="6696" spans="2:11" x14ac:dyDescent="0.25">
      <c r="B6696" s="167">
        <v>276.375</v>
      </c>
      <c r="C6696" s="21">
        <f t="shared" si="838"/>
        <v>2000</v>
      </c>
      <c r="D6696" s="110">
        <f t="shared" si="839"/>
        <v>0</v>
      </c>
      <c r="E6696" s="25">
        <f t="shared" si="840"/>
        <v>1</v>
      </c>
      <c r="F6696" s="112">
        <v>0</v>
      </c>
      <c r="G6696" s="21">
        <f t="shared" si="837"/>
        <v>0</v>
      </c>
      <c r="H6696" s="26">
        <f t="shared" si="841"/>
        <v>-2000</v>
      </c>
      <c r="I6696" s="21">
        <f t="shared" si="842"/>
        <v>0</v>
      </c>
      <c r="J6696" s="27">
        <f t="shared" si="843"/>
        <v>0</v>
      </c>
      <c r="K6696" s="32">
        <f t="shared" si="844"/>
        <v>0</v>
      </c>
    </row>
    <row r="6697" spans="2:11" x14ac:dyDescent="0.25">
      <c r="B6697" s="167">
        <v>276.41666666666703</v>
      </c>
      <c r="C6697" s="21">
        <f t="shared" si="838"/>
        <v>2000</v>
      </c>
      <c r="D6697" s="110">
        <f t="shared" si="839"/>
        <v>0</v>
      </c>
      <c r="E6697" s="25">
        <f t="shared" si="840"/>
        <v>1</v>
      </c>
      <c r="F6697" s="112">
        <v>0</v>
      </c>
      <c r="G6697" s="21">
        <f t="shared" si="837"/>
        <v>0</v>
      </c>
      <c r="H6697" s="26">
        <f t="shared" si="841"/>
        <v>-2000</v>
      </c>
      <c r="I6697" s="21">
        <f t="shared" si="842"/>
        <v>0</v>
      </c>
      <c r="J6697" s="27">
        <f t="shared" si="843"/>
        <v>0</v>
      </c>
      <c r="K6697" s="32">
        <f t="shared" si="844"/>
        <v>0</v>
      </c>
    </row>
    <row r="6698" spans="2:11" x14ac:dyDescent="0.25">
      <c r="B6698" s="167">
        <v>276.45833333333297</v>
      </c>
      <c r="C6698" s="21">
        <f t="shared" si="838"/>
        <v>2000</v>
      </c>
      <c r="D6698" s="110">
        <f t="shared" si="839"/>
        <v>0.27691032565103468</v>
      </c>
      <c r="E6698" s="25">
        <f t="shared" si="840"/>
        <v>0.72308967434896532</v>
      </c>
      <c r="F6698" s="112">
        <v>310.70999999999998</v>
      </c>
      <c r="G6698" s="21">
        <f t="shared" si="837"/>
        <v>822.26231101786152</v>
      </c>
      <c r="H6698" s="26">
        <f t="shared" si="841"/>
        <v>-1177.7376889821385</v>
      </c>
      <c r="I6698" s="21">
        <f t="shared" si="842"/>
        <v>822.26231101786152</v>
      </c>
      <c r="J6698" s="27">
        <f t="shared" si="843"/>
        <v>0</v>
      </c>
      <c r="K6698" s="32">
        <f t="shared" si="844"/>
        <v>822.26231101786152</v>
      </c>
    </row>
    <row r="6699" spans="2:11" x14ac:dyDescent="0.25">
      <c r="B6699" s="167">
        <v>276.5</v>
      </c>
      <c r="C6699" s="21">
        <f t="shared" si="838"/>
        <v>2000</v>
      </c>
      <c r="D6699" s="110">
        <f t="shared" si="839"/>
        <v>0.60136712831755879</v>
      </c>
      <c r="E6699" s="25">
        <f t="shared" si="840"/>
        <v>0.39863287168244121</v>
      </c>
      <c r="F6699" s="112">
        <v>674.77</v>
      </c>
      <c r="G6699" s="21">
        <f t="shared" si="837"/>
        <v>1785.7099533504631</v>
      </c>
      <c r="H6699" s="26">
        <f t="shared" si="841"/>
        <v>-214.29004664953686</v>
      </c>
      <c r="I6699" s="21">
        <f t="shared" si="842"/>
        <v>1785.7099533504631</v>
      </c>
      <c r="J6699" s="27">
        <f t="shared" si="843"/>
        <v>0</v>
      </c>
      <c r="K6699" s="32">
        <f t="shared" si="844"/>
        <v>1785.7099533504631</v>
      </c>
    </row>
    <row r="6700" spans="2:11" x14ac:dyDescent="0.25">
      <c r="B6700" s="167">
        <v>276.54166666666703</v>
      </c>
      <c r="C6700" s="21">
        <f t="shared" si="838"/>
        <v>2000</v>
      </c>
      <c r="D6700" s="110">
        <f t="shared" si="839"/>
        <v>0.71816123914942165</v>
      </c>
      <c r="E6700" s="25">
        <f t="shared" si="840"/>
        <v>0.28183876085057835</v>
      </c>
      <c r="F6700" s="112">
        <v>805.82</v>
      </c>
      <c r="G6700" s="21">
        <f t="shared" si="837"/>
        <v>2132.520406373832</v>
      </c>
      <c r="H6700" s="26">
        <f t="shared" si="841"/>
        <v>132.52040637383197</v>
      </c>
      <c r="I6700" s="21">
        <f t="shared" si="842"/>
        <v>2000</v>
      </c>
      <c r="J6700" s="27">
        <f t="shared" si="843"/>
        <v>132.52040637383197</v>
      </c>
      <c r="K6700" s="32">
        <f t="shared" si="844"/>
        <v>2000</v>
      </c>
    </row>
    <row r="6701" spans="2:11" x14ac:dyDescent="0.25">
      <c r="B6701" s="167">
        <v>276.58333333333297</v>
      </c>
      <c r="C6701" s="21">
        <f t="shared" si="838"/>
        <v>2000</v>
      </c>
      <c r="D6701" s="110">
        <f t="shared" si="839"/>
        <v>0.79058160882662254</v>
      </c>
      <c r="E6701" s="25">
        <f t="shared" si="840"/>
        <v>0.20941839117337746</v>
      </c>
      <c r="F6701" s="112">
        <v>887.08</v>
      </c>
      <c r="G6701" s="21">
        <f t="shared" si="837"/>
        <v>2347.5667048299856</v>
      </c>
      <c r="H6701" s="26">
        <f t="shared" si="841"/>
        <v>347.56670482998561</v>
      </c>
      <c r="I6701" s="21">
        <f t="shared" si="842"/>
        <v>2000</v>
      </c>
      <c r="J6701" s="27">
        <f t="shared" si="843"/>
        <v>480.08711120381759</v>
      </c>
      <c r="K6701" s="32">
        <f t="shared" si="844"/>
        <v>2000</v>
      </c>
    </row>
    <row r="6702" spans="2:11" x14ac:dyDescent="0.25">
      <c r="B6702" s="167">
        <v>276.625</v>
      </c>
      <c r="C6702" s="21">
        <f t="shared" si="838"/>
        <v>2000</v>
      </c>
      <c r="D6702" s="110">
        <f t="shared" si="839"/>
        <v>0.7472505926599291</v>
      </c>
      <c r="E6702" s="25">
        <f t="shared" si="840"/>
        <v>0.2527494073400709</v>
      </c>
      <c r="F6702" s="112">
        <v>838.46</v>
      </c>
      <c r="G6702" s="21">
        <f t="shared" si="837"/>
        <v>2218.8988358792321</v>
      </c>
      <c r="H6702" s="26">
        <f t="shared" si="841"/>
        <v>218.89883587923214</v>
      </c>
      <c r="I6702" s="21">
        <f t="shared" si="842"/>
        <v>2000</v>
      </c>
      <c r="J6702" s="27">
        <f t="shared" si="843"/>
        <v>698.98594708304972</v>
      </c>
      <c r="K6702" s="32">
        <f t="shared" si="844"/>
        <v>2000</v>
      </c>
    </row>
    <row r="6703" spans="2:11" x14ac:dyDescent="0.25">
      <c r="B6703" s="167">
        <v>276.66666666666703</v>
      </c>
      <c r="C6703" s="21">
        <f t="shared" si="838"/>
        <v>2000</v>
      </c>
      <c r="D6703" s="110">
        <f t="shared" si="839"/>
        <v>0.74261625938006881</v>
      </c>
      <c r="E6703" s="25">
        <f t="shared" si="840"/>
        <v>0.25738374061993119</v>
      </c>
      <c r="F6703" s="112">
        <v>833.26</v>
      </c>
      <c r="G6703" s="21">
        <f t="shared" si="837"/>
        <v>2205.1375664727343</v>
      </c>
      <c r="H6703" s="26">
        <f t="shared" si="841"/>
        <v>205.13756647273431</v>
      </c>
      <c r="I6703" s="21">
        <f t="shared" si="842"/>
        <v>2000</v>
      </c>
      <c r="J6703" s="27">
        <f t="shared" si="843"/>
        <v>904.12351355578403</v>
      </c>
      <c r="K6703" s="32">
        <f t="shared" si="844"/>
        <v>2000</v>
      </c>
    </row>
    <row r="6704" spans="2:11" x14ac:dyDescent="0.25">
      <c r="B6704" s="167">
        <v>276.70833333333297</v>
      </c>
      <c r="C6704" s="21">
        <f t="shared" si="838"/>
        <v>2000</v>
      </c>
      <c r="D6704" s="110">
        <f t="shared" si="839"/>
        <v>0.69005222537119226</v>
      </c>
      <c r="E6704" s="25">
        <f t="shared" si="840"/>
        <v>0.30994777462880774</v>
      </c>
      <c r="F6704" s="112">
        <v>774.28</v>
      </c>
      <c r="G6704" s="21">
        <f t="shared" si="837"/>
        <v>2049.0530146274978</v>
      </c>
      <c r="H6704" s="26">
        <f t="shared" si="841"/>
        <v>49.05301462749776</v>
      </c>
      <c r="I6704" s="21">
        <f t="shared" si="842"/>
        <v>2000</v>
      </c>
      <c r="J6704" s="27">
        <f t="shared" si="843"/>
        <v>953.17652818328179</v>
      </c>
      <c r="K6704" s="32">
        <f t="shared" si="844"/>
        <v>2000</v>
      </c>
    </row>
    <row r="6705" spans="2:11" x14ac:dyDescent="0.25">
      <c r="B6705" s="167">
        <v>276.75</v>
      </c>
      <c r="C6705" s="21">
        <f t="shared" si="838"/>
        <v>2000</v>
      </c>
      <c r="D6705" s="110">
        <f t="shared" si="839"/>
        <v>0.65429656168119354</v>
      </c>
      <c r="E6705" s="25">
        <f t="shared" si="840"/>
        <v>0.34570343831880646</v>
      </c>
      <c r="F6705" s="112">
        <v>734.16</v>
      </c>
      <c r="G6705" s="21">
        <f t="shared" si="837"/>
        <v>1942.8795283604427</v>
      </c>
      <c r="H6705" s="26">
        <f t="shared" si="841"/>
        <v>-57.120471639557309</v>
      </c>
      <c r="I6705" s="21">
        <f t="shared" si="842"/>
        <v>2000</v>
      </c>
      <c r="J6705" s="27">
        <f t="shared" si="843"/>
        <v>896.05605654372448</v>
      </c>
      <c r="K6705" s="32">
        <f t="shared" si="844"/>
        <v>1942.8795283604427</v>
      </c>
    </row>
    <row r="6706" spans="2:11" x14ac:dyDescent="0.25">
      <c r="B6706" s="167">
        <v>276.79166666666703</v>
      </c>
      <c r="C6706" s="21">
        <f t="shared" si="838"/>
        <v>2000</v>
      </c>
      <c r="D6706" s="110">
        <f t="shared" si="839"/>
        <v>0.53888383865390443</v>
      </c>
      <c r="E6706" s="25">
        <f t="shared" si="840"/>
        <v>0.46111616134609557</v>
      </c>
      <c r="F6706" s="112">
        <v>604.66</v>
      </c>
      <c r="G6706" s="21">
        <f t="shared" si="837"/>
        <v>1600.1709921793961</v>
      </c>
      <c r="H6706" s="26">
        <f t="shared" si="841"/>
        <v>-399.82900782060392</v>
      </c>
      <c r="I6706" s="21">
        <f t="shared" si="842"/>
        <v>2000</v>
      </c>
      <c r="J6706" s="27">
        <f t="shared" si="843"/>
        <v>496.22704872312056</v>
      </c>
      <c r="K6706" s="32">
        <f t="shared" si="844"/>
        <v>1600.1709921793961</v>
      </c>
    </row>
    <row r="6707" spans="2:11" x14ac:dyDescent="0.25">
      <c r="B6707" s="167">
        <v>276.83333333333297</v>
      </c>
      <c r="C6707" s="21">
        <f t="shared" si="838"/>
        <v>2000</v>
      </c>
      <c r="D6707" s="110">
        <f t="shared" si="839"/>
        <v>0.33685364419015029</v>
      </c>
      <c r="E6707" s="25">
        <f t="shared" si="840"/>
        <v>0.66314635580984971</v>
      </c>
      <c r="F6707" s="112">
        <v>377.97</v>
      </c>
      <c r="G6707" s="21">
        <f t="shared" si="837"/>
        <v>1000.2590379949829</v>
      </c>
      <c r="H6707" s="26">
        <f t="shared" si="841"/>
        <v>-999.74096200501708</v>
      </c>
      <c r="I6707" s="21">
        <f t="shared" si="842"/>
        <v>1496.4860867181035</v>
      </c>
      <c r="J6707" s="27">
        <f t="shared" si="843"/>
        <v>0</v>
      </c>
      <c r="K6707" s="32">
        <f t="shared" si="844"/>
        <v>1000.2590379949829</v>
      </c>
    </row>
    <row r="6708" spans="2:11" x14ac:dyDescent="0.25">
      <c r="B6708" s="167">
        <v>276.875</v>
      </c>
      <c r="C6708" s="21">
        <f t="shared" si="838"/>
        <v>2000</v>
      </c>
      <c r="D6708" s="110">
        <f t="shared" si="839"/>
        <v>0.22925690248293321</v>
      </c>
      <c r="E6708" s="25">
        <f t="shared" si="840"/>
        <v>0.77074309751706682</v>
      </c>
      <c r="F6708" s="112">
        <v>257.24</v>
      </c>
      <c r="G6708" s="21">
        <f t="shared" si="837"/>
        <v>680.75941194758695</v>
      </c>
      <c r="H6708" s="26">
        <f t="shared" si="841"/>
        <v>-1319.2405880524129</v>
      </c>
      <c r="I6708" s="21">
        <f t="shared" si="842"/>
        <v>680.75941194758695</v>
      </c>
      <c r="J6708" s="27">
        <f t="shared" si="843"/>
        <v>0</v>
      </c>
      <c r="K6708" s="32">
        <f t="shared" si="844"/>
        <v>680.75941194758695</v>
      </c>
    </row>
    <row r="6709" spans="2:11" x14ac:dyDescent="0.25">
      <c r="B6709" s="167">
        <v>276.91666666666703</v>
      </c>
      <c r="C6709" s="21">
        <f t="shared" si="838"/>
        <v>2000</v>
      </c>
      <c r="D6709" s="110">
        <f t="shared" si="839"/>
        <v>6.5950127444165205E-3</v>
      </c>
      <c r="E6709" s="25">
        <f t="shared" si="840"/>
        <v>0.99340498725558346</v>
      </c>
      <c r="F6709" s="112">
        <v>7.4</v>
      </c>
      <c r="G6709" s="21">
        <f t="shared" si="837"/>
        <v>19.583344924631248</v>
      </c>
      <c r="H6709" s="26">
        <f t="shared" si="841"/>
        <v>-1980.4166550753687</v>
      </c>
      <c r="I6709" s="21">
        <f t="shared" si="842"/>
        <v>19.583344924631248</v>
      </c>
      <c r="J6709" s="27">
        <f t="shared" si="843"/>
        <v>0</v>
      </c>
      <c r="K6709" s="32">
        <f t="shared" si="844"/>
        <v>19.583344924631248</v>
      </c>
    </row>
    <row r="6710" spans="2:11" x14ac:dyDescent="0.25">
      <c r="B6710" s="167">
        <v>276.95833333333297</v>
      </c>
      <c r="C6710" s="21">
        <f t="shared" si="838"/>
        <v>2000</v>
      </c>
      <c r="D6710" s="110">
        <f t="shared" si="839"/>
        <v>0</v>
      </c>
      <c r="E6710" s="25">
        <f t="shared" si="840"/>
        <v>1</v>
      </c>
      <c r="F6710" s="112">
        <v>0</v>
      </c>
      <c r="G6710" s="21">
        <f t="shared" si="837"/>
        <v>0</v>
      </c>
      <c r="H6710" s="26">
        <f t="shared" si="841"/>
        <v>-2000</v>
      </c>
      <c r="I6710" s="21">
        <f t="shared" si="842"/>
        <v>0</v>
      </c>
      <c r="J6710" s="27">
        <f t="shared" si="843"/>
        <v>0</v>
      </c>
      <c r="K6710" s="32">
        <f t="shared" si="844"/>
        <v>0</v>
      </c>
    </row>
    <row r="6711" spans="2:11" x14ac:dyDescent="0.25">
      <c r="B6711" s="167">
        <v>277</v>
      </c>
      <c r="C6711" s="21">
        <f t="shared" si="838"/>
        <v>2000</v>
      </c>
      <c r="D6711" s="110">
        <f t="shared" si="839"/>
        <v>0</v>
      </c>
      <c r="E6711" s="25">
        <f t="shared" si="840"/>
        <v>1</v>
      </c>
      <c r="F6711" s="112">
        <v>0</v>
      </c>
      <c r="G6711" s="21">
        <f t="shared" si="837"/>
        <v>0</v>
      </c>
      <c r="H6711" s="26">
        <f t="shared" si="841"/>
        <v>-2000</v>
      </c>
      <c r="I6711" s="21">
        <f t="shared" si="842"/>
        <v>0</v>
      </c>
      <c r="J6711" s="27">
        <f t="shared" si="843"/>
        <v>0</v>
      </c>
      <c r="K6711" s="32">
        <f t="shared" si="844"/>
        <v>0</v>
      </c>
    </row>
    <row r="6712" spans="2:11" x14ac:dyDescent="0.25">
      <c r="B6712" s="167">
        <v>277.04166666666703</v>
      </c>
      <c r="C6712" s="21">
        <f t="shared" si="838"/>
        <v>2000</v>
      </c>
      <c r="D6712" s="110">
        <f t="shared" si="839"/>
        <v>0</v>
      </c>
      <c r="E6712" s="25">
        <f t="shared" si="840"/>
        <v>1</v>
      </c>
      <c r="F6712" s="112">
        <v>0</v>
      </c>
      <c r="G6712" s="21">
        <f t="shared" si="837"/>
        <v>0</v>
      </c>
      <c r="H6712" s="26">
        <f t="shared" si="841"/>
        <v>-2000</v>
      </c>
      <c r="I6712" s="21">
        <f t="shared" si="842"/>
        <v>0</v>
      </c>
      <c r="J6712" s="27">
        <f t="shared" si="843"/>
        <v>0</v>
      </c>
      <c r="K6712" s="32">
        <f t="shared" si="844"/>
        <v>0</v>
      </c>
    </row>
    <row r="6713" spans="2:11" x14ac:dyDescent="0.25">
      <c r="B6713" s="167">
        <v>277.08333333333297</v>
      </c>
      <c r="C6713" s="21">
        <f t="shared" si="838"/>
        <v>2000</v>
      </c>
      <c r="D6713" s="110">
        <f t="shared" si="839"/>
        <v>0</v>
      </c>
      <c r="E6713" s="25">
        <f t="shared" si="840"/>
        <v>1</v>
      </c>
      <c r="F6713" s="112">
        <v>0</v>
      </c>
      <c r="G6713" s="21">
        <f t="shared" si="837"/>
        <v>0</v>
      </c>
      <c r="H6713" s="26">
        <f t="shared" si="841"/>
        <v>-2000</v>
      </c>
      <c r="I6713" s="21">
        <f t="shared" si="842"/>
        <v>0</v>
      </c>
      <c r="J6713" s="27">
        <f t="shared" si="843"/>
        <v>0</v>
      </c>
      <c r="K6713" s="32">
        <f t="shared" si="844"/>
        <v>0</v>
      </c>
    </row>
    <row r="6714" spans="2:11" x14ac:dyDescent="0.25">
      <c r="B6714" s="167">
        <v>277.125</v>
      </c>
      <c r="C6714" s="21">
        <f t="shared" si="838"/>
        <v>2000</v>
      </c>
      <c r="D6714" s="110">
        <f t="shared" si="839"/>
        <v>0</v>
      </c>
      <c r="E6714" s="25">
        <f t="shared" si="840"/>
        <v>1</v>
      </c>
      <c r="F6714" s="112">
        <v>0</v>
      </c>
      <c r="G6714" s="21">
        <f t="shared" si="837"/>
        <v>0</v>
      </c>
      <c r="H6714" s="26">
        <f t="shared" si="841"/>
        <v>-2000</v>
      </c>
      <c r="I6714" s="21">
        <f t="shared" si="842"/>
        <v>0</v>
      </c>
      <c r="J6714" s="27">
        <f t="shared" si="843"/>
        <v>0</v>
      </c>
      <c r="K6714" s="32">
        <f t="shared" si="844"/>
        <v>0</v>
      </c>
    </row>
    <row r="6715" spans="2:11" x14ac:dyDescent="0.25">
      <c r="B6715" s="167">
        <v>277.16666666666703</v>
      </c>
      <c r="C6715" s="21">
        <f t="shared" si="838"/>
        <v>2000</v>
      </c>
      <c r="D6715" s="110">
        <f t="shared" si="839"/>
        <v>0</v>
      </c>
      <c r="E6715" s="25">
        <f t="shared" si="840"/>
        <v>1</v>
      </c>
      <c r="F6715" s="112">
        <v>0</v>
      </c>
      <c r="G6715" s="21">
        <f t="shared" si="837"/>
        <v>0</v>
      </c>
      <c r="H6715" s="26">
        <f t="shared" si="841"/>
        <v>-2000</v>
      </c>
      <c r="I6715" s="21">
        <f t="shared" si="842"/>
        <v>0</v>
      </c>
      <c r="J6715" s="27">
        <f t="shared" si="843"/>
        <v>0</v>
      </c>
      <c r="K6715" s="32">
        <f t="shared" si="844"/>
        <v>0</v>
      </c>
    </row>
    <row r="6716" spans="2:11" x14ac:dyDescent="0.25">
      <c r="B6716" s="167">
        <v>277.20833333333297</v>
      </c>
      <c r="C6716" s="21">
        <f t="shared" si="838"/>
        <v>2000</v>
      </c>
      <c r="D6716" s="110">
        <f t="shared" si="839"/>
        <v>0</v>
      </c>
      <c r="E6716" s="25">
        <f t="shared" si="840"/>
        <v>1</v>
      </c>
      <c r="F6716" s="112">
        <v>0</v>
      </c>
      <c r="G6716" s="21">
        <f t="shared" si="837"/>
        <v>0</v>
      </c>
      <c r="H6716" s="26">
        <f t="shared" si="841"/>
        <v>-2000</v>
      </c>
      <c r="I6716" s="21">
        <f t="shared" si="842"/>
        <v>0</v>
      </c>
      <c r="J6716" s="27">
        <f t="shared" si="843"/>
        <v>0</v>
      </c>
      <c r="K6716" s="32">
        <f t="shared" si="844"/>
        <v>0</v>
      </c>
    </row>
    <row r="6717" spans="2:11" x14ac:dyDescent="0.25">
      <c r="B6717" s="167">
        <v>277.25</v>
      </c>
      <c r="C6717" s="21">
        <f t="shared" si="838"/>
        <v>2000</v>
      </c>
      <c r="D6717" s="110">
        <f t="shared" si="839"/>
        <v>0</v>
      </c>
      <c r="E6717" s="25">
        <f t="shared" si="840"/>
        <v>1</v>
      </c>
      <c r="F6717" s="112">
        <v>0</v>
      </c>
      <c r="G6717" s="21">
        <f t="shared" si="837"/>
        <v>0</v>
      </c>
      <c r="H6717" s="26">
        <f t="shared" si="841"/>
        <v>-2000</v>
      </c>
      <c r="I6717" s="21">
        <f t="shared" si="842"/>
        <v>0</v>
      </c>
      <c r="J6717" s="27">
        <f t="shared" si="843"/>
        <v>0</v>
      </c>
      <c r="K6717" s="32">
        <f t="shared" si="844"/>
        <v>0</v>
      </c>
    </row>
    <row r="6718" spans="2:11" x14ac:dyDescent="0.25">
      <c r="B6718" s="167">
        <v>277.29166666666703</v>
      </c>
      <c r="C6718" s="21">
        <f t="shared" si="838"/>
        <v>2000</v>
      </c>
      <c r="D6718" s="110">
        <f t="shared" si="839"/>
        <v>0</v>
      </c>
      <c r="E6718" s="25">
        <f t="shared" si="840"/>
        <v>1</v>
      </c>
      <c r="F6718" s="112">
        <v>0</v>
      </c>
      <c r="G6718" s="21">
        <f t="shared" si="837"/>
        <v>0</v>
      </c>
      <c r="H6718" s="26">
        <f t="shared" si="841"/>
        <v>-2000</v>
      </c>
      <c r="I6718" s="21">
        <f t="shared" si="842"/>
        <v>0</v>
      </c>
      <c r="J6718" s="27">
        <f t="shared" si="843"/>
        <v>0</v>
      </c>
      <c r="K6718" s="32">
        <f t="shared" si="844"/>
        <v>0</v>
      </c>
    </row>
    <row r="6719" spans="2:11" x14ac:dyDescent="0.25">
      <c r="B6719" s="167">
        <v>277.33333333333297</v>
      </c>
      <c r="C6719" s="21">
        <f t="shared" si="838"/>
        <v>2000</v>
      </c>
      <c r="D6719" s="110">
        <f t="shared" si="839"/>
        <v>0</v>
      </c>
      <c r="E6719" s="25">
        <f t="shared" si="840"/>
        <v>1</v>
      </c>
      <c r="F6719" s="112">
        <v>0</v>
      </c>
      <c r="G6719" s="21">
        <f t="shared" si="837"/>
        <v>0</v>
      </c>
      <c r="H6719" s="26">
        <f t="shared" si="841"/>
        <v>-2000</v>
      </c>
      <c r="I6719" s="21">
        <f t="shared" si="842"/>
        <v>0</v>
      </c>
      <c r="J6719" s="27">
        <f t="shared" si="843"/>
        <v>0</v>
      </c>
      <c r="K6719" s="32">
        <f t="shared" si="844"/>
        <v>0</v>
      </c>
    </row>
    <row r="6720" spans="2:11" x14ac:dyDescent="0.25">
      <c r="B6720" s="167">
        <v>277.375</v>
      </c>
      <c r="C6720" s="21">
        <f t="shared" si="838"/>
        <v>2000</v>
      </c>
      <c r="D6720" s="110">
        <f t="shared" si="839"/>
        <v>0</v>
      </c>
      <c r="E6720" s="25">
        <f t="shared" si="840"/>
        <v>1</v>
      </c>
      <c r="F6720" s="112">
        <v>0</v>
      </c>
      <c r="G6720" s="21">
        <f t="shared" si="837"/>
        <v>0</v>
      </c>
      <c r="H6720" s="26">
        <f t="shared" si="841"/>
        <v>-2000</v>
      </c>
      <c r="I6720" s="21">
        <f t="shared" si="842"/>
        <v>0</v>
      </c>
      <c r="J6720" s="27">
        <f t="shared" si="843"/>
        <v>0</v>
      </c>
      <c r="K6720" s="32">
        <f t="shared" si="844"/>
        <v>0</v>
      </c>
    </row>
    <row r="6721" spans="2:11" x14ac:dyDescent="0.25">
      <c r="B6721" s="167">
        <v>277.41666666666703</v>
      </c>
      <c r="C6721" s="21">
        <f t="shared" si="838"/>
        <v>2000</v>
      </c>
      <c r="D6721" s="110">
        <f t="shared" si="839"/>
        <v>0</v>
      </c>
      <c r="E6721" s="25">
        <f t="shared" si="840"/>
        <v>1</v>
      </c>
      <c r="F6721" s="112">
        <v>0</v>
      </c>
      <c r="G6721" s="21">
        <f t="shared" si="837"/>
        <v>0</v>
      </c>
      <c r="H6721" s="26">
        <f t="shared" si="841"/>
        <v>-2000</v>
      </c>
      <c r="I6721" s="21">
        <f t="shared" si="842"/>
        <v>0</v>
      </c>
      <c r="J6721" s="27">
        <f t="shared" si="843"/>
        <v>0</v>
      </c>
      <c r="K6721" s="32">
        <f t="shared" si="844"/>
        <v>0</v>
      </c>
    </row>
    <row r="6722" spans="2:11" x14ac:dyDescent="0.25">
      <c r="B6722" s="167">
        <v>277.45833333333297</v>
      </c>
      <c r="C6722" s="21">
        <f t="shared" si="838"/>
        <v>2000</v>
      </c>
      <c r="D6722" s="110">
        <f t="shared" si="839"/>
        <v>0.37900825267810989</v>
      </c>
      <c r="E6722" s="25">
        <f t="shared" si="840"/>
        <v>0.62099174732189011</v>
      </c>
      <c r="F6722" s="112">
        <v>425.27</v>
      </c>
      <c r="G6722" s="21">
        <f t="shared" si="837"/>
        <v>1125.4336616348555</v>
      </c>
      <c r="H6722" s="26">
        <f t="shared" si="841"/>
        <v>-874.56633836514447</v>
      </c>
      <c r="I6722" s="21">
        <f t="shared" si="842"/>
        <v>1125.4336616348555</v>
      </c>
      <c r="J6722" s="27">
        <f t="shared" si="843"/>
        <v>0</v>
      </c>
      <c r="K6722" s="32">
        <f t="shared" si="844"/>
        <v>1125.4336616348555</v>
      </c>
    </row>
    <row r="6723" spans="2:11" x14ac:dyDescent="0.25">
      <c r="B6723" s="167">
        <v>277.5</v>
      </c>
      <c r="C6723" s="21">
        <f t="shared" si="838"/>
        <v>2000</v>
      </c>
      <c r="D6723" s="110">
        <f t="shared" si="839"/>
        <v>0.60321194945011858</v>
      </c>
      <c r="E6723" s="25">
        <f t="shared" si="840"/>
        <v>0.39678805054988142</v>
      </c>
      <c r="F6723" s="112">
        <v>676.84</v>
      </c>
      <c r="G6723" s="21">
        <f t="shared" si="837"/>
        <v>1791.1879971334345</v>
      </c>
      <c r="H6723" s="26">
        <f t="shared" si="841"/>
        <v>-208.81200286656554</v>
      </c>
      <c r="I6723" s="21">
        <f t="shared" si="842"/>
        <v>1791.1879971334345</v>
      </c>
      <c r="J6723" s="27">
        <f t="shared" si="843"/>
        <v>0</v>
      </c>
      <c r="K6723" s="32">
        <f t="shared" si="844"/>
        <v>1791.1879971334345</v>
      </c>
    </row>
    <row r="6724" spans="2:11" x14ac:dyDescent="0.25">
      <c r="B6724" s="167">
        <v>277.54166666666703</v>
      </c>
      <c r="C6724" s="21">
        <f t="shared" si="838"/>
        <v>2000</v>
      </c>
      <c r="D6724" s="110">
        <f t="shared" si="839"/>
        <v>0.42539614637363421</v>
      </c>
      <c r="E6724" s="25">
        <f t="shared" si="840"/>
        <v>0.57460385362636579</v>
      </c>
      <c r="F6724" s="112">
        <v>477.32</v>
      </c>
      <c r="G6724" s="21">
        <f t="shared" si="837"/>
        <v>1263.1786755979713</v>
      </c>
      <c r="H6724" s="26">
        <f t="shared" si="841"/>
        <v>-736.82132440202872</v>
      </c>
      <c r="I6724" s="21">
        <f t="shared" si="842"/>
        <v>1263.1786755979713</v>
      </c>
      <c r="J6724" s="27">
        <f t="shared" si="843"/>
        <v>0</v>
      </c>
      <c r="K6724" s="32">
        <f t="shared" si="844"/>
        <v>1263.1786755979713</v>
      </c>
    </row>
    <row r="6725" spans="2:11" x14ac:dyDescent="0.25">
      <c r="B6725" s="167">
        <v>277.58333333333297</v>
      </c>
      <c r="C6725" s="21">
        <f t="shared" si="838"/>
        <v>2000</v>
      </c>
      <c r="D6725" s="110">
        <f t="shared" si="839"/>
        <v>0.54198527707965705</v>
      </c>
      <c r="E6725" s="25">
        <f t="shared" si="840"/>
        <v>0.45801472292034295</v>
      </c>
      <c r="F6725" s="112">
        <v>608.14</v>
      </c>
      <c r="G6725" s="21">
        <f t="shared" si="837"/>
        <v>1609.3804570898985</v>
      </c>
      <c r="H6725" s="26">
        <f t="shared" si="841"/>
        <v>-390.61954291010147</v>
      </c>
      <c r="I6725" s="21">
        <f t="shared" si="842"/>
        <v>1609.3804570898985</v>
      </c>
      <c r="J6725" s="27">
        <f t="shared" si="843"/>
        <v>0</v>
      </c>
      <c r="K6725" s="32">
        <f t="shared" si="844"/>
        <v>1609.3804570898985</v>
      </c>
    </row>
    <row r="6726" spans="2:11" x14ac:dyDescent="0.25">
      <c r="B6726" s="167">
        <v>277.625</v>
      </c>
      <c r="C6726" s="21">
        <f t="shared" si="838"/>
        <v>2000</v>
      </c>
      <c r="D6726" s="110">
        <f t="shared" si="839"/>
        <v>0.79150847548259451</v>
      </c>
      <c r="E6726" s="25">
        <f t="shared" si="840"/>
        <v>0.20849152451740549</v>
      </c>
      <c r="F6726" s="112">
        <v>888.12</v>
      </c>
      <c r="G6726" s="21">
        <f t="shared" si="837"/>
        <v>2350.3189587112843</v>
      </c>
      <c r="H6726" s="26">
        <f t="shared" si="841"/>
        <v>350.31895871128427</v>
      </c>
      <c r="I6726" s="21">
        <f t="shared" si="842"/>
        <v>2000</v>
      </c>
      <c r="J6726" s="27">
        <f t="shared" si="843"/>
        <v>350.31895871128427</v>
      </c>
      <c r="K6726" s="32">
        <f t="shared" si="844"/>
        <v>2000</v>
      </c>
    </row>
    <row r="6727" spans="2:11" x14ac:dyDescent="0.25">
      <c r="B6727" s="167">
        <v>277.66666666666703</v>
      </c>
      <c r="C6727" s="21">
        <f t="shared" si="838"/>
        <v>2000</v>
      </c>
      <c r="D6727" s="110">
        <f t="shared" si="839"/>
        <v>0.63816551699552604</v>
      </c>
      <c r="E6727" s="25">
        <f t="shared" si="840"/>
        <v>0.36183448300447396</v>
      </c>
      <c r="F6727" s="112">
        <v>716.06</v>
      </c>
      <c r="G6727" s="21">
        <f t="shared" si="837"/>
        <v>1894.9797252339797</v>
      </c>
      <c r="H6727" s="26">
        <f t="shared" si="841"/>
        <v>-105.02027476602029</v>
      </c>
      <c r="I6727" s="21">
        <f t="shared" si="842"/>
        <v>2000</v>
      </c>
      <c r="J6727" s="27">
        <f t="shared" si="843"/>
        <v>245.29868394526397</v>
      </c>
      <c r="K6727" s="32">
        <f t="shared" si="844"/>
        <v>1894.9797252339797</v>
      </c>
    </row>
    <row r="6728" spans="2:11" x14ac:dyDescent="0.25">
      <c r="B6728" s="167">
        <v>277.70833333333297</v>
      </c>
      <c r="C6728" s="21">
        <f t="shared" si="838"/>
        <v>2000</v>
      </c>
      <c r="D6728" s="110">
        <f t="shared" si="839"/>
        <v>0.68214712225727681</v>
      </c>
      <c r="E6728" s="25">
        <f t="shared" si="840"/>
        <v>0.31785287774272319</v>
      </c>
      <c r="F6728" s="112">
        <v>765.41</v>
      </c>
      <c r="G6728" s="21">
        <f t="shared" si="837"/>
        <v>2025.579464697568</v>
      </c>
      <c r="H6728" s="26">
        <f t="shared" si="841"/>
        <v>25.579464697568028</v>
      </c>
      <c r="I6728" s="21">
        <f t="shared" si="842"/>
        <v>2000</v>
      </c>
      <c r="J6728" s="27">
        <f t="shared" si="843"/>
        <v>270.878148642832</v>
      </c>
      <c r="K6728" s="32">
        <f t="shared" si="844"/>
        <v>2000</v>
      </c>
    </row>
    <row r="6729" spans="2:11" x14ac:dyDescent="0.25">
      <c r="B6729" s="167">
        <v>277.75</v>
      </c>
      <c r="C6729" s="21">
        <f t="shared" si="838"/>
        <v>2000</v>
      </c>
      <c r="D6729" s="110">
        <f t="shared" si="839"/>
        <v>0.72716254032761174</v>
      </c>
      <c r="E6729" s="25">
        <f t="shared" si="840"/>
        <v>0.27283745967238826</v>
      </c>
      <c r="F6729" s="112">
        <v>815.92</v>
      </c>
      <c r="G6729" s="21">
        <f t="shared" si="837"/>
        <v>2159.2490257979903</v>
      </c>
      <c r="H6729" s="26">
        <f t="shared" si="841"/>
        <v>159.24902579799027</v>
      </c>
      <c r="I6729" s="21">
        <f t="shared" si="842"/>
        <v>2000</v>
      </c>
      <c r="J6729" s="27">
        <f t="shared" si="843"/>
        <v>430.12717444082227</v>
      </c>
      <c r="K6729" s="32">
        <f t="shared" si="844"/>
        <v>2000</v>
      </c>
    </row>
    <row r="6730" spans="2:11" x14ac:dyDescent="0.25">
      <c r="B6730" s="167">
        <v>277.79166666666703</v>
      </c>
      <c r="C6730" s="21">
        <f t="shared" si="838"/>
        <v>2000</v>
      </c>
      <c r="D6730" s="110">
        <f t="shared" si="839"/>
        <v>0.72094183911733789</v>
      </c>
      <c r="E6730" s="25">
        <f t="shared" si="840"/>
        <v>0.27905816088266211</v>
      </c>
      <c r="F6730" s="112">
        <v>808.94</v>
      </c>
      <c r="G6730" s="21">
        <f t="shared" si="837"/>
        <v>2140.7771680177307</v>
      </c>
      <c r="H6730" s="26">
        <f t="shared" si="841"/>
        <v>140.77716801773067</v>
      </c>
      <c r="I6730" s="21">
        <f t="shared" si="842"/>
        <v>2000</v>
      </c>
      <c r="J6730" s="27">
        <f t="shared" si="843"/>
        <v>570.90434245855295</v>
      </c>
      <c r="K6730" s="32">
        <f t="shared" si="844"/>
        <v>2000</v>
      </c>
    </row>
    <row r="6731" spans="2:11" x14ac:dyDescent="0.25">
      <c r="B6731" s="167">
        <v>277.83333333333297</v>
      </c>
      <c r="C6731" s="21">
        <f t="shared" si="838"/>
        <v>2000</v>
      </c>
      <c r="D6731" s="110">
        <f t="shared" si="839"/>
        <v>0.72079924424718822</v>
      </c>
      <c r="E6731" s="25">
        <f t="shared" si="840"/>
        <v>0.27920075575281178</v>
      </c>
      <c r="F6731" s="112">
        <v>808.78</v>
      </c>
      <c r="G6731" s="21">
        <f t="shared" si="837"/>
        <v>2140.353744343684</v>
      </c>
      <c r="H6731" s="26">
        <f t="shared" si="841"/>
        <v>140.35374434368396</v>
      </c>
      <c r="I6731" s="21">
        <f t="shared" si="842"/>
        <v>2000</v>
      </c>
      <c r="J6731" s="27">
        <f t="shared" si="843"/>
        <v>711.2580868022369</v>
      </c>
      <c r="K6731" s="32">
        <f t="shared" si="844"/>
        <v>2000</v>
      </c>
    </row>
    <row r="6732" spans="2:11" x14ac:dyDescent="0.25">
      <c r="B6732" s="167">
        <v>277.875</v>
      </c>
      <c r="C6732" s="21">
        <f t="shared" si="838"/>
        <v>2000</v>
      </c>
      <c r="D6732" s="110">
        <f t="shared" si="839"/>
        <v>0.46858456767017809</v>
      </c>
      <c r="E6732" s="25">
        <f t="shared" si="840"/>
        <v>0.53141543232982191</v>
      </c>
      <c r="F6732" s="112">
        <v>525.78</v>
      </c>
      <c r="G6732" s="21">
        <f t="shared" si="837"/>
        <v>1391.4231208746783</v>
      </c>
      <c r="H6732" s="26">
        <f t="shared" si="841"/>
        <v>-608.57687912532174</v>
      </c>
      <c r="I6732" s="21">
        <f t="shared" si="842"/>
        <v>2000</v>
      </c>
      <c r="J6732" s="27">
        <f t="shared" si="843"/>
        <v>102.68120767691516</v>
      </c>
      <c r="K6732" s="32">
        <f t="shared" si="844"/>
        <v>1391.4231208746783</v>
      </c>
    </row>
    <row r="6733" spans="2:11" x14ac:dyDescent="0.25">
      <c r="B6733" s="167">
        <v>277.91666666666703</v>
      </c>
      <c r="C6733" s="21">
        <f t="shared" si="838"/>
        <v>2000</v>
      </c>
      <c r="D6733" s="110">
        <f t="shared" si="839"/>
        <v>4.8749621232376163E-3</v>
      </c>
      <c r="E6733" s="25">
        <f t="shared" si="840"/>
        <v>0.99512503787676243</v>
      </c>
      <c r="F6733" s="112">
        <v>5.47</v>
      </c>
      <c r="G6733" s="21">
        <f t="shared" si="837"/>
        <v>14.475796856450398</v>
      </c>
      <c r="H6733" s="26">
        <f t="shared" si="841"/>
        <v>-1985.5242031435496</v>
      </c>
      <c r="I6733" s="21">
        <f t="shared" si="842"/>
        <v>117.15700453336557</v>
      </c>
      <c r="J6733" s="27">
        <f t="shared" si="843"/>
        <v>0</v>
      </c>
      <c r="K6733" s="32">
        <f t="shared" si="844"/>
        <v>14.475796856450398</v>
      </c>
    </row>
    <row r="6734" spans="2:11" x14ac:dyDescent="0.25">
      <c r="B6734" s="167">
        <v>277.95833333333297</v>
      </c>
      <c r="C6734" s="21">
        <f t="shared" si="838"/>
        <v>2000</v>
      </c>
      <c r="D6734" s="110">
        <f t="shared" si="839"/>
        <v>0</v>
      </c>
      <c r="E6734" s="25">
        <f t="shared" si="840"/>
        <v>1</v>
      </c>
      <c r="F6734" s="112">
        <v>0</v>
      </c>
      <c r="G6734" s="21">
        <f t="shared" si="837"/>
        <v>0</v>
      </c>
      <c r="H6734" s="26">
        <f t="shared" si="841"/>
        <v>-2000</v>
      </c>
      <c r="I6734" s="21">
        <f t="shared" si="842"/>
        <v>0</v>
      </c>
      <c r="J6734" s="27">
        <f t="shared" si="843"/>
        <v>0</v>
      </c>
      <c r="K6734" s="32">
        <f t="shared" si="844"/>
        <v>0</v>
      </c>
    </row>
    <row r="6735" spans="2:11" x14ac:dyDescent="0.25">
      <c r="B6735" s="167">
        <v>278</v>
      </c>
      <c r="C6735" s="21">
        <f t="shared" si="838"/>
        <v>2000</v>
      </c>
      <c r="D6735" s="110">
        <f t="shared" si="839"/>
        <v>0</v>
      </c>
      <c r="E6735" s="25">
        <f t="shared" si="840"/>
        <v>1</v>
      </c>
      <c r="F6735" s="112">
        <v>0</v>
      </c>
      <c r="G6735" s="21">
        <f t="shared" si="837"/>
        <v>0</v>
      </c>
      <c r="H6735" s="26">
        <f t="shared" si="841"/>
        <v>-2000</v>
      </c>
      <c r="I6735" s="21">
        <f t="shared" si="842"/>
        <v>0</v>
      </c>
      <c r="J6735" s="27">
        <f t="shared" si="843"/>
        <v>0</v>
      </c>
      <c r="K6735" s="32">
        <f t="shared" si="844"/>
        <v>0</v>
      </c>
    </row>
    <row r="6736" spans="2:11" x14ac:dyDescent="0.25">
      <c r="B6736" s="167">
        <v>278.04166666666703</v>
      </c>
      <c r="C6736" s="21">
        <f t="shared" si="838"/>
        <v>2000</v>
      </c>
      <c r="D6736" s="110">
        <f t="shared" si="839"/>
        <v>0</v>
      </c>
      <c r="E6736" s="25">
        <f t="shared" si="840"/>
        <v>1</v>
      </c>
      <c r="F6736" s="112">
        <v>0</v>
      </c>
      <c r="G6736" s="21">
        <f t="shared" si="837"/>
        <v>0</v>
      </c>
      <c r="H6736" s="26">
        <f t="shared" si="841"/>
        <v>-2000</v>
      </c>
      <c r="I6736" s="21">
        <f t="shared" si="842"/>
        <v>0</v>
      </c>
      <c r="J6736" s="27">
        <f t="shared" si="843"/>
        <v>0</v>
      </c>
      <c r="K6736" s="32">
        <f t="shared" si="844"/>
        <v>0</v>
      </c>
    </row>
    <row r="6737" spans="2:11" x14ac:dyDescent="0.25">
      <c r="B6737" s="167">
        <v>278.08333333333297</v>
      </c>
      <c r="C6737" s="21">
        <f t="shared" si="838"/>
        <v>2000</v>
      </c>
      <c r="D6737" s="110">
        <f t="shared" si="839"/>
        <v>0</v>
      </c>
      <c r="E6737" s="25">
        <f t="shared" si="840"/>
        <v>1</v>
      </c>
      <c r="F6737" s="112">
        <v>0</v>
      </c>
      <c r="G6737" s="21">
        <f t="shared" si="837"/>
        <v>0</v>
      </c>
      <c r="H6737" s="26">
        <f t="shared" si="841"/>
        <v>-2000</v>
      </c>
      <c r="I6737" s="21">
        <f t="shared" si="842"/>
        <v>0</v>
      </c>
      <c r="J6737" s="27">
        <f t="shared" si="843"/>
        <v>0</v>
      </c>
      <c r="K6737" s="32">
        <f t="shared" si="844"/>
        <v>0</v>
      </c>
    </row>
    <row r="6738" spans="2:11" x14ac:dyDescent="0.25">
      <c r="B6738" s="167">
        <v>278.125</v>
      </c>
      <c r="C6738" s="21">
        <f t="shared" si="838"/>
        <v>2000</v>
      </c>
      <c r="D6738" s="110">
        <f t="shared" si="839"/>
        <v>0</v>
      </c>
      <c r="E6738" s="25">
        <f t="shared" si="840"/>
        <v>1</v>
      </c>
      <c r="F6738" s="112">
        <v>0</v>
      </c>
      <c r="G6738" s="21">
        <f t="shared" si="837"/>
        <v>0</v>
      </c>
      <c r="H6738" s="26">
        <f t="shared" si="841"/>
        <v>-2000</v>
      </c>
      <c r="I6738" s="21">
        <f t="shared" si="842"/>
        <v>0</v>
      </c>
      <c r="J6738" s="27">
        <f t="shared" si="843"/>
        <v>0</v>
      </c>
      <c r="K6738" s="32">
        <f t="shared" si="844"/>
        <v>0</v>
      </c>
    </row>
    <row r="6739" spans="2:11" x14ac:dyDescent="0.25">
      <c r="B6739" s="167">
        <v>278.16666666666703</v>
      </c>
      <c r="C6739" s="21">
        <f t="shared" si="838"/>
        <v>2000</v>
      </c>
      <c r="D6739" s="110">
        <f t="shared" si="839"/>
        <v>0</v>
      </c>
      <c r="E6739" s="25">
        <f t="shared" si="840"/>
        <v>1</v>
      </c>
      <c r="F6739" s="112">
        <v>0</v>
      </c>
      <c r="G6739" s="21">
        <f t="shared" si="837"/>
        <v>0</v>
      </c>
      <c r="H6739" s="26">
        <f t="shared" si="841"/>
        <v>-2000</v>
      </c>
      <c r="I6739" s="21">
        <f t="shared" si="842"/>
        <v>0</v>
      </c>
      <c r="J6739" s="27">
        <f t="shared" si="843"/>
        <v>0</v>
      </c>
      <c r="K6739" s="32">
        <f t="shared" si="844"/>
        <v>0</v>
      </c>
    </row>
    <row r="6740" spans="2:11" x14ac:dyDescent="0.25">
      <c r="B6740" s="167">
        <v>278.20833333333297</v>
      </c>
      <c r="C6740" s="21">
        <f t="shared" si="838"/>
        <v>2000</v>
      </c>
      <c r="D6740" s="110">
        <f t="shared" si="839"/>
        <v>0</v>
      </c>
      <c r="E6740" s="25">
        <f t="shared" si="840"/>
        <v>1</v>
      </c>
      <c r="F6740" s="112">
        <v>0</v>
      </c>
      <c r="G6740" s="21">
        <f t="shared" si="837"/>
        <v>0</v>
      </c>
      <c r="H6740" s="26">
        <f t="shared" si="841"/>
        <v>-2000</v>
      </c>
      <c r="I6740" s="21">
        <f t="shared" si="842"/>
        <v>0</v>
      </c>
      <c r="J6740" s="27">
        <f t="shared" si="843"/>
        <v>0</v>
      </c>
      <c r="K6740" s="32">
        <f t="shared" si="844"/>
        <v>0</v>
      </c>
    </row>
    <row r="6741" spans="2:11" x14ac:dyDescent="0.25">
      <c r="B6741" s="167">
        <v>278.25</v>
      </c>
      <c r="C6741" s="21">
        <f t="shared" si="838"/>
        <v>2000</v>
      </c>
      <c r="D6741" s="110">
        <f t="shared" si="839"/>
        <v>0</v>
      </c>
      <c r="E6741" s="25">
        <f t="shared" si="840"/>
        <v>1</v>
      </c>
      <c r="F6741" s="112">
        <v>0</v>
      </c>
      <c r="G6741" s="21">
        <f t="shared" si="837"/>
        <v>0</v>
      </c>
      <c r="H6741" s="26">
        <f t="shared" si="841"/>
        <v>-2000</v>
      </c>
      <c r="I6741" s="21">
        <f t="shared" si="842"/>
        <v>0</v>
      </c>
      <c r="J6741" s="27">
        <f t="shared" si="843"/>
        <v>0</v>
      </c>
      <c r="K6741" s="32">
        <f t="shared" si="844"/>
        <v>0</v>
      </c>
    </row>
    <row r="6742" spans="2:11" x14ac:dyDescent="0.25">
      <c r="B6742" s="167">
        <v>278.29166666666703</v>
      </c>
      <c r="C6742" s="21">
        <f t="shared" si="838"/>
        <v>2000</v>
      </c>
      <c r="D6742" s="110">
        <f t="shared" si="839"/>
        <v>0</v>
      </c>
      <c r="E6742" s="25">
        <f t="shared" si="840"/>
        <v>1</v>
      </c>
      <c r="F6742" s="112">
        <v>0</v>
      </c>
      <c r="G6742" s="21">
        <f t="shared" si="837"/>
        <v>0</v>
      </c>
      <c r="H6742" s="26">
        <f t="shared" si="841"/>
        <v>-2000</v>
      </c>
      <c r="I6742" s="21">
        <f t="shared" si="842"/>
        <v>0</v>
      </c>
      <c r="J6742" s="27">
        <f t="shared" si="843"/>
        <v>0</v>
      </c>
      <c r="K6742" s="32">
        <f t="shared" si="844"/>
        <v>0</v>
      </c>
    </row>
    <row r="6743" spans="2:11" x14ac:dyDescent="0.25">
      <c r="B6743" s="167">
        <v>278.33333333333297</v>
      </c>
      <c r="C6743" s="21">
        <f t="shared" si="838"/>
        <v>2000</v>
      </c>
      <c r="D6743" s="110">
        <f t="shared" si="839"/>
        <v>0</v>
      </c>
      <c r="E6743" s="25">
        <f t="shared" si="840"/>
        <v>1</v>
      </c>
      <c r="F6743" s="112">
        <v>0</v>
      </c>
      <c r="G6743" s="21">
        <f t="shared" si="837"/>
        <v>0</v>
      </c>
      <c r="H6743" s="26">
        <f t="shared" si="841"/>
        <v>-2000</v>
      </c>
      <c r="I6743" s="21">
        <f t="shared" si="842"/>
        <v>0</v>
      </c>
      <c r="J6743" s="27">
        <f t="shared" si="843"/>
        <v>0</v>
      </c>
      <c r="K6743" s="32">
        <f t="shared" si="844"/>
        <v>0</v>
      </c>
    </row>
    <row r="6744" spans="2:11" x14ac:dyDescent="0.25">
      <c r="B6744" s="167">
        <v>278.375</v>
      </c>
      <c r="C6744" s="21">
        <f t="shared" si="838"/>
        <v>2000</v>
      </c>
      <c r="D6744" s="110">
        <f t="shared" si="839"/>
        <v>0</v>
      </c>
      <c r="E6744" s="25">
        <f t="shared" si="840"/>
        <v>1</v>
      </c>
      <c r="F6744" s="112">
        <v>0</v>
      </c>
      <c r="G6744" s="21">
        <f t="shared" ref="G6744:G6807" si="845">($C$9*(F6744/1000)*$C$8)/($C$7)</f>
        <v>0</v>
      </c>
      <c r="H6744" s="26">
        <f t="shared" si="841"/>
        <v>-2000</v>
      </c>
      <c r="I6744" s="21">
        <f t="shared" si="842"/>
        <v>0</v>
      </c>
      <c r="J6744" s="27">
        <f t="shared" si="843"/>
        <v>0</v>
      </c>
      <c r="K6744" s="32">
        <f t="shared" si="844"/>
        <v>0</v>
      </c>
    </row>
    <row r="6745" spans="2:11" x14ac:dyDescent="0.25">
      <c r="B6745" s="167">
        <v>278.41666666666703</v>
      </c>
      <c r="C6745" s="21">
        <f t="shared" ref="C6745:C6808" si="846">$C$2</f>
        <v>2000</v>
      </c>
      <c r="D6745" s="110">
        <f t="shared" ref="D6745:D6808" si="847">F6745/$C$3</f>
        <v>0</v>
      </c>
      <c r="E6745" s="25">
        <f t="shared" ref="E6745:E6808" si="848">100%-D6745</f>
        <v>1</v>
      </c>
      <c r="F6745" s="112">
        <v>0</v>
      </c>
      <c r="G6745" s="21">
        <f t="shared" si="845"/>
        <v>0</v>
      </c>
      <c r="H6745" s="26">
        <f t="shared" ref="H6745:H6808" si="849">G6745-C6745</f>
        <v>-2000</v>
      </c>
      <c r="I6745" s="21">
        <f t="shared" ref="I6745:I6808" si="850">MIN(C6745,IF((J6744+H6745)&gt;0,ABS(H6745)+G6745,J6744+G6745))</f>
        <v>0</v>
      </c>
      <c r="J6745" s="27">
        <f t="shared" ref="J6745:J6808" si="851">G6745-I6745+J6744</f>
        <v>0</v>
      </c>
      <c r="K6745" s="32">
        <f t="shared" ref="K6745:K6808" si="852">IF(G6745&gt;C6745,C6745,G6745)</f>
        <v>0</v>
      </c>
    </row>
    <row r="6746" spans="2:11" x14ac:dyDescent="0.25">
      <c r="B6746" s="167">
        <v>278.45833333333297</v>
      </c>
      <c r="C6746" s="21">
        <f t="shared" si="846"/>
        <v>2000</v>
      </c>
      <c r="D6746" s="110">
        <f t="shared" si="847"/>
        <v>0.46590200167548973</v>
      </c>
      <c r="E6746" s="25">
        <f t="shared" si="848"/>
        <v>0.53409799832451021</v>
      </c>
      <c r="F6746" s="112">
        <v>522.77</v>
      </c>
      <c r="G6746" s="21">
        <f t="shared" si="845"/>
        <v>1383.4574630066861</v>
      </c>
      <c r="H6746" s="26">
        <f t="shared" si="849"/>
        <v>-616.54253699331389</v>
      </c>
      <c r="I6746" s="21">
        <f t="shared" si="850"/>
        <v>1383.4574630066861</v>
      </c>
      <c r="J6746" s="27">
        <f t="shared" si="851"/>
        <v>0</v>
      </c>
      <c r="K6746" s="32">
        <f t="shared" si="852"/>
        <v>1383.4574630066861</v>
      </c>
    </row>
    <row r="6747" spans="2:11" x14ac:dyDescent="0.25">
      <c r="B6747" s="167">
        <v>278.5</v>
      </c>
      <c r="C6747" s="21">
        <f t="shared" si="846"/>
        <v>2000</v>
      </c>
      <c r="D6747" s="110">
        <f t="shared" si="847"/>
        <v>0.70553268096180244</v>
      </c>
      <c r="E6747" s="25">
        <f t="shared" si="848"/>
        <v>0.29446731903819756</v>
      </c>
      <c r="F6747" s="112">
        <v>791.65</v>
      </c>
      <c r="G6747" s="21">
        <f t="shared" si="845"/>
        <v>2095.0209472411257</v>
      </c>
      <c r="H6747" s="26">
        <f t="shared" si="849"/>
        <v>95.020947241125668</v>
      </c>
      <c r="I6747" s="21">
        <f t="shared" si="850"/>
        <v>2000</v>
      </c>
      <c r="J6747" s="27">
        <f t="shared" si="851"/>
        <v>95.020947241125668</v>
      </c>
      <c r="K6747" s="32">
        <f t="shared" si="852"/>
        <v>2000</v>
      </c>
    </row>
    <row r="6748" spans="2:11" x14ac:dyDescent="0.25">
      <c r="B6748" s="167">
        <v>278.54166666666703</v>
      </c>
      <c r="C6748" s="21">
        <f t="shared" si="846"/>
        <v>2000</v>
      </c>
      <c r="D6748" s="110">
        <f t="shared" si="847"/>
        <v>0.8326649198795073</v>
      </c>
      <c r="E6748" s="25">
        <f t="shared" si="848"/>
        <v>0.1673350801204927</v>
      </c>
      <c r="F6748" s="112">
        <v>934.3</v>
      </c>
      <c r="G6748" s="21">
        <f t="shared" si="845"/>
        <v>2472.5296166328344</v>
      </c>
      <c r="H6748" s="26">
        <f t="shared" si="849"/>
        <v>472.5296166328344</v>
      </c>
      <c r="I6748" s="21">
        <f t="shared" si="850"/>
        <v>2000</v>
      </c>
      <c r="J6748" s="27">
        <f t="shared" si="851"/>
        <v>567.55056387396007</v>
      </c>
      <c r="K6748" s="32">
        <f t="shared" si="852"/>
        <v>2000</v>
      </c>
    </row>
    <row r="6749" spans="2:11" x14ac:dyDescent="0.25">
      <c r="B6749" s="167">
        <v>278.58333333333297</v>
      </c>
      <c r="C6749" s="21">
        <f t="shared" si="846"/>
        <v>2000</v>
      </c>
      <c r="D6749" s="110">
        <f t="shared" si="847"/>
        <v>0.82101670142416627</v>
      </c>
      <c r="E6749" s="25">
        <f t="shared" si="848"/>
        <v>0.17898329857583373</v>
      </c>
      <c r="F6749" s="112">
        <v>921.23</v>
      </c>
      <c r="G6749" s="21">
        <f t="shared" si="845"/>
        <v>2437.9411952591954</v>
      </c>
      <c r="H6749" s="26">
        <f t="shared" si="849"/>
        <v>437.94119525919541</v>
      </c>
      <c r="I6749" s="21">
        <f t="shared" si="850"/>
        <v>2000</v>
      </c>
      <c r="J6749" s="27">
        <f t="shared" si="851"/>
        <v>1005.4917591331555</v>
      </c>
      <c r="K6749" s="32">
        <f t="shared" si="852"/>
        <v>2000</v>
      </c>
    </row>
    <row r="6750" spans="2:11" x14ac:dyDescent="0.25">
      <c r="B6750" s="167">
        <v>278.625</v>
      </c>
      <c r="C6750" s="21">
        <f t="shared" si="846"/>
        <v>2000</v>
      </c>
      <c r="D6750" s="110">
        <f t="shared" si="847"/>
        <v>0.85148744273924748</v>
      </c>
      <c r="E6750" s="25">
        <f t="shared" si="848"/>
        <v>0.14851255726075252</v>
      </c>
      <c r="F6750" s="112">
        <v>955.42</v>
      </c>
      <c r="G6750" s="21">
        <f t="shared" si="845"/>
        <v>2528.4215416069173</v>
      </c>
      <c r="H6750" s="26">
        <f t="shared" si="849"/>
        <v>528.42154160691734</v>
      </c>
      <c r="I6750" s="21">
        <f t="shared" si="850"/>
        <v>2000</v>
      </c>
      <c r="J6750" s="27">
        <f t="shared" si="851"/>
        <v>1533.9133007400728</v>
      </c>
      <c r="K6750" s="32">
        <f t="shared" si="852"/>
        <v>2000</v>
      </c>
    </row>
    <row r="6751" spans="2:11" x14ac:dyDescent="0.25">
      <c r="B6751" s="167">
        <v>278.66666666666703</v>
      </c>
      <c r="C6751" s="21">
        <f t="shared" si="846"/>
        <v>2000</v>
      </c>
      <c r="D6751" s="110">
        <f t="shared" si="847"/>
        <v>0.77969092561895093</v>
      </c>
      <c r="E6751" s="25">
        <f t="shared" si="848"/>
        <v>0.22030907438104907</v>
      </c>
      <c r="F6751" s="112">
        <v>874.86</v>
      </c>
      <c r="G6751" s="21">
        <f t="shared" si="845"/>
        <v>2315.2277217247156</v>
      </c>
      <c r="H6751" s="26">
        <f t="shared" si="849"/>
        <v>315.22772172471559</v>
      </c>
      <c r="I6751" s="21">
        <f t="shared" si="850"/>
        <v>2000</v>
      </c>
      <c r="J6751" s="27">
        <f t="shared" si="851"/>
        <v>1849.1410224647884</v>
      </c>
      <c r="K6751" s="32">
        <f t="shared" si="852"/>
        <v>2000</v>
      </c>
    </row>
    <row r="6752" spans="2:11" x14ac:dyDescent="0.25">
      <c r="B6752" s="167">
        <v>278.70833333333297</v>
      </c>
      <c r="C6752" s="21">
        <f t="shared" si="846"/>
        <v>2000</v>
      </c>
      <c r="D6752" s="110">
        <f t="shared" si="847"/>
        <v>0.78870113897652538</v>
      </c>
      <c r="E6752" s="25">
        <f t="shared" si="848"/>
        <v>0.21129886102347462</v>
      </c>
      <c r="F6752" s="112">
        <v>884.97</v>
      </c>
      <c r="G6752" s="21">
        <f t="shared" si="845"/>
        <v>2341.9828051285026</v>
      </c>
      <c r="H6752" s="26">
        <f t="shared" si="849"/>
        <v>341.9828051285026</v>
      </c>
      <c r="I6752" s="21">
        <f t="shared" si="850"/>
        <v>2000</v>
      </c>
      <c r="J6752" s="27">
        <f t="shared" si="851"/>
        <v>2191.123827593291</v>
      </c>
      <c r="K6752" s="32">
        <f t="shared" si="852"/>
        <v>2000</v>
      </c>
    </row>
    <row r="6753" spans="2:11" x14ac:dyDescent="0.25">
      <c r="B6753" s="167">
        <v>278.75</v>
      </c>
      <c r="C6753" s="21">
        <f t="shared" si="846"/>
        <v>2000</v>
      </c>
      <c r="D6753" s="110">
        <f t="shared" si="847"/>
        <v>0.7984332388642319</v>
      </c>
      <c r="E6753" s="25">
        <f t="shared" si="848"/>
        <v>0.2015667611357681</v>
      </c>
      <c r="F6753" s="112">
        <v>895.89</v>
      </c>
      <c r="G6753" s="21">
        <f t="shared" si="845"/>
        <v>2370.8814708821474</v>
      </c>
      <c r="H6753" s="26">
        <f t="shared" si="849"/>
        <v>370.88147088214737</v>
      </c>
      <c r="I6753" s="21">
        <f t="shared" si="850"/>
        <v>2000</v>
      </c>
      <c r="J6753" s="27">
        <f t="shared" si="851"/>
        <v>2562.0052984754384</v>
      </c>
      <c r="K6753" s="32">
        <f t="shared" si="852"/>
        <v>2000</v>
      </c>
    </row>
    <row r="6754" spans="2:11" x14ac:dyDescent="0.25">
      <c r="B6754" s="167">
        <v>278.79166666666703</v>
      </c>
      <c r="C6754" s="21">
        <f t="shared" si="846"/>
        <v>2000</v>
      </c>
      <c r="D6754" s="110">
        <f t="shared" si="847"/>
        <v>0.73314261269450831</v>
      </c>
      <c r="E6754" s="25">
        <f t="shared" si="848"/>
        <v>0.26685738730549169</v>
      </c>
      <c r="F6754" s="112">
        <v>822.63</v>
      </c>
      <c r="G6754" s="21">
        <f t="shared" si="845"/>
        <v>2177.0063561282977</v>
      </c>
      <c r="H6754" s="26">
        <f t="shared" si="849"/>
        <v>177.00635612829774</v>
      </c>
      <c r="I6754" s="21">
        <f t="shared" si="850"/>
        <v>2000</v>
      </c>
      <c r="J6754" s="27">
        <f t="shared" si="851"/>
        <v>2739.0116546037361</v>
      </c>
      <c r="K6754" s="32">
        <f t="shared" si="852"/>
        <v>2000</v>
      </c>
    </row>
    <row r="6755" spans="2:11" x14ac:dyDescent="0.25">
      <c r="B6755" s="167">
        <v>278.83333333333297</v>
      </c>
      <c r="C6755" s="21">
        <f t="shared" si="846"/>
        <v>2000</v>
      </c>
      <c r="D6755" s="110">
        <f t="shared" si="847"/>
        <v>0.59427303352761884</v>
      </c>
      <c r="E6755" s="25">
        <f t="shared" si="848"/>
        <v>0.40572696647238116</v>
      </c>
      <c r="F6755" s="112">
        <v>666.81</v>
      </c>
      <c r="G6755" s="21">
        <f t="shared" si="845"/>
        <v>1764.6446255666704</v>
      </c>
      <c r="H6755" s="26">
        <f t="shared" si="849"/>
        <v>-235.35537443332964</v>
      </c>
      <c r="I6755" s="21">
        <f t="shared" si="850"/>
        <v>2000</v>
      </c>
      <c r="J6755" s="27">
        <f t="shared" si="851"/>
        <v>2503.6562801704067</v>
      </c>
      <c r="K6755" s="32">
        <f t="shared" si="852"/>
        <v>1764.6446255666704</v>
      </c>
    </row>
    <row r="6756" spans="2:11" x14ac:dyDescent="0.25">
      <c r="B6756" s="167">
        <v>278.875</v>
      </c>
      <c r="C6756" s="21">
        <f t="shared" si="846"/>
        <v>2000</v>
      </c>
      <c r="D6756" s="110">
        <f t="shared" si="847"/>
        <v>0.6172040710835428</v>
      </c>
      <c r="E6756" s="25">
        <f t="shared" si="848"/>
        <v>0.3827959289164572</v>
      </c>
      <c r="F6756" s="112">
        <v>692.54</v>
      </c>
      <c r="G6756" s="21">
        <f t="shared" si="845"/>
        <v>1832.736445149206</v>
      </c>
      <c r="H6756" s="26">
        <f t="shared" si="849"/>
        <v>-167.26355485079398</v>
      </c>
      <c r="I6756" s="21">
        <f t="shared" si="850"/>
        <v>2000</v>
      </c>
      <c r="J6756" s="27">
        <f t="shared" si="851"/>
        <v>2336.3927253196125</v>
      </c>
      <c r="K6756" s="32">
        <f t="shared" si="852"/>
        <v>1832.736445149206</v>
      </c>
    </row>
    <row r="6757" spans="2:11" x14ac:dyDescent="0.25">
      <c r="B6757" s="167">
        <v>278.91666666666703</v>
      </c>
      <c r="C6757" s="21">
        <f t="shared" si="846"/>
        <v>2000</v>
      </c>
      <c r="D6757" s="110">
        <f t="shared" si="847"/>
        <v>5.097766607846283E-3</v>
      </c>
      <c r="E6757" s="25">
        <f t="shared" si="848"/>
        <v>0.99490223339215367</v>
      </c>
      <c r="F6757" s="112">
        <v>5.72</v>
      </c>
      <c r="G6757" s="21">
        <f t="shared" si="845"/>
        <v>15.137396347147396</v>
      </c>
      <c r="H6757" s="26">
        <f t="shared" si="849"/>
        <v>-1984.8626036528526</v>
      </c>
      <c r="I6757" s="21">
        <f t="shared" si="850"/>
        <v>2000</v>
      </c>
      <c r="J6757" s="27">
        <f t="shared" si="851"/>
        <v>351.5301216667599</v>
      </c>
      <c r="K6757" s="32">
        <f t="shared" si="852"/>
        <v>15.137396347147396</v>
      </c>
    </row>
    <row r="6758" spans="2:11" x14ac:dyDescent="0.25">
      <c r="B6758" s="167">
        <v>278.95833333333297</v>
      </c>
      <c r="C6758" s="21">
        <f t="shared" si="846"/>
        <v>2000</v>
      </c>
      <c r="D6758" s="110">
        <f t="shared" si="847"/>
        <v>0</v>
      </c>
      <c r="E6758" s="25">
        <f t="shared" si="848"/>
        <v>1</v>
      </c>
      <c r="F6758" s="112">
        <v>0</v>
      </c>
      <c r="G6758" s="21">
        <f t="shared" si="845"/>
        <v>0</v>
      </c>
      <c r="H6758" s="26">
        <f t="shared" si="849"/>
        <v>-2000</v>
      </c>
      <c r="I6758" s="21">
        <f t="shared" si="850"/>
        <v>351.5301216667599</v>
      </c>
      <c r="J6758" s="27">
        <f t="shared" si="851"/>
        <v>0</v>
      </c>
      <c r="K6758" s="32">
        <f t="shared" si="852"/>
        <v>0</v>
      </c>
    </row>
    <row r="6759" spans="2:11" x14ac:dyDescent="0.25">
      <c r="B6759" s="167">
        <v>279</v>
      </c>
      <c r="C6759" s="21">
        <f t="shared" si="846"/>
        <v>2000</v>
      </c>
      <c r="D6759" s="110">
        <f t="shared" si="847"/>
        <v>0</v>
      </c>
      <c r="E6759" s="25">
        <f t="shared" si="848"/>
        <v>1</v>
      </c>
      <c r="F6759" s="112">
        <v>0</v>
      </c>
      <c r="G6759" s="21">
        <f t="shared" si="845"/>
        <v>0</v>
      </c>
      <c r="H6759" s="26">
        <f t="shared" si="849"/>
        <v>-2000</v>
      </c>
      <c r="I6759" s="21">
        <f t="shared" si="850"/>
        <v>0</v>
      </c>
      <c r="J6759" s="27">
        <f t="shared" si="851"/>
        <v>0</v>
      </c>
      <c r="K6759" s="32">
        <f t="shared" si="852"/>
        <v>0</v>
      </c>
    </row>
    <row r="6760" spans="2:11" x14ac:dyDescent="0.25">
      <c r="B6760" s="167">
        <v>279.04166666666703</v>
      </c>
      <c r="C6760" s="21">
        <f t="shared" si="846"/>
        <v>2000</v>
      </c>
      <c r="D6760" s="110">
        <f t="shared" si="847"/>
        <v>0</v>
      </c>
      <c r="E6760" s="25">
        <f t="shared" si="848"/>
        <v>1</v>
      </c>
      <c r="F6760" s="112">
        <v>0</v>
      </c>
      <c r="G6760" s="21">
        <f t="shared" si="845"/>
        <v>0</v>
      </c>
      <c r="H6760" s="26">
        <f t="shared" si="849"/>
        <v>-2000</v>
      </c>
      <c r="I6760" s="21">
        <f t="shared" si="850"/>
        <v>0</v>
      </c>
      <c r="J6760" s="27">
        <f t="shared" si="851"/>
        <v>0</v>
      </c>
      <c r="K6760" s="32">
        <f t="shared" si="852"/>
        <v>0</v>
      </c>
    </row>
    <row r="6761" spans="2:11" x14ac:dyDescent="0.25">
      <c r="B6761" s="167">
        <v>279.08333333333297</v>
      </c>
      <c r="C6761" s="21">
        <f t="shared" si="846"/>
        <v>2000</v>
      </c>
      <c r="D6761" s="110">
        <f t="shared" si="847"/>
        <v>0</v>
      </c>
      <c r="E6761" s="25">
        <f t="shared" si="848"/>
        <v>1</v>
      </c>
      <c r="F6761" s="112">
        <v>0</v>
      </c>
      <c r="G6761" s="21">
        <f t="shared" si="845"/>
        <v>0</v>
      </c>
      <c r="H6761" s="26">
        <f t="shared" si="849"/>
        <v>-2000</v>
      </c>
      <c r="I6761" s="21">
        <f t="shared" si="850"/>
        <v>0</v>
      </c>
      <c r="J6761" s="27">
        <f t="shared" si="851"/>
        <v>0</v>
      </c>
      <c r="K6761" s="32">
        <f t="shared" si="852"/>
        <v>0</v>
      </c>
    </row>
    <row r="6762" spans="2:11" x14ac:dyDescent="0.25">
      <c r="B6762" s="167">
        <v>279.125</v>
      </c>
      <c r="C6762" s="21">
        <f t="shared" si="846"/>
        <v>2000</v>
      </c>
      <c r="D6762" s="110">
        <f t="shared" si="847"/>
        <v>0</v>
      </c>
      <c r="E6762" s="25">
        <f t="shared" si="848"/>
        <v>1</v>
      </c>
      <c r="F6762" s="112">
        <v>0</v>
      </c>
      <c r="G6762" s="21">
        <f t="shared" si="845"/>
        <v>0</v>
      </c>
      <c r="H6762" s="26">
        <f t="shared" si="849"/>
        <v>-2000</v>
      </c>
      <c r="I6762" s="21">
        <f t="shared" si="850"/>
        <v>0</v>
      </c>
      <c r="J6762" s="27">
        <f t="shared" si="851"/>
        <v>0</v>
      </c>
      <c r="K6762" s="32">
        <f t="shared" si="852"/>
        <v>0</v>
      </c>
    </row>
    <row r="6763" spans="2:11" x14ac:dyDescent="0.25">
      <c r="B6763" s="167">
        <v>279.16666666666703</v>
      </c>
      <c r="C6763" s="21">
        <f t="shared" si="846"/>
        <v>2000</v>
      </c>
      <c r="D6763" s="110">
        <f t="shared" si="847"/>
        <v>0</v>
      </c>
      <c r="E6763" s="25">
        <f t="shared" si="848"/>
        <v>1</v>
      </c>
      <c r="F6763" s="112">
        <v>0</v>
      </c>
      <c r="G6763" s="21">
        <f t="shared" si="845"/>
        <v>0</v>
      </c>
      <c r="H6763" s="26">
        <f t="shared" si="849"/>
        <v>-2000</v>
      </c>
      <c r="I6763" s="21">
        <f t="shared" si="850"/>
        <v>0</v>
      </c>
      <c r="J6763" s="27">
        <f t="shared" si="851"/>
        <v>0</v>
      </c>
      <c r="K6763" s="32">
        <f t="shared" si="852"/>
        <v>0</v>
      </c>
    </row>
    <row r="6764" spans="2:11" x14ac:dyDescent="0.25">
      <c r="B6764" s="167">
        <v>279.20833333333297</v>
      </c>
      <c r="C6764" s="21">
        <f t="shared" si="846"/>
        <v>2000</v>
      </c>
      <c r="D6764" s="110">
        <f t="shared" si="847"/>
        <v>0</v>
      </c>
      <c r="E6764" s="25">
        <f t="shared" si="848"/>
        <v>1</v>
      </c>
      <c r="F6764" s="112">
        <v>0</v>
      </c>
      <c r="G6764" s="21">
        <f t="shared" si="845"/>
        <v>0</v>
      </c>
      <c r="H6764" s="26">
        <f t="shared" si="849"/>
        <v>-2000</v>
      </c>
      <c r="I6764" s="21">
        <f t="shared" si="850"/>
        <v>0</v>
      </c>
      <c r="J6764" s="27">
        <f t="shared" si="851"/>
        <v>0</v>
      </c>
      <c r="K6764" s="32">
        <f t="shared" si="852"/>
        <v>0</v>
      </c>
    </row>
    <row r="6765" spans="2:11" x14ac:dyDescent="0.25">
      <c r="B6765" s="167">
        <v>279.25</v>
      </c>
      <c r="C6765" s="21">
        <f t="shared" si="846"/>
        <v>2000</v>
      </c>
      <c r="D6765" s="110">
        <f t="shared" si="847"/>
        <v>0</v>
      </c>
      <c r="E6765" s="25">
        <f t="shared" si="848"/>
        <v>1</v>
      </c>
      <c r="F6765" s="112">
        <v>0</v>
      </c>
      <c r="G6765" s="21">
        <f t="shared" si="845"/>
        <v>0</v>
      </c>
      <c r="H6765" s="26">
        <f t="shared" si="849"/>
        <v>-2000</v>
      </c>
      <c r="I6765" s="21">
        <f t="shared" si="850"/>
        <v>0</v>
      </c>
      <c r="J6765" s="27">
        <f t="shared" si="851"/>
        <v>0</v>
      </c>
      <c r="K6765" s="32">
        <f t="shared" si="852"/>
        <v>0</v>
      </c>
    </row>
    <row r="6766" spans="2:11" x14ac:dyDescent="0.25">
      <c r="B6766" s="167">
        <v>279.29166666666703</v>
      </c>
      <c r="C6766" s="21">
        <f t="shared" si="846"/>
        <v>2000</v>
      </c>
      <c r="D6766" s="110">
        <f t="shared" si="847"/>
        <v>0</v>
      </c>
      <c r="E6766" s="25">
        <f t="shared" si="848"/>
        <v>1</v>
      </c>
      <c r="F6766" s="112">
        <v>0</v>
      </c>
      <c r="G6766" s="21">
        <f t="shared" si="845"/>
        <v>0</v>
      </c>
      <c r="H6766" s="26">
        <f t="shared" si="849"/>
        <v>-2000</v>
      </c>
      <c r="I6766" s="21">
        <f t="shared" si="850"/>
        <v>0</v>
      </c>
      <c r="J6766" s="27">
        <f t="shared" si="851"/>
        <v>0</v>
      </c>
      <c r="K6766" s="32">
        <f t="shared" si="852"/>
        <v>0</v>
      </c>
    </row>
    <row r="6767" spans="2:11" x14ac:dyDescent="0.25">
      <c r="B6767" s="167">
        <v>279.33333333333297</v>
      </c>
      <c r="C6767" s="21">
        <f t="shared" si="846"/>
        <v>2000</v>
      </c>
      <c r="D6767" s="110">
        <f t="shared" si="847"/>
        <v>0</v>
      </c>
      <c r="E6767" s="25">
        <f t="shared" si="848"/>
        <v>1</v>
      </c>
      <c r="F6767" s="112">
        <v>0</v>
      </c>
      <c r="G6767" s="21">
        <f t="shared" si="845"/>
        <v>0</v>
      </c>
      <c r="H6767" s="26">
        <f t="shared" si="849"/>
        <v>-2000</v>
      </c>
      <c r="I6767" s="21">
        <f t="shared" si="850"/>
        <v>0</v>
      </c>
      <c r="J6767" s="27">
        <f t="shared" si="851"/>
        <v>0</v>
      </c>
      <c r="K6767" s="32">
        <f t="shared" si="852"/>
        <v>0</v>
      </c>
    </row>
    <row r="6768" spans="2:11" x14ac:dyDescent="0.25">
      <c r="B6768" s="167">
        <v>279.375</v>
      </c>
      <c r="C6768" s="21">
        <f t="shared" si="846"/>
        <v>2000</v>
      </c>
      <c r="D6768" s="110">
        <f t="shared" si="847"/>
        <v>0</v>
      </c>
      <c r="E6768" s="25">
        <f t="shared" si="848"/>
        <v>1</v>
      </c>
      <c r="F6768" s="112">
        <v>0</v>
      </c>
      <c r="G6768" s="21">
        <f t="shared" si="845"/>
        <v>0</v>
      </c>
      <c r="H6768" s="26">
        <f t="shared" si="849"/>
        <v>-2000</v>
      </c>
      <c r="I6768" s="21">
        <f t="shared" si="850"/>
        <v>0</v>
      </c>
      <c r="J6768" s="27">
        <f t="shared" si="851"/>
        <v>0</v>
      </c>
      <c r="K6768" s="32">
        <f t="shared" si="852"/>
        <v>0</v>
      </c>
    </row>
    <row r="6769" spans="2:11" x14ac:dyDescent="0.25">
      <c r="B6769" s="167">
        <v>279.41666666666703</v>
      </c>
      <c r="C6769" s="21">
        <f t="shared" si="846"/>
        <v>2000</v>
      </c>
      <c r="D6769" s="110">
        <f t="shared" si="847"/>
        <v>0</v>
      </c>
      <c r="E6769" s="25">
        <f t="shared" si="848"/>
        <v>1</v>
      </c>
      <c r="F6769" s="112">
        <v>0</v>
      </c>
      <c r="G6769" s="21">
        <f t="shared" si="845"/>
        <v>0</v>
      </c>
      <c r="H6769" s="26">
        <f t="shared" si="849"/>
        <v>-2000</v>
      </c>
      <c r="I6769" s="21">
        <f t="shared" si="850"/>
        <v>0</v>
      </c>
      <c r="J6769" s="27">
        <f t="shared" si="851"/>
        <v>0</v>
      </c>
      <c r="K6769" s="32">
        <f t="shared" si="852"/>
        <v>0</v>
      </c>
    </row>
    <row r="6770" spans="2:11" x14ac:dyDescent="0.25">
      <c r="B6770" s="167">
        <v>279.45833333333297</v>
      </c>
      <c r="C6770" s="21">
        <f t="shared" si="846"/>
        <v>2000</v>
      </c>
      <c r="D6770" s="110">
        <f t="shared" si="847"/>
        <v>0.30254175356041568</v>
      </c>
      <c r="E6770" s="25">
        <f t="shared" si="848"/>
        <v>0.69745824643958432</v>
      </c>
      <c r="F6770" s="112">
        <v>339.47</v>
      </c>
      <c r="G6770" s="21">
        <f t="shared" si="845"/>
        <v>898.37271642764472</v>
      </c>
      <c r="H6770" s="26">
        <f t="shared" si="849"/>
        <v>-1101.6272835723553</v>
      </c>
      <c r="I6770" s="21">
        <f t="shared" si="850"/>
        <v>898.37271642764472</v>
      </c>
      <c r="J6770" s="27">
        <f t="shared" si="851"/>
        <v>0</v>
      </c>
      <c r="K6770" s="32">
        <f t="shared" si="852"/>
        <v>898.37271642764472</v>
      </c>
    </row>
    <row r="6771" spans="2:11" x14ac:dyDescent="0.25">
      <c r="B6771" s="167">
        <v>279.5</v>
      </c>
      <c r="C6771" s="21">
        <f t="shared" si="846"/>
        <v>2000</v>
      </c>
      <c r="D6771" s="110">
        <f t="shared" si="847"/>
        <v>0.51854624529882543</v>
      </c>
      <c r="E6771" s="25">
        <f t="shared" si="848"/>
        <v>0.48145375470117457</v>
      </c>
      <c r="F6771" s="112">
        <v>581.84</v>
      </c>
      <c r="G6771" s="21">
        <f t="shared" si="845"/>
        <v>1539.7801906685738</v>
      </c>
      <c r="H6771" s="26">
        <f t="shared" si="849"/>
        <v>-460.21980933142618</v>
      </c>
      <c r="I6771" s="21">
        <f t="shared" si="850"/>
        <v>1539.7801906685738</v>
      </c>
      <c r="J6771" s="27">
        <f t="shared" si="851"/>
        <v>0</v>
      </c>
      <c r="K6771" s="32">
        <f t="shared" si="852"/>
        <v>1539.7801906685738</v>
      </c>
    </row>
    <row r="6772" spans="2:11" x14ac:dyDescent="0.25">
      <c r="B6772" s="167">
        <v>279.54166666666703</v>
      </c>
      <c r="C6772" s="21">
        <f t="shared" si="846"/>
        <v>2000</v>
      </c>
      <c r="D6772" s="110">
        <f t="shared" si="847"/>
        <v>0.55380282694330074</v>
      </c>
      <c r="E6772" s="25">
        <f t="shared" si="848"/>
        <v>0.44619717305669926</v>
      </c>
      <c r="F6772" s="112">
        <v>621.4</v>
      </c>
      <c r="G6772" s="21">
        <f t="shared" si="845"/>
        <v>1644.4716940764674</v>
      </c>
      <c r="H6772" s="26">
        <f t="shared" si="849"/>
        <v>-355.52830592353257</v>
      </c>
      <c r="I6772" s="21">
        <f t="shared" si="850"/>
        <v>1644.4716940764674</v>
      </c>
      <c r="J6772" s="27">
        <f t="shared" si="851"/>
        <v>0</v>
      </c>
      <c r="K6772" s="32">
        <f t="shared" si="852"/>
        <v>1644.4716940764674</v>
      </c>
    </row>
    <row r="6773" spans="2:11" x14ac:dyDescent="0.25">
      <c r="B6773" s="167">
        <v>279.58333333333297</v>
      </c>
      <c r="C6773" s="21">
        <f t="shared" si="846"/>
        <v>2000</v>
      </c>
      <c r="D6773" s="110">
        <f t="shared" si="847"/>
        <v>0.5850489278648201</v>
      </c>
      <c r="E6773" s="25">
        <f t="shared" si="848"/>
        <v>0.4149510721351799</v>
      </c>
      <c r="F6773" s="112">
        <v>656.46</v>
      </c>
      <c r="G6773" s="21">
        <f t="shared" si="845"/>
        <v>1737.2544066518151</v>
      </c>
      <c r="H6773" s="26">
        <f t="shared" si="849"/>
        <v>-262.74559334818491</v>
      </c>
      <c r="I6773" s="21">
        <f t="shared" si="850"/>
        <v>1737.2544066518151</v>
      </c>
      <c r="J6773" s="27">
        <f t="shared" si="851"/>
        <v>0</v>
      </c>
      <c r="K6773" s="32">
        <f t="shared" si="852"/>
        <v>1737.2544066518151</v>
      </c>
    </row>
    <row r="6774" spans="2:11" x14ac:dyDescent="0.25">
      <c r="B6774" s="167">
        <v>279.625</v>
      </c>
      <c r="C6774" s="21">
        <f t="shared" si="846"/>
        <v>2000</v>
      </c>
      <c r="D6774" s="110">
        <f t="shared" si="847"/>
        <v>0.68498119530149904</v>
      </c>
      <c r="E6774" s="25">
        <f t="shared" si="848"/>
        <v>0.31501880469850096</v>
      </c>
      <c r="F6774" s="112">
        <v>768.59</v>
      </c>
      <c r="G6774" s="21">
        <f t="shared" si="845"/>
        <v>2033.995010219234</v>
      </c>
      <c r="H6774" s="26">
        <f t="shared" si="849"/>
        <v>33.995010219234018</v>
      </c>
      <c r="I6774" s="21">
        <f t="shared" si="850"/>
        <v>2000</v>
      </c>
      <c r="J6774" s="27">
        <f t="shared" si="851"/>
        <v>33.995010219234018</v>
      </c>
      <c r="K6774" s="32">
        <f t="shared" si="852"/>
        <v>2000</v>
      </c>
    </row>
    <row r="6775" spans="2:11" x14ac:dyDescent="0.25">
      <c r="B6775" s="167">
        <v>279.66666666666703</v>
      </c>
      <c r="C6775" s="21">
        <f t="shared" si="846"/>
        <v>2000</v>
      </c>
      <c r="D6775" s="110">
        <f t="shared" si="847"/>
        <v>0.68284227224925587</v>
      </c>
      <c r="E6775" s="25">
        <f t="shared" si="848"/>
        <v>0.31715772775074413</v>
      </c>
      <c r="F6775" s="112">
        <v>766.19</v>
      </c>
      <c r="G6775" s="21">
        <f t="shared" si="845"/>
        <v>2027.643655108543</v>
      </c>
      <c r="H6775" s="26">
        <f t="shared" si="849"/>
        <v>27.643655108543044</v>
      </c>
      <c r="I6775" s="21">
        <f t="shared" si="850"/>
        <v>2000</v>
      </c>
      <c r="J6775" s="27">
        <f t="shared" si="851"/>
        <v>61.638665327777062</v>
      </c>
      <c r="K6775" s="32">
        <f t="shared" si="852"/>
        <v>2000</v>
      </c>
    </row>
    <row r="6776" spans="2:11" x14ac:dyDescent="0.25">
      <c r="B6776" s="167">
        <v>279.70833333333297</v>
      </c>
      <c r="C6776" s="21">
        <f t="shared" si="846"/>
        <v>2000</v>
      </c>
      <c r="D6776" s="110">
        <f t="shared" si="847"/>
        <v>0.74251822540684098</v>
      </c>
      <c r="E6776" s="25">
        <f t="shared" si="848"/>
        <v>0.25748177459315902</v>
      </c>
      <c r="F6776" s="112">
        <v>833.15</v>
      </c>
      <c r="G6776" s="21">
        <f t="shared" si="845"/>
        <v>2204.846462696828</v>
      </c>
      <c r="H6776" s="26">
        <f t="shared" si="849"/>
        <v>204.84646269682798</v>
      </c>
      <c r="I6776" s="21">
        <f t="shared" si="850"/>
        <v>2000</v>
      </c>
      <c r="J6776" s="27">
        <f t="shared" si="851"/>
        <v>266.48512802460505</v>
      </c>
      <c r="K6776" s="32">
        <f t="shared" si="852"/>
        <v>2000</v>
      </c>
    </row>
    <row r="6777" spans="2:11" x14ac:dyDescent="0.25">
      <c r="B6777" s="167">
        <v>279.75</v>
      </c>
      <c r="C6777" s="21">
        <f t="shared" si="846"/>
        <v>2000</v>
      </c>
      <c r="D6777" s="110">
        <f t="shared" si="847"/>
        <v>0.69307345418248578</v>
      </c>
      <c r="E6777" s="25">
        <f t="shared" si="848"/>
        <v>0.30692654581751422</v>
      </c>
      <c r="F6777" s="112">
        <v>777.67</v>
      </c>
      <c r="G6777" s="21">
        <f t="shared" si="845"/>
        <v>2058.024303721349</v>
      </c>
      <c r="H6777" s="26">
        <f t="shared" si="849"/>
        <v>58.024303721349042</v>
      </c>
      <c r="I6777" s="21">
        <f t="shared" si="850"/>
        <v>2000</v>
      </c>
      <c r="J6777" s="27">
        <f t="shared" si="851"/>
        <v>324.50943174595409</v>
      </c>
      <c r="K6777" s="32">
        <f t="shared" si="852"/>
        <v>2000</v>
      </c>
    </row>
    <row r="6778" spans="2:11" x14ac:dyDescent="0.25">
      <c r="B6778" s="167">
        <v>279.79166666666703</v>
      </c>
      <c r="C6778" s="21">
        <f t="shared" si="846"/>
        <v>2000</v>
      </c>
      <c r="D6778" s="110">
        <f t="shared" si="847"/>
        <v>0.7533554355382065</v>
      </c>
      <c r="E6778" s="25">
        <f t="shared" si="848"/>
        <v>0.2466445644617935</v>
      </c>
      <c r="F6778" s="112">
        <v>845.31</v>
      </c>
      <c r="G6778" s="21">
        <f t="shared" si="845"/>
        <v>2237.0266619243298</v>
      </c>
      <c r="H6778" s="26">
        <f t="shared" si="849"/>
        <v>237.0266619243298</v>
      </c>
      <c r="I6778" s="21">
        <f t="shared" si="850"/>
        <v>2000</v>
      </c>
      <c r="J6778" s="27">
        <f t="shared" si="851"/>
        <v>561.53609367028389</v>
      </c>
      <c r="K6778" s="32">
        <f t="shared" si="852"/>
        <v>2000</v>
      </c>
    </row>
    <row r="6779" spans="2:11" x14ac:dyDescent="0.25">
      <c r="B6779" s="167">
        <v>279.83333333333297</v>
      </c>
      <c r="C6779" s="21">
        <f t="shared" si="846"/>
        <v>2000</v>
      </c>
      <c r="D6779" s="110">
        <f t="shared" si="847"/>
        <v>0.57692993244568036</v>
      </c>
      <c r="E6779" s="25">
        <f t="shared" si="848"/>
        <v>0.42307006755431964</v>
      </c>
      <c r="F6779" s="112">
        <v>647.35</v>
      </c>
      <c r="G6779" s="21">
        <f t="shared" si="845"/>
        <v>1713.1457212108162</v>
      </c>
      <c r="H6779" s="26">
        <f t="shared" si="849"/>
        <v>-286.85427878918381</v>
      </c>
      <c r="I6779" s="21">
        <f t="shared" si="850"/>
        <v>2000</v>
      </c>
      <c r="J6779" s="27">
        <f t="shared" si="851"/>
        <v>274.68181488110008</v>
      </c>
      <c r="K6779" s="32">
        <f t="shared" si="852"/>
        <v>1713.1457212108162</v>
      </c>
    </row>
    <row r="6780" spans="2:11" x14ac:dyDescent="0.25">
      <c r="B6780" s="167">
        <v>279.875</v>
      </c>
      <c r="C6780" s="21">
        <f t="shared" si="846"/>
        <v>2000</v>
      </c>
      <c r="D6780" s="110">
        <f t="shared" si="847"/>
        <v>0.4022690408712547</v>
      </c>
      <c r="E6780" s="25">
        <f t="shared" si="848"/>
        <v>0.5977309591287453</v>
      </c>
      <c r="F6780" s="112">
        <v>451.37</v>
      </c>
      <c r="G6780" s="21">
        <f t="shared" si="845"/>
        <v>1194.5046484636227</v>
      </c>
      <c r="H6780" s="26">
        <f t="shared" si="849"/>
        <v>-805.49535153637726</v>
      </c>
      <c r="I6780" s="21">
        <f t="shared" si="850"/>
        <v>1469.1864633447228</v>
      </c>
      <c r="J6780" s="27">
        <f t="shared" si="851"/>
        <v>0</v>
      </c>
      <c r="K6780" s="32">
        <f t="shared" si="852"/>
        <v>1194.5046484636227</v>
      </c>
    </row>
    <row r="6781" spans="2:11" x14ac:dyDescent="0.25">
      <c r="B6781" s="167">
        <v>279.91666666666703</v>
      </c>
      <c r="C6781" s="21">
        <f t="shared" si="846"/>
        <v>2000</v>
      </c>
      <c r="D6781" s="110">
        <f t="shared" si="847"/>
        <v>6.6663101794912933E-3</v>
      </c>
      <c r="E6781" s="25">
        <f t="shared" si="848"/>
        <v>0.99333368982050874</v>
      </c>
      <c r="F6781" s="112">
        <v>7.48</v>
      </c>
      <c r="G6781" s="21">
        <f t="shared" si="845"/>
        <v>19.795056761654291</v>
      </c>
      <c r="H6781" s="26">
        <f t="shared" si="849"/>
        <v>-1980.2049432383458</v>
      </c>
      <c r="I6781" s="21">
        <f t="shared" si="850"/>
        <v>19.795056761654291</v>
      </c>
      <c r="J6781" s="27">
        <f t="shared" si="851"/>
        <v>0</v>
      </c>
      <c r="K6781" s="32">
        <f t="shared" si="852"/>
        <v>19.795056761654291</v>
      </c>
    </row>
    <row r="6782" spans="2:11" x14ac:dyDescent="0.25">
      <c r="B6782" s="167">
        <v>279.95833333333297</v>
      </c>
      <c r="C6782" s="21">
        <f t="shared" si="846"/>
        <v>2000</v>
      </c>
      <c r="D6782" s="110">
        <f t="shared" si="847"/>
        <v>0</v>
      </c>
      <c r="E6782" s="25">
        <f t="shared" si="848"/>
        <v>1</v>
      </c>
      <c r="F6782" s="112">
        <v>0</v>
      </c>
      <c r="G6782" s="21">
        <f t="shared" si="845"/>
        <v>0</v>
      </c>
      <c r="H6782" s="26">
        <f t="shared" si="849"/>
        <v>-2000</v>
      </c>
      <c r="I6782" s="21">
        <f t="shared" si="850"/>
        <v>0</v>
      </c>
      <c r="J6782" s="27">
        <f t="shared" si="851"/>
        <v>0</v>
      </c>
      <c r="K6782" s="32">
        <f t="shared" si="852"/>
        <v>0</v>
      </c>
    </row>
    <row r="6783" spans="2:11" x14ac:dyDescent="0.25">
      <c r="B6783" s="167">
        <v>280</v>
      </c>
      <c r="C6783" s="21">
        <f t="shared" si="846"/>
        <v>2000</v>
      </c>
      <c r="D6783" s="110">
        <f t="shared" si="847"/>
        <v>0</v>
      </c>
      <c r="E6783" s="25">
        <f t="shared" si="848"/>
        <v>1</v>
      </c>
      <c r="F6783" s="112">
        <v>0</v>
      </c>
      <c r="G6783" s="21">
        <f t="shared" si="845"/>
        <v>0</v>
      </c>
      <c r="H6783" s="26">
        <f t="shared" si="849"/>
        <v>-2000</v>
      </c>
      <c r="I6783" s="21">
        <f t="shared" si="850"/>
        <v>0</v>
      </c>
      <c r="J6783" s="27">
        <f t="shared" si="851"/>
        <v>0</v>
      </c>
      <c r="K6783" s="32">
        <f t="shared" si="852"/>
        <v>0</v>
      </c>
    </row>
    <row r="6784" spans="2:11" x14ac:dyDescent="0.25">
      <c r="B6784" s="167">
        <v>280.04166666666703</v>
      </c>
      <c r="C6784" s="21">
        <f t="shared" si="846"/>
        <v>2000</v>
      </c>
      <c r="D6784" s="110">
        <f t="shared" si="847"/>
        <v>0</v>
      </c>
      <c r="E6784" s="25">
        <f t="shared" si="848"/>
        <v>1</v>
      </c>
      <c r="F6784" s="112">
        <v>0</v>
      </c>
      <c r="G6784" s="21">
        <f t="shared" si="845"/>
        <v>0</v>
      </c>
      <c r="H6784" s="26">
        <f t="shared" si="849"/>
        <v>-2000</v>
      </c>
      <c r="I6784" s="21">
        <f t="shared" si="850"/>
        <v>0</v>
      </c>
      <c r="J6784" s="27">
        <f t="shared" si="851"/>
        <v>0</v>
      </c>
      <c r="K6784" s="32">
        <f t="shared" si="852"/>
        <v>0</v>
      </c>
    </row>
    <row r="6785" spans="2:11" x14ac:dyDescent="0.25">
      <c r="B6785" s="167">
        <v>280.08333333333297</v>
      </c>
      <c r="C6785" s="21">
        <f t="shared" si="846"/>
        <v>2000</v>
      </c>
      <c r="D6785" s="110">
        <f t="shared" si="847"/>
        <v>0</v>
      </c>
      <c r="E6785" s="25">
        <f t="shared" si="848"/>
        <v>1</v>
      </c>
      <c r="F6785" s="112">
        <v>0</v>
      </c>
      <c r="G6785" s="21">
        <f t="shared" si="845"/>
        <v>0</v>
      </c>
      <c r="H6785" s="26">
        <f t="shared" si="849"/>
        <v>-2000</v>
      </c>
      <c r="I6785" s="21">
        <f t="shared" si="850"/>
        <v>0</v>
      </c>
      <c r="J6785" s="27">
        <f t="shared" si="851"/>
        <v>0</v>
      </c>
      <c r="K6785" s="32">
        <f t="shared" si="852"/>
        <v>0</v>
      </c>
    </row>
    <row r="6786" spans="2:11" x14ac:dyDescent="0.25">
      <c r="B6786" s="167">
        <v>280.125</v>
      </c>
      <c r="C6786" s="21">
        <f t="shared" si="846"/>
        <v>2000</v>
      </c>
      <c r="D6786" s="110">
        <f t="shared" si="847"/>
        <v>0</v>
      </c>
      <c r="E6786" s="25">
        <f t="shared" si="848"/>
        <v>1</v>
      </c>
      <c r="F6786" s="112">
        <v>0</v>
      </c>
      <c r="G6786" s="21">
        <f t="shared" si="845"/>
        <v>0</v>
      </c>
      <c r="H6786" s="26">
        <f t="shared" si="849"/>
        <v>-2000</v>
      </c>
      <c r="I6786" s="21">
        <f t="shared" si="850"/>
        <v>0</v>
      </c>
      <c r="J6786" s="27">
        <f t="shared" si="851"/>
        <v>0</v>
      </c>
      <c r="K6786" s="32">
        <f t="shared" si="852"/>
        <v>0</v>
      </c>
    </row>
    <row r="6787" spans="2:11" x14ac:dyDescent="0.25">
      <c r="B6787" s="167">
        <v>280.16666666666703</v>
      </c>
      <c r="C6787" s="21">
        <f t="shared" si="846"/>
        <v>2000</v>
      </c>
      <c r="D6787" s="110">
        <f t="shared" si="847"/>
        <v>0</v>
      </c>
      <c r="E6787" s="25">
        <f t="shared" si="848"/>
        <v>1</v>
      </c>
      <c r="F6787" s="112">
        <v>0</v>
      </c>
      <c r="G6787" s="21">
        <f t="shared" si="845"/>
        <v>0</v>
      </c>
      <c r="H6787" s="26">
        <f t="shared" si="849"/>
        <v>-2000</v>
      </c>
      <c r="I6787" s="21">
        <f t="shared" si="850"/>
        <v>0</v>
      </c>
      <c r="J6787" s="27">
        <f t="shared" si="851"/>
        <v>0</v>
      </c>
      <c r="K6787" s="32">
        <f t="shared" si="852"/>
        <v>0</v>
      </c>
    </row>
    <row r="6788" spans="2:11" x14ac:dyDescent="0.25">
      <c r="B6788" s="167">
        <v>280.20833333333297</v>
      </c>
      <c r="C6788" s="21">
        <f t="shared" si="846"/>
        <v>2000</v>
      </c>
      <c r="D6788" s="110">
        <f t="shared" si="847"/>
        <v>0</v>
      </c>
      <c r="E6788" s="25">
        <f t="shared" si="848"/>
        <v>1</v>
      </c>
      <c r="F6788" s="112">
        <v>0</v>
      </c>
      <c r="G6788" s="21">
        <f t="shared" si="845"/>
        <v>0</v>
      </c>
      <c r="H6788" s="26">
        <f t="shared" si="849"/>
        <v>-2000</v>
      </c>
      <c r="I6788" s="21">
        <f t="shared" si="850"/>
        <v>0</v>
      </c>
      <c r="J6788" s="27">
        <f t="shared" si="851"/>
        <v>0</v>
      </c>
      <c r="K6788" s="32">
        <f t="shared" si="852"/>
        <v>0</v>
      </c>
    </row>
    <row r="6789" spans="2:11" x14ac:dyDescent="0.25">
      <c r="B6789" s="167">
        <v>280.25</v>
      </c>
      <c r="C6789" s="21">
        <f t="shared" si="846"/>
        <v>2000</v>
      </c>
      <c r="D6789" s="110">
        <f t="shared" si="847"/>
        <v>0</v>
      </c>
      <c r="E6789" s="25">
        <f t="shared" si="848"/>
        <v>1</v>
      </c>
      <c r="F6789" s="112">
        <v>0</v>
      </c>
      <c r="G6789" s="21">
        <f t="shared" si="845"/>
        <v>0</v>
      </c>
      <c r="H6789" s="26">
        <f t="shared" si="849"/>
        <v>-2000</v>
      </c>
      <c r="I6789" s="21">
        <f t="shared" si="850"/>
        <v>0</v>
      </c>
      <c r="J6789" s="27">
        <f t="shared" si="851"/>
        <v>0</v>
      </c>
      <c r="K6789" s="32">
        <f t="shared" si="852"/>
        <v>0</v>
      </c>
    </row>
    <row r="6790" spans="2:11" x14ac:dyDescent="0.25">
      <c r="B6790" s="167">
        <v>280.29166666666703</v>
      </c>
      <c r="C6790" s="21">
        <f t="shared" si="846"/>
        <v>2000</v>
      </c>
      <c r="D6790" s="110">
        <f t="shared" si="847"/>
        <v>0</v>
      </c>
      <c r="E6790" s="25">
        <f t="shared" si="848"/>
        <v>1</v>
      </c>
      <c r="F6790" s="112">
        <v>0</v>
      </c>
      <c r="G6790" s="21">
        <f t="shared" si="845"/>
        <v>0</v>
      </c>
      <c r="H6790" s="26">
        <f t="shared" si="849"/>
        <v>-2000</v>
      </c>
      <c r="I6790" s="21">
        <f t="shared" si="850"/>
        <v>0</v>
      </c>
      <c r="J6790" s="27">
        <f t="shared" si="851"/>
        <v>0</v>
      </c>
      <c r="K6790" s="32">
        <f t="shared" si="852"/>
        <v>0</v>
      </c>
    </row>
    <row r="6791" spans="2:11" x14ac:dyDescent="0.25">
      <c r="B6791" s="167">
        <v>280.33333333333297</v>
      </c>
      <c r="C6791" s="21">
        <f t="shared" si="846"/>
        <v>2000</v>
      </c>
      <c r="D6791" s="110">
        <f t="shared" si="847"/>
        <v>0</v>
      </c>
      <c r="E6791" s="25">
        <f t="shared" si="848"/>
        <v>1</v>
      </c>
      <c r="F6791" s="112">
        <v>0</v>
      </c>
      <c r="G6791" s="21">
        <f t="shared" si="845"/>
        <v>0</v>
      </c>
      <c r="H6791" s="26">
        <f t="shared" si="849"/>
        <v>-2000</v>
      </c>
      <c r="I6791" s="21">
        <f t="shared" si="850"/>
        <v>0</v>
      </c>
      <c r="J6791" s="27">
        <f t="shared" si="851"/>
        <v>0</v>
      </c>
      <c r="K6791" s="32">
        <f t="shared" si="852"/>
        <v>0</v>
      </c>
    </row>
    <row r="6792" spans="2:11" x14ac:dyDescent="0.25">
      <c r="B6792" s="167">
        <v>280.375</v>
      </c>
      <c r="C6792" s="21">
        <f t="shared" si="846"/>
        <v>2000</v>
      </c>
      <c r="D6792" s="110">
        <f t="shared" si="847"/>
        <v>0</v>
      </c>
      <c r="E6792" s="25">
        <f t="shared" si="848"/>
        <v>1</v>
      </c>
      <c r="F6792" s="112">
        <v>0</v>
      </c>
      <c r="G6792" s="21">
        <f t="shared" si="845"/>
        <v>0</v>
      </c>
      <c r="H6792" s="26">
        <f t="shared" si="849"/>
        <v>-2000</v>
      </c>
      <c r="I6792" s="21">
        <f t="shared" si="850"/>
        <v>0</v>
      </c>
      <c r="J6792" s="27">
        <f t="shared" si="851"/>
        <v>0</v>
      </c>
      <c r="K6792" s="32">
        <f t="shared" si="852"/>
        <v>0</v>
      </c>
    </row>
    <row r="6793" spans="2:11" x14ac:dyDescent="0.25">
      <c r="B6793" s="167">
        <v>280.41666666666703</v>
      </c>
      <c r="C6793" s="21">
        <f t="shared" si="846"/>
        <v>2000</v>
      </c>
      <c r="D6793" s="110">
        <f t="shared" si="847"/>
        <v>0</v>
      </c>
      <c r="E6793" s="25">
        <f t="shared" si="848"/>
        <v>1</v>
      </c>
      <c r="F6793" s="112">
        <v>0</v>
      </c>
      <c r="G6793" s="21">
        <f t="shared" si="845"/>
        <v>0</v>
      </c>
      <c r="H6793" s="26">
        <f t="shared" si="849"/>
        <v>-2000</v>
      </c>
      <c r="I6793" s="21">
        <f t="shared" si="850"/>
        <v>0</v>
      </c>
      <c r="J6793" s="27">
        <f t="shared" si="851"/>
        <v>0</v>
      </c>
      <c r="K6793" s="32">
        <f t="shared" si="852"/>
        <v>0</v>
      </c>
    </row>
    <row r="6794" spans="2:11" x14ac:dyDescent="0.25">
      <c r="B6794" s="167">
        <v>280.45833333333297</v>
      </c>
      <c r="C6794" s="21">
        <f t="shared" si="846"/>
        <v>2000</v>
      </c>
      <c r="D6794" s="110">
        <f t="shared" si="847"/>
        <v>0.46982336060460222</v>
      </c>
      <c r="E6794" s="25">
        <f t="shared" si="848"/>
        <v>0.53017663939539772</v>
      </c>
      <c r="F6794" s="112">
        <v>527.16999999999996</v>
      </c>
      <c r="G6794" s="21">
        <f t="shared" si="845"/>
        <v>1395.1016140429533</v>
      </c>
      <c r="H6794" s="26">
        <f t="shared" si="849"/>
        <v>-604.89838595704668</v>
      </c>
      <c r="I6794" s="21">
        <f t="shared" si="850"/>
        <v>1395.1016140429533</v>
      </c>
      <c r="J6794" s="27">
        <f t="shared" si="851"/>
        <v>0</v>
      </c>
      <c r="K6794" s="32">
        <f t="shared" si="852"/>
        <v>1395.1016140429533</v>
      </c>
    </row>
    <row r="6795" spans="2:11" x14ac:dyDescent="0.25">
      <c r="B6795" s="167">
        <v>280.5</v>
      </c>
      <c r="C6795" s="21">
        <f t="shared" si="846"/>
        <v>2000</v>
      </c>
      <c r="D6795" s="110">
        <f t="shared" si="847"/>
        <v>0.68879560807799944</v>
      </c>
      <c r="E6795" s="25">
        <f t="shared" si="848"/>
        <v>0.31120439192200056</v>
      </c>
      <c r="F6795" s="112">
        <v>772.87</v>
      </c>
      <c r="G6795" s="21">
        <f t="shared" si="845"/>
        <v>2045.3215934999671</v>
      </c>
      <c r="H6795" s="26">
        <f t="shared" si="849"/>
        <v>45.321593499967094</v>
      </c>
      <c r="I6795" s="21">
        <f t="shared" si="850"/>
        <v>2000</v>
      </c>
      <c r="J6795" s="27">
        <f t="shared" si="851"/>
        <v>45.321593499967094</v>
      </c>
      <c r="K6795" s="32">
        <f t="shared" si="852"/>
        <v>2000</v>
      </c>
    </row>
    <row r="6796" spans="2:11" x14ac:dyDescent="0.25">
      <c r="B6796" s="167">
        <v>280.54166666666703</v>
      </c>
      <c r="C6796" s="21">
        <f t="shared" si="846"/>
        <v>2000</v>
      </c>
      <c r="D6796" s="110">
        <f t="shared" si="847"/>
        <v>0.77914728267650579</v>
      </c>
      <c r="E6796" s="25">
        <f t="shared" si="848"/>
        <v>0.22085271732349421</v>
      </c>
      <c r="F6796" s="112">
        <v>874.25</v>
      </c>
      <c r="G6796" s="21">
        <f t="shared" si="845"/>
        <v>2313.6134189674149</v>
      </c>
      <c r="H6796" s="26">
        <f t="shared" si="849"/>
        <v>313.61341896741487</v>
      </c>
      <c r="I6796" s="21">
        <f t="shared" si="850"/>
        <v>2000</v>
      </c>
      <c r="J6796" s="27">
        <f t="shared" si="851"/>
        <v>358.93501246738197</v>
      </c>
      <c r="K6796" s="32">
        <f t="shared" si="852"/>
        <v>2000</v>
      </c>
    </row>
    <row r="6797" spans="2:11" x14ac:dyDescent="0.25">
      <c r="B6797" s="167">
        <v>280.58333333333297</v>
      </c>
      <c r="C6797" s="21">
        <f t="shared" si="846"/>
        <v>2000</v>
      </c>
      <c r="D6797" s="110">
        <f t="shared" si="847"/>
        <v>0.88167299431402957</v>
      </c>
      <c r="E6797" s="25">
        <f t="shared" si="848"/>
        <v>0.11832700568597043</v>
      </c>
      <c r="F6797" s="112">
        <v>989.29</v>
      </c>
      <c r="G6797" s="21">
        <f t="shared" si="845"/>
        <v>2618.0550406065472</v>
      </c>
      <c r="H6797" s="26">
        <f t="shared" si="849"/>
        <v>618.05504060654721</v>
      </c>
      <c r="I6797" s="21">
        <f t="shared" si="850"/>
        <v>2000</v>
      </c>
      <c r="J6797" s="27">
        <f t="shared" si="851"/>
        <v>976.99005307392918</v>
      </c>
      <c r="K6797" s="32">
        <f t="shared" si="852"/>
        <v>2000</v>
      </c>
    </row>
    <row r="6798" spans="2:11" x14ac:dyDescent="0.25">
      <c r="B6798" s="167">
        <v>280.625</v>
      </c>
      <c r="C6798" s="21">
        <f t="shared" si="846"/>
        <v>2000</v>
      </c>
      <c r="D6798" s="110">
        <f t="shared" si="847"/>
        <v>0.84823449726396094</v>
      </c>
      <c r="E6798" s="25">
        <f t="shared" si="848"/>
        <v>0.15176550273603906</v>
      </c>
      <c r="F6798" s="112">
        <v>951.77</v>
      </c>
      <c r="G6798" s="21">
        <f t="shared" si="845"/>
        <v>2518.7621890427413</v>
      </c>
      <c r="H6798" s="26">
        <f t="shared" si="849"/>
        <v>518.76218904274128</v>
      </c>
      <c r="I6798" s="21">
        <f t="shared" si="850"/>
        <v>2000</v>
      </c>
      <c r="J6798" s="27">
        <f t="shared" si="851"/>
        <v>1495.7522421166705</v>
      </c>
      <c r="K6798" s="32">
        <f t="shared" si="852"/>
        <v>2000</v>
      </c>
    </row>
    <row r="6799" spans="2:11" x14ac:dyDescent="0.25">
      <c r="B6799" s="167">
        <v>280.66666666666703</v>
      </c>
      <c r="C6799" s="21">
        <f t="shared" si="846"/>
        <v>2000</v>
      </c>
      <c r="D6799" s="110">
        <f t="shared" si="847"/>
        <v>0.7355132524107445</v>
      </c>
      <c r="E6799" s="25">
        <f t="shared" si="848"/>
        <v>0.2644867475892555</v>
      </c>
      <c r="F6799" s="112">
        <v>825.29</v>
      </c>
      <c r="G6799" s="21">
        <f t="shared" si="845"/>
        <v>2184.0457747093142</v>
      </c>
      <c r="H6799" s="26">
        <f t="shared" si="849"/>
        <v>184.04577470931417</v>
      </c>
      <c r="I6799" s="21">
        <f t="shared" si="850"/>
        <v>2000</v>
      </c>
      <c r="J6799" s="27">
        <f t="shared" si="851"/>
        <v>1679.7980168259846</v>
      </c>
      <c r="K6799" s="32">
        <f t="shared" si="852"/>
        <v>2000</v>
      </c>
    </row>
    <row r="6800" spans="2:11" x14ac:dyDescent="0.25">
      <c r="B6800" s="167">
        <v>280.70833333333297</v>
      </c>
      <c r="C6800" s="21">
        <f t="shared" si="846"/>
        <v>2000</v>
      </c>
      <c r="D6800" s="110">
        <f t="shared" si="847"/>
        <v>0.79592891645723052</v>
      </c>
      <c r="E6800" s="25">
        <f t="shared" si="848"/>
        <v>0.20407108354276948</v>
      </c>
      <c r="F6800" s="112">
        <v>893.08</v>
      </c>
      <c r="G6800" s="21">
        <f t="shared" si="845"/>
        <v>2363.4450926067134</v>
      </c>
      <c r="H6800" s="26">
        <f t="shared" si="849"/>
        <v>363.44509260671339</v>
      </c>
      <c r="I6800" s="21">
        <f t="shared" si="850"/>
        <v>2000</v>
      </c>
      <c r="J6800" s="27">
        <f t="shared" si="851"/>
        <v>2043.243109432698</v>
      </c>
      <c r="K6800" s="32">
        <f t="shared" si="852"/>
        <v>2000</v>
      </c>
    </row>
    <row r="6801" spans="2:11" x14ac:dyDescent="0.25">
      <c r="B6801" s="167">
        <v>280.75</v>
      </c>
      <c r="C6801" s="21">
        <f t="shared" si="846"/>
        <v>2000</v>
      </c>
      <c r="D6801" s="110">
        <f t="shared" si="847"/>
        <v>0.73126214284441116</v>
      </c>
      <c r="E6801" s="25">
        <f t="shared" si="848"/>
        <v>0.26873785715558884</v>
      </c>
      <c r="F6801" s="112">
        <v>820.52</v>
      </c>
      <c r="G6801" s="21">
        <f t="shared" si="845"/>
        <v>2171.4224564268152</v>
      </c>
      <c r="H6801" s="26">
        <f t="shared" si="849"/>
        <v>171.42245642681519</v>
      </c>
      <c r="I6801" s="21">
        <f t="shared" si="850"/>
        <v>2000</v>
      </c>
      <c r="J6801" s="27">
        <f t="shared" si="851"/>
        <v>2214.6655658595132</v>
      </c>
      <c r="K6801" s="32">
        <f t="shared" si="852"/>
        <v>2000</v>
      </c>
    </row>
    <row r="6802" spans="2:11" x14ac:dyDescent="0.25">
      <c r="B6802" s="167">
        <v>280.79166666666703</v>
      </c>
      <c r="C6802" s="21">
        <f t="shared" si="846"/>
        <v>2000</v>
      </c>
      <c r="D6802" s="110">
        <f t="shared" si="847"/>
        <v>0.56509455822326804</v>
      </c>
      <c r="E6802" s="25">
        <f t="shared" si="848"/>
        <v>0.43490544177673196</v>
      </c>
      <c r="F6802" s="112">
        <v>634.07000000000005</v>
      </c>
      <c r="G6802" s="21">
        <f t="shared" si="845"/>
        <v>1678.0015562649915</v>
      </c>
      <c r="H6802" s="26">
        <f t="shared" si="849"/>
        <v>-321.99844373500855</v>
      </c>
      <c r="I6802" s="21">
        <f t="shared" si="850"/>
        <v>2000</v>
      </c>
      <c r="J6802" s="27">
        <f t="shared" si="851"/>
        <v>1892.6671221245047</v>
      </c>
      <c r="K6802" s="32">
        <f t="shared" si="852"/>
        <v>1678.0015562649915</v>
      </c>
    </row>
    <row r="6803" spans="2:11" x14ac:dyDescent="0.25">
      <c r="B6803" s="167">
        <v>280.83333333333297</v>
      </c>
      <c r="C6803" s="21">
        <f t="shared" si="846"/>
        <v>2000</v>
      </c>
      <c r="D6803" s="110">
        <f t="shared" si="847"/>
        <v>0.6600449173840971</v>
      </c>
      <c r="E6803" s="25">
        <f t="shared" si="848"/>
        <v>0.3399550826159029</v>
      </c>
      <c r="F6803" s="112">
        <v>740.61</v>
      </c>
      <c r="G6803" s="21">
        <f t="shared" si="845"/>
        <v>1959.9487952204256</v>
      </c>
      <c r="H6803" s="26">
        <f t="shared" si="849"/>
        <v>-40.051204779574391</v>
      </c>
      <c r="I6803" s="21">
        <f t="shared" si="850"/>
        <v>2000</v>
      </c>
      <c r="J6803" s="27">
        <f t="shared" si="851"/>
        <v>1852.6159173449303</v>
      </c>
      <c r="K6803" s="32">
        <f t="shared" si="852"/>
        <v>1959.9487952204256</v>
      </c>
    </row>
    <row r="6804" spans="2:11" x14ac:dyDescent="0.25">
      <c r="B6804" s="167">
        <v>280.875</v>
      </c>
      <c r="C6804" s="21">
        <f t="shared" si="846"/>
        <v>2000</v>
      </c>
      <c r="D6804" s="110">
        <f t="shared" si="847"/>
        <v>0.39552252107730429</v>
      </c>
      <c r="E6804" s="25">
        <f t="shared" si="848"/>
        <v>0.60447747892269565</v>
      </c>
      <c r="F6804" s="112">
        <v>443.8</v>
      </c>
      <c r="G6804" s="21">
        <f t="shared" si="845"/>
        <v>1174.4714158853174</v>
      </c>
      <c r="H6804" s="26">
        <f t="shared" si="849"/>
        <v>-825.52858411468264</v>
      </c>
      <c r="I6804" s="21">
        <f t="shared" si="850"/>
        <v>2000</v>
      </c>
      <c r="J6804" s="27">
        <f t="shared" si="851"/>
        <v>1027.0873332302476</v>
      </c>
      <c r="K6804" s="32">
        <f t="shared" si="852"/>
        <v>1174.4714158853174</v>
      </c>
    </row>
    <row r="6805" spans="2:11" x14ac:dyDescent="0.25">
      <c r="B6805" s="167">
        <v>280.91666666666703</v>
      </c>
      <c r="C6805" s="21">
        <f t="shared" si="846"/>
        <v>2000</v>
      </c>
      <c r="D6805" s="110">
        <f t="shared" si="847"/>
        <v>4.9819082758497764E-3</v>
      </c>
      <c r="E6805" s="25">
        <f t="shared" si="848"/>
        <v>0.99501809172415023</v>
      </c>
      <c r="F6805" s="112">
        <v>5.59</v>
      </c>
      <c r="G6805" s="21">
        <f t="shared" si="845"/>
        <v>14.793364611984956</v>
      </c>
      <c r="H6805" s="26">
        <f t="shared" si="849"/>
        <v>-1985.206635388015</v>
      </c>
      <c r="I6805" s="21">
        <f t="shared" si="850"/>
        <v>1041.8806978422326</v>
      </c>
      <c r="J6805" s="27">
        <f t="shared" si="851"/>
        <v>0</v>
      </c>
      <c r="K6805" s="32">
        <f t="shared" si="852"/>
        <v>14.793364611984956</v>
      </c>
    </row>
    <row r="6806" spans="2:11" x14ac:dyDescent="0.25">
      <c r="B6806" s="167">
        <v>280.95833333333297</v>
      </c>
      <c r="C6806" s="21">
        <f t="shared" si="846"/>
        <v>2000</v>
      </c>
      <c r="D6806" s="110">
        <f t="shared" si="847"/>
        <v>0</v>
      </c>
      <c r="E6806" s="25">
        <f t="shared" si="848"/>
        <v>1</v>
      </c>
      <c r="F6806" s="112">
        <v>0</v>
      </c>
      <c r="G6806" s="21">
        <f t="shared" si="845"/>
        <v>0</v>
      </c>
      <c r="H6806" s="26">
        <f t="shared" si="849"/>
        <v>-2000</v>
      </c>
      <c r="I6806" s="21">
        <f t="shared" si="850"/>
        <v>0</v>
      </c>
      <c r="J6806" s="27">
        <f t="shared" si="851"/>
        <v>0</v>
      </c>
      <c r="K6806" s="32">
        <f t="shared" si="852"/>
        <v>0</v>
      </c>
    </row>
    <row r="6807" spans="2:11" x14ac:dyDescent="0.25">
      <c r="B6807" s="167">
        <v>281</v>
      </c>
      <c r="C6807" s="21">
        <f t="shared" si="846"/>
        <v>2000</v>
      </c>
      <c r="D6807" s="110">
        <f t="shared" si="847"/>
        <v>0</v>
      </c>
      <c r="E6807" s="25">
        <f t="shared" si="848"/>
        <v>1</v>
      </c>
      <c r="F6807" s="112">
        <v>0</v>
      </c>
      <c r="G6807" s="21">
        <f t="shared" si="845"/>
        <v>0</v>
      </c>
      <c r="H6807" s="26">
        <f t="shared" si="849"/>
        <v>-2000</v>
      </c>
      <c r="I6807" s="21">
        <f t="shared" si="850"/>
        <v>0</v>
      </c>
      <c r="J6807" s="27">
        <f t="shared" si="851"/>
        <v>0</v>
      </c>
      <c r="K6807" s="32">
        <f t="shared" si="852"/>
        <v>0</v>
      </c>
    </row>
    <row r="6808" spans="2:11" x14ac:dyDescent="0.25">
      <c r="B6808" s="167">
        <v>281.04166666666703</v>
      </c>
      <c r="C6808" s="21">
        <f t="shared" si="846"/>
        <v>2000</v>
      </c>
      <c r="D6808" s="110">
        <f t="shared" si="847"/>
        <v>0</v>
      </c>
      <c r="E6808" s="25">
        <f t="shared" si="848"/>
        <v>1</v>
      </c>
      <c r="F6808" s="112">
        <v>0</v>
      </c>
      <c r="G6808" s="21">
        <f t="shared" ref="G6808:G6871" si="853">($C$9*(F6808/1000)*$C$8)/($C$7)</f>
        <v>0</v>
      </c>
      <c r="H6808" s="26">
        <f t="shared" si="849"/>
        <v>-2000</v>
      </c>
      <c r="I6808" s="21">
        <f t="shared" si="850"/>
        <v>0</v>
      </c>
      <c r="J6808" s="27">
        <f t="shared" si="851"/>
        <v>0</v>
      </c>
      <c r="K6808" s="32">
        <f t="shared" si="852"/>
        <v>0</v>
      </c>
    </row>
    <row r="6809" spans="2:11" x14ac:dyDescent="0.25">
      <c r="B6809" s="167">
        <v>281.08333333333297</v>
      </c>
      <c r="C6809" s="21">
        <f t="shared" ref="C6809:C6872" si="854">$C$2</f>
        <v>2000</v>
      </c>
      <c r="D6809" s="110">
        <f t="shared" ref="D6809:D6872" si="855">F6809/$C$3</f>
        <v>0</v>
      </c>
      <c r="E6809" s="25">
        <f t="shared" ref="E6809:E6872" si="856">100%-D6809</f>
        <v>1</v>
      </c>
      <c r="F6809" s="112">
        <v>0</v>
      </c>
      <c r="G6809" s="21">
        <f t="shared" si="853"/>
        <v>0</v>
      </c>
      <c r="H6809" s="26">
        <f t="shared" ref="H6809:H6872" si="857">G6809-C6809</f>
        <v>-2000</v>
      </c>
      <c r="I6809" s="21">
        <f t="shared" ref="I6809:I6872" si="858">MIN(C6809,IF((J6808+H6809)&gt;0,ABS(H6809)+G6809,J6808+G6809))</f>
        <v>0</v>
      </c>
      <c r="J6809" s="27">
        <f t="shared" ref="J6809:J6872" si="859">G6809-I6809+J6808</f>
        <v>0</v>
      </c>
      <c r="K6809" s="32">
        <f t="shared" ref="K6809:K6872" si="860">IF(G6809&gt;C6809,C6809,G6809)</f>
        <v>0</v>
      </c>
    </row>
    <row r="6810" spans="2:11" x14ac:dyDescent="0.25">
      <c r="B6810" s="167">
        <v>281.125</v>
      </c>
      <c r="C6810" s="21">
        <f t="shared" si="854"/>
        <v>2000</v>
      </c>
      <c r="D6810" s="110">
        <f t="shared" si="855"/>
        <v>0</v>
      </c>
      <c r="E6810" s="25">
        <f t="shared" si="856"/>
        <v>1</v>
      </c>
      <c r="F6810" s="112">
        <v>0</v>
      </c>
      <c r="G6810" s="21">
        <f t="shared" si="853"/>
        <v>0</v>
      </c>
      <c r="H6810" s="26">
        <f t="shared" si="857"/>
        <v>-2000</v>
      </c>
      <c r="I6810" s="21">
        <f t="shared" si="858"/>
        <v>0</v>
      </c>
      <c r="J6810" s="27">
        <f t="shared" si="859"/>
        <v>0</v>
      </c>
      <c r="K6810" s="32">
        <f t="shared" si="860"/>
        <v>0</v>
      </c>
    </row>
    <row r="6811" spans="2:11" x14ac:dyDescent="0.25">
      <c r="B6811" s="167">
        <v>281.16666666666703</v>
      </c>
      <c r="C6811" s="21">
        <f t="shared" si="854"/>
        <v>2000</v>
      </c>
      <c r="D6811" s="110">
        <f t="shared" si="855"/>
        <v>0</v>
      </c>
      <c r="E6811" s="25">
        <f t="shared" si="856"/>
        <v>1</v>
      </c>
      <c r="F6811" s="112">
        <v>0</v>
      </c>
      <c r="G6811" s="21">
        <f t="shared" si="853"/>
        <v>0</v>
      </c>
      <c r="H6811" s="26">
        <f t="shared" si="857"/>
        <v>-2000</v>
      </c>
      <c r="I6811" s="21">
        <f t="shared" si="858"/>
        <v>0</v>
      </c>
      <c r="J6811" s="27">
        <f t="shared" si="859"/>
        <v>0</v>
      </c>
      <c r="K6811" s="32">
        <f t="shared" si="860"/>
        <v>0</v>
      </c>
    </row>
    <row r="6812" spans="2:11" x14ac:dyDescent="0.25">
      <c r="B6812" s="167">
        <v>281.20833333333297</v>
      </c>
      <c r="C6812" s="21">
        <f t="shared" si="854"/>
        <v>2000</v>
      </c>
      <c r="D6812" s="110">
        <f t="shared" si="855"/>
        <v>0</v>
      </c>
      <c r="E6812" s="25">
        <f t="shared" si="856"/>
        <v>1</v>
      </c>
      <c r="F6812" s="112">
        <v>0</v>
      </c>
      <c r="G6812" s="21">
        <f t="shared" si="853"/>
        <v>0</v>
      </c>
      <c r="H6812" s="26">
        <f t="shared" si="857"/>
        <v>-2000</v>
      </c>
      <c r="I6812" s="21">
        <f t="shared" si="858"/>
        <v>0</v>
      </c>
      <c r="J6812" s="27">
        <f t="shared" si="859"/>
        <v>0</v>
      </c>
      <c r="K6812" s="32">
        <f t="shared" si="860"/>
        <v>0</v>
      </c>
    </row>
    <row r="6813" spans="2:11" x14ac:dyDescent="0.25">
      <c r="B6813" s="167">
        <v>281.25</v>
      </c>
      <c r="C6813" s="21">
        <f t="shared" si="854"/>
        <v>2000</v>
      </c>
      <c r="D6813" s="110">
        <f t="shared" si="855"/>
        <v>0</v>
      </c>
      <c r="E6813" s="25">
        <f t="shared" si="856"/>
        <v>1</v>
      </c>
      <c r="F6813" s="112">
        <v>0</v>
      </c>
      <c r="G6813" s="21">
        <f t="shared" si="853"/>
        <v>0</v>
      </c>
      <c r="H6813" s="26">
        <f t="shared" si="857"/>
        <v>-2000</v>
      </c>
      <c r="I6813" s="21">
        <f t="shared" si="858"/>
        <v>0</v>
      </c>
      <c r="J6813" s="27">
        <f t="shared" si="859"/>
        <v>0</v>
      </c>
      <c r="K6813" s="32">
        <f t="shared" si="860"/>
        <v>0</v>
      </c>
    </row>
    <row r="6814" spans="2:11" x14ac:dyDescent="0.25">
      <c r="B6814" s="167">
        <v>281.29166666666703</v>
      </c>
      <c r="C6814" s="21">
        <f t="shared" si="854"/>
        <v>2000</v>
      </c>
      <c r="D6814" s="110">
        <f t="shared" si="855"/>
        <v>0</v>
      </c>
      <c r="E6814" s="25">
        <f t="shared" si="856"/>
        <v>1</v>
      </c>
      <c r="F6814" s="112">
        <v>0</v>
      </c>
      <c r="G6814" s="21">
        <f t="shared" si="853"/>
        <v>0</v>
      </c>
      <c r="H6814" s="26">
        <f t="shared" si="857"/>
        <v>-2000</v>
      </c>
      <c r="I6814" s="21">
        <f t="shared" si="858"/>
        <v>0</v>
      </c>
      <c r="J6814" s="27">
        <f t="shared" si="859"/>
        <v>0</v>
      </c>
      <c r="K6814" s="32">
        <f t="shared" si="860"/>
        <v>0</v>
      </c>
    </row>
    <row r="6815" spans="2:11" x14ac:dyDescent="0.25">
      <c r="B6815" s="167">
        <v>281.33333333333297</v>
      </c>
      <c r="C6815" s="21">
        <f t="shared" si="854"/>
        <v>2000</v>
      </c>
      <c r="D6815" s="110">
        <f t="shared" si="855"/>
        <v>0</v>
      </c>
      <c r="E6815" s="25">
        <f t="shared" si="856"/>
        <v>1</v>
      </c>
      <c r="F6815" s="112">
        <v>0</v>
      </c>
      <c r="G6815" s="21">
        <f t="shared" si="853"/>
        <v>0</v>
      </c>
      <c r="H6815" s="26">
        <f t="shared" si="857"/>
        <v>-2000</v>
      </c>
      <c r="I6815" s="21">
        <f t="shared" si="858"/>
        <v>0</v>
      </c>
      <c r="J6815" s="27">
        <f t="shared" si="859"/>
        <v>0</v>
      </c>
      <c r="K6815" s="32">
        <f t="shared" si="860"/>
        <v>0</v>
      </c>
    </row>
    <row r="6816" spans="2:11" x14ac:dyDescent="0.25">
      <c r="B6816" s="167">
        <v>281.375</v>
      </c>
      <c r="C6816" s="21">
        <f t="shared" si="854"/>
        <v>2000</v>
      </c>
      <c r="D6816" s="110">
        <f t="shared" si="855"/>
        <v>0</v>
      </c>
      <c r="E6816" s="25">
        <f t="shared" si="856"/>
        <v>1</v>
      </c>
      <c r="F6816" s="112">
        <v>0</v>
      </c>
      <c r="G6816" s="21">
        <f t="shared" si="853"/>
        <v>0</v>
      </c>
      <c r="H6816" s="26">
        <f t="shared" si="857"/>
        <v>-2000</v>
      </c>
      <c r="I6816" s="21">
        <f t="shared" si="858"/>
        <v>0</v>
      </c>
      <c r="J6816" s="27">
        <f t="shared" si="859"/>
        <v>0</v>
      </c>
      <c r="K6816" s="32">
        <f t="shared" si="860"/>
        <v>0</v>
      </c>
    </row>
    <row r="6817" spans="2:11" x14ac:dyDescent="0.25">
      <c r="B6817" s="167">
        <v>281.41666666666703</v>
      </c>
      <c r="C6817" s="21">
        <f t="shared" si="854"/>
        <v>2000</v>
      </c>
      <c r="D6817" s="110">
        <f t="shared" si="855"/>
        <v>0</v>
      </c>
      <c r="E6817" s="25">
        <f t="shared" si="856"/>
        <v>1</v>
      </c>
      <c r="F6817" s="112">
        <v>0</v>
      </c>
      <c r="G6817" s="21">
        <f t="shared" si="853"/>
        <v>0</v>
      </c>
      <c r="H6817" s="26">
        <f t="shared" si="857"/>
        <v>-2000</v>
      </c>
      <c r="I6817" s="21">
        <f t="shared" si="858"/>
        <v>0</v>
      </c>
      <c r="J6817" s="27">
        <f t="shared" si="859"/>
        <v>0</v>
      </c>
      <c r="K6817" s="32">
        <f t="shared" si="860"/>
        <v>0</v>
      </c>
    </row>
    <row r="6818" spans="2:11" x14ac:dyDescent="0.25">
      <c r="B6818" s="167">
        <v>281.45833333333297</v>
      </c>
      <c r="C6818" s="21">
        <f t="shared" si="854"/>
        <v>2000</v>
      </c>
      <c r="D6818" s="110">
        <f t="shared" si="855"/>
        <v>0.43738302764558046</v>
      </c>
      <c r="E6818" s="25">
        <f t="shared" si="856"/>
        <v>0.56261697235441954</v>
      </c>
      <c r="F6818" s="112">
        <v>490.77</v>
      </c>
      <c r="G6818" s="21">
        <f t="shared" si="853"/>
        <v>1298.7727281974701</v>
      </c>
      <c r="H6818" s="26">
        <f t="shared" si="857"/>
        <v>-701.22727180252991</v>
      </c>
      <c r="I6818" s="21">
        <f t="shared" si="858"/>
        <v>1298.7727281974701</v>
      </c>
      <c r="J6818" s="27">
        <f t="shared" si="859"/>
        <v>0</v>
      </c>
      <c r="K6818" s="32">
        <f t="shared" si="860"/>
        <v>1298.7727281974701</v>
      </c>
    </row>
    <row r="6819" spans="2:11" x14ac:dyDescent="0.25">
      <c r="B6819" s="167">
        <v>281.5</v>
      </c>
      <c r="C6819" s="21">
        <f t="shared" si="854"/>
        <v>2000</v>
      </c>
      <c r="D6819" s="110">
        <f t="shared" si="855"/>
        <v>0.67478566208580648</v>
      </c>
      <c r="E6819" s="25">
        <f t="shared" si="856"/>
        <v>0.32521433791419352</v>
      </c>
      <c r="F6819" s="112">
        <v>757.15</v>
      </c>
      <c r="G6819" s="21">
        <f t="shared" si="853"/>
        <v>2003.7202175249392</v>
      </c>
      <c r="H6819" s="26">
        <f t="shared" si="857"/>
        <v>3.720217524939244</v>
      </c>
      <c r="I6819" s="21">
        <f t="shared" si="858"/>
        <v>2000</v>
      </c>
      <c r="J6819" s="27">
        <f t="shared" si="859"/>
        <v>3.720217524939244</v>
      </c>
      <c r="K6819" s="32">
        <f t="shared" si="860"/>
        <v>2000</v>
      </c>
    </row>
    <row r="6820" spans="2:11" x14ac:dyDescent="0.25">
      <c r="B6820" s="167">
        <v>281.54166666666703</v>
      </c>
      <c r="C6820" s="21">
        <f t="shared" si="854"/>
        <v>2000</v>
      </c>
      <c r="D6820" s="110">
        <f t="shared" si="855"/>
        <v>0.78102775252660295</v>
      </c>
      <c r="E6820" s="25">
        <f t="shared" si="856"/>
        <v>0.21897224747339705</v>
      </c>
      <c r="F6820" s="112">
        <v>876.36</v>
      </c>
      <c r="G6820" s="21">
        <f t="shared" si="853"/>
        <v>2319.1973186688979</v>
      </c>
      <c r="H6820" s="26">
        <f t="shared" si="857"/>
        <v>319.19731866889788</v>
      </c>
      <c r="I6820" s="21">
        <f t="shared" si="858"/>
        <v>2000</v>
      </c>
      <c r="J6820" s="27">
        <f t="shared" si="859"/>
        <v>322.91753619383712</v>
      </c>
      <c r="K6820" s="32">
        <f t="shared" si="860"/>
        <v>2000</v>
      </c>
    </row>
    <row r="6821" spans="2:11" x14ac:dyDescent="0.25">
      <c r="B6821" s="167">
        <v>281.58333333333297</v>
      </c>
      <c r="C6821" s="21">
        <f t="shared" si="854"/>
        <v>2000</v>
      </c>
      <c r="D6821" s="110">
        <f t="shared" si="855"/>
        <v>0.82681853020337603</v>
      </c>
      <c r="E6821" s="25">
        <f t="shared" si="856"/>
        <v>0.17318146979662397</v>
      </c>
      <c r="F6821" s="112">
        <v>927.74</v>
      </c>
      <c r="G6821" s="21">
        <f t="shared" si="853"/>
        <v>2455.1692459969454</v>
      </c>
      <c r="H6821" s="26">
        <f t="shared" si="857"/>
        <v>455.16924599694539</v>
      </c>
      <c r="I6821" s="21">
        <f t="shared" si="858"/>
        <v>2000</v>
      </c>
      <c r="J6821" s="27">
        <f t="shared" si="859"/>
        <v>778.08678219078251</v>
      </c>
      <c r="K6821" s="32">
        <f t="shared" si="860"/>
        <v>2000</v>
      </c>
    </row>
    <row r="6822" spans="2:11" x14ac:dyDescent="0.25">
      <c r="B6822" s="167">
        <v>281.625</v>
      </c>
      <c r="C6822" s="21">
        <f t="shared" si="854"/>
        <v>2000</v>
      </c>
      <c r="D6822" s="110">
        <f t="shared" si="855"/>
        <v>0.89018412562608062</v>
      </c>
      <c r="E6822" s="25">
        <f t="shared" si="856"/>
        <v>0.10981587437391938</v>
      </c>
      <c r="F6822" s="112">
        <v>998.84</v>
      </c>
      <c r="G6822" s="21">
        <f t="shared" si="853"/>
        <v>2643.3281411511725</v>
      </c>
      <c r="H6822" s="26">
        <f t="shared" si="857"/>
        <v>643.32814115117253</v>
      </c>
      <c r="I6822" s="21">
        <f t="shared" si="858"/>
        <v>2000</v>
      </c>
      <c r="J6822" s="27">
        <f t="shared" si="859"/>
        <v>1421.414923341955</v>
      </c>
      <c r="K6822" s="32">
        <f t="shared" si="860"/>
        <v>2000</v>
      </c>
    </row>
    <row r="6823" spans="2:11" x14ac:dyDescent="0.25">
      <c r="B6823" s="167">
        <v>281.66666666666703</v>
      </c>
      <c r="C6823" s="21">
        <f t="shared" si="854"/>
        <v>2000</v>
      </c>
      <c r="D6823" s="110">
        <f t="shared" si="855"/>
        <v>0.83762009161720408</v>
      </c>
      <c r="E6823" s="25">
        <f t="shared" si="856"/>
        <v>0.16237990838279592</v>
      </c>
      <c r="F6823" s="112">
        <v>939.86</v>
      </c>
      <c r="G6823" s="21">
        <f t="shared" si="853"/>
        <v>2487.243589305936</v>
      </c>
      <c r="H6823" s="26">
        <f t="shared" si="857"/>
        <v>487.24358930593598</v>
      </c>
      <c r="I6823" s="21">
        <f t="shared" si="858"/>
        <v>2000</v>
      </c>
      <c r="J6823" s="27">
        <f t="shared" si="859"/>
        <v>1908.658512647891</v>
      </c>
      <c r="K6823" s="32">
        <f t="shared" si="860"/>
        <v>2000</v>
      </c>
    </row>
    <row r="6824" spans="2:11" x14ac:dyDescent="0.25">
      <c r="B6824" s="167">
        <v>281.70833333333297</v>
      </c>
      <c r="C6824" s="21">
        <f t="shared" si="854"/>
        <v>2000</v>
      </c>
      <c r="D6824" s="110">
        <f t="shared" si="855"/>
        <v>0.81300465215763873</v>
      </c>
      <c r="E6824" s="25">
        <f t="shared" si="856"/>
        <v>0.18699534784236127</v>
      </c>
      <c r="F6824" s="112">
        <v>912.24</v>
      </c>
      <c r="G6824" s="21">
        <f t="shared" si="853"/>
        <v>2414.1500775737313</v>
      </c>
      <c r="H6824" s="26">
        <f t="shared" si="857"/>
        <v>414.15007757373132</v>
      </c>
      <c r="I6824" s="21">
        <f t="shared" si="858"/>
        <v>2000</v>
      </c>
      <c r="J6824" s="27">
        <f t="shared" si="859"/>
        <v>2322.8085902216226</v>
      </c>
      <c r="K6824" s="32">
        <f t="shared" si="860"/>
        <v>2000</v>
      </c>
    </row>
    <row r="6825" spans="2:11" x14ac:dyDescent="0.25">
      <c r="B6825" s="167">
        <v>281.75</v>
      </c>
      <c r="C6825" s="21">
        <f t="shared" si="854"/>
        <v>2000</v>
      </c>
      <c r="D6825" s="110">
        <f t="shared" si="855"/>
        <v>0.77684794039534433</v>
      </c>
      <c r="E6825" s="25">
        <f t="shared" si="856"/>
        <v>0.22315205960465567</v>
      </c>
      <c r="F6825" s="112">
        <v>871.67</v>
      </c>
      <c r="G6825" s="21">
        <f t="shared" si="853"/>
        <v>2306.7857122234218</v>
      </c>
      <c r="H6825" s="26">
        <f t="shared" si="857"/>
        <v>306.7857122234218</v>
      </c>
      <c r="I6825" s="21">
        <f t="shared" si="858"/>
        <v>2000</v>
      </c>
      <c r="J6825" s="27">
        <f t="shared" si="859"/>
        <v>2629.5943024450444</v>
      </c>
      <c r="K6825" s="32">
        <f t="shared" si="860"/>
        <v>2000</v>
      </c>
    </row>
    <row r="6826" spans="2:11" x14ac:dyDescent="0.25">
      <c r="B6826" s="167">
        <v>281.79166666666703</v>
      </c>
      <c r="C6826" s="21">
        <f t="shared" si="854"/>
        <v>2000</v>
      </c>
      <c r="D6826" s="110">
        <f t="shared" si="855"/>
        <v>0.76205372261732895</v>
      </c>
      <c r="E6826" s="25">
        <f t="shared" si="856"/>
        <v>0.23794627738267105</v>
      </c>
      <c r="F6826" s="112">
        <v>855.07</v>
      </c>
      <c r="G6826" s="21">
        <f t="shared" si="853"/>
        <v>2262.8555060411409</v>
      </c>
      <c r="H6826" s="26">
        <f t="shared" si="857"/>
        <v>262.85550604114087</v>
      </c>
      <c r="I6826" s="21">
        <f t="shared" si="858"/>
        <v>2000</v>
      </c>
      <c r="J6826" s="27">
        <f t="shared" si="859"/>
        <v>2892.4498084861852</v>
      </c>
      <c r="K6826" s="32">
        <f t="shared" si="860"/>
        <v>2000</v>
      </c>
    </row>
    <row r="6827" spans="2:11" x14ac:dyDescent="0.25">
      <c r="B6827" s="167">
        <v>281.83333333333297</v>
      </c>
      <c r="C6827" s="21">
        <f t="shared" si="854"/>
        <v>2000</v>
      </c>
      <c r="D6827" s="110">
        <f t="shared" si="855"/>
        <v>0.58119886637078233</v>
      </c>
      <c r="E6827" s="25">
        <f t="shared" si="856"/>
        <v>0.41880113362921767</v>
      </c>
      <c r="F6827" s="112">
        <v>652.14</v>
      </c>
      <c r="G6827" s="21">
        <f t="shared" si="853"/>
        <v>1725.8219674525706</v>
      </c>
      <c r="H6827" s="26">
        <f t="shared" si="857"/>
        <v>-274.17803254742944</v>
      </c>
      <c r="I6827" s="21">
        <f t="shared" si="858"/>
        <v>2000</v>
      </c>
      <c r="J6827" s="27">
        <f t="shared" si="859"/>
        <v>2618.271775938756</v>
      </c>
      <c r="K6827" s="32">
        <f t="shared" si="860"/>
        <v>1725.8219674525706</v>
      </c>
    </row>
    <row r="6828" spans="2:11" x14ac:dyDescent="0.25">
      <c r="B6828" s="167">
        <v>281.875</v>
      </c>
      <c r="C6828" s="21">
        <f t="shared" si="854"/>
        <v>2000</v>
      </c>
      <c r="D6828" s="110">
        <f t="shared" si="855"/>
        <v>0.47176621571038985</v>
      </c>
      <c r="E6828" s="25">
        <f t="shared" si="856"/>
        <v>0.5282337842896101</v>
      </c>
      <c r="F6828" s="112">
        <v>529.35</v>
      </c>
      <c r="G6828" s="21">
        <f t="shared" si="853"/>
        <v>1400.8707616018314</v>
      </c>
      <c r="H6828" s="26">
        <f t="shared" si="857"/>
        <v>-599.12923839816858</v>
      </c>
      <c r="I6828" s="21">
        <f t="shared" si="858"/>
        <v>2000</v>
      </c>
      <c r="J6828" s="27">
        <f t="shared" si="859"/>
        <v>2019.1425375405875</v>
      </c>
      <c r="K6828" s="32">
        <f t="shared" si="860"/>
        <v>1400.8707616018314</v>
      </c>
    </row>
    <row r="6829" spans="2:11" x14ac:dyDescent="0.25">
      <c r="B6829" s="167">
        <v>281.91666666666703</v>
      </c>
      <c r="C6829" s="21">
        <f t="shared" si="854"/>
        <v>2000</v>
      </c>
      <c r="D6829" s="110">
        <f t="shared" si="855"/>
        <v>5.3383954512236428E-3</v>
      </c>
      <c r="E6829" s="25">
        <f t="shared" si="856"/>
        <v>0.99466160454877639</v>
      </c>
      <c r="F6829" s="112">
        <v>5.99</v>
      </c>
      <c r="G6829" s="21">
        <f t="shared" si="853"/>
        <v>15.851923797100161</v>
      </c>
      <c r="H6829" s="26">
        <f t="shared" si="857"/>
        <v>-1984.1480762028998</v>
      </c>
      <c r="I6829" s="21">
        <f t="shared" si="858"/>
        <v>2000</v>
      </c>
      <c r="J6829" s="27">
        <f t="shared" si="859"/>
        <v>34.994461337687653</v>
      </c>
      <c r="K6829" s="32">
        <f t="shared" si="860"/>
        <v>15.851923797100161</v>
      </c>
    </row>
    <row r="6830" spans="2:11" x14ac:dyDescent="0.25">
      <c r="B6830" s="167">
        <v>281.95833333333297</v>
      </c>
      <c r="C6830" s="21">
        <f t="shared" si="854"/>
        <v>2000</v>
      </c>
      <c r="D6830" s="110">
        <f t="shared" si="855"/>
        <v>0</v>
      </c>
      <c r="E6830" s="25">
        <f t="shared" si="856"/>
        <v>1</v>
      </c>
      <c r="F6830" s="112">
        <v>0</v>
      </c>
      <c r="G6830" s="21">
        <f t="shared" si="853"/>
        <v>0</v>
      </c>
      <c r="H6830" s="26">
        <f t="shared" si="857"/>
        <v>-2000</v>
      </c>
      <c r="I6830" s="21">
        <f t="shared" si="858"/>
        <v>34.994461337687653</v>
      </c>
      <c r="J6830" s="27">
        <f t="shared" si="859"/>
        <v>0</v>
      </c>
      <c r="K6830" s="32">
        <f t="shared" si="860"/>
        <v>0</v>
      </c>
    </row>
    <row r="6831" spans="2:11" x14ac:dyDescent="0.25">
      <c r="B6831" s="167">
        <v>282</v>
      </c>
      <c r="C6831" s="21">
        <f t="shared" si="854"/>
        <v>2000</v>
      </c>
      <c r="D6831" s="110">
        <f t="shared" si="855"/>
        <v>0</v>
      </c>
      <c r="E6831" s="25">
        <f t="shared" si="856"/>
        <v>1</v>
      </c>
      <c r="F6831" s="112">
        <v>0</v>
      </c>
      <c r="G6831" s="21">
        <f t="shared" si="853"/>
        <v>0</v>
      </c>
      <c r="H6831" s="26">
        <f t="shared" si="857"/>
        <v>-2000</v>
      </c>
      <c r="I6831" s="21">
        <f t="shared" si="858"/>
        <v>0</v>
      </c>
      <c r="J6831" s="27">
        <f t="shared" si="859"/>
        <v>0</v>
      </c>
      <c r="K6831" s="32">
        <f t="shared" si="860"/>
        <v>0</v>
      </c>
    </row>
    <row r="6832" spans="2:11" x14ac:dyDescent="0.25">
      <c r="B6832" s="167">
        <v>282.04166666666703</v>
      </c>
      <c r="C6832" s="21">
        <f t="shared" si="854"/>
        <v>2000</v>
      </c>
      <c r="D6832" s="110">
        <f t="shared" si="855"/>
        <v>0</v>
      </c>
      <c r="E6832" s="25">
        <f t="shared" si="856"/>
        <v>1</v>
      </c>
      <c r="F6832" s="112">
        <v>0</v>
      </c>
      <c r="G6832" s="21">
        <f t="shared" si="853"/>
        <v>0</v>
      </c>
      <c r="H6832" s="26">
        <f t="shared" si="857"/>
        <v>-2000</v>
      </c>
      <c r="I6832" s="21">
        <f t="shared" si="858"/>
        <v>0</v>
      </c>
      <c r="J6832" s="27">
        <f t="shared" si="859"/>
        <v>0</v>
      </c>
      <c r="K6832" s="32">
        <f t="shared" si="860"/>
        <v>0</v>
      </c>
    </row>
    <row r="6833" spans="2:11" x14ac:dyDescent="0.25">
      <c r="B6833" s="167">
        <v>282.08333333333297</v>
      </c>
      <c r="C6833" s="21">
        <f t="shared" si="854"/>
        <v>2000</v>
      </c>
      <c r="D6833" s="110">
        <f t="shared" si="855"/>
        <v>0</v>
      </c>
      <c r="E6833" s="25">
        <f t="shared" si="856"/>
        <v>1</v>
      </c>
      <c r="F6833" s="112">
        <v>0</v>
      </c>
      <c r="G6833" s="21">
        <f t="shared" si="853"/>
        <v>0</v>
      </c>
      <c r="H6833" s="26">
        <f t="shared" si="857"/>
        <v>-2000</v>
      </c>
      <c r="I6833" s="21">
        <f t="shared" si="858"/>
        <v>0</v>
      </c>
      <c r="J6833" s="27">
        <f t="shared" si="859"/>
        <v>0</v>
      </c>
      <c r="K6833" s="32">
        <f t="shared" si="860"/>
        <v>0</v>
      </c>
    </row>
    <row r="6834" spans="2:11" x14ac:dyDescent="0.25">
      <c r="B6834" s="167">
        <v>282.125</v>
      </c>
      <c r="C6834" s="21">
        <f t="shared" si="854"/>
        <v>2000</v>
      </c>
      <c r="D6834" s="110">
        <f t="shared" si="855"/>
        <v>0</v>
      </c>
      <c r="E6834" s="25">
        <f t="shared" si="856"/>
        <v>1</v>
      </c>
      <c r="F6834" s="112">
        <v>0</v>
      </c>
      <c r="G6834" s="21">
        <f t="shared" si="853"/>
        <v>0</v>
      </c>
      <c r="H6834" s="26">
        <f t="shared" si="857"/>
        <v>-2000</v>
      </c>
      <c r="I6834" s="21">
        <f t="shared" si="858"/>
        <v>0</v>
      </c>
      <c r="J6834" s="27">
        <f t="shared" si="859"/>
        <v>0</v>
      </c>
      <c r="K6834" s="32">
        <f t="shared" si="860"/>
        <v>0</v>
      </c>
    </row>
    <row r="6835" spans="2:11" x14ac:dyDescent="0.25">
      <c r="B6835" s="167">
        <v>282.16666666666703</v>
      </c>
      <c r="C6835" s="21">
        <f t="shared" si="854"/>
        <v>2000</v>
      </c>
      <c r="D6835" s="110">
        <f t="shared" si="855"/>
        <v>0</v>
      </c>
      <c r="E6835" s="25">
        <f t="shared" si="856"/>
        <v>1</v>
      </c>
      <c r="F6835" s="112">
        <v>0</v>
      </c>
      <c r="G6835" s="21">
        <f t="shared" si="853"/>
        <v>0</v>
      </c>
      <c r="H6835" s="26">
        <f t="shared" si="857"/>
        <v>-2000</v>
      </c>
      <c r="I6835" s="21">
        <f t="shared" si="858"/>
        <v>0</v>
      </c>
      <c r="J6835" s="27">
        <f t="shared" si="859"/>
        <v>0</v>
      </c>
      <c r="K6835" s="32">
        <f t="shared" si="860"/>
        <v>0</v>
      </c>
    </row>
    <row r="6836" spans="2:11" x14ac:dyDescent="0.25">
      <c r="B6836" s="167">
        <v>282.20833333333297</v>
      </c>
      <c r="C6836" s="21">
        <f t="shared" si="854"/>
        <v>2000</v>
      </c>
      <c r="D6836" s="110">
        <f t="shared" si="855"/>
        <v>0</v>
      </c>
      <c r="E6836" s="25">
        <f t="shared" si="856"/>
        <v>1</v>
      </c>
      <c r="F6836" s="112">
        <v>0</v>
      </c>
      <c r="G6836" s="21">
        <f t="shared" si="853"/>
        <v>0</v>
      </c>
      <c r="H6836" s="26">
        <f t="shared" si="857"/>
        <v>-2000</v>
      </c>
      <c r="I6836" s="21">
        <f t="shared" si="858"/>
        <v>0</v>
      </c>
      <c r="J6836" s="27">
        <f t="shared" si="859"/>
        <v>0</v>
      </c>
      <c r="K6836" s="32">
        <f t="shared" si="860"/>
        <v>0</v>
      </c>
    </row>
    <row r="6837" spans="2:11" x14ac:dyDescent="0.25">
      <c r="B6837" s="167">
        <v>282.25</v>
      </c>
      <c r="C6837" s="21">
        <f t="shared" si="854"/>
        <v>2000</v>
      </c>
      <c r="D6837" s="110">
        <f t="shared" si="855"/>
        <v>0</v>
      </c>
      <c r="E6837" s="25">
        <f t="shared" si="856"/>
        <v>1</v>
      </c>
      <c r="F6837" s="112">
        <v>0</v>
      </c>
      <c r="G6837" s="21">
        <f t="shared" si="853"/>
        <v>0</v>
      </c>
      <c r="H6837" s="26">
        <f t="shared" si="857"/>
        <v>-2000</v>
      </c>
      <c r="I6837" s="21">
        <f t="shared" si="858"/>
        <v>0</v>
      </c>
      <c r="J6837" s="27">
        <f t="shared" si="859"/>
        <v>0</v>
      </c>
      <c r="K6837" s="32">
        <f t="shared" si="860"/>
        <v>0</v>
      </c>
    </row>
    <row r="6838" spans="2:11" x14ac:dyDescent="0.25">
      <c r="B6838" s="167">
        <v>282.29166666666703</v>
      </c>
      <c r="C6838" s="21">
        <f t="shared" si="854"/>
        <v>2000</v>
      </c>
      <c r="D6838" s="110">
        <f t="shared" si="855"/>
        <v>0</v>
      </c>
      <c r="E6838" s="25">
        <f t="shared" si="856"/>
        <v>1</v>
      </c>
      <c r="F6838" s="112">
        <v>0</v>
      </c>
      <c r="G6838" s="21">
        <f t="shared" si="853"/>
        <v>0</v>
      </c>
      <c r="H6838" s="26">
        <f t="shared" si="857"/>
        <v>-2000</v>
      </c>
      <c r="I6838" s="21">
        <f t="shared" si="858"/>
        <v>0</v>
      </c>
      <c r="J6838" s="27">
        <f t="shared" si="859"/>
        <v>0</v>
      </c>
      <c r="K6838" s="32">
        <f t="shared" si="860"/>
        <v>0</v>
      </c>
    </row>
    <row r="6839" spans="2:11" x14ac:dyDescent="0.25">
      <c r="B6839" s="167">
        <v>282.33333333333297</v>
      </c>
      <c r="C6839" s="21">
        <f t="shared" si="854"/>
        <v>2000</v>
      </c>
      <c r="D6839" s="110">
        <f t="shared" si="855"/>
        <v>0</v>
      </c>
      <c r="E6839" s="25">
        <f t="shared" si="856"/>
        <v>1</v>
      </c>
      <c r="F6839" s="112">
        <v>0</v>
      </c>
      <c r="G6839" s="21">
        <f t="shared" si="853"/>
        <v>0</v>
      </c>
      <c r="H6839" s="26">
        <f t="shared" si="857"/>
        <v>-2000</v>
      </c>
      <c r="I6839" s="21">
        <f t="shared" si="858"/>
        <v>0</v>
      </c>
      <c r="J6839" s="27">
        <f t="shared" si="859"/>
        <v>0</v>
      </c>
      <c r="K6839" s="32">
        <f t="shared" si="860"/>
        <v>0</v>
      </c>
    </row>
    <row r="6840" spans="2:11" x14ac:dyDescent="0.25">
      <c r="B6840" s="167">
        <v>282.375</v>
      </c>
      <c r="C6840" s="21">
        <f t="shared" si="854"/>
        <v>2000</v>
      </c>
      <c r="D6840" s="110">
        <f t="shared" si="855"/>
        <v>0</v>
      </c>
      <c r="E6840" s="25">
        <f t="shared" si="856"/>
        <v>1</v>
      </c>
      <c r="F6840" s="112">
        <v>0</v>
      </c>
      <c r="G6840" s="21">
        <f t="shared" si="853"/>
        <v>0</v>
      </c>
      <c r="H6840" s="26">
        <f t="shared" si="857"/>
        <v>-2000</v>
      </c>
      <c r="I6840" s="21">
        <f t="shared" si="858"/>
        <v>0</v>
      </c>
      <c r="J6840" s="27">
        <f t="shared" si="859"/>
        <v>0</v>
      </c>
      <c r="K6840" s="32">
        <f t="shared" si="860"/>
        <v>0</v>
      </c>
    </row>
    <row r="6841" spans="2:11" x14ac:dyDescent="0.25">
      <c r="B6841" s="167">
        <v>282.41666666666703</v>
      </c>
      <c r="C6841" s="21">
        <f t="shared" si="854"/>
        <v>2000</v>
      </c>
      <c r="D6841" s="110">
        <f t="shared" si="855"/>
        <v>0</v>
      </c>
      <c r="E6841" s="25">
        <f t="shared" si="856"/>
        <v>1</v>
      </c>
      <c r="F6841" s="112">
        <v>0</v>
      </c>
      <c r="G6841" s="21">
        <f t="shared" si="853"/>
        <v>0</v>
      </c>
      <c r="H6841" s="26">
        <f t="shared" si="857"/>
        <v>-2000</v>
      </c>
      <c r="I6841" s="21">
        <f t="shared" si="858"/>
        <v>0</v>
      </c>
      <c r="J6841" s="27">
        <f t="shared" si="859"/>
        <v>0</v>
      </c>
      <c r="K6841" s="32">
        <f t="shared" si="860"/>
        <v>0</v>
      </c>
    </row>
    <row r="6842" spans="2:11" x14ac:dyDescent="0.25">
      <c r="B6842" s="167">
        <v>282.45833333333297</v>
      </c>
      <c r="C6842" s="21">
        <f t="shared" si="854"/>
        <v>2000</v>
      </c>
      <c r="D6842" s="110">
        <f t="shared" si="855"/>
        <v>0.51464271072848156</v>
      </c>
      <c r="E6842" s="25">
        <f t="shared" si="856"/>
        <v>0.48535728927151844</v>
      </c>
      <c r="F6842" s="112">
        <v>577.46</v>
      </c>
      <c r="G6842" s="21">
        <f t="shared" si="853"/>
        <v>1528.1889675915627</v>
      </c>
      <c r="H6842" s="26">
        <f t="shared" si="857"/>
        <v>-471.81103240843731</v>
      </c>
      <c r="I6842" s="21">
        <f t="shared" si="858"/>
        <v>1528.1889675915627</v>
      </c>
      <c r="J6842" s="27">
        <f t="shared" si="859"/>
        <v>0</v>
      </c>
      <c r="K6842" s="32">
        <f t="shared" si="860"/>
        <v>1528.1889675915627</v>
      </c>
    </row>
    <row r="6843" spans="2:11" x14ac:dyDescent="0.25">
      <c r="B6843" s="167">
        <v>282.5</v>
      </c>
      <c r="C6843" s="21">
        <f t="shared" si="854"/>
        <v>2000</v>
      </c>
      <c r="D6843" s="110">
        <f t="shared" si="855"/>
        <v>0.65933194303334941</v>
      </c>
      <c r="E6843" s="25">
        <f t="shared" si="856"/>
        <v>0.34066805696665059</v>
      </c>
      <c r="F6843" s="112">
        <v>739.81</v>
      </c>
      <c r="G6843" s="21">
        <f t="shared" si="853"/>
        <v>1957.831676850195</v>
      </c>
      <c r="H6843" s="26">
        <f t="shared" si="857"/>
        <v>-42.168323149805019</v>
      </c>
      <c r="I6843" s="21">
        <f t="shared" si="858"/>
        <v>1957.831676850195</v>
      </c>
      <c r="J6843" s="27">
        <f t="shared" si="859"/>
        <v>0</v>
      </c>
      <c r="K6843" s="32">
        <f t="shared" si="860"/>
        <v>1957.831676850195</v>
      </c>
    </row>
    <row r="6844" spans="2:11" x14ac:dyDescent="0.25">
      <c r="B6844" s="167">
        <v>282.54166666666703</v>
      </c>
      <c r="C6844" s="21">
        <f t="shared" si="854"/>
        <v>2000</v>
      </c>
      <c r="D6844" s="110">
        <f t="shared" si="855"/>
        <v>0.82484893855943531</v>
      </c>
      <c r="E6844" s="25">
        <f t="shared" si="856"/>
        <v>0.17515106144056469</v>
      </c>
      <c r="F6844" s="112">
        <v>925.53</v>
      </c>
      <c r="G6844" s="21">
        <f t="shared" si="853"/>
        <v>2449.3207064991839</v>
      </c>
      <c r="H6844" s="26">
        <f t="shared" si="857"/>
        <v>449.32070649918387</v>
      </c>
      <c r="I6844" s="21">
        <f t="shared" si="858"/>
        <v>2000</v>
      </c>
      <c r="J6844" s="27">
        <f t="shared" si="859"/>
        <v>449.32070649918387</v>
      </c>
      <c r="K6844" s="32">
        <f t="shared" si="860"/>
        <v>2000</v>
      </c>
    </row>
    <row r="6845" spans="2:11" x14ac:dyDescent="0.25">
      <c r="B6845" s="167">
        <v>282.58333333333297</v>
      </c>
      <c r="C6845" s="21">
        <f t="shared" si="854"/>
        <v>2000</v>
      </c>
      <c r="D6845" s="110">
        <f t="shared" si="855"/>
        <v>0.87152202199525874</v>
      </c>
      <c r="E6845" s="25">
        <f t="shared" si="856"/>
        <v>0.12847797800474126</v>
      </c>
      <c r="F6845" s="112">
        <v>977.9</v>
      </c>
      <c r="G6845" s="21">
        <f t="shared" si="853"/>
        <v>2587.9125678103915</v>
      </c>
      <c r="H6845" s="26">
        <f t="shared" si="857"/>
        <v>587.91256781039147</v>
      </c>
      <c r="I6845" s="21">
        <f t="shared" si="858"/>
        <v>2000</v>
      </c>
      <c r="J6845" s="27">
        <f t="shared" si="859"/>
        <v>1037.2332743095753</v>
      </c>
      <c r="K6845" s="32">
        <f t="shared" si="860"/>
        <v>2000</v>
      </c>
    </row>
    <row r="6846" spans="2:11" x14ac:dyDescent="0.25">
      <c r="B6846" s="167">
        <v>282.625</v>
      </c>
      <c r="C6846" s="21">
        <f t="shared" si="854"/>
        <v>2000</v>
      </c>
      <c r="D6846" s="110">
        <f t="shared" si="855"/>
        <v>0.86196816569523915</v>
      </c>
      <c r="E6846" s="25">
        <f t="shared" si="856"/>
        <v>0.13803183430476085</v>
      </c>
      <c r="F6846" s="112">
        <v>967.18</v>
      </c>
      <c r="G6846" s="21">
        <f t="shared" si="853"/>
        <v>2559.5431816493037</v>
      </c>
      <c r="H6846" s="26">
        <f t="shared" si="857"/>
        <v>559.54318164930373</v>
      </c>
      <c r="I6846" s="21">
        <f t="shared" si="858"/>
        <v>2000</v>
      </c>
      <c r="J6846" s="27">
        <f t="shared" si="859"/>
        <v>1596.7764559588791</v>
      </c>
      <c r="K6846" s="32">
        <f t="shared" si="860"/>
        <v>2000</v>
      </c>
    </row>
    <row r="6847" spans="2:11" x14ac:dyDescent="0.25">
      <c r="B6847" s="167">
        <v>282.66666666666703</v>
      </c>
      <c r="C6847" s="21">
        <f t="shared" si="854"/>
        <v>2000</v>
      </c>
      <c r="D6847" s="110">
        <f t="shared" si="855"/>
        <v>0.84109584157709927</v>
      </c>
      <c r="E6847" s="25">
        <f t="shared" si="856"/>
        <v>0.15890415842290073</v>
      </c>
      <c r="F6847" s="112">
        <v>943.76</v>
      </c>
      <c r="G6847" s="21">
        <f t="shared" si="853"/>
        <v>2497.5645413608095</v>
      </c>
      <c r="H6847" s="26">
        <f t="shared" si="857"/>
        <v>497.56454136080947</v>
      </c>
      <c r="I6847" s="21">
        <f t="shared" si="858"/>
        <v>2000</v>
      </c>
      <c r="J6847" s="27">
        <f t="shared" si="859"/>
        <v>2094.3409973196885</v>
      </c>
      <c r="K6847" s="32">
        <f t="shared" si="860"/>
        <v>2000</v>
      </c>
    </row>
    <row r="6848" spans="2:11" x14ac:dyDescent="0.25">
      <c r="B6848" s="167">
        <v>282.70833333333297</v>
      </c>
      <c r="C6848" s="21">
        <f t="shared" si="854"/>
        <v>2000</v>
      </c>
      <c r="D6848" s="110">
        <f t="shared" si="855"/>
        <v>0.786223553107677</v>
      </c>
      <c r="E6848" s="25">
        <f t="shared" si="856"/>
        <v>0.213776446892323</v>
      </c>
      <c r="F6848" s="112">
        <v>882.19</v>
      </c>
      <c r="G6848" s="21">
        <f t="shared" si="853"/>
        <v>2334.6258187919516</v>
      </c>
      <c r="H6848" s="26">
        <f t="shared" si="857"/>
        <v>334.62581879195159</v>
      </c>
      <c r="I6848" s="21">
        <f t="shared" si="858"/>
        <v>2000</v>
      </c>
      <c r="J6848" s="27">
        <f t="shared" si="859"/>
        <v>2428.9668161116401</v>
      </c>
      <c r="K6848" s="32">
        <f t="shared" si="860"/>
        <v>2000</v>
      </c>
    </row>
    <row r="6849" spans="2:11" x14ac:dyDescent="0.25">
      <c r="B6849" s="167">
        <v>282.75</v>
      </c>
      <c r="C6849" s="21">
        <f t="shared" si="854"/>
        <v>2000</v>
      </c>
      <c r="D6849" s="110">
        <f t="shared" si="855"/>
        <v>0.70553268096180244</v>
      </c>
      <c r="E6849" s="25">
        <f t="shared" si="856"/>
        <v>0.29446731903819756</v>
      </c>
      <c r="F6849" s="112">
        <v>791.65</v>
      </c>
      <c r="G6849" s="21">
        <f t="shared" si="853"/>
        <v>2095.0209472411257</v>
      </c>
      <c r="H6849" s="26">
        <f t="shared" si="857"/>
        <v>95.020947241125668</v>
      </c>
      <c r="I6849" s="21">
        <f t="shared" si="858"/>
        <v>2000</v>
      </c>
      <c r="J6849" s="27">
        <f t="shared" si="859"/>
        <v>2523.9877633527658</v>
      </c>
      <c r="K6849" s="32">
        <f t="shared" si="860"/>
        <v>2000</v>
      </c>
    </row>
    <row r="6850" spans="2:11" x14ac:dyDescent="0.25">
      <c r="B6850" s="167">
        <v>282.79166666666703</v>
      </c>
      <c r="C6850" s="21">
        <f t="shared" si="854"/>
        <v>2000</v>
      </c>
      <c r="D6850" s="110">
        <f t="shared" si="855"/>
        <v>0.67472327683011613</v>
      </c>
      <c r="E6850" s="25">
        <f t="shared" si="856"/>
        <v>0.32527672316988387</v>
      </c>
      <c r="F6850" s="112">
        <v>757.08</v>
      </c>
      <c r="G6850" s="21">
        <f t="shared" si="853"/>
        <v>2003.5349696675444</v>
      </c>
      <c r="H6850" s="26">
        <f t="shared" si="857"/>
        <v>3.5349696675443738</v>
      </c>
      <c r="I6850" s="21">
        <f t="shared" si="858"/>
        <v>2000</v>
      </c>
      <c r="J6850" s="27">
        <f t="shared" si="859"/>
        <v>2527.5227330203102</v>
      </c>
      <c r="K6850" s="32">
        <f t="shared" si="860"/>
        <v>2000</v>
      </c>
    </row>
    <row r="6851" spans="2:11" x14ac:dyDescent="0.25">
      <c r="B6851" s="167">
        <v>282.83333333333297</v>
      </c>
      <c r="C6851" s="21">
        <f t="shared" si="854"/>
        <v>2000</v>
      </c>
      <c r="D6851" s="110">
        <f t="shared" si="855"/>
        <v>0.56564711334509754</v>
      </c>
      <c r="E6851" s="25">
        <f t="shared" si="856"/>
        <v>0.43435288665490246</v>
      </c>
      <c r="F6851" s="112">
        <v>634.69000000000005</v>
      </c>
      <c r="G6851" s="21">
        <f t="shared" si="853"/>
        <v>1679.6423230019202</v>
      </c>
      <c r="H6851" s="26">
        <f t="shared" si="857"/>
        <v>-320.3576769980798</v>
      </c>
      <c r="I6851" s="21">
        <f t="shared" si="858"/>
        <v>2000</v>
      </c>
      <c r="J6851" s="27">
        <f t="shared" si="859"/>
        <v>2207.1650560222306</v>
      </c>
      <c r="K6851" s="32">
        <f t="shared" si="860"/>
        <v>1679.6423230019202</v>
      </c>
    </row>
    <row r="6852" spans="2:11" x14ac:dyDescent="0.25">
      <c r="B6852" s="167">
        <v>282.875</v>
      </c>
      <c r="C6852" s="21">
        <f t="shared" si="854"/>
        <v>2000</v>
      </c>
      <c r="D6852" s="110">
        <f t="shared" si="855"/>
        <v>0.46044774789226955</v>
      </c>
      <c r="E6852" s="25">
        <f t="shared" si="856"/>
        <v>0.5395522521077305</v>
      </c>
      <c r="F6852" s="112">
        <v>516.65</v>
      </c>
      <c r="G6852" s="21">
        <f t="shared" si="853"/>
        <v>1367.2615074744235</v>
      </c>
      <c r="H6852" s="26">
        <f t="shared" si="857"/>
        <v>-632.73849252557648</v>
      </c>
      <c r="I6852" s="21">
        <f t="shared" si="858"/>
        <v>2000</v>
      </c>
      <c r="J6852" s="27">
        <f t="shared" si="859"/>
        <v>1574.4265634966541</v>
      </c>
      <c r="K6852" s="32">
        <f t="shared" si="860"/>
        <v>1367.2615074744235</v>
      </c>
    </row>
    <row r="6853" spans="2:11" x14ac:dyDescent="0.25">
      <c r="B6853" s="167">
        <v>282.91666666666703</v>
      </c>
      <c r="C6853" s="21">
        <f t="shared" si="854"/>
        <v>2000</v>
      </c>
      <c r="D6853" s="110">
        <f t="shared" si="855"/>
        <v>5.1868884016897498E-3</v>
      </c>
      <c r="E6853" s="25">
        <f t="shared" si="856"/>
        <v>0.99481311159831021</v>
      </c>
      <c r="F6853" s="112">
        <v>5.82</v>
      </c>
      <c r="G6853" s="21">
        <f t="shared" si="853"/>
        <v>15.4020361434262</v>
      </c>
      <c r="H6853" s="26">
        <f t="shared" si="857"/>
        <v>-1984.5979638565739</v>
      </c>
      <c r="I6853" s="21">
        <f t="shared" si="858"/>
        <v>1589.8285996400803</v>
      </c>
      <c r="J6853" s="27">
        <f t="shared" si="859"/>
        <v>0</v>
      </c>
      <c r="K6853" s="32">
        <f t="shared" si="860"/>
        <v>15.4020361434262</v>
      </c>
    </row>
    <row r="6854" spans="2:11" x14ac:dyDescent="0.25">
      <c r="B6854" s="167">
        <v>282.95833333333297</v>
      </c>
      <c r="C6854" s="21">
        <f t="shared" si="854"/>
        <v>2000</v>
      </c>
      <c r="D6854" s="110">
        <f t="shared" si="855"/>
        <v>0</v>
      </c>
      <c r="E6854" s="25">
        <f t="shared" si="856"/>
        <v>1</v>
      </c>
      <c r="F6854" s="112">
        <v>0</v>
      </c>
      <c r="G6854" s="21">
        <f t="shared" si="853"/>
        <v>0</v>
      </c>
      <c r="H6854" s="26">
        <f t="shared" si="857"/>
        <v>-2000</v>
      </c>
      <c r="I6854" s="21">
        <f t="shared" si="858"/>
        <v>0</v>
      </c>
      <c r="J6854" s="27">
        <f t="shared" si="859"/>
        <v>0</v>
      </c>
      <c r="K6854" s="32">
        <f t="shared" si="860"/>
        <v>0</v>
      </c>
    </row>
    <row r="6855" spans="2:11" x14ac:dyDescent="0.25">
      <c r="B6855" s="167">
        <v>283</v>
      </c>
      <c r="C6855" s="21">
        <f t="shared" si="854"/>
        <v>2000</v>
      </c>
      <c r="D6855" s="110">
        <f t="shared" si="855"/>
        <v>0</v>
      </c>
      <c r="E6855" s="25">
        <f t="shared" si="856"/>
        <v>1</v>
      </c>
      <c r="F6855" s="112">
        <v>0</v>
      </c>
      <c r="G6855" s="21">
        <f t="shared" si="853"/>
        <v>0</v>
      </c>
      <c r="H6855" s="26">
        <f t="shared" si="857"/>
        <v>-2000</v>
      </c>
      <c r="I6855" s="21">
        <f t="shared" si="858"/>
        <v>0</v>
      </c>
      <c r="J6855" s="27">
        <f t="shared" si="859"/>
        <v>0</v>
      </c>
      <c r="K6855" s="32">
        <f t="shared" si="860"/>
        <v>0</v>
      </c>
    </row>
    <row r="6856" spans="2:11" x14ac:dyDescent="0.25">
      <c r="B6856" s="167">
        <v>283.04166666666703</v>
      </c>
      <c r="C6856" s="21">
        <f t="shared" si="854"/>
        <v>2000</v>
      </c>
      <c r="D6856" s="110">
        <f t="shared" si="855"/>
        <v>0</v>
      </c>
      <c r="E6856" s="25">
        <f t="shared" si="856"/>
        <v>1</v>
      </c>
      <c r="F6856" s="112">
        <v>0</v>
      </c>
      <c r="G6856" s="21">
        <f t="shared" si="853"/>
        <v>0</v>
      </c>
      <c r="H6856" s="26">
        <f t="shared" si="857"/>
        <v>-2000</v>
      </c>
      <c r="I6856" s="21">
        <f t="shared" si="858"/>
        <v>0</v>
      </c>
      <c r="J6856" s="27">
        <f t="shared" si="859"/>
        <v>0</v>
      </c>
      <c r="K6856" s="32">
        <f t="shared" si="860"/>
        <v>0</v>
      </c>
    </row>
    <row r="6857" spans="2:11" x14ac:dyDescent="0.25">
      <c r="B6857" s="167">
        <v>283.08333333333297</v>
      </c>
      <c r="C6857" s="21">
        <f t="shared" si="854"/>
        <v>2000</v>
      </c>
      <c r="D6857" s="110">
        <f t="shared" si="855"/>
        <v>0</v>
      </c>
      <c r="E6857" s="25">
        <f t="shared" si="856"/>
        <v>1</v>
      </c>
      <c r="F6857" s="112">
        <v>0</v>
      </c>
      <c r="G6857" s="21">
        <f t="shared" si="853"/>
        <v>0</v>
      </c>
      <c r="H6857" s="26">
        <f t="shared" si="857"/>
        <v>-2000</v>
      </c>
      <c r="I6857" s="21">
        <f t="shared" si="858"/>
        <v>0</v>
      </c>
      <c r="J6857" s="27">
        <f t="shared" si="859"/>
        <v>0</v>
      </c>
      <c r="K6857" s="32">
        <f t="shared" si="860"/>
        <v>0</v>
      </c>
    </row>
    <row r="6858" spans="2:11" x14ac:dyDescent="0.25">
      <c r="B6858" s="167">
        <v>283.125</v>
      </c>
      <c r="C6858" s="21">
        <f t="shared" si="854"/>
        <v>2000</v>
      </c>
      <c r="D6858" s="110">
        <f t="shared" si="855"/>
        <v>0</v>
      </c>
      <c r="E6858" s="25">
        <f t="shared" si="856"/>
        <v>1</v>
      </c>
      <c r="F6858" s="112">
        <v>0</v>
      </c>
      <c r="G6858" s="21">
        <f t="shared" si="853"/>
        <v>0</v>
      </c>
      <c r="H6858" s="26">
        <f t="shared" si="857"/>
        <v>-2000</v>
      </c>
      <c r="I6858" s="21">
        <f t="shared" si="858"/>
        <v>0</v>
      </c>
      <c r="J6858" s="27">
        <f t="shared" si="859"/>
        <v>0</v>
      </c>
      <c r="K6858" s="32">
        <f t="shared" si="860"/>
        <v>0</v>
      </c>
    </row>
    <row r="6859" spans="2:11" x14ac:dyDescent="0.25">
      <c r="B6859" s="167">
        <v>283.16666666666703</v>
      </c>
      <c r="C6859" s="21">
        <f t="shared" si="854"/>
        <v>2000</v>
      </c>
      <c r="D6859" s="110">
        <f t="shared" si="855"/>
        <v>0</v>
      </c>
      <c r="E6859" s="25">
        <f t="shared" si="856"/>
        <v>1</v>
      </c>
      <c r="F6859" s="112">
        <v>0</v>
      </c>
      <c r="G6859" s="21">
        <f t="shared" si="853"/>
        <v>0</v>
      </c>
      <c r="H6859" s="26">
        <f t="shared" si="857"/>
        <v>-2000</v>
      </c>
      <c r="I6859" s="21">
        <f t="shared" si="858"/>
        <v>0</v>
      </c>
      <c r="J6859" s="27">
        <f t="shared" si="859"/>
        <v>0</v>
      </c>
      <c r="K6859" s="32">
        <f t="shared" si="860"/>
        <v>0</v>
      </c>
    </row>
    <row r="6860" spans="2:11" x14ac:dyDescent="0.25">
      <c r="B6860" s="167">
        <v>283.20833333333297</v>
      </c>
      <c r="C6860" s="21">
        <f t="shared" si="854"/>
        <v>2000</v>
      </c>
      <c r="D6860" s="110">
        <f t="shared" si="855"/>
        <v>0</v>
      </c>
      <c r="E6860" s="25">
        <f t="shared" si="856"/>
        <v>1</v>
      </c>
      <c r="F6860" s="112">
        <v>0</v>
      </c>
      <c r="G6860" s="21">
        <f t="shared" si="853"/>
        <v>0</v>
      </c>
      <c r="H6860" s="26">
        <f t="shared" si="857"/>
        <v>-2000</v>
      </c>
      <c r="I6860" s="21">
        <f t="shared" si="858"/>
        <v>0</v>
      </c>
      <c r="J6860" s="27">
        <f t="shared" si="859"/>
        <v>0</v>
      </c>
      <c r="K6860" s="32">
        <f t="shared" si="860"/>
        <v>0</v>
      </c>
    </row>
    <row r="6861" spans="2:11" x14ac:dyDescent="0.25">
      <c r="B6861" s="167">
        <v>283.25</v>
      </c>
      <c r="C6861" s="21">
        <f t="shared" si="854"/>
        <v>2000</v>
      </c>
      <c r="D6861" s="110">
        <f t="shared" si="855"/>
        <v>0</v>
      </c>
      <c r="E6861" s="25">
        <f t="shared" si="856"/>
        <v>1</v>
      </c>
      <c r="F6861" s="112">
        <v>0</v>
      </c>
      <c r="G6861" s="21">
        <f t="shared" si="853"/>
        <v>0</v>
      </c>
      <c r="H6861" s="26">
        <f t="shared" si="857"/>
        <v>-2000</v>
      </c>
      <c r="I6861" s="21">
        <f t="shared" si="858"/>
        <v>0</v>
      </c>
      <c r="J6861" s="27">
        <f t="shared" si="859"/>
        <v>0</v>
      </c>
      <c r="K6861" s="32">
        <f t="shared" si="860"/>
        <v>0</v>
      </c>
    </row>
    <row r="6862" spans="2:11" x14ac:dyDescent="0.25">
      <c r="B6862" s="167">
        <v>283.29166666666703</v>
      </c>
      <c r="C6862" s="21">
        <f t="shared" si="854"/>
        <v>2000</v>
      </c>
      <c r="D6862" s="110">
        <f t="shared" si="855"/>
        <v>0</v>
      </c>
      <c r="E6862" s="25">
        <f t="shared" si="856"/>
        <v>1</v>
      </c>
      <c r="F6862" s="112">
        <v>0</v>
      </c>
      <c r="G6862" s="21">
        <f t="shared" si="853"/>
        <v>0</v>
      </c>
      <c r="H6862" s="26">
        <f t="shared" si="857"/>
        <v>-2000</v>
      </c>
      <c r="I6862" s="21">
        <f t="shared" si="858"/>
        <v>0</v>
      </c>
      <c r="J6862" s="27">
        <f t="shared" si="859"/>
        <v>0</v>
      </c>
      <c r="K6862" s="32">
        <f t="shared" si="860"/>
        <v>0</v>
      </c>
    </row>
    <row r="6863" spans="2:11" x14ac:dyDescent="0.25">
      <c r="B6863" s="167">
        <v>283.33333333333297</v>
      </c>
      <c r="C6863" s="21">
        <f t="shared" si="854"/>
        <v>2000</v>
      </c>
      <c r="D6863" s="110">
        <f t="shared" si="855"/>
        <v>0</v>
      </c>
      <c r="E6863" s="25">
        <f t="shared" si="856"/>
        <v>1</v>
      </c>
      <c r="F6863" s="112">
        <v>0</v>
      </c>
      <c r="G6863" s="21">
        <f t="shared" si="853"/>
        <v>0</v>
      </c>
      <c r="H6863" s="26">
        <f t="shared" si="857"/>
        <v>-2000</v>
      </c>
      <c r="I6863" s="21">
        <f t="shared" si="858"/>
        <v>0</v>
      </c>
      <c r="J6863" s="27">
        <f t="shared" si="859"/>
        <v>0</v>
      </c>
      <c r="K6863" s="32">
        <f t="shared" si="860"/>
        <v>0</v>
      </c>
    </row>
    <row r="6864" spans="2:11" x14ac:dyDescent="0.25">
      <c r="B6864" s="167">
        <v>283.375</v>
      </c>
      <c r="C6864" s="21">
        <f t="shared" si="854"/>
        <v>2000</v>
      </c>
      <c r="D6864" s="110">
        <f t="shared" si="855"/>
        <v>0</v>
      </c>
      <c r="E6864" s="25">
        <f t="shared" si="856"/>
        <v>1</v>
      </c>
      <c r="F6864" s="112">
        <v>0</v>
      </c>
      <c r="G6864" s="21">
        <f t="shared" si="853"/>
        <v>0</v>
      </c>
      <c r="H6864" s="26">
        <f t="shared" si="857"/>
        <v>-2000</v>
      </c>
      <c r="I6864" s="21">
        <f t="shared" si="858"/>
        <v>0</v>
      </c>
      <c r="J6864" s="27">
        <f t="shared" si="859"/>
        <v>0</v>
      </c>
      <c r="K6864" s="32">
        <f t="shared" si="860"/>
        <v>0</v>
      </c>
    </row>
    <row r="6865" spans="2:11" x14ac:dyDescent="0.25">
      <c r="B6865" s="167">
        <v>283.41666666666703</v>
      </c>
      <c r="C6865" s="21">
        <f t="shared" si="854"/>
        <v>2000</v>
      </c>
      <c r="D6865" s="110">
        <f t="shared" si="855"/>
        <v>0</v>
      </c>
      <c r="E6865" s="25">
        <f t="shared" si="856"/>
        <v>1</v>
      </c>
      <c r="F6865" s="112">
        <v>0</v>
      </c>
      <c r="G6865" s="21">
        <f t="shared" si="853"/>
        <v>0</v>
      </c>
      <c r="H6865" s="26">
        <f t="shared" si="857"/>
        <v>-2000</v>
      </c>
      <c r="I6865" s="21">
        <f t="shared" si="858"/>
        <v>0</v>
      </c>
      <c r="J6865" s="27">
        <f t="shared" si="859"/>
        <v>0</v>
      </c>
      <c r="K6865" s="32">
        <f t="shared" si="860"/>
        <v>0</v>
      </c>
    </row>
    <row r="6866" spans="2:11" x14ac:dyDescent="0.25">
      <c r="B6866" s="167">
        <v>283.45833333333297</v>
      </c>
      <c r="C6866" s="21">
        <f t="shared" si="854"/>
        <v>2000</v>
      </c>
      <c r="D6866" s="110">
        <f t="shared" si="855"/>
        <v>0.4803575566369</v>
      </c>
      <c r="E6866" s="25">
        <f t="shared" si="856"/>
        <v>0.51964244336309995</v>
      </c>
      <c r="F6866" s="112">
        <v>538.99</v>
      </c>
      <c r="G6866" s="21">
        <f t="shared" si="853"/>
        <v>1426.3820379631077</v>
      </c>
      <c r="H6866" s="26">
        <f t="shared" si="857"/>
        <v>-573.61796203689232</v>
      </c>
      <c r="I6866" s="21">
        <f t="shared" si="858"/>
        <v>1426.3820379631077</v>
      </c>
      <c r="J6866" s="27">
        <f t="shared" si="859"/>
        <v>0</v>
      </c>
      <c r="K6866" s="32">
        <f t="shared" si="860"/>
        <v>1426.3820379631077</v>
      </c>
    </row>
    <row r="6867" spans="2:11" x14ac:dyDescent="0.25">
      <c r="B6867" s="167">
        <v>283.5</v>
      </c>
      <c r="C6867" s="21">
        <f t="shared" si="854"/>
        <v>2000</v>
      </c>
      <c r="D6867" s="110">
        <f t="shared" si="855"/>
        <v>0.70311748034864452</v>
      </c>
      <c r="E6867" s="25">
        <f t="shared" si="856"/>
        <v>0.29688251965135548</v>
      </c>
      <c r="F6867" s="112">
        <v>788.94</v>
      </c>
      <c r="G6867" s="21">
        <f t="shared" si="853"/>
        <v>2087.8492087619702</v>
      </c>
      <c r="H6867" s="26">
        <f t="shared" si="857"/>
        <v>87.849208761970203</v>
      </c>
      <c r="I6867" s="21">
        <f t="shared" si="858"/>
        <v>2000</v>
      </c>
      <c r="J6867" s="27">
        <f t="shared" si="859"/>
        <v>87.849208761970203</v>
      </c>
      <c r="K6867" s="32">
        <f t="shared" si="860"/>
        <v>2000</v>
      </c>
    </row>
    <row r="6868" spans="2:11" x14ac:dyDescent="0.25">
      <c r="B6868" s="167">
        <v>283.54166666666703</v>
      </c>
      <c r="C6868" s="21">
        <f t="shared" si="854"/>
        <v>2000</v>
      </c>
      <c r="D6868" s="110">
        <f t="shared" si="855"/>
        <v>0.78657112810366658</v>
      </c>
      <c r="E6868" s="25">
        <f t="shared" si="856"/>
        <v>0.21342887189633342</v>
      </c>
      <c r="F6868" s="112">
        <v>882.58</v>
      </c>
      <c r="G6868" s="21">
        <f t="shared" si="853"/>
        <v>2335.6579139974392</v>
      </c>
      <c r="H6868" s="26">
        <f t="shared" si="857"/>
        <v>335.65791399743921</v>
      </c>
      <c r="I6868" s="21">
        <f t="shared" si="858"/>
        <v>2000</v>
      </c>
      <c r="J6868" s="27">
        <f t="shared" si="859"/>
        <v>423.50712275940941</v>
      </c>
      <c r="K6868" s="32">
        <f t="shared" si="860"/>
        <v>2000</v>
      </c>
    </row>
    <row r="6869" spans="2:11" x14ac:dyDescent="0.25">
      <c r="B6869" s="167">
        <v>283.58333333333297</v>
      </c>
      <c r="C6869" s="21">
        <f t="shared" si="854"/>
        <v>2000</v>
      </c>
      <c r="D6869" s="110">
        <f t="shared" si="855"/>
        <v>0.77859472755467629</v>
      </c>
      <c r="E6869" s="25">
        <f t="shared" si="856"/>
        <v>0.22140527244532371</v>
      </c>
      <c r="F6869" s="112">
        <v>873.63</v>
      </c>
      <c r="G6869" s="21">
        <f t="shared" si="853"/>
        <v>2311.9726522304863</v>
      </c>
      <c r="H6869" s="26">
        <f t="shared" si="857"/>
        <v>311.97265223048635</v>
      </c>
      <c r="I6869" s="21">
        <f t="shared" si="858"/>
        <v>2000</v>
      </c>
      <c r="J6869" s="27">
        <f t="shared" si="859"/>
        <v>735.47977498989576</v>
      </c>
      <c r="K6869" s="32">
        <f t="shared" si="860"/>
        <v>2000</v>
      </c>
    </row>
    <row r="6870" spans="2:11" x14ac:dyDescent="0.25">
      <c r="B6870" s="167">
        <v>283.625</v>
      </c>
      <c r="C6870" s="21">
        <f t="shared" si="854"/>
        <v>2000</v>
      </c>
      <c r="D6870" s="110">
        <f t="shared" si="855"/>
        <v>0.71208313280929725</v>
      </c>
      <c r="E6870" s="25">
        <f t="shared" si="856"/>
        <v>0.28791686719070275</v>
      </c>
      <c r="F6870" s="112">
        <v>799</v>
      </c>
      <c r="G6870" s="21">
        <f t="shared" si="853"/>
        <v>2114.4719722676177</v>
      </c>
      <c r="H6870" s="26">
        <f t="shared" si="857"/>
        <v>114.47197226761773</v>
      </c>
      <c r="I6870" s="21">
        <f t="shared" si="858"/>
        <v>2000</v>
      </c>
      <c r="J6870" s="27">
        <f t="shared" si="859"/>
        <v>849.95174725751349</v>
      </c>
      <c r="K6870" s="32">
        <f t="shared" si="860"/>
        <v>2000</v>
      </c>
    </row>
    <row r="6871" spans="2:11" x14ac:dyDescent="0.25">
      <c r="B6871" s="167">
        <v>283.66666666666703</v>
      </c>
      <c r="C6871" s="21">
        <f t="shared" si="854"/>
        <v>2000</v>
      </c>
      <c r="D6871" s="110">
        <f t="shared" si="855"/>
        <v>0.69428551057875698</v>
      </c>
      <c r="E6871" s="25">
        <f t="shared" si="856"/>
        <v>0.30571448942124302</v>
      </c>
      <c r="F6871" s="112">
        <v>779.03</v>
      </c>
      <c r="G6871" s="21">
        <f t="shared" si="853"/>
        <v>2061.6234049507407</v>
      </c>
      <c r="H6871" s="26">
        <f t="shared" si="857"/>
        <v>61.623404950740678</v>
      </c>
      <c r="I6871" s="21">
        <f t="shared" si="858"/>
        <v>2000</v>
      </c>
      <c r="J6871" s="27">
        <f t="shared" si="859"/>
        <v>911.57515220825417</v>
      </c>
      <c r="K6871" s="32">
        <f t="shared" si="860"/>
        <v>2000</v>
      </c>
    </row>
    <row r="6872" spans="2:11" x14ac:dyDescent="0.25">
      <c r="B6872" s="167">
        <v>283.70833333333297</v>
      </c>
      <c r="C6872" s="21">
        <f t="shared" si="854"/>
        <v>2000</v>
      </c>
      <c r="D6872" s="110">
        <f t="shared" si="855"/>
        <v>0.81257686754719005</v>
      </c>
      <c r="E6872" s="25">
        <f t="shared" si="856"/>
        <v>0.18742313245280995</v>
      </c>
      <c r="F6872" s="112">
        <v>911.76</v>
      </c>
      <c r="G6872" s="21">
        <f t="shared" ref="G6872:G6935" si="861">($C$9*(F6872/1000)*$C$8)/($C$7)</f>
        <v>2412.879806551593</v>
      </c>
      <c r="H6872" s="26">
        <f t="shared" si="857"/>
        <v>412.87980655159299</v>
      </c>
      <c r="I6872" s="21">
        <f t="shared" si="858"/>
        <v>2000</v>
      </c>
      <c r="J6872" s="27">
        <f t="shared" si="859"/>
        <v>1324.4549587598472</v>
      </c>
      <c r="K6872" s="32">
        <f t="shared" si="860"/>
        <v>2000</v>
      </c>
    </row>
    <row r="6873" spans="2:11" x14ac:dyDescent="0.25">
      <c r="B6873" s="167">
        <v>283.75</v>
      </c>
      <c r="C6873" s="21">
        <f t="shared" ref="C6873:C6936" si="862">$C$2</f>
        <v>2000</v>
      </c>
      <c r="D6873" s="110">
        <f t="shared" ref="D6873:D6936" si="863">F6873/$C$3</f>
        <v>0.68619325169777023</v>
      </c>
      <c r="E6873" s="25">
        <f t="shared" ref="E6873:E6936" si="864">100%-D6873</f>
        <v>0.31380674830222977</v>
      </c>
      <c r="F6873" s="112">
        <v>769.95</v>
      </c>
      <c r="G6873" s="21">
        <f t="shared" si="861"/>
        <v>2037.5941114486259</v>
      </c>
      <c r="H6873" s="26">
        <f t="shared" ref="H6873:H6936" si="865">G6873-C6873</f>
        <v>37.594111448625881</v>
      </c>
      <c r="I6873" s="21">
        <f t="shared" ref="I6873:I6936" si="866">MIN(C6873,IF((J6872+H6873)&gt;0,ABS(H6873)+G6873,J6872+G6873))</f>
        <v>2000</v>
      </c>
      <c r="J6873" s="27">
        <f t="shared" ref="J6873:J6936" si="867">G6873-I6873+J6872</f>
        <v>1362.049070208473</v>
      </c>
      <c r="K6873" s="32">
        <f t="shared" ref="K6873:K6936" si="868">IF(G6873&gt;C6873,C6873,G6873)</f>
        <v>2000</v>
      </c>
    </row>
    <row r="6874" spans="2:11" x14ac:dyDescent="0.25">
      <c r="B6874" s="167">
        <v>283.79166666666703</v>
      </c>
      <c r="C6874" s="21">
        <f t="shared" si="862"/>
        <v>2000</v>
      </c>
      <c r="D6874" s="110">
        <f t="shared" si="863"/>
        <v>0.69806427463771992</v>
      </c>
      <c r="E6874" s="25">
        <f t="shared" si="864"/>
        <v>0.30193572536228008</v>
      </c>
      <c r="F6874" s="112">
        <v>783.27</v>
      </c>
      <c r="G6874" s="21">
        <f t="shared" si="861"/>
        <v>2072.8441323129618</v>
      </c>
      <c r="H6874" s="26">
        <f t="shared" si="865"/>
        <v>72.844132312961847</v>
      </c>
      <c r="I6874" s="21">
        <f t="shared" si="866"/>
        <v>2000</v>
      </c>
      <c r="J6874" s="27">
        <f t="shared" si="867"/>
        <v>1434.8932025214349</v>
      </c>
      <c r="K6874" s="32">
        <f t="shared" si="868"/>
        <v>2000</v>
      </c>
    </row>
    <row r="6875" spans="2:11" x14ac:dyDescent="0.25">
      <c r="B6875" s="167">
        <v>283.83333333333297</v>
      </c>
      <c r="C6875" s="21">
        <f t="shared" si="862"/>
        <v>2000</v>
      </c>
      <c r="D6875" s="110">
        <f t="shared" si="863"/>
        <v>0.63739906956847237</v>
      </c>
      <c r="E6875" s="25">
        <f t="shared" si="864"/>
        <v>0.36260093043152763</v>
      </c>
      <c r="F6875" s="112">
        <v>715.2</v>
      </c>
      <c r="G6875" s="21">
        <f t="shared" si="861"/>
        <v>1892.7038229859827</v>
      </c>
      <c r="H6875" s="26">
        <f t="shared" si="865"/>
        <v>-107.2961770140173</v>
      </c>
      <c r="I6875" s="21">
        <f t="shared" si="866"/>
        <v>2000</v>
      </c>
      <c r="J6875" s="27">
        <f t="shared" si="867"/>
        <v>1327.5970255074176</v>
      </c>
      <c r="K6875" s="32">
        <f t="shared" si="868"/>
        <v>1892.7038229859827</v>
      </c>
    </row>
    <row r="6876" spans="2:11" x14ac:dyDescent="0.25">
      <c r="B6876" s="167">
        <v>283.875</v>
      </c>
      <c r="C6876" s="21">
        <f t="shared" si="862"/>
        <v>2000</v>
      </c>
      <c r="D6876" s="110">
        <f t="shared" si="863"/>
        <v>0.38936420512272074</v>
      </c>
      <c r="E6876" s="25">
        <f t="shared" si="864"/>
        <v>0.61063579487727926</v>
      </c>
      <c r="F6876" s="112">
        <v>436.89</v>
      </c>
      <c r="G6876" s="21">
        <f t="shared" si="861"/>
        <v>1156.1848059624522</v>
      </c>
      <c r="H6876" s="26">
        <f t="shared" si="865"/>
        <v>-843.81519403754783</v>
      </c>
      <c r="I6876" s="21">
        <f t="shared" si="866"/>
        <v>2000</v>
      </c>
      <c r="J6876" s="27">
        <f t="shared" si="867"/>
        <v>483.78183146986976</v>
      </c>
      <c r="K6876" s="32">
        <f t="shared" si="868"/>
        <v>1156.1848059624522</v>
      </c>
    </row>
    <row r="6877" spans="2:11" x14ac:dyDescent="0.25">
      <c r="B6877" s="167">
        <v>283.91666666666703</v>
      </c>
      <c r="C6877" s="21">
        <f t="shared" si="862"/>
        <v>2000</v>
      </c>
      <c r="D6877" s="110">
        <f t="shared" si="863"/>
        <v>4.598684562322871E-3</v>
      </c>
      <c r="E6877" s="25">
        <f t="shared" si="864"/>
        <v>0.99540131543767718</v>
      </c>
      <c r="F6877" s="112">
        <v>5.16</v>
      </c>
      <c r="G6877" s="21">
        <f t="shared" si="861"/>
        <v>13.655413487986117</v>
      </c>
      <c r="H6877" s="26">
        <f t="shared" si="865"/>
        <v>-1986.3445865120138</v>
      </c>
      <c r="I6877" s="21">
        <f t="shared" si="866"/>
        <v>497.43724495785585</v>
      </c>
      <c r="J6877" s="27">
        <f t="shared" si="867"/>
        <v>0</v>
      </c>
      <c r="K6877" s="32">
        <f t="shared" si="868"/>
        <v>13.655413487986117</v>
      </c>
    </row>
    <row r="6878" spans="2:11" x14ac:dyDescent="0.25">
      <c r="B6878" s="167">
        <v>283.95833333333297</v>
      </c>
      <c r="C6878" s="21">
        <f t="shared" si="862"/>
        <v>2000</v>
      </c>
      <c r="D6878" s="110">
        <f t="shared" si="863"/>
        <v>0</v>
      </c>
      <c r="E6878" s="25">
        <f t="shared" si="864"/>
        <v>1</v>
      </c>
      <c r="F6878" s="112">
        <v>0</v>
      </c>
      <c r="G6878" s="21">
        <f t="shared" si="861"/>
        <v>0</v>
      </c>
      <c r="H6878" s="26">
        <f t="shared" si="865"/>
        <v>-2000</v>
      </c>
      <c r="I6878" s="21">
        <f t="shared" si="866"/>
        <v>0</v>
      </c>
      <c r="J6878" s="27">
        <f t="shared" si="867"/>
        <v>0</v>
      </c>
      <c r="K6878" s="32">
        <f t="shared" si="868"/>
        <v>0</v>
      </c>
    </row>
    <row r="6879" spans="2:11" x14ac:dyDescent="0.25">
      <c r="B6879" s="167">
        <v>284</v>
      </c>
      <c r="C6879" s="21">
        <f t="shared" si="862"/>
        <v>2000</v>
      </c>
      <c r="D6879" s="110">
        <f t="shared" si="863"/>
        <v>0</v>
      </c>
      <c r="E6879" s="25">
        <f t="shared" si="864"/>
        <v>1</v>
      </c>
      <c r="F6879" s="112">
        <v>0</v>
      </c>
      <c r="G6879" s="21">
        <f t="shared" si="861"/>
        <v>0</v>
      </c>
      <c r="H6879" s="26">
        <f t="shared" si="865"/>
        <v>-2000</v>
      </c>
      <c r="I6879" s="21">
        <f t="shared" si="866"/>
        <v>0</v>
      </c>
      <c r="J6879" s="27">
        <f t="shared" si="867"/>
        <v>0</v>
      </c>
      <c r="K6879" s="32">
        <f t="shared" si="868"/>
        <v>0</v>
      </c>
    </row>
    <row r="6880" spans="2:11" x14ac:dyDescent="0.25">
      <c r="B6880" s="167">
        <v>284.04166666666703</v>
      </c>
      <c r="C6880" s="21">
        <f t="shared" si="862"/>
        <v>2000</v>
      </c>
      <c r="D6880" s="110">
        <f t="shared" si="863"/>
        <v>0</v>
      </c>
      <c r="E6880" s="25">
        <f t="shared" si="864"/>
        <v>1</v>
      </c>
      <c r="F6880" s="112">
        <v>0</v>
      </c>
      <c r="G6880" s="21">
        <f t="shared" si="861"/>
        <v>0</v>
      </c>
      <c r="H6880" s="26">
        <f t="shared" si="865"/>
        <v>-2000</v>
      </c>
      <c r="I6880" s="21">
        <f t="shared" si="866"/>
        <v>0</v>
      </c>
      <c r="J6880" s="27">
        <f t="shared" si="867"/>
        <v>0</v>
      </c>
      <c r="K6880" s="32">
        <f t="shared" si="868"/>
        <v>0</v>
      </c>
    </row>
    <row r="6881" spans="2:11" x14ac:dyDescent="0.25">
      <c r="B6881" s="167">
        <v>284.08333333333297</v>
      </c>
      <c r="C6881" s="21">
        <f t="shared" si="862"/>
        <v>2000</v>
      </c>
      <c r="D6881" s="110">
        <f t="shared" si="863"/>
        <v>0</v>
      </c>
      <c r="E6881" s="25">
        <f t="shared" si="864"/>
        <v>1</v>
      </c>
      <c r="F6881" s="112">
        <v>0</v>
      </c>
      <c r="G6881" s="21">
        <f t="shared" si="861"/>
        <v>0</v>
      </c>
      <c r="H6881" s="26">
        <f t="shared" si="865"/>
        <v>-2000</v>
      </c>
      <c r="I6881" s="21">
        <f t="shared" si="866"/>
        <v>0</v>
      </c>
      <c r="J6881" s="27">
        <f t="shared" si="867"/>
        <v>0</v>
      </c>
      <c r="K6881" s="32">
        <f t="shared" si="868"/>
        <v>0</v>
      </c>
    </row>
    <row r="6882" spans="2:11" x14ac:dyDescent="0.25">
      <c r="B6882" s="167">
        <v>284.125</v>
      </c>
      <c r="C6882" s="21">
        <f t="shared" si="862"/>
        <v>2000</v>
      </c>
      <c r="D6882" s="110">
        <f t="shared" si="863"/>
        <v>0</v>
      </c>
      <c r="E6882" s="25">
        <f t="shared" si="864"/>
        <v>1</v>
      </c>
      <c r="F6882" s="112">
        <v>0</v>
      </c>
      <c r="G6882" s="21">
        <f t="shared" si="861"/>
        <v>0</v>
      </c>
      <c r="H6882" s="26">
        <f t="shared" si="865"/>
        <v>-2000</v>
      </c>
      <c r="I6882" s="21">
        <f t="shared" si="866"/>
        <v>0</v>
      </c>
      <c r="J6882" s="27">
        <f t="shared" si="867"/>
        <v>0</v>
      </c>
      <c r="K6882" s="32">
        <f t="shared" si="868"/>
        <v>0</v>
      </c>
    </row>
    <row r="6883" spans="2:11" x14ac:dyDescent="0.25">
      <c r="B6883" s="167">
        <v>284.16666666666703</v>
      </c>
      <c r="C6883" s="21">
        <f t="shared" si="862"/>
        <v>2000</v>
      </c>
      <c r="D6883" s="110">
        <f t="shared" si="863"/>
        <v>0</v>
      </c>
      <c r="E6883" s="25">
        <f t="shared" si="864"/>
        <v>1</v>
      </c>
      <c r="F6883" s="112">
        <v>0</v>
      </c>
      <c r="G6883" s="21">
        <f t="shared" si="861"/>
        <v>0</v>
      </c>
      <c r="H6883" s="26">
        <f t="shared" si="865"/>
        <v>-2000</v>
      </c>
      <c r="I6883" s="21">
        <f t="shared" si="866"/>
        <v>0</v>
      </c>
      <c r="J6883" s="27">
        <f t="shared" si="867"/>
        <v>0</v>
      </c>
      <c r="K6883" s="32">
        <f t="shared" si="868"/>
        <v>0</v>
      </c>
    </row>
    <row r="6884" spans="2:11" x14ac:dyDescent="0.25">
      <c r="B6884" s="167">
        <v>284.20833333333297</v>
      </c>
      <c r="C6884" s="21">
        <f t="shared" si="862"/>
        <v>2000</v>
      </c>
      <c r="D6884" s="110">
        <f t="shared" si="863"/>
        <v>0</v>
      </c>
      <c r="E6884" s="25">
        <f t="shared" si="864"/>
        <v>1</v>
      </c>
      <c r="F6884" s="112">
        <v>0</v>
      </c>
      <c r="G6884" s="21">
        <f t="shared" si="861"/>
        <v>0</v>
      </c>
      <c r="H6884" s="26">
        <f t="shared" si="865"/>
        <v>-2000</v>
      </c>
      <c r="I6884" s="21">
        <f t="shared" si="866"/>
        <v>0</v>
      </c>
      <c r="J6884" s="27">
        <f t="shared" si="867"/>
        <v>0</v>
      </c>
      <c r="K6884" s="32">
        <f t="shared" si="868"/>
        <v>0</v>
      </c>
    </row>
    <row r="6885" spans="2:11" x14ac:dyDescent="0.25">
      <c r="B6885" s="167">
        <v>284.25</v>
      </c>
      <c r="C6885" s="21">
        <f t="shared" si="862"/>
        <v>2000</v>
      </c>
      <c r="D6885" s="110">
        <f t="shared" si="863"/>
        <v>0</v>
      </c>
      <c r="E6885" s="25">
        <f t="shared" si="864"/>
        <v>1</v>
      </c>
      <c r="F6885" s="112">
        <v>0</v>
      </c>
      <c r="G6885" s="21">
        <f t="shared" si="861"/>
        <v>0</v>
      </c>
      <c r="H6885" s="26">
        <f t="shared" si="865"/>
        <v>-2000</v>
      </c>
      <c r="I6885" s="21">
        <f t="shared" si="866"/>
        <v>0</v>
      </c>
      <c r="J6885" s="27">
        <f t="shared" si="867"/>
        <v>0</v>
      </c>
      <c r="K6885" s="32">
        <f t="shared" si="868"/>
        <v>0</v>
      </c>
    </row>
    <row r="6886" spans="2:11" x14ac:dyDescent="0.25">
      <c r="B6886" s="167">
        <v>284.29166666666703</v>
      </c>
      <c r="C6886" s="21">
        <f t="shared" si="862"/>
        <v>2000</v>
      </c>
      <c r="D6886" s="110">
        <f t="shared" si="863"/>
        <v>0</v>
      </c>
      <c r="E6886" s="25">
        <f t="shared" si="864"/>
        <v>1</v>
      </c>
      <c r="F6886" s="112">
        <v>0</v>
      </c>
      <c r="G6886" s="21">
        <f t="shared" si="861"/>
        <v>0</v>
      </c>
      <c r="H6886" s="26">
        <f t="shared" si="865"/>
        <v>-2000</v>
      </c>
      <c r="I6886" s="21">
        <f t="shared" si="866"/>
        <v>0</v>
      </c>
      <c r="J6886" s="27">
        <f t="shared" si="867"/>
        <v>0</v>
      </c>
      <c r="K6886" s="32">
        <f t="shared" si="868"/>
        <v>0</v>
      </c>
    </row>
    <row r="6887" spans="2:11" x14ac:dyDescent="0.25">
      <c r="B6887" s="167">
        <v>284.33333333333297</v>
      </c>
      <c r="C6887" s="21">
        <f t="shared" si="862"/>
        <v>2000</v>
      </c>
      <c r="D6887" s="110">
        <f t="shared" si="863"/>
        <v>0</v>
      </c>
      <c r="E6887" s="25">
        <f t="shared" si="864"/>
        <v>1</v>
      </c>
      <c r="F6887" s="112">
        <v>0</v>
      </c>
      <c r="G6887" s="21">
        <f t="shared" si="861"/>
        <v>0</v>
      </c>
      <c r="H6887" s="26">
        <f t="shared" si="865"/>
        <v>-2000</v>
      </c>
      <c r="I6887" s="21">
        <f t="shared" si="866"/>
        <v>0</v>
      </c>
      <c r="J6887" s="27">
        <f t="shared" si="867"/>
        <v>0</v>
      </c>
      <c r="K6887" s="32">
        <f t="shared" si="868"/>
        <v>0</v>
      </c>
    </row>
    <row r="6888" spans="2:11" x14ac:dyDescent="0.25">
      <c r="B6888" s="167">
        <v>284.375</v>
      </c>
      <c r="C6888" s="21">
        <f t="shared" si="862"/>
        <v>2000</v>
      </c>
      <c r="D6888" s="110">
        <f t="shared" si="863"/>
        <v>0</v>
      </c>
      <c r="E6888" s="25">
        <f t="shared" si="864"/>
        <v>1</v>
      </c>
      <c r="F6888" s="112">
        <v>0</v>
      </c>
      <c r="G6888" s="21">
        <f t="shared" si="861"/>
        <v>0</v>
      </c>
      <c r="H6888" s="26">
        <f t="shared" si="865"/>
        <v>-2000</v>
      </c>
      <c r="I6888" s="21">
        <f t="shared" si="866"/>
        <v>0</v>
      </c>
      <c r="J6888" s="27">
        <f t="shared" si="867"/>
        <v>0</v>
      </c>
      <c r="K6888" s="32">
        <f t="shared" si="868"/>
        <v>0</v>
      </c>
    </row>
    <row r="6889" spans="2:11" x14ac:dyDescent="0.25">
      <c r="B6889" s="167">
        <v>284.41666666666703</v>
      </c>
      <c r="C6889" s="21">
        <f t="shared" si="862"/>
        <v>2000</v>
      </c>
      <c r="D6889" s="110">
        <f t="shared" si="863"/>
        <v>0</v>
      </c>
      <c r="E6889" s="25">
        <f t="shared" si="864"/>
        <v>1</v>
      </c>
      <c r="F6889" s="112">
        <v>0</v>
      </c>
      <c r="G6889" s="21">
        <f t="shared" si="861"/>
        <v>0</v>
      </c>
      <c r="H6889" s="26">
        <f t="shared" si="865"/>
        <v>-2000</v>
      </c>
      <c r="I6889" s="21">
        <f t="shared" si="866"/>
        <v>0</v>
      </c>
      <c r="J6889" s="27">
        <f t="shared" si="867"/>
        <v>0</v>
      </c>
      <c r="K6889" s="32">
        <f t="shared" si="868"/>
        <v>0</v>
      </c>
    </row>
    <row r="6890" spans="2:11" x14ac:dyDescent="0.25">
      <c r="B6890" s="167">
        <v>284.45833333333297</v>
      </c>
      <c r="C6890" s="21">
        <f t="shared" si="862"/>
        <v>2000</v>
      </c>
      <c r="D6890" s="110">
        <f t="shared" si="863"/>
        <v>0.33557029035880431</v>
      </c>
      <c r="E6890" s="25">
        <f t="shared" si="864"/>
        <v>0.66442970964119574</v>
      </c>
      <c r="F6890" s="112">
        <v>376.53</v>
      </c>
      <c r="G6890" s="21">
        <f t="shared" si="861"/>
        <v>996.44822492856804</v>
      </c>
      <c r="H6890" s="26">
        <f t="shared" si="865"/>
        <v>-1003.551775071432</v>
      </c>
      <c r="I6890" s="21">
        <f t="shared" si="866"/>
        <v>996.44822492856804</v>
      </c>
      <c r="J6890" s="27">
        <f t="shared" si="867"/>
        <v>0</v>
      </c>
      <c r="K6890" s="32">
        <f t="shared" si="868"/>
        <v>996.44822492856804</v>
      </c>
    </row>
    <row r="6891" spans="2:11" x14ac:dyDescent="0.25">
      <c r="B6891" s="167">
        <v>284.5</v>
      </c>
      <c r="C6891" s="21">
        <f t="shared" si="862"/>
        <v>2000</v>
      </c>
      <c r="D6891" s="110">
        <f t="shared" si="863"/>
        <v>0.55923034418836781</v>
      </c>
      <c r="E6891" s="25">
        <f t="shared" si="864"/>
        <v>0.44076965581163219</v>
      </c>
      <c r="F6891" s="112">
        <v>627.49</v>
      </c>
      <c r="G6891" s="21">
        <f t="shared" si="861"/>
        <v>1660.5882576698464</v>
      </c>
      <c r="H6891" s="26">
        <f t="shared" si="865"/>
        <v>-339.41174233015363</v>
      </c>
      <c r="I6891" s="21">
        <f t="shared" si="866"/>
        <v>1660.5882576698464</v>
      </c>
      <c r="J6891" s="27">
        <f t="shared" si="867"/>
        <v>0</v>
      </c>
      <c r="K6891" s="32">
        <f t="shared" si="868"/>
        <v>1660.5882576698464</v>
      </c>
    </row>
    <row r="6892" spans="2:11" x14ac:dyDescent="0.25">
      <c r="B6892" s="167">
        <v>284.54166666666703</v>
      </c>
      <c r="C6892" s="21">
        <f t="shared" si="862"/>
        <v>2000</v>
      </c>
      <c r="D6892" s="110">
        <f t="shared" si="863"/>
        <v>0.75296329964529529</v>
      </c>
      <c r="E6892" s="25">
        <f t="shared" si="864"/>
        <v>0.24703670035470471</v>
      </c>
      <c r="F6892" s="112">
        <v>844.87</v>
      </c>
      <c r="G6892" s="21">
        <f t="shared" si="861"/>
        <v>2235.8622468207036</v>
      </c>
      <c r="H6892" s="26">
        <f t="shared" si="865"/>
        <v>235.8622468207036</v>
      </c>
      <c r="I6892" s="21">
        <f t="shared" si="866"/>
        <v>2000</v>
      </c>
      <c r="J6892" s="27">
        <f t="shared" si="867"/>
        <v>235.8622468207036</v>
      </c>
      <c r="K6892" s="32">
        <f t="shared" si="868"/>
        <v>2000</v>
      </c>
    </row>
    <row r="6893" spans="2:11" x14ac:dyDescent="0.25">
      <c r="B6893" s="167">
        <v>284.58333333333297</v>
      </c>
      <c r="C6893" s="21">
        <f t="shared" si="862"/>
        <v>2000</v>
      </c>
      <c r="D6893" s="110">
        <f t="shared" si="863"/>
        <v>0.78859419282391319</v>
      </c>
      <c r="E6893" s="25">
        <f t="shared" si="864"/>
        <v>0.21140580717608681</v>
      </c>
      <c r="F6893" s="112">
        <v>884.85</v>
      </c>
      <c r="G6893" s="21">
        <f t="shared" si="861"/>
        <v>2341.665237372968</v>
      </c>
      <c r="H6893" s="26">
        <f t="shared" si="865"/>
        <v>341.66523737296802</v>
      </c>
      <c r="I6893" s="21">
        <f t="shared" si="866"/>
        <v>2000</v>
      </c>
      <c r="J6893" s="27">
        <f t="shared" si="867"/>
        <v>577.52748419367163</v>
      </c>
      <c r="K6893" s="32">
        <f t="shared" si="868"/>
        <v>2000</v>
      </c>
    </row>
    <row r="6894" spans="2:11" x14ac:dyDescent="0.25">
      <c r="B6894" s="167">
        <v>284.625</v>
      </c>
      <c r="C6894" s="21">
        <f t="shared" si="862"/>
        <v>2000</v>
      </c>
      <c r="D6894" s="110">
        <f t="shared" si="863"/>
        <v>0.79067964279985037</v>
      </c>
      <c r="E6894" s="25">
        <f t="shared" si="864"/>
        <v>0.20932035720014963</v>
      </c>
      <c r="F6894" s="112">
        <v>887.19</v>
      </c>
      <c r="G6894" s="21">
        <f t="shared" si="861"/>
        <v>2347.8578086058919</v>
      </c>
      <c r="H6894" s="26">
        <f t="shared" si="865"/>
        <v>347.85780860589193</v>
      </c>
      <c r="I6894" s="21">
        <f t="shared" si="866"/>
        <v>2000</v>
      </c>
      <c r="J6894" s="27">
        <f t="shared" si="867"/>
        <v>925.38529279956356</v>
      </c>
      <c r="K6894" s="32">
        <f t="shared" si="868"/>
        <v>2000</v>
      </c>
    </row>
    <row r="6895" spans="2:11" x14ac:dyDescent="0.25">
      <c r="B6895" s="167">
        <v>284.66666666666703</v>
      </c>
      <c r="C6895" s="21">
        <f t="shared" si="862"/>
        <v>2000</v>
      </c>
      <c r="D6895" s="110">
        <f t="shared" si="863"/>
        <v>0.74002281517922397</v>
      </c>
      <c r="E6895" s="25">
        <f t="shared" si="864"/>
        <v>0.25997718482077603</v>
      </c>
      <c r="F6895" s="112">
        <v>830.35</v>
      </c>
      <c r="G6895" s="21">
        <f t="shared" si="861"/>
        <v>2197.4365484010214</v>
      </c>
      <c r="H6895" s="26">
        <f t="shared" si="865"/>
        <v>197.43654840102135</v>
      </c>
      <c r="I6895" s="21">
        <f t="shared" si="866"/>
        <v>2000</v>
      </c>
      <c r="J6895" s="27">
        <f t="shared" si="867"/>
        <v>1122.8218412005849</v>
      </c>
      <c r="K6895" s="32">
        <f t="shared" si="868"/>
        <v>2000</v>
      </c>
    </row>
    <row r="6896" spans="2:11" x14ac:dyDescent="0.25">
      <c r="B6896" s="167">
        <v>284.70833333333297</v>
      </c>
      <c r="C6896" s="21">
        <f t="shared" si="862"/>
        <v>2000</v>
      </c>
      <c r="D6896" s="110">
        <f t="shared" si="863"/>
        <v>0.7332762953852735</v>
      </c>
      <c r="E6896" s="25">
        <f t="shared" si="864"/>
        <v>0.2667237046147265</v>
      </c>
      <c r="F6896" s="112">
        <v>822.78</v>
      </c>
      <c r="G6896" s="21">
        <f t="shared" si="861"/>
        <v>2177.4033158227162</v>
      </c>
      <c r="H6896" s="26">
        <f t="shared" si="865"/>
        <v>177.40331582271619</v>
      </c>
      <c r="I6896" s="21">
        <f t="shared" si="866"/>
        <v>2000</v>
      </c>
      <c r="J6896" s="27">
        <f t="shared" si="867"/>
        <v>1300.2251570233011</v>
      </c>
      <c r="K6896" s="32">
        <f t="shared" si="868"/>
        <v>2000</v>
      </c>
    </row>
    <row r="6897" spans="2:11" x14ac:dyDescent="0.25">
      <c r="B6897" s="167">
        <v>284.75</v>
      </c>
      <c r="C6897" s="21">
        <f t="shared" si="862"/>
        <v>2000</v>
      </c>
      <c r="D6897" s="110">
        <f t="shared" si="863"/>
        <v>0.80131187280537586</v>
      </c>
      <c r="E6897" s="25">
        <f t="shared" si="864"/>
        <v>0.19868812719462414</v>
      </c>
      <c r="F6897" s="112">
        <v>899.12</v>
      </c>
      <c r="G6897" s="21">
        <f t="shared" si="861"/>
        <v>2379.4293363019528</v>
      </c>
      <c r="H6897" s="26">
        <f t="shared" si="865"/>
        <v>379.42933630195284</v>
      </c>
      <c r="I6897" s="21">
        <f t="shared" si="866"/>
        <v>2000</v>
      </c>
      <c r="J6897" s="27">
        <f t="shared" si="867"/>
        <v>1679.654493325254</v>
      </c>
      <c r="K6897" s="32">
        <f t="shared" si="868"/>
        <v>2000</v>
      </c>
    </row>
    <row r="6898" spans="2:11" x14ac:dyDescent="0.25">
      <c r="B6898" s="167">
        <v>284.79166666666703</v>
      </c>
      <c r="C6898" s="21">
        <f t="shared" si="862"/>
        <v>2000</v>
      </c>
      <c r="D6898" s="110">
        <f t="shared" si="863"/>
        <v>0.64925226814965331</v>
      </c>
      <c r="E6898" s="25">
        <f t="shared" si="864"/>
        <v>0.35074773185034669</v>
      </c>
      <c r="F6898" s="112">
        <v>728.5</v>
      </c>
      <c r="G6898" s="21">
        <f t="shared" si="861"/>
        <v>1927.9009158910628</v>
      </c>
      <c r="H6898" s="26">
        <f t="shared" si="865"/>
        <v>-72.099084108937177</v>
      </c>
      <c r="I6898" s="21">
        <f t="shared" si="866"/>
        <v>2000</v>
      </c>
      <c r="J6898" s="27">
        <f t="shared" si="867"/>
        <v>1607.5554092163168</v>
      </c>
      <c r="K6898" s="32">
        <f t="shared" si="868"/>
        <v>1927.9009158910628</v>
      </c>
    </row>
    <row r="6899" spans="2:11" x14ac:dyDescent="0.25">
      <c r="B6899" s="167">
        <v>284.83333333333297</v>
      </c>
      <c r="C6899" s="21">
        <f t="shared" si="862"/>
        <v>2000</v>
      </c>
      <c r="D6899" s="110">
        <f t="shared" si="863"/>
        <v>0.609521772454236</v>
      </c>
      <c r="E6899" s="25">
        <f t="shared" si="864"/>
        <v>0.390478227545764</v>
      </c>
      <c r="F6899" s="112">
        <v>683.92</v>
      </c>
      <c r="G6899" s="21">
        <f t="shared" si="861"/>
        <v>1809.9244947099735</v>
      </c>
      <c r="H6899" s="26">
        <f t="shared" si="865"/>
        <v>-190.07550529002651</v>
      </c>
      <c r="I6899" s="21">
        <f t="shared" si="866"/>
        <v>2000</v>
      </c>
      <c r="J6899" s="27">
        <f t="shared" si="867"/>
        <v>1417.4799039262903</v>
      </c>
      <c r="K6899" s="32">
        <f t="shared" si="868"/>
        <v>1809.9244947099735</v>
      </c>
    </row>
    <row r="6900" spans="2:11" x14ac:dyDescent="0.25">
      <c r="B6900" s="167">
        <v>284.875</v>
      </c>
      <c r="C6900" s="21">
        <f t="shared" si="862"/>
        <v>2000</v>
      </c>
      <c r="D6900" s="110">
        <f t="shared" si="863"/>
        <v>0.3909416608737501</v>
      </c>
      <c r="E6900" s="25">
        <f t="shared" si="864"/>
        <v>0.60905833912624985</v>
      </c>
      <c r="F6900" s="112">
        <v>438.66</v>
      </c>
      <c r="G6900" s="21">
        <f t="shared" si="861"/>
        <v>1160.8689303565873</v>
      </c>
      <c r="H6900" s="26">
        <f t="shared" si="865"/>
        <v>-839.13106964341273</v>
      </c>
      <c r="I6900" s="21">
        <f t="shared" si="866"/>
        <v>2000</v>
      </c>
      <c r="J6900" s="27">
        <f t="shared" si="867"/>
        <v>578.34883428287753</v>
      </c>
      <c r="K6900" s="32">
        <f t="shared" si="868"/>
        <v>1160.8689303565873</v>
      </c>
    </row>
    <row r="6901" spans="2:11" x14ac:dyDescent="0.25">
      <c r="B6901" s="167">
        <v>284.91666666666703</v>
      </c>
      <c r="C6901" s="21">
        <f t="shared" si="862"/>
        <v>2000</v>
      </c>
      <c r="D6901" s="110">
        <f t="shared" si="863"/>
        <v>4.6788941767819904E-3</v>
      </c>
      <c r="E6901" s="25">
        <f t="shared" si="864"/>
        <v>0.99532110582321798</v>
      </c>
      <c r="F6901" s="112">
        <v>5.25</v>
      </c>
      <c r="G6901" s="21">
        <f t="shared" si="861"/>
        <v>13.893589304637036</v>
      </c>
      <c r="H6901" s="26">
        <f t="shared" si="865"/>
        <v>-1986.1064106953629</v>
      </c>
      <c r="I6901" s="21">
        <f t="shared" si="866"/>
        <v>592.24242358751462</v>
      </c>
      <c r="J6901" s="27">
        <f t="shared" si="867"/>
        <v>0</v>
      </c>
      <c r="K6901" s="32">
        <f t="shared" si="868"/>
        <v>13.893589304637036</v>
      </c>
    </row>
    <row r="6902" spans="2:11" x14ac:dyDescent="0.25">
      <c r="B6902" s="167">
        <v>284.95833333333297</v>
      </c>
      <c r="C6902" s="21">
        <f t="shared" si="862"/>
        <v>2000</v>
      </c>
      <c r="D6902" s="110">
        <f t="shared" si="863"/>
        <v>0</v>
      </c>
      <c r="E6902" s="25">
        <f t="shared" si="864"/>
        <v>1</v>
      </c>
      <c r="F6902" s="112">
        <v>0</v>
      </c>
      <c r="G6902" s="21">
        <f t="shared" si="861"/>
        <v>0</v>
      </c>
      <c r="H6902" s="26">
        <f t="shared" si="865"/>
        <v>-2000</v>
      </c>
      <c r="I6902" s="21">
        <f t="shared" si="866"/>
        <v>0</v>
      </c>
      <c r="J6902" s="27">
        <f t="shared" si="867"/>
        <v>0</v>
      </c>
      <c r="K6902" s="32">
        <f t="shared" si="868"/>
        <v>0</v>
      </c>
    </row>
    <row r="6903" spans="2:11" x14ac:dyDescent="0.25">
      <c r="B6903" s="167">
        <v>285</v>
      </c>
      <c r="C6903" s="21">
        <f t="shared" si="862"/>
        <v>2000</v>
      </c>
      <c r="D6903" s="110">
        <f t="shared" si="863"/>
        <v>0</v>
      </c>
      <c r="E6903" s="25">
        <f t="shared" si="864"/>
        <v>1</v>
      </c>
      <c r="F6903" s="112">
        <v>0</v>
      </c>
      <c r="G6903" s="21">
        <f t="shared" si="861"/>
        <v>0</v>
      </c>
      <c r="H6903" s="26">
        <f t="shared" si="865"/>
        <v>-2000</v>
      </c>
      <c r="I6903" s="21">
        <f t="shared" si="866"/>
        <v>0</v>
      </c>
      <c r="J6903" s="27">
        <f t="shared" si="867"/>
        <v>0</v>
      </c>
      <c r="K6903" s="32">
        <f t="shared" si="868"/>
        <v>0</v>
      </c>
    </row>
    <row r="6904" spans="2:11" x14ac:dyDescent="0.25">
      <c r="B6904" s="167">
        <v>285.04166666666703</v>
      </c>
      <c r="C6904" s="21">
        <f t="shared" si="862"/>
        <v>2000</v>
      </c>
      <c r="D6904" s="110">
        <f t="shared" si="863"/>
        <v>0</v>
      </c>
      <c r="E6904" s="25">
        <f t="shared" si="864"/>
        <v>1</v>
      </c>
      <c r="F6904" s="112">
        <v>0</v>
      </c>
      <c r="G6904" s="21">
        <f t="shared" si="861"/>
        <v>0</v>
      </c>
      <c r="H6904" s="26">
        <f t="shared" si="865"/>
        <v>-2000</v>
      </c>
      <c r="I6904" s="21">
        <f t="shared" si="866"/>
        <v>0</v>
      </c>
      <c r="J6904" s="27">
        <f t="shared" si="867"/>
        <v>0</v>
      </c>
      <c r="K6904" s="32">
        <f t="shared" si="868"/>
        <v>0</v>
      </c>
    </row>
    <row r="6905" spans="2:11" x14ac:dyDescent="0.25">
      <c r="B6905" s="167">
        <v>285.08333333333297</v>
      </c>
      <c r="C6905" s="21">
        <f t="shared" si="862"/>
        <v>2000</v>
      </c>
      <c r="D6905" s="110">
        <f t="shared" si="863"/>
        <v>0</v>
      </c>
      <c r="E6905" s="25">
        <f t="shared" si="864"/>
        <v>1</v>
      </c>
      <c r="F6905" s="112">
        <v>0</v>
      </c>
      <c r="G6905" s="21">
        <f t="shared" si="861"/>
        <v>0</v>
      </c>
      <c r="H6905" s="26">
        <f t="shared" si="865"/>
        <v>-2000</v>
      </c>
      <c r="I6905" s="21">
        <f t="shared" si="866"/>
        <v>0</v>
      </c>
      <c r="J6905" s="27">
        <f t="shared" si="867"/>
        <v>0</v>
      </c>
      <c r="K6905" s="32">
        <f t="shared" si="868"/>
        <v>0</v>
      </c>
    </row>
    <row r="6906" spans="2:11" x14ac:dyDescent="0.25">
      <c r="B6906" s="167">
        <v>285.125</v>
      </c>
      <c r="C6906" s="21">
        <f t="shared" si="862"/>
        <v>2000</v>
      </c>
      <c r="D6906" s="110">
        <f t="shared" si="863"/>
        <v>0</v>
      </c>
      <c r="E6906" s="25">
        <f t="shared" si="864"/>
        <v>1</v>
      </c>
      <c r="F6906" s="112">
        <v>0</v>
      </c>
      <c r="G6906" s="21">
        <f t="shared" si="861"/>
        <v>0</v>
      </c>
      <c r="H6906" s="26">
        <f t="shared" si="865"/>
        <v>-2000</v>
      </c>
      <c r="I6906" s="21">
        <f t="shared" si="866"/>
        <v>0</v>
      </c>
      <c r="J6906" s="27">
        <f t="shared" si="867"/>
        <v>0</v>
      </c>
      <c r="K6906" s="32">
        <f t="shared" si="868"/>
        <v>0</v>
      </c>
    </row>
    <row r="6907" spans="2:11" x14ac:dyDescent="0.25">
      <c r="B6907" s="167">
        <v>285.16666666666703</v>
      </c>
      <c r="C6907" s="21">
        <f t="shared" si="862"/>
        <v>2000</v>
      </c>
      <c r="D6907" s="110">
        <f t="shared" si="863"/>
        <v>0</v>
      </c>
      <c r="E6907" s="25">
        <f t="shared" si="864"/>
        <v>1</v>
      </c>
      <c r="F6907" s="112">
        <v>0</v>
      </c>
      <c r="G6907" s="21">
        <f t="shared" si="861"/>
        <v>0</v>
      </c>
      <c r="H6907" s="26">
        <f t="shared" si="865"/>
        <v>-2000</v>
      </c>
      <c r="I6907" s="21">
        <f t="shared" si="866"/>
        <v>0</v>
      </c>
      <c r="J6907" s="27">
        <f t="shared" si="867"/>
        <v>0</v>
      </c>
      <c r="K6907" s="32">
        <f t="shared" si="868"/>
        <v>0</v>
      </c>
    </row>
    <row r="6908" spans="2:11" x14ac:dyDescent="0.25">
      <c r="B6908" s="167">
        <v>285.20833333333297</v>
      </c>
      <c r="C6908" s="21">
        <f t="shared" si="862"/>
        <v>2000</v>
      </c>
      <c r="D6908" s="110">
        <f t="shared" si="863"/>
        <v>0</v>
      </c>
      <c r="E6908" s="25">
        <f t="shared" si="864"/>
        <v>1</v>
      </c>
      <c r="F6908" s="112">
        <v>0</v>
      </c>
      <c r="G6908" s="21">
        <f t="shared" si="861"/>
        <v>0</v>
      </c>
      <c r="H6908" s="26">
        <f t="shared" si="865"/>
        <v>-2000</v>
      </c>
      <c r="I6908" s="21">
        <f t="shared" si="866"/>
        <v>0</v>
      </c>
      <c r="J6908" s="27">
        <f t="shared" si="867"/>
        <v>0</v>
      </c>
      <c r="K6908" s="32">
        <f t="shared" si="868"/>
        <v>0</v>
      </c>
    </row>
    <row r="6909" spans="2:11" x14ac:dyDescent="0.25">
      <c r="B6909" s="167">
        <v>285.25</v>
      </c>
      <c r="C6909" s="21">
        <f t="shared" si="862"/>
        <v>2000</v>
      </c>
      <c r="D6909" s="110">
        <f t="shared" si="863"/>
        <v>0</v>
      </c>
      <c r="E6909" s="25">
        <f t="shared" si="864"/>
        <v>1</v>
      </c>
      <c r="F6909" s="112">
        <v>0</v>
      </c>
      <c r="G6909" s="21">
        <f t="shared" si="861"/>
        <v>0</v>
      </c>
      <c r="H6909" s="26">
        <f t="shared" si="865"/>
        <v>-2000</v>
      </c>
      <c r="I6909" s="21">
        <f t="shared" si="866"/>
        <v>0</v>
      </c>
      <c r="J6909" s="27">
        <f t="shared" si="867"/>
        <v>0</v>
      </c>
      <c r="K6909" s="32">
        <f t="shared" si="868"/>
        <v>0</v>
      </c>
    </row>
    <row r="6910" spans="2:11" x14ac:dyDescent="0.25">
      <c r="B6910" s="167">
        <v>285.29166666666703</v>
      </c>
      <c r="C6910" s="21">
        <f t="shared" si="862"/>
        <v>2000</v>
      </c>
      <c r="D6910" s="110">
        <f t="shared" si="863"/>
        <v>0</v>
      </c>
      <c r="E6910" s="25">
        <f t="shared" si="864"/>
        <v>1</v>
      </c>
      <c r="F6910" s="112">
        <v>0</v>
      </c>
      <c r="G6910" s="21">
        <f t="shared" si="861"/>
        <v>0</v>
      </c>
      <c r="H6910" s="26">
        <f t="shared" si="865"/>
        <v>-2000</v>
      </c>
      <c r="I6910" s="21">
        <f t="shared" si="866"/>
        <v>0</v>
      </c>
      <c r="J6910" s="27">
        <f t="shared" si="867"/>
        <v>0</v>
      </c>
      <c r="K6910" s="32">
        <f t="shared" si="868"/>
        <v>0</v>
      </c>
    </row>
    <row r="6911" spans="2:11" x14ac:dyDescent="0.25">
      <c r="B6911" s="167">
        <v>285.33333333333297</v>
      </c>
      <c r="C6911" s="21">
        <f t="shared" si="862"/>
        <v>2000</v>
      </c>
      <c r="D6911" s="110">
        <f t="shared" si="863"/>
        <v>0</v>
      </c>
      <c r="E6911" s="25">
        <f t="shared" si="864"/>
        <v>1</v>
      </c>
      <c r="F6911" s="112">
        <v>0</v>
      </c>
      <c r="G6911" s="21">
        <f t="shared" si="861"/>
        <v>0</v>
      </c>
      <c r="H6911" s="26">
        <f t="shared" si="865"/>
        <v>-2000</v>
      </c>
      <c r="I6911" s="21">
        <f t="shared" si="866"/>
        <v>0</v>
      </c>
      <c r="J6911" s="27">
        <f t="shared" si="867"/>
        <v>0</v>
      </c>
      <c r="K6911" s="32">
        <f t="shared" si="868"/>
        <v>0</v>
      </c>
    </row>
    <row r="6912" spans="2:11" x14ac:dyDescent="0.25">
      <c r="B6912" s="167">
        <v>285.375</v>
      </c>
      <c r="C6912" s="21">
        <f t="shared" si="862"/>
        <v>2000</v>
      </c>
      <c r="D6912" s="110">
        <f t="shared" si="863"/>
        <v>0</v>
      </c>
      <c r="E6912" s="25">
        <f t="shared" si="864"/>
        <v>1</v>
      </c>
      <c r="F6912" s="112">
        <v>0</v>
      </c>
      <c r="G6912" s="21">
        <f t="shared" si="861"/>
        <v>0</v>
      </c>
      <c r="H6912" s="26">
        <f t="shared" si="865"/>
        <v>-2000</v>
      </c>
      <c r="I6912" s="21">
        <f t="shared" si="866"/>
        <v>0</v>
      </c>
      <c r="J6912" s="27">
        <f t="shared" si="867"/>
        <v>0</v>
      </c>
      <c r="K6912" s="32">
        <f t="shared" si="868"/>
        <v>0</v>
      </c>
    </row>
    <row r="6913" spans="2:11" x14ac:dyDescent="0.25">
      <c r="B6913" s="167">
        <v>285.41666666666703</v>
      </c>
      <c r="C6913" s="21">
        <f t="shared" si="862"/>
        <v>2000</v>
      </c>
      <c r="D6913" s="110">
        <f t="shared" si="863"/>
        <v>0</v>
      </c>
      <c r="E6913" s="25">
        <f t="shared" si="864"/>
        <v>1</v>
      </c>
      <c r="F6913" s="112">
        <v>0</v>
      </c>
      <c r="G6913" s="21">
        <f t="shared" si="861"/>
        <v>0</v>
      </c>
      <c r="H6913" s="26">
        <f t="shared" si="865"/>
        <v>-2000</v>
      </c>
      <c r="I6913" s="21">
        <f t="shared" si="866"/>
        <v>0</v>
      </c>
      <c r="J6913" s="27">
        <f t="shared" si="867"/>
        <v>0</v>
      </c>
      <c r="K6913" s="32">
        <f t="shared" si="868"/>
        <v>0</v>
      </c>
    </row>
    <row r="6914" spans="2:11" x14ac:dyDescent="0.25">
      <c r="B6914" s="167">
        <v>285.45833333333297</v>
      </c>
      <c r="C6914" s="21">
        <f t="shared" si="862"/>
        <v>2000</v>
      </c>
      <c r="D6914" s="110">
        <f t="shared" si="863"/>
        <v>0.11332727305135198</v>
      </c>
      <c r="E6914" s="25">
        <f t="shared" si="864"/>
        <v>0.88667272694864807</v>
      </c>
      <c r="F6914" s="112">
        <v>127.16</v>
      </c>
      <c r="G6914" s="21">
        <f t="shared" si="861"/>
        <v>336.51596494812293</v>
      </c>
      <c r="H6914" s="26">
        <f t="shared" si="865"/>
        <v>-1663.4840350518771</v>
      </c>
      <c r="I6914" s="21">
        <f t="shared" si="866"/>
        <v>336.51596494812293</v>
      </c>
      <c r="J6914" s="27">
        <f t="shared" si="867"/>
        <v>0</v>
      </c>
      <c r="K6914" s="32">
        <f t="shared" si="868"/>
        <v>336.51596494812293</v>
      </c>
    </row>
    <row r="6915" spans="2:11" x14ac:dyDescent="0.25">
      <c r="B6915" s="167">
        <v>285.5</v>
      </c>
      <c r="C6915" s="21">
        <f t="shared" si="862"/>
        <v>2000</v>
      </c>
      <c r="D6915" s="110">
        <f t="shared" si="863"/>
        <v>0.34623816908186728</v>
      </c>
      <c r="E6915" s="25">
        <f t="shared" si="864"/>
        <v>0.65376183091813278</v>
      </c>
      <c r="F6915" s="112">
        <v>388.5</v>
      </c>
      <c r="G6915" s="21">
        <f t="shared" si="861"/>
        <v>1028.1256085431405</v>
      </c>
      <c r="H6915" s="26">
        <f t="shared" si="865"/>
        <v>-971.87439145685948</v>
      </c>
      <c r="I6915" s="21">
        <f t="shared" si="866"/>
        <v>1028.1256085431405</v>
      </c>
      <c r="J6915" s="27">
        <f t="shared" si="867"/>
        <v>0</v>
      </c>
      <c r="K6915" s="32">
        <f t="shared" si="868"/>
        <v>1028.1256085431405</v>
      </c>
    </row>
    <row r="6916" spans="2:11" x14ac:dyDescent="0.25">
      <c r="B6916" s="167">
        <v>285.54166666666703</v>
      </c>
      <c r="C6916" s="21">
        <f t="shared" si="862"/>
        <v>2000</v>
      </c>
      <c r="D6916" s="110">
        <f t="shared" si="863"/>
        <v>0.57511184785127356</v>
      </c>
      <c r="E6916" s="25">
        <f t="shared" si="864"/>
        <v>0.42488815214872644</v>
      </c>
      <c r="F6916" s="112">
        <v>645.30999999999995</v>
      </c>
      <c r="G6916" s="21">
        <f t="shared" si="861"/>
        <v>1707.7470693667285</v>
      </c>
      <c r="H6916" s="26">
        <f t="shared" si="865"/>
        <v>-292.25293063327149</v>
      </c>
      <c r="I6916" s="21">
        <f t="shared" si="866"/>
        <v>1707.7470693667285</v>
      </c>
      <c r="J6916" s="27">
        <f t="shared" si="867"/>
        <v>0</v>
      </c>
      <c r="K6916" s="32">
        <f t="shared" si="868"/>
        <v>1707.7470693667285</v>
      </c>
    </row>
    <row r="6917" spans="2:11" x14ac:dyDescent="0.25">
      <c r="B6917" s="167">
        <v>285.58333333333297</v>
      </c>
      <c r="C6917" s="21">
        <f t="shared" si="862"/>
        <v>2000</v>
      </c>
      <c r="D6917" s="110">
        <f t="shared" si="863"/>
        <v>0.58868509705363348</v>
      </c>
      <c r="E6917" s="25">
        <f t="shared" si="864"/>
        <v>0.41131490294636652</v>
      </c>
      <c r="F6917" s="112">
        <v>660.54</v>
      </c>
      <c r="G6917" s="21">
        <f t="shared" si="861"/>
        <v>1748.05171033999</v>
      </c>
      <c r="H6917" s="26">
        <f t="shared" si="865"/>
        <v>-251.94828966001</v>
      </c>
      <c r="I6917" s="21">
        <f t="shared" si="866"/>
        <v>1748.05171033999</v>
      </c>
      <c r="J6917" s="27">
        <f t="shared" si="867"/>
        <v>0</v>
      </c>
      <c r="K6917" s="32">
        <f t="shared" si="868"/>
        <v>1748.05171033999</v>
      </c>
    </row>
    <row r="6918" spans="2:11" x14ac:dyDescent="0.25">
      <c r="B6918" s="167">
        <v>285.625</v>
      </c>
      <c r="C6918" s="21">
        <f t="shared" si="862"/>
        <v>2000</v>
      </c>
      <c r="D6918" s="110">
        <f t="shared" si="863"/>
        <v>0.55518421474787449</v>
      </c>
      <c r="E6918" s="25">
        <f t="shared" si="864"/>
        <v>0.44481578525212551</v>
      </c>
      <c r="F6918" s="112">
        <v>622.95000000000005</v>
      </c>
      <c r="G6918" s="21">
        <f t="shared" si="861"/>
        <v>1648.5736109187887</v>
      </c>
      <c r="H6918" s="26">
        <f t="shared" si="865"/>
        <v>-351.42638908121125</v>
      </c>
      <c r="I6918" s="21">
        <f t="shared" si="866"/>
        <v>1648.5736109187887</v>
      </c>
      <c r="J6918" s="27">
        <f t="shared" si="867"/>
        <v>0</v>
      </c>
      <c r="K6918" s="32">
        <f t="shared" si="868"/>
        <v>1648.5736109187887</v>
      </c>
    </row>
    <row r="6919" spans="2:11" x14ac:dyDescent="0.25">
      <c r="B6919" s="167">
        <v>285.66666666666703</v>
      </c>
      <c r="C6919" s="21">
        <f t="shared" si="862"/>
        <v>2000</v>
      </c>
      <c r="D6919" s="110">
        <f t="shared" si="863"/>
        <v>0.54113862003814417</v>
      </c>
      <c r="E6919" s="25">
        <f t="shared" si="864"/>
        <v>0.45886137996185583</v>
      </c>
      <c r="F6919" s="112">
        <v>607.19000000000005</v>
      </c>
      <c r="G6919" s="21">
        <f t="shared" si="861"/>
        <v>1606.8663790252499</v>
      </c>
      <c r="H6919" s="26">
        <f t="shared" si="865"/>
        <v>-393.1336209747501</v>
      </c>
      <c r="I6919" s="21">
        <f t="shared" si="866"/>
        <v>1606.8663790252499</v>
      </c>
      <c r="J6919" s="27">
        <f t="shared" si="867"/>
        <v>0</v>
      </c>
      <c r="K6919" s="32">
        <f t="shared" si="868"/>
        <v>1606.8663790252499</v>
      </c>
    </row>
    <row r="6920" spans="2:11" x14ac:dyDescent="0.25">
      <c r="B6920" s="167">
        <v>285.70833333333297</v>
      </c>
      <c r="C6920" s="21">
        <f t="shared" si="862"/>
        <v>2000</v>
      </c>
      <c r="D6920" s="110">
        <f t="shared" si="863"/>
        <v>0.46443149207707257</v>
      </c>
      <c r="E6920" s="25">
        <f t="shared" si="864"/>
        <v>0.53556850792292743</v>
      </c>
      <c r="F6920" s="112">
        <v>521.12</v>
      </c>
      <c r="G6920" s="21">
        <f t="shared" si="861"/>
        <v>1379.0909063680863</v>
      </c>
      <c r="H6920" s="26">
        <f t="shared" si="865"/>
        <v>-620.90909363191372</v>
      </c>
      <c r="I6920" s="21">
        <f t="shared" si="866"/>
        <v>1379.0909063680863</v>
      </c>
      <c r="J6920" s="27">
        <f t="shared" si="867"/>
        <v>0</v>
      </c>
      <c r="K6920" s="32">
        <f t="shared" si="868"/>
        <v>1379.0909063680863</v>
      </c>
    </row>
    <row r="6921" spans="2:11" x14ac:dyDescent="0.25">
      <c r="B6921" s="167">
        <v>285.75</v>
      </c>
      <c r="C6921" s="21">
        <f t="shared" si="862"/>
        <v>2000</v>
      </c>
      <c r="D6921" s="110">
        <f t="shared" si="863"/>
        <v>0.46587526513733674</v>
      </c>
      <c r="E6921" s="25">
        <f t="shared" si="864"/>
        <v>0.53412473486266321</v>
      </c>
      <c r="F6921" s="112">
        <v>522.74</v>
      </c>
      <c r="G6921" s="21">
        <f t="shared" si="861"/>
        <v>1383.3780710678027</v>
      </c>
      <c r="H6921" s="26">
        <f t="shared" si="865"/>
        <v>-616.62192893219731</v>
      </c>
      <c r="I6921" s="21">
        <f t="shared" si="866"/>
        <v>1383.3780710678027</v>
      </c>
      <c r="J6921" s="27">
        <f t="shared" si="867"/>
        <v>0</v>
      </c>
      <c r="K6921" s="32">
        <f t="shared" si="868"/>
        <v>1383.3780710678027</v>
      </c>
    </row>
    <row r="6922" spans="2:11" x14ac:dyDescent="0.25">
      <c r="B6922" s="167">
        <v>285.79166666666703</v>
      </c>
      <c r="C6922" s="21">
        <f t="shared" si="862"/>
        <v>2000</v>
      </c>
      <c r="D6922" s="110">
        <f t="shared" si="863"/>
        <v>0.47380710478940519</v>
      </c>
      <c r="E6922" s="25">
        <f t="shared" si="864"/>
        <v>0.52619289521059476</v>
      </c>
      <c r="F6922" s="112">
        <v>531.64</v>
      </c>
      <c r="G6922" s="21">
        <f t="shared" si="861"/>
        <v>1406.9310129366158</v>
      </c>
      <c r="H6922" s="26">
        <f t="shared" si="865"/>
        <v>-593.06898706338416</v>
      </c>
      <c r="I6922" s="21">
        <f t="shared" si="866"/>
        <v>1406.9310129366158</v>
      </c>
      <c r="J6922" s="27">
        <f t="shared" si="867"/>
        <v>0</v>
      </c>
      <c r="K6922" s="32">
        <f t="shared" si="868"/>
        <v>1406.9310129366158</v>
      </c>
    </row>
    <row r="6923" spans="2:11" x14ac:dyDescent="0.25">
      <c r="B6923" s="167">
        <v>285.83333333333297</v>
      </c>
      <c r="C6923" s="21">
        <f t="shared" si="862"/>
        <v>2000</v>
      </c>
      <c r="D6923" s="110">
        <f t="shared" si="863"/>
        <v>0.44276598399372585</v>
      </c>
      <c r="E6923" s="25">
        <f t="shared" si="864"/>
        <v>0.55723401600627409</v>
      </c>
      <c r="F6923" s="112">
        <v>496.81</v>
      </c>
      <c r="G6923" s="21">
        <f t="shared" si="861"/>
        <v>1314.7569718927095</v>
      </c>
      <c r="H6923" s="26">
        <f t="shared" si="865"/>
        <v>-685.24302810729046</v>
      </c>
      <c r="I6923" s="21">
        <f t="shared" si="866"/>
        <v>1314.7569718927095</v>
      </c>
      <c r="J6923" s="27">
        <f t="shared" si="867"/>
        <v>0</v>
      </c>
      <c r="K6923" s="32">
        <f t="shared" si="868"/>
        <v>1314.7569718927095</v>
      </c>
    </row>
    <row r="6924" spans="2:11" x14ac:dyDescent="0.25">
      <c r="B6924" s="167">
        <v>285.875</v>
      </c>
      <c r="C6924" s="21">
        <f t="shared" si="862"/>
        <v>2000</v>
      </c>
      <c r="D6924" s="110">
        <f t="shared" si="863"/>
        <v>0.18609521772454238</v>
      </c>
      <c r="E6924" s="25">
        <f t="shared" si="864"/>
        <v>0.81390478227545759</v>
      </c>
      <c r="F6924" s="112">
        <v>208.81</v>
      </c>
      <c r="G6924" s="21">
        <f t="shared" si="861"/>
        <v>552.59435860976373</v>
      </c>
      <c r="H6924" s="26">
        <f t="shared" si="865"/>
        <v>-1447.4056413902363</v>
      </c>
      <c r="I6924" s="21">
        <f t="shared" si="866"/>
        <v>552.59435860976373</v>
      </c>
      <c r="J6924" s="27">
        <f t="shared" si="867"/>
        <v>0</v>
      </c>
      <c r="K6924" s="32">
        <f t="shared" si="868"/>
        <v>552.59435860976373</v>
      </c>
    </row>
    <row r="6925" spans="2:11" x14ac:dyDescent="0.25">
      <c r="B6925" s="167">
        <v>285.91666666666703</v>
      </c>
      <c r="C6925" s="21">
        <f t="shared" si="862"/>
        <v>2000</v>
      </c>
      <c r="D6925" s="110">
        <f t="shared" si="863"/>
        <v>4.9551717376967366E-3</v>
      </c>
      <c r="E6925" s="25">
        <f t="shared" si="864"/>
        <v>0.99504482826230323</v>
      </c>
      <c r="F6925" s="112">
        <v>5.56</v>
      </c>
      <c r="G6925" s="21">
        <f t="shared" si="861"/>
        <v>14.713972673101317</v>
      </c>
      <c r="H6925" s="26">
        <f t="shared" si="865"/>
        <v>-1985.2860273268986</v>
      </c>
      <c r="I6925" s="21">
        <f t="shared" si="866"/>
        <v>14.713972673101317</v>
      </c>
      <c r="J6925" s="27">
        <f t="shared" si="867"/>
        <v>0</v>
      </c>
      <c r="K6925" s="32">
        <f t="shared" si="868"/>
        <v>14.713972673101317</v>
      </c>
    </row>
    <row r="6926" spans="2:11" x14ac:dyDescent="0.25">
      <c r="B6926" s="167">
        <v>285.95833333333297</v>
      </c>
      <c r="C6926" s="21">
        <f t="shared" si="862"/>
        <v>2000</v>
      </c>
      <c r="D6926" s="110">
        <f t="shared" si="863"/>
        <v>0</v>
      </c>
      <c r="E6926" s="25">
        <f t="shared" si="864"/>
        <v>1</v>
      </c>
      <c r="F6926" s="112">
        <v>0</v>
      </c>
      <c r="G6926" s="21">
        <f t="shared" si="861"/>
        <v>0</v>
      </c>
      <c r="H6926" s="26">
        <f t="shared" si="865"/>
        <v>-2000</v>
      </c>
      <c r="I6926" s="21">
        <f t="shared" si="866"/>
        <v>0</v>
      </c>
      <c r="J6926" s="27">
        <f t="shared" si="867"/>
        <v>0</v>
      </c>
      <c r="K6926" s="32">
        <f t="shared" si="868"/>
        <v>0</v>
      </c>
    </row>
    <row r="6927" spans="2:11" x14ac:dyDescent="0.25">
      <c r="B6927" s="167">
        <v>286</v>
      </c>
      <c r="C6927" s="21">
        <f t="shared" si="862"/>
        <v>2000</v>
      </c>
      <c r="D6927" s="110">
        <f t="shared" si="863"/>
        <v>0</v>
      </c>
      <c r="E6927" s="25">
        <f t="shared" si="864"/>
        <v>1</v>
      </c>
      <c r="F6927" s="112">
        <v>0</v>
      </c>
      <c r="G6927" s="21">
        <f t="shared" si="861"/>
        <v>0</v>
      </c>
      <c r="H6927" s="26">
        <f t="shared" si="865"/>
        <v>-2000</v>
      </c>
      <c r="I6927" s="21">
        <f t="shared" si="866"/>
        <v>0</v>
      </c>
      <c r="J6927" s="27">
        <f t="shared" si="867"/>
        <v>0</v>
      </c>
      <c r="K6927" s="32">
        <f t="shared" si="868"/>
        <v>0</v>
      </c>
    </row>
    <row r="6928" spans="2:11" x14ac:dyDescent="0.25">
      <c r="B6928" s="167">
        <v>286.04166666666703</v>
      </c>
      <c r="C6928" s="21">
        <f t="shared" si="862"/>
        <v>2000</v>
      </c>
      <c r="D6928" s="110">
        <f t="shared" si="863"/>
        <v>0</v>
      </c>
      <c r="E6928" s="25">
        <f t="shared" si="864"/>
        <v>1</v>
      </c>
      <c r="F6928" s="112">
        <v>0</v>
      </c>
      <c r="G6928" s="21">
        <f t="shared" si="861"/>
        <v>0</v>
      </c>
      <c r="H6928" s="26">
        <f t="shared" si="865"/>
        <v>-2000</v>
      </c>
      <c r="I6928" s="21">
        <f t="shared" si="866"/>
        <v>0</v>
      </c>
      <c r="J6928" s="27">
        <f t="shared" si="867"/>
        <v>0</v>
      </c>
      <c r="K6928" s="32">
        <f t="shared" si="868"/>
        <v>0</v>
      </c>
    </row>
    <row r="6929" spans="2:11" x14ac:dyDescent="0.25">
      <c r="B6929" s="167">
        <v>286.08333333333297</v>
      </c>
      <c r="C6929" s="21">
        <f t="shared" si="862"/>
        <v>2000</v>
      </c>
      <c r="D6929" s="110">
        <f t="shared" si="863"/>
        <v>0</v>
      </c>
      <c r="E6929" s="25">
        <f t="shared" si="864"/>
        <v>1</v>
      </c>
      <c r="F6929" s="112">
        <v>0</v>
      </c>
      <c r="G6929" s="21">
        <f t="shared" si="861"/>
        <v>0</v>
      </c>
      <c r="H6929" s="26">
        <f t="shared" si="865"/>
        <v>-2000</v>
      </c>
      <c r="I6929" s="21">
        <f t="shared" si="866"/>
        <v>0</v>
      </c>
      <c r="J6929" s="27">
        <f t="shared" si="867"/>
        <v>0</v>
      </c>
      <c r="K6929" s="32">
        <f t="shared" si="868"/>
        <v>0</v>
      </c>
    </row>
    <row r="6930" spans="2:11" x14ac:dyDescent="0.25">
      <c r="B6930" s="167">
        <v>286.125</v>
      </c>
      <c r="C6930" s="21">
        <f t="shared" si="862"/>
        <v>2000</v>
      </c>
      <c r="D6930" s="110">
        <f t="shared" si="863"/>
        <v>0</v>
      </c>
      <c r="E6930" s="25">
        <f t="shared" si="864"/>
        <v>1</v>
      </c>
      <c r="F6930" s="112">
        <v>0</v>
      </c>
      <c r="G6930" s="21">
        <f t="shared" si="861"/>
        <v>0</v>
      </c>
      <c r="H6930" s="26">
        <f t="shared" si="865"/>
        <v>-2000</v>
      </c>
      <c r="I6930" s="21">
        <f t="shared" si="866"/>
        <v>0</v>
      </c>
      <c r="J6930" s="27">
        <f t="shared" si="867"/>
        <v>0</v>
      </c>
      <c r="K6930" s="32">
        <f t="shared" si="868"/>
        <v>0</v>
      </c>
    </row>
    <row r="6931" spans="2:11" x14ac:dyDescent="0.25">
      <c r="B6931" s="167">
        <v>286.16666666666703</v>
      </c>
      <c r="C6931" s="21">
        <f t="shared" si="862"/>
        <v>2000</v>
      </c>
      <c r="D6931" s="110">
        <f t="shared" si="863"/>
        <v>0</v>
      </c>
      <c r="E6931" s="25">
        <f t="shared" si="864"/>
        <v>1</v>
      </c>
      <c r="F6931" s="112">
        <v>0</v>
      </c>
      <c r="G6931" s="21">
        <f t="shared" si="861"/>
        <v>0</v>
      </c>
      <c r="H6931" s="26">
        <f t="shared" si="865"/>
        <v>-2000</v>
      </c>
      <c r="I6931" s="21">
        <f t="shared" si="866"/>
        <v>0</v>
      </c>
      <c r="J6931" s="27">
        <f t="shared" si="867"/>
        <v>0</v>
      </c>
      <c r="K6931" s="32">
        <f t="shared" si="868"/>
        <v>0</v>
      </c>
    </row>
    <row r="6932" spans="2:11" x14ac:dyDescent="0.25">
      <c r="B6932" s="167">
        <v>286.20833333333297</v>
      </c>
      <c r="C6932" s="21">
        <f t="shared" si="862"/>
        <v>2000</v>
      </c>
      <c r="D6932" s="110">
        <f t="shared" si="863"/>
        <v>0</v>
      </c>
      <c r="E6932" s="25">
        <f t="shared" si="864"/>
        <v>1</v>
      </c>
      <c r="F6932" s="112">
        <v>0</v>
      </c>
      <c r="G6932" s="21">
        <f t="shared" si="861"/>
        <v>0</v>
      </c>
      <c r="H6932" s="26">
        <f t="shared" si="865"/>
        <v>-2000</v>
      </c>
      <c r="I6932" s="21">
        <f t="shared" si="866"/>
        <v>0</v>
      </c>
      <c r="J6932" s="27">
        <f t="shared" si="867"/>
        <v>0</v>
      </c>
      <c r="K6932" s="32">
        <f t="shared" si="868"/>
        <v>0</v>
      </c>
    </row>
    <row r="6933" spans="2:11" x14ac:dyDescent="0.25">
      <c r="B6933" s="167">
        <v>286.25</v>
      </c>
      <c r="C6933" s="21">
        <f t="shared" si="862"/>
        <v>2000</v>
      </c>
      <c r="D6933" s="110">
        <f t="shared" si="863"/>
        <v>0</v>
      </c>
      <c r="E6933" s="25">
        <f t="shared" si="864"/>
        <v>1</v>
      </c>
      <c r="F6933" s="112">
        <v>0</v>
      </c>
      <c r="G6933" s="21">
        <f t="shared" si="861"/>
        <v>0</v>
      </c>
      <c r="H6933" s="26">
        <f t="shared" si="865"/>
        <v>-2000</v>
      </c>
      <c r="I6933" s="21">
        <f t="shared" si="866"/>
        <v>0</v>
      </c>
      <c r="J6933" s="27">
        <f t="shared" si="867"/>
        <v>0</v>
      </c>
      <c r="K6933" s="32">
        <f t="shared" si="868"/>
        <v>0</v>
      </c>
    </row>
    <row r="6934" spans="2:11" x14ac:dyDescent="0.25">
      <c r="B6934" s="167">
        <v>286.29166666666703</v>
      </c>
      <c r="C6934" s="21">
        <f t="shared" si="862"/>
        <v>2000</v>
      </c>
      <c r="D6934" s="110">
        <f t="shared" si="863"/>
        <v>0</v>
      </c>
      <c r="E6934" s="25">
        <f t="shared" si="864"/>
        <v>1</v>
      </c>
      <c r="F6934" s="112">
        <v>0</v>
      </c>
      <c r="G6934" s="21">
        <f t="shared" si="861"/>
        <v>0</v>
      </c>
      <c r="H6934" s="26">
        <f t="shared" si="865"/>
        <v>-2000</v>
      </c>
      <c r="I6934" s="21">
        <f t="shared" si="866"/>
        <v>0</v>
      </c>
      <c r="J6934" s="27">
        <f t="shared" si="867"/>
        <v>0</v>
      </c>
      <c r="K6934" s="32">
        <f t="shared" si="868"/>
        <v>0</v>
      </c>
    </row>
    <row r="6935" spans="2:11" x14ac:dyDescent="0.25">
      <c r="B6935" s="167">
        <v>286.33333333333297</v>
      </c>
      <c r="C6935" s="21">
        <f t="shared" si="862"/>
        <v>2000</v>
      </c>
      <c r="D6935" s="110">
        <f t="shared" si="863"/>
        <v>0</v>
      </c>
      <c r="E6935" s="25">
        <f t="shared" si="864"/>
        <v>1</v>
      </c>
      <c r="F6935" s="112">
        <v>0</v>
      </c>
      <c r="G6935" s="21">
        <f t="shared" si="861"/>
        <v>0</v>
      </c>
      <c r="H6935" s="26">
        <f t="shared" si="865"/>
        <v>-2000</v>
      </c>
      <c r="I6935" s="21">
        <f t="shared" si="866"/>
        <v>0</v>
      </c>
      <c r="J6935" s="27">
        <f t="shared" si="867"/>
        <v>0</v>
      </c>
      <c r="K6935" s="32">
        <f t="shared" si="868"/>
        <v>0</v>
      </c>
    </row>
    <row r="6936" spans="2:11" x14ac:dyDescent="0.25">
      <c r="B6936" s="167">
        <v>286.375</v>
      </c>
      <c r="C6936" s="21">
        <f t="shared" si="862"/>
        <v>2000</v>
      </c>
      <c r="D6936" s="110">
        <f t="shared" si="863"/>
        <v>0</v>
      </c>
      <c r="E6936" s="25">
        <f t="shared" si="864"/>
        <v>1</v>
      </c>
      <c r="F6936" s="112">
        <v>0</v>
      </c>
      <c r="G6936" s="21">
        <f t="shared" ref="G6936:G6999" si="869">($C$9*(F6936/1000)*$C$8)/($C$7)</f>
        <v>0</v>
      </c>
      <c r="H6936" s="26">
        <f t="shared" si="865"/>
        <v>-2000</v>
      </c>
      <c r="I6936" s="21">
        <f t="shared" si="866"/>
        <v>0</v>
      </c>
      <c r="J6936" s="27">
        <f t="shared" si="867"/>
        <v>0</v>
      </c>
      <c r="K6936" s="32">
        <f t="shared" si="868"/>
        <v>0</v>
      </c>
    </row>
    <row r="6937" spans="2:11" x14ac:dyDescent="0.25">
      <c r="B6937" s="167">
        <v>286.41666666666703</v>
      </c>
      <c r="C6937" s="21">
        <f t="shared" ref="C6937:C7000" si="870">$C$2</f>
        <v>2000</v>
      </c>
      <c r="D6937" s="110">
        <f t="shared" ref="D6937:D7000" si="871">F6937/$C$3</f>
        <v>0</v>
      </c>
      <c r="E6937" s="25">
        <f t="shared" ref="E6937:E7000" si="872">100%-D6937</f>
        <v>1</v>
      </c>
      <c r="F6937" s="112">
        <v>0</v>
      </c>
      <c r="G6937" s="21">
        <f t="shared" si="869"/>
        <v>0</v>
      </c>
      <c r="H6937" s="26">
        <f t="shared" ref="H6937:H7000" si="873">G6937-C6937</f>
        <v>-2000</v>
      </c>
      <c r="I6937" s="21">
        <f t="shared" ref="I6937:I7000" si="874">MIN(C6937,IF((J6936+H6937)&gt;0,ABS(H6937)+G6937,J6936+G6937))</f>
        <v>0</v>
      </c>
      <c r="J6937" s="27">
        <f t="shared" ref="J6937:J7000" si="875">G6937-I6937+J6936</f>
        <v>0</v>
      </c>
      <c r="K6937" s="32">
        <f t="shared" ref="K6937:K7000" si="876">IF(G6937&gt;C6937,C6937,G6937)</f>
        <v>0</v>
      </c>
    </row>
    <row r="6938" spans="2:11" x14ac:dyDescent="0.25">
      <c r="B6938" s="167">
        <v>286.45833333333297</v>
      </c>
      <c r="C6938" s="21">
        <f t="shared" si="870"/>
        <v>2000</v>
      </c>
      <c r="D6938" s="110">
        <f t="shared" si="871"/>
        <v>0.21080869115733561</v>
      </c>
      <c r="E6938" s="25">
        <f t="shared" si="872"/>
        <v>0.78919130884266442</v>
      </c>
      <c r="F6938" s="112">
        <v>236.54</v>
      </c>
      <c r="G6938" s="21">
        <f t="shared" si="869"/>
        <v>625.97897411787517</v>
      </c>
      <c r="H6938" s="26">
        <f t="shared" si="873"/>
        <v>-1374.0210258821248</v>
      </c>
      <c r="I6938" s="21">
        <f t="shared" si="874"/>
        <v>625.97897411787517</v>
      </c>
      <c r="J6938" s="27">
        <f t="shared" si="875"/>
        <v>0</v>
      </c>
      <c r="K6938" s="32">
        <f t="shared" si="876"/>
        <v>625.97897411787517</v>
      </c>
    </row>
    <row r="6939" spans="2:11" x14ac:dyDescent="0.25">
      <c r="B6939" s="167">
        <v>286.5</v>
      </c>
      <c r="C6939" s="21">
        <f t="shared" si="870"/>
        <v>2000</v>
      </c>
      <c r="D6939" s="110">
        <f t="shared" si="871"/>
        <v>0.39095057305313446</v>
      </c>
      <c r="E6939" s="25">
        <f t="shared" si="872"/>
        <v>0.60904942694686559</v>
      </c>
      <c r="F6939" s="112">
        <v>438.67</v>
      </c>
      <c r="G6939" s="21">
        <f t="shared" si="869"/>
        <v>1160.8953943362148</v>
      </c>
      <c r="H6939" s="26">
        <f t="shared" si="873"/>
        <v>-839.10460566378515</v>
      </c>
      <c r="I6939" s="21">
        <f t="shared" si="874"/>
        <v>1160.8953943362148</v>
      </c>
      <c r="J6939" s="27">
        <f t="shared" si="875"/>
        <v>0</v>
      </c>
      <c r="K6939" s="32">
        <f t="shared" si="876"/>
        <v>1160.8953943362148</v>
      </c>
    </row>
    <row r="6940" spans="2:11" x14ac:dyDescent="0.25">
      <c r="B6940" s="167">
        <v>286.54166666666703</v>
      </c>
      <c r="C6940" s="21">
        <f t="shared" si="870"/>
        <v>2000</v>
      </c>
      <c r="D6940" s="110">
        <f t="shared" si="871"/>
        <v>0.45647291588685102</v>
      </c>
      <c r="E6940" s="25">
        <f t="shared" si="872"/>
        <v>0.54352708411314898</v>
      </c>
      <c r="F6940" s="112">
        <v>512.19000000000005</v>
      </c>
      <c r="G6940" s="21">
        <f t="shared" si="869"/>
        <v>1355.4585725603893</v>
      </c>
      <c r="H6940" s="26">
        <f t="shared" si="873"/>
        <v>-644.54142743961074</v>
      </c>
      <c r="I6940" s="21">
        <f t="shared" si="874"/>
        <v>1355.4585725603893</v>
      </c>
      <c r="J6940" s="27">
        <f t="shared" si="875"/>
        <v>0</v>
      </c>
      <c r="K6940" s="32">
        <f t="shared" si="876"/>
        <v>1355.4585725603893</v>
      </c>
    </row>
    <row r="6941" spans="2:11" x14ac:dyDescent="0.25">
      <c r="B6941" s="167">
        <v>286.58333333333297</v>
      </c>
      <c r="C6941" s="21">
        <f t="shared" si="870"/>
        <v>2000</v>
      </c>
      <c r="D6941" s="110">
        <f t="shared" si="871"/>
        <v>0.43527084113149028</v>
      </c>
      <c r="E6941" s="25">
        <f t="shared" si="872"/>
        <v>0.56472915886850972</v>
      </c>
      <c r="F6941" s="112">
        <v>488.4</v>
      </c>
      <c r="G6941" s="21">
        <f t="shared" si="869"/>
        <v>1292.5007650256623</v>
      </c>
      <c r="H6941" s="26">
        <f t="shared" si="873"/>
        <v>-707.4992349743377</v>
      </c>
      <c r="I6941" s="21">
        <f t="shared" si="874"/>
        <v>1292.5007650256623</v>
      </c>
      <c r="J6941" s="27">
        <f t="shared" si="875"/>
        <v>0</v>
      </c>
      <c r="K6941" s="32">
        <f t="shared" si="876"/>
        <v>1292.5007650256623</v>
      </c>
    </row>
    <row r="6942" spans="2:11" x14ac:dyDescent="0.25">
      <c r="B6942" s="167">
        <v>286.625</v>
      </c>
      <c r="C6942" s="21">
        <f t="shared" si="870"/>
        <v>2000</v>
      </c>
      <c r="D6942" s="110">
        <f t="shared" si="871"/>
        <v>0.51936616580218531</v>
      </c>
      <c r="E6942" s="25">
        <f t="shared" si="872"/>
        <v>0.48063383419781469</v>
      </c>
      <c r="F6942" s="112">
        <v>582.76</v>
      </c>
      <c r="G6942" s="21">
        <f t="shared" si="869"/>
        <v>1542.2148767943386</v>
      </c>
      <c r="H6942" s="26">
        <f t="shared" si="873"/>
        <v>-457.78512320566142</v>
      </c>
      <c r="I6942" s="21">
        <f t="shared" si="874"/>
        <v>1542.2148767943386</v>
      </c>
      <c r="J6942" s="27">
        <f t="shared" si="875"/>
        <v>0</v>
      </c>
      <c r="K6942" s="32">
        <f t="shared" si="876"/>
        <v>1542.2148767943386</v>
      </c>
    </row>
    <row r="6943" spans="2:11" x14ac:dyDescent="0.25">
      <c r="B6943" s="167">
        <v>286.66666666666703</v>
      </c>
      <c r="C6943" s="21">
        <f t="shared" si="870"/>
        <v>2000</v>
      </c>
      <c r="D6943" s="110">
        <f t="shared" si="871"/>
        <v>0.50283407304422234</v>
      </c>
      <c r="E6943" s="25">
        <f t="shared" si="872"/>
        <v>0.49716592695577766</v>
      </c>
      <c r="F6943" s="112">
        <v>564.21</v>
      </c>
      <c r="G6943" s="21">
        <f t="shared" si="869"/>
        <v>1493.1241945846214</v>
      </c>
      <c r="H6943" s="26">
        <f t="shared" si="873"/>
        <v>-506.87580541537864</v>
      </c>
      <c r="I6943" s="21">
        <f t="shared" si="874"/>
        <v>1493.1241945846214</v>
      </c>
      <c r="J6943" s="27">
        <f t="shared" si="875"/>
        <v>0</v>
      </c>
      <c r="K6943" s="32">
        <f t="shared" si="876"/>
        <v>1493.1241945846214</v>
      </c>
    </row>
    <row r="6944" spans="2:11" x14ac:dyDescent="0.25">
      <c r="B6944" s="167">
        <v>286.70833333333297</v>
      </c>
      <c r="C6944" s="21">
        <f t="shared" si="870"/>
        <v>2000</v>
      </c>
      <c r="D6944" s="110">
        <f t="shared" si="871"/>
        <v>0.45027003903534574</v>
      </c>
      <c r="E6944" s="25">
        <f t="shared" si="872"/>
        <v>0.54972996096465421</v>
      </c>
      <c r="F6944" s="112">
        <v>505.23</v>
      </c>
      <c r="G6944" s="21">
        <f t="shared" si="869"/>
        <v>1337.0396427393848</v>
      </c>
      <c r="H6944" s="26">
        <f t="shared" si="873"/>
        <v>-662.96035726061518</v>
      </c>
      <c r="I6944" s="21">
        <f t="shared" si="874"/>
        <v>1337.0396427393848</v>
      </c>
      <c r="J6944" s="27">
        <f t="shared" si="875"/>
        <v>0</v>
      </c>
      <c r="K6944" s="32">
        <f t="shared" si="876"/>
        <v>1337.0396427393848</v>
      </c>
    </row>
    <row r="6945" spans="2:11" x14ac:dyDescent="0.25">
      <c r="B6945" s="167">
        <v>286.75</v>
      </c>
      <c r="C6945" s="21">
        <f t="shared" si="870"/>
        <v>2000</v>
      </c>
      <c r="D6945" s="110">
        <f t="shared" si="871"/>
        <v>0.4574354312603604</v>
      </c>
      <c r="E6945" s="25">
        <f t="shared" si="872"/>
        <v>0.54256456873963965</v>
      </c>
      <c r="F6945" s="112">
        <v>513.27</v>
      </c>
      <c r="G6945" s="21">
        <f t="shared" si="869"/>
        <v>1358.3166823602</v>
      </c>
      <c r="H6945" s="26">
        <f t="shared" si="873"/>
        <v>-641.68331763979995</v>
      </c>
      <c r="I6945" s="21">
        <f t="shared" si="874"/>
        <v>1358.3166823602</v>
      </c>
      <c r="J6945" s="27">
        <f t="shared" si="875"/>
        <v>0</v>
      </c>
      <c r="K6945" s="32">
        <f t="shared" si="876"/>
        <v>1358.3166823602</v>
      </c>
    </row>
    <row r="6946" spans="2:11" x14ac:dyDescent="0.25">
      <c r="B6946" s="167">
        <v>286.79166666666703</v>
      </c>
      <c r="C6946" s="21">
        <f t="shared" si="870"/>
        <v>2000</v>
      </c>
      <c r="D6946" s="110">
        <f t="shared" si="871"/>
        <v>0.31347699766500903</v>
      </c>
      <c r="E6946" s="25">
        <f t="shared" si="872"/>
        <v>0.68652300233499097</v>
      </c>
      <c r="F6946" s="112">
        <v>351.74</v>
      </c>
      <c r="G6946" s="21">
        <f t="shared" si="869"/>
        <v>930.84401943105354</v>
      </c>
      <c r="H6946" s="26">
        <f t="shared" si="873"/>
        <v>-1069.1559805689465</v>
      </c>
      <c r="I6946" s="21">
        <f t="shared" si="874"/>
        <v>930.84401943105354</v>
      </c>
      <c r="J6946" s="27">
        <f t="shared" si="875"/>
        <v>0</v>
      </c>
      <c r="K6946" s="32">
        <f t="shared" si="876"/>
        <v>930.84401943105354</v>
      </c>
    </row>
    <row r="6947" spans="2:11" x14ac:dyDescent="0.25">
      <c r="B6947" s="167">
        <v>286.83333333333297</v>
      </c>
      <c r="C6947" s="21">
        <f t="shared" si="870"/>
        <v>2000</v>
      </c>
      <c r="D6947" s="110">
        <f t="shared" si="871"/>
        <v>0.23943461133985708</v>
      </c>
      <c r="E6947" s="25">
        <f t="shared" si="872"/>
        <v>0.76056538866014289</v>
      </c>
      <c r="F6947" s="112">
        <v>268.66000000000003</v>
      </c>
      <c r="G6947" s="21">
        <f t="shared" si="869"/>
        <v>710.98127668262589</v>
      </c>
      <c r="H6947" s="26">
        <f t="shared" si="873"/>
        <v>-1289.0187233173742</v>
      </c>
      <c r="I6947" s="21">
        <f t="shared" si="874"/>
        <v>710.98127668262589</v>
      </c>
      <c r="J6947" s="27">
        <f t="shared" si="875"/>
        <v>0</v>
      </c>
      <c r="K6947" s="32">
        <f t="shared" si="876"/>
        <v>710.98127668262589</v>
      </c>
    </row>
    <row r="6948" spans="2:11" x14ac:dyDescent="0.25">
      <c r="B6948" s="167">
        <v>286.875</v>
      </c>
      <c r="C6948" s="21">
        <f t="shared" si="870"/>
        <v>2000</v>
      </c>
      <c r="D6948" s="110">
        <f t="shared" si="871"/>
        <v>8.5494536834037405E-2</v>
      </c>
      <c r="E6948" s="25">
        <f t="shared" si="872"/>
        <v>0.9145054631659626</v>
      </c>
      <c r="F6948" s="112">
        <v>95.93</v>
      </c>
      <c r="G6948" s="21">
        <f t="shared" si="869"/>
        <v>253.86895657025349</v>
      </c>
      <c r="H6948" s="26">
        <f t="shared" si="873"/>
        <v>-1746.1310434297466</v>
      </c>
      <c r="I6948" s="21">
        <f t="shared" si="874"/>
        <v>253.86895657025349</v>
      </c>
      <c r="J6948" s="27">
        <f t="shared" si="875"/>
        <v>0</v>
      </c>
      <c r="K6948" s="32">
        <f t="shared" si="876"/>
        <v>253.86895657025349</v>
      </c>
    </row>
    <row r="6949" spans="2:11" x14ac:dyDescent="0.25">
      <c r="B6949" s="167">
        <v>286.91666666666703</v>
      </c>
      <c r="C6949" s="21">
        <f t="shared" si="870"/>
        <v>2000</v>
      </c>
      <c r="D6949" s="110">
        <f t="shared" si="871"/>
        <v>4.2154608487959648E-3</v>
      </c>
      <c r="E6949" s="25">
        <f t="shared" si="872"/>
        <v>0.99578453915120402</v>
      </c>
      <c r="F6949" s="112">
        <v>4.7300000000000004</v>
      </c>
      <c r="G6949" s="21">
        <f t="shared" si="869"/>
        <v>12.517462363987274</v>
      </c>
      <c r="H6949" s="26">
        <f t="shared" si="873"/>
        <v>-1987.4825376360127</v>
      </c>
      <c r="I6949" s="21">
        <f t="shared" si="874"/>
        <v>12.517462363987274</v>
      </c>
      <c r="J6949" s="27">
        <f t="shared" si="875"/>
        <v>0</v>
      </c>
      <c r="K6949" s="32">
        <f t="shared" si="876"/>
        <v>12.517462363987274</v>
      </c>
    </row>
    <row r="6950" spans="2:11" x14ac:dyDescent="0.25">
      <c r="B6950" s="167">
        <v>286.95833333333297</v>
      </c>
      <c r="C6950" s="21">
        <f t="shared" si="870"/>
        <v>2000</v>
      </c>
      <c r="D6950" s="110">
        <f t="shared" si="871"/>
        <v>0</v>
      </c>
      <c r="E6950" s="25">
        <f t="shared" si="872"/>
        <v>1</v>
      </c>
      <c r="F6950" s="112">
        <v>0</v>
      </c>
      <c r="G6950" s="21">
        <f t="shared" si="869"/>
        <v>0</v>
      </c>
      <c r="H6950" s="26">
        <f t="shared" si="873"/>
        <v>-2000</v>
      </c>
      <c r="I6950" s="21">
        <f t="shared" si="874"/>
        <v>0</v>
      </c>
      <c r="J6950" s="27">
        <f t="shared" si="875"/>
        <v>0</v>
      </c>
      <c r="K6950" s="32">
        <f t="shared" si="876"/>
        <v>0</v>
      </c>
    </row>
    <row r="6951" spans="2:11" x14ac:dyDescent="0.25">
      <c r="B6951" s="167">
        <v>287</v>
      </c>
      <c r="C6951" s="21">
        <f t="shared" si="870"/>
        <v>2000</v>
      </c>
      <c r="D6951" s="110">
        <f t="shared" si="871"/>
        <v>0</v>
      </c>
      <c r="E6951" s="25">
        <f t="shared" si="872"/>
        <v>1</v>
      </c>
      <c r="F6951" s="112">
        <v>0</v>
      </c>
      <c r="G6951" s="21">
        <f t="shared" si="869"/>
        <v>0</v>
      </c>
      <c r="H6951" s="26">
        <f t="shared" si="873"/>
        <v>-2000</v>
      </c>
      <c r="I6951" s="21">
        <f t="shared" si="874"/>
        <v>0</v>
      </c>
      <c r="J6951" s="27">
        <f t="shared" si="875"/>
        <v>0</v>
      </c>
      <c r="K6951" s="32">
        <f t="shared" si="876"/>
        <v>0</v>
      </c>
    </row>
    <row r="6952" spans="2:11" x14ac:dyDescent="0.25">
      <c r="B6952" s="167">
        <v>287.04166666666703</v>
      </c>
      <c r="C6952" s="21">
        <f t="shared" si="870"/>
        <v>2000</v>
      </c>
      <c r="D6952" s="110">
        <f t="shared" si="871"/>
        <v>0</v>
      </c>
      <c r="E6952" s="25">
        <f t="shared" si="872"/>
        <v>1</v>
      </c>
      <c r="F6952" s="112">
        <v>0</v>
      </c>
      <c r="G6952" s="21">
        <f t="shared" si="869"/>
        <v>0</v>
      </c>
      <c r="H6952" s="26">
        <f t="shared" si="873"/>
        <v>-2000</v>
      </c>
      <c r="I6952" s="21">
        <f t="shared" si="874"/>
        <v>0</v>
      </c>
      <c r="J6952" s="27">
        <f t="shared" si="875"/>
        <v>0</v>
      </c>
      <c r="K6952" s="32">
        <f t="shared" si="876"/>
        <v>0</v>
      </c>
    </row>
    <row r="6953" spans="2:11" x14ac:dyDescent="0.25">
      <c r="B6953" s="167">
        <v>287.08333333333297</v>
      </c>
      <c r="C6953" s="21">
        <f t="shared" si="870"/>
        <v>2000</v>
      </c>
      <c r="D6953" s="110">
        <f t="shared" si="871"/>
        <v>0</v>
      </c>
      <c r="E6953" s="25">
        <f t="shared" si="872"/>
        <v>1</v>
      </c>
      <c r="F6953" s="112">
        <v>0</v>
      </c>
      <c r="G6953" s="21">
        <f t="shared" si="869"/>
        <v>0</v>
      </c>
      <c r="H6953" s="26">
        <f t="shared" si="873"/>
        <v>-2000</v>
      </c>
      <c r="I6953" s="21">
        <f t="shared" si="874"/>
        <v>0</v>
      </c>
      <c r="J6953" s="27">
        <f t="shared" si="875"/>
        <v>0</v>
      </c>
      <c r="K6953" s="32">
        <f t="shared" si="876"/>
        <v>0</v>
      </c>
    </row>
    <row r="6954" spans="2:11" x14ac:dyDescent="0.25">
      <c r="B6954" s="167">
        <v>287.125</v>
      </c>
      <c r="C6954" s="21">
        <f t="shared" si="870"/>
        <v>2000</v>
      </c>
      <c r="D6954" s="110">
        <f t="shared" si="871"/>
        <v>0</v>
      </c>
      <c r="E6954" s="25">
        <f t="shared" si="872"/>
        <v>1</v>
      </c>
      <c r="F6954" s="112">
        <v>0</v>
      </c>
      <c r="G6954" s="21">
        <f t="shared" si="869"/>
        <v>0</v>
      </c>
      <c r="H6954" s="26">
        <f t="shared" si="873"/>
        <v>-2000</v>
      </c>
      <c r="I6954" s="21">
        <f t="shared" si="874"/>
        <v>0</v>
      </c>
      <c r="J6954" s="27">
        <f t="shared" si="875"/>
        <v>0</v>
      </c>
      <c r="K6954" s="32">
        <f t="shared" si="876"/>
        <v>0</v>
      </c>
    </row>
    <row r="6955" spans="2:11" x14ac:dyDescent="0.25">
      <c r="B6955" s="167">
        <v>287.16666666666703</v>
      </c>
      <c r="C6955" s="21">
        <f t="shared" si="870"/>
        <v>2000</v>
      </c>
      <c r="D6955" s="110">
        <f t="shared" si="871"/>
        <v>0</v>
      </c>
      <c r="E6955" s="25">
        <f t="shared" si="872"/>
        <v>1</v>
      </c>
      <c r="F6955" s="112">
        <v>0</v>
      </c>
      <c r="G6955" s="21">
        <f t="shared" si="869"/>
        <v>0</v>
      </c>
      <c r="H6955" s="26">
        <f t="shared" si="873"/>
        <v>-2000</v>
      </c>
      <c r="I6955" s="21">
        <f t="shared" si="874"/>
        <v>0</v>
      </c>
      <c r="J6955" s="27">
        <f t="shared" si="875"/>
        <v>0</v>
      </c>
      <c r="K6955" s="32">
        <f t="shared" si="876"/>
        <v>0</v>
      </c>
    </row>
    <row r="6956" spans="2:11" x14ac:dyDescent="0.25">
      <c r="B6956" s="167">
        <v>287.20833333333297</v>
      </c>
      <c r="C6956" s="21">
        <f t="shared" si="870"/>
        <v>2000</v>
      </c>
      <c r="D6956" s="110">
        <f t="shared" si="871"/>
        <v>0</v>
      </c>
      <c r="E6956" s="25">
        <f t="shared" si="872"/>
        <v>1</v>
      </c>
      <c r="F6956" s="112">
        <v>0</v>
      </c>
      <c r="G6956" s="21">
        <f t="shared" si="869"/>
        <v>0</v>
      </c>
      <c r="H6956" s="26">
        <f t="shared" si="873"/>
        <v>-2000</v>
      </c>
      <c r="I6956" s="21">
        <f t="shared" si="874"/>
        <v>0</v>
      </c>
      <c r="J6956" s="27">
        <f t="shared" si="875"/>
        <v>0</v>
      </c>
      <c r="K6956" s="32">
        <f t="shared" si="876"/>
        <v>0</v>
      </c>
    </row>
    <row r="6957" spans="2:11" x14ac:dyDescent="0.25">
      <c r="B6957" s="167">
        <v>287.25</v>
      </c>
      <c r="C6957" s="21">
        <f t="shared" si="870"/>
        <v>2000</v>
      </c>
      <c r="D6957" s="110">
        <f t="shared" si="871"/>
        <v>0</v>
      </c>
      <c r="E6957" s="25">
        <f t="shared" si="872"/>
        <v>1</v>
      </c>
      <c r="F6957" s="112">
        <v>0</v>
      </c>
      <c r="G6957" s="21">
        <f t="shared" si="869"/>
        <v>0</v>
      </c>
      <c r="H6957" s="26">
        <f t="shared" si="873"/>
        <v>-2000</v>
      </c>
      <c r="I6957" s="21">
        <f t="shared" si="874"/>
        <v>0</v>
      </c>
      <c r="J6957" s="27">
        <f t="shared" si="875"/>
        <v>0</v>
      </c>
      <c r="K6957" s="32">
        <f t="shared" si="876"/>
        <v>0</v>
      </c>
    </row>
    <row r="6958" spans="2:11" x14ac:dyDescent="0.25">
      <c r="B6958" s="167">
        <v>287.29166666666703</v>
      </c>
      <c r="C6958" s="21">
        <f t="shared" si="870"/>
        <v>2000</v>
      </c>
      <c r="D6958" s="110">
        <f t="shared" si="871"/>
        <v>0</v>
      </c>
      <c r="E6958" s="25">
        <f t="shared" si="872"/>
        <v>1</v>
      </c>
      <c r="F6958" s="112">
        <v>0</v>
      </c>
      <c r="G6958" s="21">
        <f t="shared" si="869"/>
        <v>0</v>
      </c>
      <c r="H6958" s="26">
        <f t="shared" si="873"/>
        <v>-2000</v>
      </c>
      <c r="I6958" s="21">
        <f t="shared" si="874"/>
        <v>0</v>
      </c>
      <c r="J6958" s="27">
        <f t="shared" si="875"/>
        <v>0</v>
      </c>
      <c r="K6958" s="32">
        <f t="shared" si="876"/>
        <v>0</v>
      </c>
    </row>
    <row r="6959" spans="2:11" x14ac:dyDescent="0.25">
      <c r="B6959" s="167">
        <v>287.33333333333297</v>
      </c>
      <c r="C6959" s="21">
        <f t="shared" si="870"/>
        <v>2000</v>
      </c>
      <c r="D6959" s="110">
        <f t="shared" si="871"/>
        <v>0</v>
      </c>
      <c r="E6959" s="25">
        <f t="shared" si="872"/>
        <v>1</v>
      </c>
      <c r="F6959" s="112">
        <v>0</v>
      </c>
      <c r="G6959" s="21">
        <f t="shared" si="869"/>
        <v>0</v>
      </c>
      <c r="H6959" s="26">
        <f t="shared" si="873"/>
        <v>-2000</v>
      </c>
      <c r="I6959" s="21">
        <f t="shared" si="874"/>
        <v>0</v>
      </c>
      <c r="J6959" s="27">
        <f t="shared" si="875"/>
        <v>0</v>
      </c>
      <c r="K6959" s="32">
        <f t="shared" si="876"/>
        <v>0</v>
      </c>
    </row>
    <row r="6960" spans="2:11" x14ac:dyDescent="0.25">
      <c r="B6960" s="167">
        <v>287.375</v>
      </c>
      <c r="C6960" s="21">
        <f t="shared" si="870"/>
        <v>2000</v>
      </c>
      <c r="D6960" s="110">
        <f t="shared" si="871"/>
        <v>0</v>
      </c>
      <c r="E6960" s="25">
        <f t="shared" si="872"/>
        <v>1</v>
      </c>
      <c r="F6960" s="112">
        <v>0</v>
      </c>
      <c r="G6960" s="21">
        <f t="shared" si="869"/>
        <v>0</v>
      </c>
      <c r="H6960" s="26">
        <f t="shared" si="873"/>
        <v>-2000</v>
      </c>
      <c r="I6960" s="21">
        <f t="shared" si="874"/>
        <v>0</v>
      </c>
      <c r="J6960" s="27">
        <f t="shared" si="875"/>
        <v>0</v>
      </c>
      <c r="K6960" s="32">
        <f t="shared" si="876"/>
        <v>0</v>
      </c>
    </row>
    <row r="6961" spans="2:11" x14ac:dyDescent="0.25">
      <c r="B6961" s="167">
        <v>287.41666666666703</v>
      </c>
      <c r="C6961" s="21">
        <f t="shared" si="870"/>
        <v>2000</v>
      </c>
      <c r="D6961" s="110">
        <f t="shared" si="871"/>
        <v>0</v>
      </c>
      <c r="E6961" s="25">
        <f t="shared" si="872"/>
        <v>1</v>
      </c>
      <c r="F6961" s="112">
        <v>0</v>
      </c>
      <c r="G6961" s="21">
        <f t="shared" si="869"/>
        <v>0</v>
      </c>
      <c r="H6961" s="26">
        <f t="shared" si="873"/>
        <v>-2000</v>
      </c>
      <c r="I6961" s="21">
        <f t="shared" si="874"/>
        <v>0</v>
      </c>
      <c r="J6961" s="27">
        <f t="shared" si="875"/>
        <v>0</v>
      </c>
      <c r="K6961" s="32">
        <f t="shared" si="876"/>
        <v>0</v>
      </c>
    </row>
    <row r="6962" spans="2:11" x14ac:dyDescent="0.25">
      <c r="B6962" s="167">
        <v>287.45833333333297</v>
      </c>
      <c r="C6962" s="21">
        <f t="shared" si="870"/>
        <v>2000</v>
      </c>
      <c r="D6962" s="110">
        <f t="shared" si="871"/>
        <v>5.0826159028928938E-2</v>
      </c>
      <c r="E6962" s="25">
        <f t="shared" si="872"/>
        <v>0.94917384097107105</v>
      </c>
      <c r="F6962" s="112">
        <v>57.03</v>
      </c>
      <c r="G6962" s="21">
        <f t="shared" si="869"/>
        <v>150.92407581780003</v>
      </c>
      <c r="H6962" s="26">
        <f t="shared" si="873"/>
        <v>-1849.0759241822</v>
      </c>
      <c r="I6962" s="21">
        <f t="shared" si="874"/>
        <v>150.92407581780003</v>
      </c>
      <c r="J6962" s="27">
        <f t="shared" si="875"/>
        <v>0</v>
      </c>
      <c r="K6962" s="32">
        <f t="shared" si="876"/>
        <v>150.92407581780003</v>
      </c>
    </row>
    <row r="6963" spans="2:11" x14ac:dyDescent="0.25">
      <c r="B6963" s="167">
        <v>287.5</v>
      </c>
      <c r="C6963" s="21">
        <f t="shared" si="870"/>
        <v>2000</v>
      </c>
      <c r="D6963" s="110">
        <f t="shared" si="871"/>
        <v>0.13476997665009002</v>
      </c>
      <c r="E6963" s="25">
        <f t="shared" si="872"/>
        <v>0.86523002334990995</v>
      </c>
      <c r="F6963" s="112">
        <v>151.22</v>
      </c>
      <c r="G6963" s="21">
        <f t="shared" si="869"/>
        <v>400.18829993280235</v>
      </c>
      <c r="H6963" s="26">
        <f t="shared" si="873"/>
        <v>-1599.8117000671978</v>
      </c>
      <c r="I6963" s="21">
        <f t="shared" si="874"/>
        <v>400.18829993280235</v>
      </c>
      <c r="J6963" s="27">
        <f t="shared" si="875"/>
        <v>0</v>
      </c>
      <c r="K6963" s="32">
        <f t="shared" si="876"/>
        <v>400.18829993280235</v>
      </c>
    </row>
    <row r="6964" spans="2:11" x14ac:dyDescent="0.25">
      <c r="B6964" s="167">
        <v>287.54166666666703</v>
      </c>
      <c r="C6964" s="21">
        <f t="shared" si="870"/>
        <v>2000</v>
      </c>
      <c r="D6964" s="110">
        <f t="shared" si="871"/>
        <v>0.24677824715255867</v>
      </c>
      <c r="E6964" s="25">
        <f t="shared" si="872"/>
        <v>0.75322175284744131</v>
      </c>
      <c r="F6964" s="112">
        <v>276.89999999999998</v>
      </c>
      <c r="G6964" s="21">
        <f t="shared" si="869"/>
        <v>732.78759589599906</v>
      </c>
      <c r="H6964" s="26">
        <f t="shared" si="873"/>
        <v>-1267.2124041040011</v>
      </c>
      <c r="I6964" s="21">
        <f t="shared" si="874"/>
        <v>732.78759589599906</v>
      </c>
      <c r="J6964" s="27">
        <f t="shared" si="875"/>
        <v>0</v>
      </c>
      <c r="K6964" s="32">
        <f t="shared" si="876"/>
        <v>732.78759589599906</v>
      </c>
    </row>
    <row r="6965" spans="2:11" x14ac:dyDescent="0.25">
      <c r="B6965" s="167">
        <v>287.58333333333297</v>
      </c>
      <c r="C6965" s="21">
        <f t="shared" si="870"/>
        <v>2000</v>
      </c>
      <c r="D6965" s="110">
        <f t="shared" si="871"/>
        <v>0.31755877582303976</v>
      </c>
      <c r="E6965" s="25">
        <f t="shared" si="872"/>
        <v>0.68244122417696018</v>
      </c>
      <c r="F6965" s="112">
        <v>356.32</v>
      </c>
      <c r="G6965" s="21">
        <f t="shared" si="869"/>
        <v>942.96452210062239</v>
      </c>
      <c r="H6965" s="26">
        <f t="shared" si="873"/>
        <v>-1057.0354778993776</v>
      </c>
      <c r="I6965" s="21">
        <f t="shared" si="874"/>
        <v>942.96452210062239</v>
      </c>
      <c r="J6965" s="27">
        <f t="shared" si="875"/>
        <v>0</v>
      </c>
      <c r="K6965" s="32">
        <f t="shared" si="876"/>
        <v>942.96452210062239</v>
      </c>
    </row>
    <row r="6966" spans="2:11" x14ac:dyDescent="0.25">
      <c r="B6966" s="167">
        <v>287.625</v>
      </c>
      <c r="C6966" s="21">
        <f t="shared" si="870"/>
        <v>2000</v>
      </c>
      <c r="D6966" s="110">
        <f t="shared" si="871"/>
        <v>0.42991462132149799</v>
      </c>
      <c r="E6966" s="25">
        <f t="shared" si="872"/>
        <v>0.57008537867850206</v>
      </c>
      <c r="F6966" s="112">
        <v>482.39</v>
      </c>
      <c r="G6966" s="21">
        <f t="shared" si="869"/>
        <v>1276.5959132693065</v>
      </c>
      <c r="H6966" s="26">
        <f t="shared" si="873"/>
        <v>-723.40408673069351</v>
      </c>
      <c r="I6966" s="21">
        <f t="shared" si="874"/>
        <v>1276.5959132693065</v>
      </c>
      <c r="J6966" s="27">
        <f t="shared" si="875"/>
        <v>0</v>
      </c>
      <c r="K6966" s="32">
        <f t="shared" si="876"/>
        <v>1276.5959132693065</v>
      </c>
    </row>
    <row r="6967" spans="2:11" x14ac:dyDescent="0.25">
      <c r="B6967" s="167">
        <v>287.66666666666703</v>
      </c>
      <c r="C6967" s="21">
        <f t="shared" si="870"/>
        <v>2000</v>
      </c>
      <c r="D6967" s="110">
        <f t="shared" si="871"/>
        <v>0.44060032440332964</v>
      </c>
      <c r="E6967" s="25">
        <f t="shared" si="872"/>
        <v>0.55939967559667036</v>
      </c>
      <c r="F6967" s="112">
        <v>494.38</v>
      </c>
      <c r="G6967" s="21">
        <f t="shared" si="869"/>
        <v>1308.3262248431347</v>
      </c>
      <c r="H6967" s="26">
        <f t="shared" si="873"/>
        <v>-691.6737751568653</v>
      </c>
      <c r="I6967" s="21">
        <f t="shared" si="874"/>
        <v>1308.3262248431347</v>
      </c>
      <c r="J6967" s="27">
        <f t="shared" si="875"/>
        <v>0</v>
      </c>
      <c r="K6967" s="32">
        <f t="shared" si="876"/>
        <v>1308.3262248431347</v>
      </c>
    </row>
    <row r="6968" spans="2:11" x14ac:dyDescent="0.25">
      <c r="B6968" s="167">
        <v>287.70833333333297</v>
      </c>
      <c r="C6968" s="21">
        <f t="shared" si="870"/>
        <v>2000</v>
      </c>
      <c r="D6968" s="110">
        <f t="shared" si="871"/>
        <v>0.41540559328378163</v>
      </c>
      <c r="E6968" s="25">
        <f t="shared" si="872"/>
        <v>0.58459440671621832</v>
      </c>
      <c r="F6968" s="112">
        <v>466.11</v>
      </c>
      <c r="G6968" s="21">
        <f t="shared" si="869"/>
        <v>1233.5125544351179</v>
      </c>
      <c r="H6968" s="26">
        <f t="shared" si="873"/>
        <v>-766.48744556488214</v>
      </c>
      <c r="I6968" s="21">
        <f t="shared" si="874"/>
        <v>1233.5125544351179</v>
      </c>
      <c r="J6968" s="27">
        <f t="shared" si="875"/>
        <v>0</v>
      </c>
      <c r="K6968" s="32">
        <f t="shared" si="876"/>
        <v>1233.5125544351179</v>
      </c>
    </row>
    <row r="6969" spans="2:11" x14ac:dyDescent="0.25">
      <c r="B6969" s="167">
        <v>287.75</v>
      </c>
      <c r="C6969" s="21">
        <f t="shared" si="870"/>
        <v>2000</v>
      </c>
      <c r="D6969" s="110">
        <f t="shared" si="871"/>
        <v>0.45849598060709773</v>
      </c>
      <c r="E6969" s="25">
        <f t="shared" si="872"/>
        <v>0.54150401939290227</v>
      </c>
      <c r="F6969" s="112">
        <v>514.46</v>
      </c>
      <c r="G6969" s="21">
        <f t="shared" si="869"/>
        <v>1361.4658959359178</v>
      </c>
      <c r="H6969" s="26">
        <f t="shared" si="873"/>
        <v>-638.53410406408216</v>
      </c>
      <c r="I6969" s="21">
        <f t="shared" si="874"/>
        <v>1361.4658959359178</v>
      </c>
      <c r="J6969" s="27">
        <f t="shared" si="875"/>
        <v>0</v>
      </c>
      <c r="K6969" s="32">
        <f t="shared" si="876"/>
        <v>1361.4658959359178</v>
      </c>
    </row>
    <row r="6970" spans="2:11" x14ac:dyDescent="0.25">
      <c r="B6970" s="167">
        <v>287.79166666666703</v>
      </c>
      <c r="C6970" s="21">
        <f t="shared" si="870"/>
        <v>2000</v>
      </c>
      <c r="D6970" s="110">
        <f t="shared" si="871"/>
        <v>0.34229898579398604</v>
      </c>
      <c r="E6970" s="25">
        <f t="shared" si="872"/>
        <v>0.65770101420601401</v>
      </c>
      <c r="F6970" s="112">
        <v>384.08</v>
      </c>
      <c r="G6970" s="21">
        <f t="shared" si="869"/>
        <v>1016.4285295476176</v>
      </c>
      <c r="H6970" s="26">
        <f t="shared" si="873"/>
        <v>-983.57147045238241</v>
      </c>
      <c r="I6970" s="21">
        <f t="shared" si="874"/>
        <v>1016.4285295476176</v>
      </c>
      <c r="J6970" s="27">
        <f t="shared" si="875"/>
        <v>0</v>
      </c>
      <c r="K6970" s="32">
        <f t="shared" si="876"/>
        <v>1016.4285295476176</v>
      </c>
    </row>
    <row r="6971" spans="2:11" x14ac:dyDescent="0.25">
      <c r="B6971" s="167">
        <v>287.83333333333297</v>
      </c>
      <c r="C6971" s="21">
        <f t="shared" si="870"/>
        <v>2000</v>
      </c>
      <c r="D6971" s="110">
        <f t="shared" si="871"/>
        <v>0.29559916582000967</v>
      </c>
      <c r="E6971" s="25">
        <f t="shared" si="872"/>
        <v>0.70440083417999033</v>
      </c>
      <c r="F6971" s="112">
        <v>331.68</v>
      </c>
      <c r="G6971" s="21">
        <f t="shared" si="869"/>
        <v>877.75727629752612</v>
      </c>
      <c r="H6971" s="26">
        <f t="shared" si="873"/>
        <v>-1122.242723702474</v>
      </c>
      <c r="I6971" s="21">
        <f t="shared" si="874"/>
        <v>877.75727629752612</v>
      </c>
      <c r="J6971" s="27">
        <f t="shared" si="875"/>
        <v>0</v>
      </c>
      <c r="K6971" s="32">
        <f t="shared" si="876"/>
        <v>877.75727629752612</v>
      </c>
    </row>
    <row r="6972" spans="2:11" x14ac:dyDescent="0.25">
      <c r="B6972" s="167">
        <v>287.875</v>
      </c>
      <c r="C6972" s="21">
        <f t="shared" si="870"/>
        <v>2000</v>
      </c>
      <c r="D6972" s="110">
        <f t="shared" si="871"/>
        <v>0.18972247473397144</v>
      </c>
      <c r="E6972" s="25">
        <f t="shared" si="872"/>
        <v>0.81027752526602859</v>
      </c>
      <c r="F6972" s="112">
        <v>212.88</v>
      </c>
      <c r="G6972" s="21">
        <f t="shared" si="869"/>
        <v>563.36519831831083</v>
      </c>
      <c r="H6972" s="26">
        <f t="shared" si="873"/>
        <v>-1436.6348016816892</v>
      </c>
      <c r="I6972" s="21">
        <f t="shared" si="874"/>
        <v>563.36519831831083</v>
      </c>
      <c r="J6972" s="27">
        <f t="shared" si="875"/>
        <v>0</v>
      </c>
      <c r="K6972" s="32">
        <f t="shared" si="876"/>
        <v>563.36519831831083</v>
      </c>
    </row>
    <row r="6973" spans="2:11" x14ac:dyDescent="0.25">
      <c r="B6973" s="167">
        <v>287.91666666666703</v>
      </c>
      <c r="C6973" s="21">
        <f t="shared" si="870"/>
        <v>2000</v>
      </c>
      <c r="D6973" s="110">
        <f t="shared" si="871"/>
        <v>4.7591037912411106E-3</v>
      </c>
      <c r="E6973" s="25">
        <f t="shared" si="872"/>
        <v>0.99524089620875889</v>
      </c>
      <c r="F6973" s="112">
        <v>5.34</v>
      </c>
      <c r="G6973" s="21">
        <f t="shared" si="869"/>
        <v>14.131765121287955</v>
      </c>
      <c r="H6973" s="26">
        <f t="shared" si="873"/>
        <v>-1985.868234878712</v>
      </c>
      <c r="I6973" s="21">
        <f t="shared" si="874"/>
        <v>14.131765121287955</v>
      </c>
      <c r="J6973" s="27">
        <f t="shared" si="875"/>
        <v>0</v>
      </c>
      <c r="K6973" s="32">
        <f t="shared" si="876"/>
        <v>14.131765121287955</v>
      </c>
    </row>
    <row r="6974" spans="2:11" x14ac:dyDescent="0.25">
      <c r="B6974" s="167">
        <v>287.95833333333297</v>
      </c>
      <c r="C6974" s="21">
        <f t="shared" si="870"/>
        <v>2000</v>
      </c>
      <c r="D6974" s="110">
        <f t="shared" si="871"/>
        <v>0</v>
      </c>
      <c r="E6974" s="25">
        <f t="shared" si="872"/>
        <v>1</v>
      </c>
      <c r="F6974" s="112">
        <v>0</v>
      </c>
      <c r="G6974" s="21">
        <f t="shared" si="869"/>
        <v>0</v>
      </c>
      <c r="H6974" s="26">
        <f t="shared" si="873"/>
        <v>-2000</v>
      </c>
      <c r="I6974" s="21">
        <f t="shared" si="874"/>
        <v>0</v>
      </c>
      <c r="J6974" s="27">
        <f t="shared" si="875"/>
        <v>0</v>
      </c>
      <c r="K6974" s="32">
        <f t="shared" si="876"/>
        <v>0</v>
      </c>
    </row>
    <row r="6975" spans="2:11" x14ac:dyDescent="0.25">
      <c r="B6975" s="167">
        <v>288</v>
      </c>
      <c r="C6975" s="21">
        <f t="shared" si="870"/>
        <v>2000</v>
      </c>
      <c r="D6975" s="110">
        <f t="shared" si="871"/>
        <v>0</v>
      </c>
      <c r="E6975" s="25">
        <f t="shared" si="872"/>
        <v>1</v>
      </c>
      <c r="F6975" s="112">
        <v>0</v>
      </c>
      <c r="G6975" s="21">
        <f t="shared" si="869"/>
        <v>0</v>
      </c>
      <c r="H6975" s="26">
        <f t="shared" si="873"/>
        <v>-2000</v>
      </c>
      <c r="I6975" s="21">
        <f t="shared" si="874"/>
        <v>0</v>
      </c>
      <c r="J6975" s="27">
        <f t="shared" si="875"/>
        <v>0</v>
      </c>
      <c r="K6975" s="32">
        <f t="shared" si="876"/>
        <v>0</v>
      </c>
    </row>
    <row r="6976" spans="2:11" x14ac:dyDescent="0.25">
      <c r="B6976" s="167">
        <v>288.04166666666703</v>
      </c>
      <c r="C6976" s="21">
        <f t="shared" si="870"/>
        <v>2000</v>
      </c>
      <c r="D6976" s="110">
        <f t="shared" si="871"/>
        <v>0</v>
      </c>
      <c r="E6976" s="25">
        <f t="shared" si="872"/>
        <v>1</v>
      </c>
      <c r="F6976" s="112">
        <v>0</v>
      </c>
      <c r="G6976" s="21">
        <f t="shared" si="869"/>
        <v>0</v>
      </c>
      <c r="H6976" s="26">
        <f t="shared" si="873"/>
        <v>-2000</v>
      </c>
      <c r="I6976" s="21">
        <f t="shared" si="874"/>
        <v>0</v>
      </c>
      <c r="J6976" s="27">
        <f t="shared" si="875"/>
        <v>0</v>
      </c>
      <c r="K6976" s="32">
        <f t="shared" si="876"/>
        <v>0</v>
      </c>
    </row>
    <row r="6977" spans="2:11" x14ac:dyDescent="0.25">
      <c r="B6977" s="167">
        <v>288.08333333333297</v>
      </c>
      <c r="C6977" s="21">
        <f t="shared" si="870"/>
        <v>2000</v>
      </c>
      <c r="D6977" s="110">
        <f t="shared" si="871"/>
        <v>0</v>
      </c>
      <c r="E6977" s="25">
        <f t="shared" si="872"/>
        <v>1</v>
      </c>
      <c r="F6977" s="112">
        <v>0</v>
      </c>
      <c r="G6977" s="21">
        <f t="shared" si="869"/>
        <v>0</v>
      </c>
      <c r="H6977" s="26">
        <f t="shared" si="873"/>
        <v>-2000</v>
      </c>
      <c r="I6977" s="21">
        <f t="shared" si="874"/>
        <v>0</v>
      </c>
      <c r="J6977" s="27">
        <f t="shared" si="875"/>
        <v>0</v>
      </c>
      <c r="K6977" s="32">
        <f t="shared" si="876"/>
        <v>0</v>
      </c>
    </row>
    <row r="6978" spans="2:11" x14ac:dyDescent="0.25">
      <c r="B6978" s="167">
        <v>288.125</v>
      </c>
      <c r="C6978" s="21">
        <f t="shared" si="870"/>
        <v>2000</v>
      </c>
      <c r="D6978" s="110">
        <f t="shared" si="871"/>
        <v>0</v>
      </c>
      <c r="E6978" s="25">
        <f t="shared" si="872"/>
        <v>1</v>
      </c>
      <c r="F6978" s="112">
        <v>0</v>
      </c>
      <c r="G6978" s="21">
        <f t="shared" si="869"/>
        <v>0</v>
      </c>
      <c r="H6978" s="26">
        <f t="shared" si="873"/>
        <v>-2000</v>
      </c>
      <c r="I6978" s="21">
        <f t="shared" si="874"/>
        <v>0</v>
      </c>
      <c r="J6978" s="27">
        <f t="shared" si="875"/>
        <v>0</v>
      </c>
      <c r="K6978" s="32">
        <f t="shared" si="876"/>
        <v>0</v>
      </c>
    </row>
    <row r="6979" spans="2:11" x14ac:dyDescent="0.25">
      <c r="B6979" s="167">
        <v>288.16666666666703</v>
      </c>
      <c r="C6979" s="21">
        <f t="shared" si="870"/>
        <v>2000</v>
      </c>
      <c r="D6979" s="110">
        <f t="shared" si="871"/>
        <v>0</v>
      </c>
      <c r="E6979" s="25">
        <f t="shared" si="872"/>
        <v>1</v>
      </c>
      <c r="F6979" s="112">
        <v>0</v>
      </c>
      <c r="G6979" s="21">
        <f t="shared" si="869"/>
        <v>0</v>
      </c>
      <c r="H6979" s="26">
        <f t="shared" si="873"/>
        <v>-2000</v>
      </c>
      <c r="I6979" s="21">
        <f t="shared" si="874"/>
        <v>0</v>
      </c>
      <c r="J6979" s="27">
        <f t="shared" si="875"/>
        <v>0</v>
      </c>
      <c r="K6979" s="32">
        <f t="shared" si="876"/>
        <v>0</v>
      </c>
    </row>
    <row r="6980" spans="2:11" x14ac:dyDescent="0.25">
      <c r="B6980" s="167">
        <v>288.20833333333297</v>
      </c>
      <c r="C6980" s="21">
        <f t="shared" si="870"/>
        <v>2000</v>
      </c>
      <c r="D6980" s="110">
        <f t="shared" si="871"/>
        <v>0</v>
      </c>
      <c r="E6980" s="25">
        <f t="shared" si="872"/>
        <v>1</v>
      </c>
      <c r="F6980" s="112">
        <v>0</v>
      </c>
      <c r="G6980" s="21">
        <f t="shared" si="869"/>
        <v>0</v>
      </c>
      <c r="H6980" s="26">
        <f t="shared" si="873"/>
        <v>-2000</v>
      </c>
      <c r="I6980" s="21">
        <f t="shared" si="874"/>
        <v>0</v>
      </c>
      <c r="J6980" s="27">
        <f t="shared" si="875"/>
        <v>0</v>
      </c>
      <c r="K6980" s="32">
        <f t="shared" si="876"/>
        <v>0</v>
      </c>
    </row>
    <row r="6981" spans="2:11" x14ac:dyDescent="0.25">
      <c r="B6981" s="167">
        <v>288.25</v>
      </c>
      <c r="C6981" s="21">
        <f t="shared" si="870"/>
        <v>2000</v>
      </c>
      <c r="D6981" s="110">
        <f t="shared" si="871"/>
        <v>0</v>
      </c>
      <c r="E6981" s="25">
        <f t="shared" si="872"/>
        <v>1</v>
      </c>
      <c r="F6981" s="112">
        <v>0</v>
      </c>
      <c r="G6981" s="21">
        <f t="shared" si="869"/>
        <v>0</v>
      </c>
      <c r="H6981" s="26">
        <f t="shared" si="873"/>
        <v>-2000</v>
      </c>
      <c r="I6981" s="21">
        <f t="shared" si="874"/>
        <v>0</v>
      </c>
      <c r="J6981" s="27">
        <f t="shared" si="875"/>
        <v>0</v>
      </c>
      <c r="K6981" s="32">
        <f t="shared" si="876"/>
        <v>0</v>
      </c>
    </row>
    <row r="6982" spans="2:11" x14ac:dyDescent="0.25">
      <c r="B6982" s="167">
        <v>288.29166666666703</v>
      </c>
      <c r="C6982" s="21">
        <f t="shared" si="870"/>
        <v>2000</v>
      </c>
      <c r="D6982" s="110">
        <f t="shared" si="871"/>
        <v>0</v>
      </c>
      <c r="E6982" s="25">
        <f t="shared" si="872"/>
        <v>1</v>
      </c>
      <c r="F6982" s="112">
        <v>0</v>
      </c>
      <c r="G6982" s="21">
        <f t="shared" si="869"/>
        <v>0</v>
      </c>
      <c r="H6982" s="26">
        <f t="shared" si="873"/>
        <v>-2000</v>
      </c>
      <c r="I6982" s="21">
        <f t="shared" si="874"/>
        <v>0</v>
      </c>
      <c r="J6982" s="27">
        <f t="shared" si="875"/>
        <v>0</v>
      </c>
      <c r="K6982" s="32">
        <f t="shared" si="876"/>
        <v>0</v>
      </c>
    </row>
    <row r="6983" spans="2:11" x14ac:dyDescent="0.25">
      <c r="B6983" s="167">
        <v>288.33333333333297</v>
      </c>
      <c r="C6983" s="21">
        <f t="shared" si="870"/>
        <v>2000</v>
      </c>
      <c r="D6983" s="110">
        <f t="shared" si="871"/>
        <v>0</v>
      </c>
      <c r="E6983" s="25">
        <f t="shared" si="872"/>
        <v>1</v>
      </c>
      <c r="F6983" s="112">
        <v>0</v>
      </c>
      <c r="G6983" s="21">
        <f t="shared" si="869"/>
        <v>0</v>
      </c>
      <c r="H6983" s="26">
        <f t="shared" si="873"/>
        <v>-2000</v>
      </c>
      <c r="I6983" s="21">
        <f t="shared" si="874"/>
        <v>0</v>
      </c>
      <c r="J6983" s="27">
        <f t="shared" si="875"/>
        <v>0</v>
      </c>
      <c r="K6983" s="32">
        <f t="shared" si="876"/>
        <v>0</v>
      </c>
    </row>
    <row r="6984" spans="2:11" x14ac:dyDescent="0.25">
      <c r="B6984" s="167">
        <v>288.375</v>
      </c>
      <c r="C6984" s="21">
        <f t="shared" si="870"/>
        <v>2000</v>
      </c>
      <c r="D6984" s="110">
        <f t="shared" si="871"/>
        <v>0</v>
      </c>
      <c r="E6984" s="25">
        <f t="shared" si="872"/>
        <v>1</v>
      </c>
      <c r="F6984" s="112">
        <v>0</v>
      </c>
      <c r="G6984" s="21">
        <f t="shared" si="869"/>
        <v>0</v>
      </c>
      <c r="H6984" s="26">
        <f t="shared" si="873"/>
        <v>-2000</v>
      </c>
      <c r="I6984" s="21">
        <f t="shared" si="874"/>
        <v>0</v>
      </c>
      <c r="J6984" s="27">
        <f t="shared" si="875"/>
        <v>0</v>
      </c>
      <c r="K6984" s="32">
        <f t="shared" si="876"/>
        <v>0</v>
      </c>
    </row>
    <row r="6985" spans="2:11" x14ac:dyDescent="0.25">
      <c r="B6985" s="167">
        <v>288.41666666666703</v>
      </c>
      <c r="C6985" s="21">
        <f t="shared" si="870"/>
        <v>2000</v>
      </c>
      <c r="D6985" s="110">
        <f t="shared" si="871"/>
        <v>0</v>
      </c>
      <c r="E6985" s="25">
        <f t="shared" si="872"/>
        <v>1</v>
      </c>
      <c r="F6985" s="112">
        <v>0</v>
      </c>
      <c r="G6985" s="21">
        <f t="shared" si="869"/>
        <v>0</v>
      </c>
      <c r="H6985" s="26">
        <f t="shared" si="873"/>
        <v>-2000</v>
      </c>
      <c r="I6985" s="21">
        <f t="shared" si="874"/>
        <v>0</v>
      </c>
      <c r="J6985" s="27">
        <f t="shared" si="875"/>
        <v>0</v>
      </c>
      <c r="K6985" s="32">
        <f t="shared" si="876"/>
        <v>0</v>
      </c>
    </row>
    <row r="6986" spans="2:11" x14ac:dyDescent="0.25">
      <c r="B6986" s="167">
        <v>288.45833333333297</v>
      </c>
      <c r="C6986" s="21">
        <f t="shared" si="870"/>
        <v>2000</v>
      </c>
      <c r="D6986" s="110">
        <f t="shared" si="871"/>
        <v>0.20211931625759763</v>
      </c>
      <c r="E6986" s="25">
        <f t="shared" si="872"/>
        <v>0.7978806837424024</v>
      </c>
      <c r="F6986" s="112">
        <v>226.79</v>
      </c>
      <c r="G6986" s="21">
        <f t="shared" si="869"/>
        <v>600.17659398069202</v>
      </c>
      <c r="H6986" s="26">
        <f t="shared" si="873"/>
        <v>-1399.8234060193081</v>
      </c>
      <c r="I6986" s="21">
        <f t="shared" si="874"/>
        <v>600.17659398069202</v>
      </c>
      <c r="J6986" s="27">
        <f t="shared" si="875"/>
        <v>0</v>
      </c>
      <c r="K6986" s="32">
        <f t="shared" si="876"/>
        <v>600.17659398069202</v>
      </c>
    </row>
    <row r="6987" spans="2:11" x14ac:dyDescent="0.25">
      <c r="B6987" s="167">
        <v>288.5</v>
      </c>
      <c r="C6987" s="21">
        <f t="shared" si="870"/>
        <v>2000</v>
      </c>
      <c r="D6987" s="110">
        <f t="shared" si="871"/>
        <v>0.43465590075397037</v>
      </c>
      <c r="E6987" s="25">
        <f t="shared" si="872"/>
        <v>0.56534409924602969</v>
      </c>
      <c r="F6987" s="112">
        <v>487.71</v>
      </c>
      <c r="G6987" s="21">
        <f t="shared" si="869"/>
        <v>1290.6747504313387</v>
      </c>
      <c r="H6987" s="26">
        <f t="shared" si="873"/>
        <v>-709.32524956866132</v>
      </c>
      <c r="I6987" s="21">
        <f t="shared" si="874"/>
        <v>1290.6747504313387</v>
      </c>
      <c r="J6987" s="27">
        <f t="shared" si="875"/>
        <v>0</v>
      </c>
      <c r="K6987" s="32">
        <f t="shared" si="876"/>
        <v>1290.6747504313387</v>
      </c>
    </row>
    <row r="6988" spans="2:11" x14ac:dyDescent="0.25">
      <c r="B6988" s="167">
        <v>288.54166666666703</v>
      </c>
      <c r="C6988" s="21">
        <f t="shared" si="870"/>
        <v>2000</v>
      </c>
      <c r="D6988" s="110">
        <f t="shared" si="871"/>
        <v>0.36309110029766684</v>
      </c>
      <c r="E6988" s="25">
        <f t="shared" si="872"/>
        <v>0.63690889970233311</v>
      </c>
      <c r="F6988" s="112">
        <v>407.41</v>
      </c>
      <c r="G6988" s="21">
        <f t="shared" si="869"/>
        <v>1078.1689940194619</v>
      </c>
      <c r="H6988" s="26">
        <f t="shared" si="873"/>
        <v>-921.83100598053807</v>
      </c>
      <c r="I6988" s="21">
        <f t="shared" si="874"/>
        <v>1078.1689940194619</v>
      </c>
      <c r="J6988" s="27">
        <f t="shared" si="875"/>
        <v>0</v>
      </c>
      <c r="K6988" s="32">
        <f t="shared" si="876"/>
        <v>1078.1689940194619</v>
      </c>
    </row>
    <row r="6989" spans="2:11" x14ac:dyDescent="0.25">
      <c r="B6989" s="167">
        <v>288.58333333333297</v>
      </c>
      <c r="C6989" s="21">
        <f t="shared" si="870"/>
        <v>2000</v>
      </c>
      <c r="D6989" s="110">
        <f t="shared" si="871"/>
        <v>0.54458763345988626</v>
      </c>
      <c r="E6989" s="25">
        <f t="shared" si="872"/>
        <v>0.45541236654011374</v>
      </c>
      <c r="F6989" s="112">
        <v>611.05999999999995</v>
      </c>
      <c r="G6989" s="21">
        <f t="shared" si="869"/>
        <v>1617.1079391412393</v>
      </c>
      <c r="H6989" s="26">
        <f t="shared" si="873"/>
        <v>-382.89206085876071</v>
      </c>
      <c r="I6989" s="21">
        <f t="shared" si="874"/>
        <v>1617.1079391412393</v>
      </c>
      <c r="J6989" s="27">
        <f t="shared" si="875"/>
        <v>0</v>
      </c>
      <c r="K6989" s="32">
        <f t="shared" si="876"/>
        <v>1617.1079391412393</v>
      </c>
    </row>
    <row r="6990" spans="2:11" x14ac:dyDescent="0.25">
      <c r="B6990" s="167">
        <v>288.625</v>
      </c>
      <c r="C6990" s="21">
        <f t="shared" si="870"/>
        <v>2000</v>
      </c>
      <c r="D6990" s="110">
        <f t="shared" si="871"/>
        <v>0.52708411314902948</v>
      </c>
      <c r="E6990" s="25">
        <f t="shared" si="872"/>
        <v>0.47291588685097052</v>
      </c>
      <c r="F6990" s="112">
        <v>591.41999999999996</v>
      </c>
      <c r="G6990" s="21">
        <f t="shared" si="869"/>
        <v>1565.1326831520828</v>
      </c>
      <c r="H6990" s="26">
        <f t="shared" si="873"/>
        <v>-434.86731684791721</v>
      </c>
      <c r="I6990" s="21">
        <f t="shared" si="874"/>
        <v>1565.1326831520828</v>
      </c>
      <c r="J6990" s="27">
        <f t="shared" si="875"/>
        <v>0</v>
      </c>
      <c r="K6990" s="32">
        <f t="shared" si="876"/>
        <v>1565.1326831520828</v>
      </c>
    </row>
    <row r="6991" spans="2:11" x14ac:dyDescent="0.25">
      <c r="B6991" s="167">
        <v>288.66666666666703</v>
      </c>
      <c r="C6991" s="21">
        <f t="shared" si="870"/>
        <v>2000</v>
      </c>
      <c r="D6991" s="110">
        <f t="shared" si="871"/>
        <v>0.62750655045184756</v>
      </c>
      <c r="E6991" s="25">
        <f t="shared" si="872"/>
        <v>0.37249344954815244</v>
      </c>
      <c r="F6991" s="112">
        <v>704.1</v>
      </c>
      <c r="G6991" s="21">
        <f t="shared" si="869"/>
        <v>1863.3288055990358</v>
      </c>
      <c r="H6991" s="26">
        <f t="shared" si="873"/>
        <v>-136.67119440096417</v>
      </c>
      <c r="I6991" s="21">
        <f t="shared" si="874"/>
        <v>1863.3288055990358</v>
      </c>
      <c r="J6991" s="27">
        <f t="shared" si="875"/>
        <v>0</v>
      </c>
      <c r="K6991" s="32">
        <f t="shared" si="876"/>
        <v>1863.3288055990358</v>
      </c>
    </row>
    <row r="6992" spans="2:11" x14ac:dyDescent="0.25">
      <c r="B6992" s="167">
        <v>288.70833333333297</v>
      </c>
      <c r="C6992" s="21">
        <f t="shared" si="870"/>
        <v>2000</v>
      </c>
      <c r="D6992" s="110">
        <f t="shared" si="871"/>
        <v>0.7083845783647934</v>
      </c>
      <c r="E6992" s="25">
        <f t="shared" si="872"/>
        <v>0.2916154216352066</v>
      </c>
      <c r="F6992" s="112">
        <v>794.85</v>
      </c>
      <c r="G6992" s="21">
        <f t="shared" si="869"/>
        <v>2103.4894207220473</v>
      </c>
      <c r="H6992" s="26">
        <f t="shared" si="873"/>
        <v>103.48942072204727</v>
      </c>
      <c r="I6992" s="21">
        <f t="shared" si="874"/>
        <v>2000</v>
      </c>
      <c r="J6992" s="27">
        <f t="shared" si="875"/>
        <v>103.48942072204727</v>
      </c>
      <c r="K6992" s="32">
        <f t="shared" si="876"/>
        <v>2000</v>
      </c>
    </row>
    <row r="6993" spans="2:11" x14ac:dyDescent="0.25">
      <c r="B6993" s="167">
        <v>288.75</v>
      </c>
      <c r="C6993" s="21">
        <f t="shared" si="870"/>
        <v>2000</v>
      </c>
      <c r="D6993" s="110">
        <f t="shared" si="871"/>
        <v>0.46772008626989642</v>
      </c>
      <c r="E6993" s="25">
        <f t="shared" si="872"/>
        <v>0.53227991373010353</v>
      </c>
      <c r="F6993" s="112">
        <v>524.80999999999995</v>
      </c>
      <c r="G6993" s="21">
        <f t="shared" si="869"/>
        <v>1388.8561148507738</v>
      </c>
      <c r="H6993" s="26">
        <f t="shared" si="873"/>
        <v>-611.14388514922621</v>
      </c>
      <c r="I6993" s="21">
        <f t="shared" si="874"/>
        <v>1492.3455355728211</v>
      </c>
      <c r="J6993" s="27">
        <f t="shared" si="875"/>
        <v>0</v>
      </c>
      <c r="K6993" s="32">
        <f t="shared" si="876"/>
        <v>1388.8561148507738</v>
      </c>
    </row>
    <row r="6994" spans="2:11" x14ac:dyDescent="0.25">
      <c r="B6994" s="167">
        <v>288.79166666666703</v>
      </c>
      <c r="C6994" s="21">
        <f t="shared" si="870"/>
        <v>2000</v>
      </c>
      <c r="D6994" s="110">
        <f t="shared" si="871"/>
        <v>0.45466374347182864</v>
      </c>
      <c r="E6994" s="25">
        <f t="shared" si="872"/>
        <v>0.54533625652817141</v>
      </c>
      <c r="F6994" s="112">
        <v>510.16</v>
      </c>
      <c r="G6994" s="21">
        <f t="shared" si="869"/>
        <v>1350.0863846959296</v>
      </c>
      <c r="H6994" s="26">
        <f t="shared" si="873"/>
        <v>-649.91361530407039</v>
      </c>
      <c r="I6994" s="21">
        <f t="shared" si="874"/>
        <v>1350.0863846959296</v>
      </c>
      <c r="J6994" s="27">
        <f t="shared" si="875"/>
        <v>0</v>
      </c>
      <c r="K6994" s="32">
        <f t="shared" si="876"/>
        <v>1350.0863846959296</v>
      </c>
    </row>
    <row r="6995" spans="2:11" x14ac:dyDescent="0.25">
      <c r="B6995" s="167">
        <v>288.83333333333297</v>
      </c>
      <c r="C6995" s="21">
        <f t="shared" si="870"/>
        <v>2000</v>
      </c>
      <c r="D6995" s="110">
        <f t="shared" si="871"/>
        <v>0.30373598559791815</v>
      </c>
      <c r="E6995" s="25">
        <f t="shared" si="872"/>
        <v>0.69626401440208185</v>
      </c>
      <c r="F6995" s="112">
        <v>340.81</v>
      </c>
      <c r="G6995" s="21">
        <f t="shared" si="869"/>
        <v>901.91888969778051</v>
      </c>
      <c r="H6995" s="26">
        <f t="shared" si="873"/>
        <v>-1098.0811103022195</v>
      </c>
      <c r="I6995" s="21">
        <f t="shared" si="874"/>
        <v>901.91888969778051</v>
      </c>
      <c r="J6995" s="27">
        <f t="shared" si="875"/>
        <v>0</v>
      </c>
      <c r="K6995" s="32">
        <f t="shared" si="876"/>
        <v>901.91888969778051</v>
      </c>
    </row>
    <row r="6996" spans="2:11" x14ac:dyDescent="0.25">
      <c r="B6996" s="167">
        <v>288.875</v>
      </c>
      <c r="C6996" s="21">
        <f t="shared" si="870"/>
        <v>2000</v>
      </c>
      <c r="D6996" s="110">
        <f t="shared" si="871"/>
        <v>0.14190863233695167</v>
      </c>
      <c r="E6996" s="25">
        <f t="shared" si="872"/>
        <v>0.85809136766304839</v>
      </c>
      <c r="F6996" s="112">
        <v>159.22999999999999</v>
      </c>
      <c r="G6996" s="21">
        <f t="shared" si="869"/>
        <v>421.38594761473422</v>
      </c>
      <c r="H6996" s="26">
        <f t="shared" si="873"/>
        <v>-1578.6140523852657</v>
      </c>
      <c r="I6996" s="21">
        <f t="shared" si="874"/>
        <v>421.38594761473422</v>
      </c>
      <c r="J6996" s="27">
        <f t="shared" si="875"/>
        <v>0</v>
      </c>
      <c r="K6996" s="32">
        <f t="shared" si="876"/>
        <v>421.38594761473422</v>
      </c>
    </row>
    <row r="6997" spans="2:11" x14ac:dyDescent="0.25">
      <c r="B6997" s="167">
        <v>288.91666666666703</v>
      </c>
      <c r="C6997" s="21">
        <f t="shared" si="870"/>
        <v>2000</v>
      </c>
      <c r="D6997" s="110">
        <f t="shared" si="871"/>
        <v>3.9926563641872991E-3</v>
      </c>
      <c r="E6997" s="25">
        <f t="shared" si="872"/>
        <v>0.99600734363581267</v>
      </c>
      <c r="F6997" s="112">
        <v>4.4800000000000004</v>
      </c>
      <c r="G6997" s="21">
        <f t="shared" si="869"/>
        <v>11.85586287329027</v>
      </c>
      <c r="H6997" s="26">
        <f t="shared" si="873"/>
        <v>-1988.1441371267097</v>
      </c>
      <c r="I6997" s="21">
        <f t="shared" si="874"/>
        <v>11.85586287329027</v>
      </c>
      <c r="J6997" s="27">
        <f t="shared" si="875"/>
        <v>0</v>
      </c>
      <c r="K6997" s="32">
        <f t="shared" si="876"/>
        <v>11.85586287329027</v>
      </c>
    </row>
    <row r="6998" spans="2:11" x14ac:dyDescent="0.25">
      <c r="B6998" s="167">
        <v>288.95833333333297</v>
      </c>
      <c r="C6998" s="21">
        <f t="shared" si="870"/>
        <v>2000</v>
      </c>
      <c r="D6998" s="110">
        <f t="shared" si="871"/>
        <v>0</v>
      </c>
      <c r="E6998" s="25">
        <f t="shared" si="872"/>
        <v>1</v>
      </c>
      <c r="F6998" s="112">
        <v>0</v>
      </c>
      <c r="G6998" s="21">
        <f t="shared" si="869"/>
        <v>0</v>
      </c>
      <c r="H6998" s="26">
        <f t="shared" si="873"/>
        <v>-2000</v>
      </c>
      <c r="I6998" s="21">
        <f t="shared" si="874"/>
        <v>0</v>
      </c>
      <c r="J6998" s="27">
        <f t="shared" si="875"/>
        <v>0</v>
      </c>
      <c r="K6998" s="32">
        <f t="shared" si="876"/>
        <v>0</v>
      </c>
    </row>
    <row r="6999" spans="2:11" x14ac:dyDescent="0.25">
      <c r="B6999" s="167">
        <v>289</v>
      </c>
      <c r="C6999" s="21">
        <f t="shared" si="870"/>
        <v>2000</v>
      </c>
      <c r="D6999" s="110">
        <f t="shared" si="871"/>
        <v>0</v>
      </c>
      <c r="E6999" s="25">
        <f t="shared" si="872"/>
        <v>1</v>
      </c>
      <c r="F6999" s="112">
        <v>0</v>
      </c>
      <c r="G6999" s="21">
        <f t="shared" si="869"/>
        <v>0</v>
      </c>
      <c r="H6999" s="26">
        <f t="shared" si="873"/>
        <v>-2000</v>
      </c>
      <c r="I6999" s="21">
        <f t="shared" si="874"/>
        <v>0</v>
      </c>
      <c r="J6999" s="27">
        <f t="shared" si="875"/>
        <v>0</v>
      </c>
      <c r="K6999" s="32">
        <f t="shared" si="876"/>
        <v>0</v>
      </c>
    </row>
    <row r="7000" spans="2:11" x14ac:dyDescent="0.25">
      <c r="B7000" s="167">
        <v>289.04166666666703</v>
      </c>
      <c r="C7000" s="21">
        <f t="shared" si="870"/>
        <v>2000</v>
      </c>
      <c r="D7000" s="110">
        <f t="shared" si="871"/>
        <v>0</v>
      </c>
      <c r="E7000" s="25">
        <f t="shared" si="872"/>
        <v>1</v>
      </c>
      <c r="F7000" s="112">
        <v>0</v>
      </c>
      <c r="G7000" s="21">
        <f t="shared" ref="G7000:G7063" si="877">($C$9*(F7000/1000)*$C$8)/($C$7)</f>
        <v>0</v>
      </c>
      <c r="H7000" s="26">
        <f t="shared" si="873"/>
        <v>-2000</v>
      </c>
      <c r="I7000" s="21">
        <f t="shared" si="874"/>
        <v>0</v>
      </c>
      <c r="J7000" s="27">
        <f t="shared" si="875"/>
        <v>0</v>
      </c>
      <c r="K7000" s="32">
        <f t="shared" si="876"/>
        <v>0</v>
      </c>
    </row>
    <row r="7001" spans="2:11" x14ac:dyDescent="0.25">
      <c r="B7001" s="167">
        <v>289.08333333333297</v>
      </c>
      <c r="C7001" s="21">
        <f t="shared" ref="C7001:C7064" si="878">$C$2</f>
        <v>2000</v>
      </c>
      <c r="D7001" s="110">
        <f t="shared" ref="D7001:D7064" si="879">F7001/$C$3</f>
        <v>0</v>
      </c>
      <c r="E7001" s="25">
        <f t="shared" ref="E7001:E7064" si="880">100%-D7001</f>
        <v>1</v>
      </c>
      <c r="F7001" s="112">
        <v>0</v>
      </c>
      <c r="G7001" s="21">
        <f t="shared" si="877"/>
        <v>0</v>
      </c>
      <c r="H7001" s="26">
        <f t="shared" ref="H7001:H7064" si="881">G7001-C7001</f>
        <v>-2000</v>
      </c>
      <c r="I7001" s="21">
        <f t="shared" ref="I7001:I7064" si="882">MIN(C7001,IF((J7000+H7001)&gt;0,ABS(H7001)+G7001,J7000+G7001))</f>
        <v>0</v>
      </c>
      <c r="J7001" s="27">
        <f t="shared" ref="J7001:J7064" si="883">G7001-I7001+J7000</f>
        <v>0</v>
      </c>
      <c r="K7001" s="32">
        <f t="shared" ref="K7001:K7064" si="884">IF(G7001&gt;C7001,C7001,G7001)</f>
        <v>0</v>
      </c>
    </row>
    <row r="7002" spans="2:11" x14ac:dyDescent="0.25">
      <c r="B7002" s="167">
        <v>289.125</v>
      </c>
      <c r="C7002" s="21">
        <f t="shared" si="878"/>
        <v>2000</v>
      </c>
      <c r="D7002" s="110">
        <f t="shared" si="879"/>
        <v>0</v>
      </c>
      <c r="E7002" s="25">
        <f t="shared" si="880"/>
        <v>1</v>
      </c>
      <c r="F7002" s="112">
        <v>0</v>
      </c>
      <c r="G7002" s="21">
        <f t="shared" si="877"/>
        <v>0</v>
      </c>
      <c r="H7002" s="26">
        <f t="shared" si="881"/>
        <v>-2000</v>
      </c>
      <c r="I7002" s="21">
        <f t="shared" si="882"/>
        <v>0</v>
      </c>
      <c r="J7002" s="27">
        <f t="shared" si="883"/>
        <v>0</v>
      </c>
      <c r="K7002" s="32">
        <f t="shared" si="884"/>
        <v>0</v>
      </c>
    </row>
    <row r="7003" spans="2:11" x14ac:dyDescent="0.25">
      <c r="B7003" s="167">
        <v>289.16666666666703</v>
      </c>
      <c r="C7003" s="21">
        <f t="shared" si="878"/>
        <v>2000</v>
      </c>
      <c r="D7003" s="110">
        <f t="shared" si="879"/>
        <v>0</v>
      </c>
      <c r="E7003" s="25">
        <f t="shared" si="880"/>
        <v>1</v>
      </c>
      <c r="F7003" s="112">
        <v>0</v>
      </c>
      <c r="G7003" s="21">
        <f t="shared" si="877"/>
        <v>0</v>
      </c>
      <c r="H7003" s="26">
        <f t="shared" si="881"/>
        <v>-2000</v>
      </c>
      <c r="I7003" s="21">
        <f t="shared" si="882"/>
        <v>0</v>
      </c>
      <c r="J7003" s="27">
        <f t="shared" si="883"/>
        <v>0</v>
      </c>
      <c r="K7003" s="32">
        <f t="shared" si="884"/>
        <v>0</v>
      </c>
    </row>
    <row r="7004" spans="2:11" x14ac:dyDescent="0.25">
      <c r="B7004" s="167">
        <v>289.20833333333297</v>
      </c>
      <c r="C7004" s="21">
        <f t="shared" si="878"/>
        <v>2000</v>
      </c>
      <c r="D7004" s="110">
        <f t="shared" si="879"/>
        <v>0</v>
      </c>
      <c r="E7004" s="25">
        <f t="shared" si="880"/>
        <v>1</v>
      </c>
      <c r="F7004" s="112">
        <v>0</v>
      </c>
      <c r="G7004" s="21">
        <f t="shared" si="877"/>
        <v>0</v>
      </c>
      <c r="H7004" s="26">
        <f t="shared" si="881"/>
        <v>-2000</v>
      </c>
      <c r="I7004" s="21">
        <f t="shared" si="882"/>
        <v>0</v>
      </c>
      <c r="J7004" s="27">
        <f t="shared" si="883"/>
        <v>0</v>
      </c>
      <c r="K7004" s="32">
        <f t="shared" si="884"/>
        <v>0</v>
      </c>
    </row>
    <row r="7005" spans="2:11" x14ac:dyDescent="0.25">
      <c r="B7005" s="167">
        <v>289.25</v>
      </c>
      <c r="C7005" s="21">
        <f t="shared" si="878"/>
        <v>2000</v>
      </c>
      <c r="D7005" s="110">
        <f t="shared" si="879"/>
        <v>0</v>
      </c>
      <c r="E7005" s="25">
        <f t="shared" si="880"/>
        <v>1</v>
      </c>
      <c r="F7005" s="112">
        <v>0</v>
      </c>
      <c r="G7005" s="21">
        <f t="shared" si="877"/>
        <v>0</v>
      </c>
      <c r="H7005" s="26">
        <f t="shared" si="881"/>
        <v>-2000</v>
      </c>
      <c r="I7005" s="21">
        <f t="shared" si="882"/>
        <v>0</v>
      </c>
      <c r="J7005" s="27">
        <f t="shared" si="883"/>
        <v>0</v>
      </c>
      <c r="K7005" s="32">
        <f t="shared" si="884"/>
        <v>0</v>
      </c>
    </row>
    <row r="7006" spans="2:11" x14ac:dyDescent="0.25">
      <c r="B7006" s="167">
        <v>289.29166666666703</v>
      </c>
      <c r="C7006" s="21">
        <f t="shared" si="878"/>
        <v>2000</v>
      </c>
      <c r="D7006" s="110">
        <f t="shared" si="879"/>
        <v>0</v>
      </c>
      <c r="E7006" s="25">
        <f t="shared" si="880"/>
        <v>1</v>
      </c>
      <c r="F7006" s="112">
        <v>0</v>
      </c>
      <c r="G7006" s="21">
        <f t="shared" si="877"/>
        <v>0</v>
      </c>
      <c r="H7006" s="26">
        <f t="shared" si="881"/>
        <v>-2000</v>
      </c>
      <c r="I7006" s="21">
        <f t="shared" si="882"/>
        <v>0</v>
      </c>
      <c r="J7006" s="27">
        <f t="shared" si="883"/>
        <v>0</v>
      </c>
      <c r="K7006" s="32">
        <f t="shared" si="884"/>
        <v>0</v>
      </c>
    </row>
    <row r="7007" spans="2:11" x14ac:dyDescent="0.25">
      <c r="B7007" s="167">
        <v>289.33333333333297</v>
      </c>
      <c r="C7007" s="21">
        <f t="shared" si="878"/>
        <v>2000</v>
      </c>
      <c r="D7007" s="110">
        <f t="shared" si="879"/>
        <v>0</v>
      </c>
      <c r="E7007" s="25">
        <f t="shared" si="880"/>
        <v>1</v>
      </c>
      <c r="F7007" s="112">
        <v>0</v>
      </c>
      <c r="G7007" s="21">
        <f t="shared" si="877"/>
        <v>0</v>
      </c>
      <c r="H7007" s="26">
        <f t="shared" si="881"/>
        <v>-2000</v>
      </c>
      <c r="I7007" s="21">
        <f t="shared" si="882"/>
        <v>0</v>
      </c>
      <c r="J7007" s="27">
        <f t="shared" si="883"/>
        <v>0</v>
      </c>
      <c r="K7007" s="32">
        <f t="shared" si="884"/>
        <v>0</v>
      </c>
    </row>
    <row r="7008" spans="2:11" x14ac:dyDescent="0.25">
      <c r="B7008" s="167">
        <v>289.375</v>
      </c>
      <c r="C7008" s="21">
        <f t="shared" si="878"/>
        <v>2000</v>
      </c>
      <c r="D7008" s="110">
        <f t="shared" si="879"/>
        <v>0</v>
      </c>
      <c r="E7008" s="25">
        <f t="shared" si="880"/>
        <v>1</v>
      </c>
      <c r="F7008" s="112">
        <v>0</v>
      </c>
      <c r="G7008" s="21">
        <f t="shared" si="877"/>
        <v>0</v>
      </c>
      <c r="H7008" s="26">
        <f t="shared" si="881"/>
        <v>-2000</v>
      </c>
      <c r="I7008" s="21">
        <f t="shared" si="882"/>
        <v>0</v>
      </c>
      <c r="J7008" s="27">
        <f t="shared" si="883"/>
        <v>0</v>
      </c>
      <c r="K7008" s="32">
        <f t="shared" si="884"/>
        <v>0</v>
      </c>
    </row>
    <row r="7009" spans="2:11" x14ac:dyDescent="0.25">
      <c r="B7009" s="167">
        <v>289.41666666666703</v>
      </c>
      <c r="C7009" s="21">
        <f t="shared" si="878"/>
        <v>2000</v>
      </c>
      <c r="D7009" s="110">
        <f t="shared" si="879"/>
        <v>0</v>
      </c>
      <c r="E7009" s="25">
        <f t="shared" si="880"/>
        <v>1</v>
      </c>
      <c r="F7009" s="112">
        <v>0</v>
      </c>
      <c r="G7009" s="21">
        <f t="shared" si="877"/>
        <v>0</v>
      </c>
      <c r="H7009" s="26">
        <f t="shared" si="881"/>
        <v>-2000</v>
      </c>
      <c r="I7009" s="21">
        <f t="shared" si="882"/>
        <v>0</v>
      </c>
      <c r="J7009" s="27">
        <f t="shared" si="883"/>
        <v>0</v>
      </c>
      <c r="K7009" s="32">
        <f t="shared" si="884"/>
        <v>0</v>
      </c>
    </row>
    <row r="7010" spans="2:11" x14ac:dyDescent="0.25">
      <c r="B7010" s="167">
        <v>289.45833333333297</v>
      </c>
      <c r="C7010" s="21">
        <f t="shared" si="878"/>
        <v>2000</v>
      </c>
      <c r="D7010" s="110">
        <f t="shared" si="879"/>
        <v>0.25747286241377465</v>
      </c>
      <c r="E7010" s="25">
        <f t="shared" si="880"/>
        <v>0.74252713758622535</v>
      </c>
      <c r="F7010" s="112">
        <v>288.89999999999998</v>
      </c>
      <c r="G7010" s="21">
        <f t="shared" si="877"/>
        <v>764.54437144945518</v>
      </c>
      <c r="H7010" s="26">
        <f t="shared" si="881"/>
        <v>-1235.4556285505448</v>
      </c>
      <c r="I7010" s="21">
        <f t="shared" si="882"/>
        <v>764.54437144945518</v>
      </c>
      <c r="J7010" s="27">
        <f t="shared" si="883"/>
        <v>0</v>
      </c>
      <c r="K7010" s="32">
        <f t="shared" si="884"/>
        <v>764.54437144945518</v>
      </c>
    </row>
    <row r="7011" spans="2:11" x14ac:dyDescent="0.25">
      <c r="B7011" s="167">
        <v>289.5</v>
      </c>
      <c r="C7011" s="21">
        <f t="shared" si="878"/>
        <v>2000</v>
      </c>
      <c r="D7011" s="110">
        <f t="shared" si="879"/>
        <v>0.46532271001550723</v>
      </c>
      <c r="E7011" s="25">
        <f t="shared" si="880"/>
        <v>0.53467728998449271</v>
      </c>
      <c r="F7011" s="112">
        <v>522.12</v>
      </c>
      <c r="G7011" s="21">
        <f t="shared" si="877"/>
        <v>1381.7373043308742</v>
      </c>
      <c r="H7011" s="26">
        <f t="shared" si="881"/>
        <v>-618.26269566912583</v>
      </c>
      <c r="I7011" s="21">
        <f t="shared" si="882"/>
        <v>1381.7373043308742</v>
      </c>
      <c r="J7011" s="27">
        <f t="shared" si="883"/>
        <v>0</v>
      </c>
      <c r="K7011" s="32">
        <f t="shared" si="884"/>
        <v>1381.7373043308742</v>
      </c>
    </row>
    <row r="7012" spans="2:11" x14ac:dyDescent="0.25">
      <c r="B7012" s="167">
        <v>289.54166666666703</v>
      </c>
      <c r="C7012" s="21">
        <f t="shared" si="878"/>
        <v>2000</v>
      </c>
      <c r="D7012" s="110">
        <f t="shared" si="879"/>
        <v>0.65472434629164222</v>
      </c>
      <c r="E7012" s="25">
        <f t="shared" si="880"/>
        <v>0.34527565370835778</v>
      </c>
      <c r="F7012" s="112">
        <v>734.64</v>
      </c>
      <c r="G7012" s="21">
        <f t="shared" si="877"/>
        <v>1944.1497993825813</v>
      </c>
      <c r="H7012" s="26">
        <f t="shared" si="881"/>
        <v>-55.85020061741875</v>
      </c>
      <c r="I7012" s="21">
        <f t="shared" si="882"/>
        <v>1944.1497993825813</v>
      </c>
      <c r="J7012" s="27">
        <f t="shared" si="883"/>
        <v>0</v>
      </c>
      <c r="K7012" s="32">
        <f t="shared" si="884"/>
        <v>1944.1497993825813</v>
      </c>
    </row>
    <row r="7013" spans="2:11" x14ac:dyDescent="0.25">
      <c r="B7013" s="167">
        <v>289.58333333333297</v>
      </c>
      <c r="C7013" s="21">
        <f t="shared" si="878"/>
        <v>2000</v>
      </c>
      <c r="D7013" s="110">
        <f t="shared" si="879"/>
        <v>0.77297114236315356</v>
      </c>
      <c r="E7013" s="25">
        <f t="shared" si="880"/>
        <v>0.22702885763684644</v>
      </c>
      <c r="F7013" s="112">
        <v>867.32</v>
      </c>
      <c r="G7013" s="21">
        <f t="shared" si="877"/>
        <v>2295.2738810852943</v>
      </c>
      <c r="H7013" s="26">
        <f t="shared" si="881"/>
        <v>295.27388108529431</v>
      </c>
      <c r="I7013" s="21">
        <f t="shared" si="882"/>
        <v>2000</v>
      </c>
      <c r="J7013" s="27">
        <f t="shared" si="883"/>
        <v>295.27388108529431</v>
      </c>
      <c r="K7013" s="32">
        <f t="shared" si="884"/>
        <v>2000</v>
      </c>
    </row>
    <row r="7014" spans="2:11" x14ac:dyDescent="0.25">
      <c r="B7014" s="167">
        <v>289.625</v>
      </c>
      <c r="C7014" s="21">
        <f t="shared" si="878"/>
        <v>2000</v>
      </c>
      <c r="D7014" s="110">
        <f t="shared" si="879"/>
        <v>0.72736752045345165</v>
      </c>
      <c r="E7014" s="25">
        <f t="shared" si="880"/>
        <v>0.27263247954654835</v>
      </c>
      <c r="F7014" s="112">
        <v>816.15</v>
      </c>
      <c r="G7014" s="21">
        <f t="shared" si="877"/>
        <v>2159.8576973294312</v>
      </c>
      <c r="H7014" s="26">
        <f t="shared" si="881"/>
        <v>159.85769732943118</v>
      </c>
      <c r="I7014" s="21">
        <f t="shared" si="882"/>
        <v>2000</v>
      </c>
      <c r="J7014" s="27">
        <f t="shared" si="883"/>
        <v>455.13157841472548</v>
      </c>
      <c r="K7014" s="32">
        <f t="shared" si="884"/>
        <v>2000</v>
      </c>
    </row>
    <row r="7015" spans="2:11" x14ac:dyDescent="0.25">
      <c r="B7015" s="167">
        <v>289.66666666666703</v>
      </c>
      <c r="C7015" s="21">
        <f t="shared" si="878"/>
        <v>2000</v>
      </c>
      <c r="D7015" s="110">
        <f t="shared" si="879"/>
        <v>0.79412865622159245</v>
      </c>
      <c r="E7015" s="25">
        <f t="shared" si="880"/>
        <v>0.20587134377840755</v>
      </c>
      <c r="F7015" s="112">
        <v>891.06</v>
      </c>
      <c r="G7015" s="21">
        <f t="shared" si="877"/>
        <v>2358.0993687218811</v>
      </c>
      <c r="H7015" s="26">
        <f t="shared" si="881"/>
        <v>358.09936872188109</v>
      </c>
      <c r="I7015" s="21">
        <f t="shared" si="882"/>
        <v>2000</v>
      </c>
      <c r="J7015" s="27">
        <f t="shared" si="883"/>
        <v>813.23094713660657</v>
      </c>
      <c r="K7015" s="32">
        <f t="shared" si="884"/>
        <v>2000</v>
      </c>
    </row>
    <row r="7016" spans="2:11" x14ac:dyDescent="0.25">
      <c r="B7016" s="167">
        <v>289.70833333333297</v>
      </c>
      <c r="C7016" s="21">
        <f t="shared" si="878"/>
        <v>2000</v>
      </c>
      <c r="D7016" s="110">
        <f t="shared" si="879"/>
        <v>0.76320339375790958</v>
      </c>
      <c r="E7016" s="25">
        <f t="shared" si="880"/>
        <v>0.23679660624209042</v>
      </c>
      <c r="F7016" s="112">
        <v>856.36</v>
      </c>
      <c r="G7016" s="21">
        <f t="shared" si="877"/>
        <v>2266.2693594131374</v>
      </c>
      <c r="H7016" s="26">
        <f t="shared" si="881"/>
        <v>266.26935941313741</v>
      </c>
      <c r="I7016" s="21">
        <f t="shared" si="882"/>
        <v>2000</v>
      </c>
      <c r="J7016" s="27">
        <f t="shared" si="883"/>
        <v>1079.500306549744</v>
      </c>
      <c r="K7016" s="32">
        <f t="shared" si="884"/>
        <v>2000</v>
      </c>
    </row>
    <row r="7017" spans="2:11" x14ac:dyDescent="0.25">
      <c r="B7017" s="167">
        <v>289.75</v>
      </c>
      <c r="C7017" s="21">
        <f t="shared" si="878"/>
        <v>2000</v>
      </c>
      <c r="D7017" s="110">
        <f t="shared" si="879"/>
        <v>0.6578614334349322</v>
      </c>
      <c r="E7017" s="25">
        <f t="shared" si="880"/>
        <v>0.3421385665650678</v>
      </c>
      <c r="F7017" s="112">
        <v>738.16</v>
      </c>
      <c r="G7017" s="21">
        <f t="shared" si="877"/>
        <v>1953.4651202115949</v>
      </c>
      <c r="H7017" s="26">
        <f t="shared" si="881"/>
        <v>-46.534879788405078</v>
      </c>
      <c r="I7017" s="21">
        <f t="shared" si="882"/>
        <v>2000</v>
      </c>
      <c r="J7017" s="27">
        <f t="shared" si="883"/>
        <v>1032.9654267613389</v>
      </c>
      <c r="K7017" s="32">
        <f t="shared" si="884"/>
        <v>1953.4651202115949</v>
      </c>
    </row>
    <row r="7018" spans="2:11" x14ac:dyDescent="0.25">
      <c r="B7018" s="167">
        <v>289.79166666666703</v>
      </c>
      <c r="C7018" s="21">
        <f t="shared" si="878"/>
        <v>2000</v>
      </c>
      <c r="D7018" s="110">
        <f t="shared" si="879"/>
        <v>0.62110760565388656</v>
      </c>
      <c r="E7018" s="25">
        <f t="shared" si="880"/>
        <v>0.37889239434611344</v>
      </c>
      <c r="F7018" s="112">
        <v>696.92</v>
      </c>
      <c r="G7018" s="21">
        <f t="shared" si="877"/>
        <v>1844.3276682262176</v>
      </c>
      <c r="H7018" s="26">
        <f t="shared" si="881"/>
        <v>-155.67233177378239</v>
      </c>
      <c r="I7018" s="21">
        <f t="shared" si="882"/>
        <v>2000</v>
      </c>
      <c r="J7018" s="27">
        <f t="shared" si="883"/>
        <v>877.29309498755651</v>
      </c>
      <c r="K7018" s="32">
        <f t="shared" si="884"/>
        <v>1844.3276682262176</v>
      </c>
    </row>
    <row r="7019" spans="2:11" x14ac:dyDescent="0.25">
      <c r="B7019" s="167">
        <v>289.83333333333297</v>
      </c>
      <c r="C7019" s="21">
        <f t="shared" si="878"/>
        <v>2000</v>
      </c>
      <c r="D7019" s="110">
        <f t="shared" si="879"/>
        <v>0.4016630126731191</v>
      </c>
      <c r="E7019" s="25">
        <f t="shared" si="880"/>
        <v>0.5983369873268809</v>
      </c>
      <c r="F7019" s="112">
        <v>450.69</v>
      </c>
      <c r="G7019" s="21">
        <f t="shared" si="877"/>
        <v>1192.7050978489267</v>
      </c>
      <c r="H7019" s="26">
        <f t="shared" si="881"/>
        <v>-807.2949021510733</v>
      </c>
      <c r="I7019" s="21">
        <f t="shared" si="882"/>
        <v>2000</v>
      </c>
      <c r="J7019" s="27">
        <f t="shared" si="883"/>
        <v>69.998192836483213</v>
      </c>
      <c r="K7019" s="32">
        <f t="shared" si="884"/>
        <v>1192.7050978489267</v>
      </c>
    </row>
    <row r="7020" spans="2:11" x14ac:dyDescent="0.25">
      <c r="B7020" s="167">
        <v>289.875</v>
      </c>
      <c r="C7020" s="21">
        <f t="shared" si="878"/>
        <v>2000</v>
      </c>
      <c r="D7020" s="110">
        <f t="shared" si="879"/>
        <v>0.26304297452899134</v>
      </c>
      <c r="E7020" s="25">
        <f t="shared" si="880"/>
        <v>0.73695702547100872</v>
      </c>
      <c r="F7020" s="112">
        <v>295.14999999999998</v>
      </c>
      <c r="G7020" s="21">
        <f t="shared" si="877"/>
        <v>781.08435871688016</v>
      </c>
      <c r="H7020" s="26">
        <f t="shared" si="881"/>
        <v>-1218.9156412831198</v>
      </c>
      <c r="I7020" s="21">
        <f t="shared" si="882"/>
        <v>851.08255155336337</v>
      </c>
      <c r="J7020" s="27">
        <f t="shared" si="883"/>
        <v>0</v>
      </c>
      <c r="K7020" s="32">
        <f t="shared" si="884"/>
        <v>781.08435871688016</v>
      </c>
    </row>
    <row r="7021" spans="2:11" x14ac:dyDescent="0.25">
      <c r="B7021" s="167">
        <v>289.91666666666703</v>
      </c>
      <c r="C7021" s="21">
        <f t="shared" si="878"/>
        <v>2000</v>
      </c>
      <c r="D7021" s="110">
        <f t="shared" si="879"/>
        <v>5.1155909666149761E-3</v>
      </c>
      <c r="E7021" s="25">
        <f t="shared" si="880"/>
        <v>0.99488440903338504</v>
      </c>
      <c r="F7021" s="112">
        <v>5.74</v>
      </c>
      <c r="G7021" s="21">
        <f t="shared" si="877"/>
        <v>15.190324306403159</v>
      </c>
      <c r="H7021" s="26">
        <f t="shared" si="881"/>
        <v>-1984.8096756935968</v>
      </c>
      <c r="I7021" s="21">
        <f t="shared" si="882"/>
        <v>15.190324306403159</v>
      </c>
      <c r="J7021" s="27">
        <f t="shared" si="883"/>
        <v>0</v>
      </c>
      <c r="K7021" s="32">
        <f t="shared" si="884"/>
        <v>15.190324306403159</v>
      </c>
    </row>
    <row r="7022" spans="2:11" x14ac:dyDescent="0.25">
      <c r="B7022" s="167">
        <v>289.95833333333297</v>
      </c>
      <c r="C7022" s="21">
        <f t="shared" si="878"/>
        <v>2000</v>
      </c>
      <c r="D7022" s="110">
        <f t="shared" si="879"/>
        <v>0</v>
      </c>
      <c r="E7022" s="25">
        <f t="shared" si="880"/>
        <v>1</v>
      </c>
      <c r="F7022" s="112">
        <v>0</v>
      </c>
      <c r="G7022" s="21">
        <f t="shared" si="877"/>
        <v>0</v>
      </c>
      <c r="H7022" s="26">
        <f t="shared" si="881"/>
        <v>-2000</v>
      </c>
      <c r="I7022" s="21">
        <f t="shared" si="882"/>
        <v>0</v>
      </c>
      <c r="J7022" s="27">
        <f t="shared" si="883"/>
        <v>0</v>
      </c>
      <c r="K7022" s="32">
        <f t="shared" si="884"/>
        <v>0</v>
      </c>
    </row>
    <row r="7023" spans="2:11" x14ac:dyDescent="0.25">
      <c r="B7023" s="167">
        <v>290</v>
      </c>
      <c r="C7023" s="21">
        <f t="shared" si="878"/>
        <v>2000</v>
      </c>
      <c r="D7023" s="110">
        <f t="shared" si="879"/>
        <v>0</v>
      </c>
      <c r="E7023" s="25">
        <f t="shared" si="880"/>
        <v>1</v>
      </c>
      <c r="F7023" s="112">
        <v>0</v>
      </c>
      <c r="G7023" s="21">
        <f t="shared" si="877"/>
        <v>0</v>
      </c>
      <c r="H7023" s="26">
        <f t="shared" si="881"/>
        <v>-2000</v>
      </c>
      <c r="I7023" s="21">
        <f t="shared" si="882"/>
        <v>0</v>
      </c>
      <c r="J7023" s="27">
        <f t="shared" si="883"/>
        <v>0</v>
      </c>
      <c r="K7023" s="32">
        <f t="shared" si="884"/>
        <v>0</v>
      </c>
    </row>
    <row r="7024" spans="2:11" x14ac:dyDescent="0.25">
      <c r="B7024" s="167">
        <v>290.04166666666703</v>
      </c>
      <c r="C7024" s="21">
        <f t="shared" si="878"/>
        <v>2000</v>
      </c>
      <c r="D7024" s="110">
        <f t="shared" si="879"/>
        <v>0</v>
      </c>
      <c r="E7024" s="25">
        <f t="shared" si="880"/>
        <v>1</v>
      </c>
      <c r="F7024" s="112">
        <v>0</v>
      </c>
      <c r="G7024" s="21">
        <f t="shared" si="877"/>
        <v>0</v>
      </c>
      <c r="H7024" s="26">
        <f t="shared" si="881"/>
        <v>-2000</v>
      </c>
      <c r="I7024" s="21">
        <f t="shared" si="882"/>
        <v>0</v>
      </c>
      <c r="J7024" s="27">
        <f t="shared" si="883"/>
        <v>0</v>
      </c>
      <c r="K7024" s="32">
        <f t="shared" si="884"/>
        <v>0</v>
      </c>
    </row>
    <row r="7025" spans="2:11" x14ac:dyDescent="0.25">
      <c r="B7025" s="167">
        <v>290.08333333333297</v>
      </c>
      <c r="C7025" s="21">
        <f t="shared" si="878"/>
        <v>2000</v>
      </c>
      <c r="D7025" s="110">
        <f t="shared" si="879"/>
        <v>0</v>
      </c>
      <c r="E7025" s="25">
        <f t="shared" si="880"/>
        <v>1</v>
      </c>
      <c r="F7025" s="112">
        <v>0</v>
      </c>
      <c r="G7025" s="21">
        <f t="shared" si="877"/>
        <v>0</v>
      </c>
      <c r="H7025" s="26">
        <f t="shared" si="881"/>
        <v>-2000</v>
      </c>
      <c r="I7025" s="21">
        <f t="shared" si="882"/>
        <v>0</v>
      </c>
      <c r="J7025" s="27">
        <f t="shared" si="883"/>
        <v>0</v>
      </c>
      <c r="K7025" s="32">
        <f t="shared" si="884"/>
        <v>0</v>
      </c>
    </row>
    <row r="7026" spans="2:11" x14ac:dyDescent="0.25">
      <c r="B7026" s="167">
        <v>290.125</v>
      </c>
      <c r="C7026" s="21">
        <f t="shared" si="878"/>
        <v>2000</v>
      </c>
      <c r="D7026" s="110">
        <f t="shared" si="879"/>
        <v>0</v>
      </c>
      <c r="E7026" s="25">
        <f t="shared" si="880"/>
        <v>1</v>
      </c>
      <c r="F7026" s="112">
        <v>0</v>
      </c>
      <c r="G7026" s="21">
        <f t="shared" si="877"/>
        <v>0</v>
      </c>
      <c r="H7026" s="26">
        <f t="shared" si="881"/>
        <v>-2000</v>
      </c>
      <c r="I7026" s="21">
        <f t="shared" si="882"/>
        <v>0</v>
      </c>
      <c r="J7026" s="27">
        <f t="shared" si="883"/>
        <v>0</v>
      </c>
      <c r="K7026" s="32">
        <f t="shared" si="884"/>
        <v>0</v>
      </c>
    </row>
    <row r="7027" spans="2:11" x14ac:dyDescent="0.25">
      <c r="B7027" s="167">
        <v>290.16666666666703</v>
      </c>
      <c r="C7027" s="21">
        <f t="shared" si="878"/>
        <v>2000</v>
      </c>
      <c r="D7027" s="110">
        <f t="shared" si="879"/>
        <v>0</v>
      </c>
      <c r="E7027" s="25">
        <f t="shared" si="880"/>
        <v>1</v>
      </c>
      <c r="F7027" s="112">
        <v>0</v>
      </c>
      <c r="G7027" s="21">
        <f t="shared" si="877"/>
        <v>0</v>
      </c>
      <c r="H7027" s="26">
        <f t="shared" si="881"/>
        <v>-2000</v>
      </c>
      <c r="I7027" s="21">
        <f t="shared" si="882"/>
        <v>0</v>
      </c>
      <c r="J7027" s="27">
        <f t="shared" si="883"/>
        <v>0</v>
      </c>
      <c r="K7027" s="32">
        <f t="shared" si="884"/>
        <v>0</v>
      </c>
    </row>
    <row r="7028" spans="2:11" x14ac:dyDescent="0.25">
      <c r="B7028" s="167">
        <v>290.20833333333297</v>
      </c>
      <c r="C7028" s="21">
        <f t="shared" si="878"/>
        <v>2000</v>
      </c>
      <c r="D7028" s="110">
        <f t="shared" si="879"/>
        <v>0</v>
      </c>
      <c r="E7028" s="25">
        <f t="shared" si="880"/>
        <v>1</v>
      </c>
      <c r="F7028" s="112">
        <v>0</v>
      </c>
      <c r="G7028" s="21">
        <f t="shared" si="877"/>
        <v>0</v>
      </c>
      <c r="H7028" s="26">
        <f t="shared" si="881"/>
        <v>-2000</v>
      </c>
      <c r="I7028" s="21">
        <f t="shared" si="882"/>
        <v>0</v>
      </c>
      <c r="J7028" s="27">
        <f t="shared" si="883"/>
        <v>0</v>
      </c>
      <c r="K7028" s="32">
        <f t="shared" si="884"/>
        <v>0</v>
      </c>
    </row>
    <row r="7029" spans="2:11" x14ac:dyDescent="0.25">
      <c r="B7029" s="167">
        <v>290.25</v>
      </c>
      <c r="C7029" s="21">
        <f t="shared" si="878"/>
        <v>2000</v>
      </c>
      <c r="D7029" s="110">
        <f t="shared" si="879"/>
        <v>0</v>
      </c>
      <c r="E7029" s="25">
        <f t="shared" si="880"/>
        <v>1</v>
      </c>
      <c r="F7029" s="112">
        <v>0</v>
      </c>
      <c r="G7029" s="21">
        <f t="shared" si="877"/>
        <v>0</v>
      </c>
      <c r="H7029" s="26">
        <f t="shared" si="881"/>
        <v>-2000</v>
      </c>
      <c r="I7029" s="21">
        <f t="shared" si="882"/>
        <v>0</v>
      </c>
      <c r="J7029" s="27">
        <f t="shared" si="883"/>
        <v>0</v>
      </c>
      <c r="K7029" s="32">
        <f t="shared" si="884"/>
        <v>0</v>
      </c>
    </row>
    <row r="7030" spans="2:11" x14ac:dyDescent="0.25">
      <c r="B7030" s="167">
        <v>290.29166666666703</v>
      </c>
      <c r="C7030" s="21">
        <f t="shared" si="878"/>
        <v>2000</v>
      </c>
      <c r="D7030" s="110">
        <f t="shared" si="879"/>
        <v>0</v>
      </c>
      <c r="E7030" s="25">
        <f t="shared" si="880"/>
        <v>1</v>
      </c>
      <c r="F7030" s="112">
        <v>0</v>
      </c>
      <c r="G7030" s="21">
        <f t="shared" si="877"/>
        <v>0</v>
      </c>
      <c r="H7030" s="26">
        <f t="shared" si="881"/>
        <v>-2000</v>
      </c>
      <c r="I7030" s="21">
        <f t="shared" si="882"/>
        <v>0</v>
      </c>
      <c r="J7030" s="27">
        <f t="shared" si="883"/>
        <v>0</v>
      </c>
      <c r="K7030" s="32">
        <f t="shared" si="884"/>
        <v>0</v>
      </c>
    </row>
    <row r="7031" spans="2:11" x14ac:dyDescent="0.25">
      <c r="B7031" s="167">
        <v>290.33333333333297</v>
      </c>
      <c r="C7031" s="21">
        <f t="shared" si="878"/>
        <v>2000</v>
      </c>
      <c r="D7031" s="110">
        <f t="shared" si="879"/>
        <v>0</v>
      </c>
      <c r="E7031" s="25">
        <f t="shared" si="880"/>
        <v>1</v>
      </c>
      <c r="F7031" s="112">
        <v>0</v>
      </c>
      <c r="G7031" s="21">
        <f t="shared" si="877"/>
        <v>0</v>
      </c>
      <c r="H7031" s="26">
        <f t="shared" si="881"/>
        <v>-2000</v>
      </c>
      <c r="I7031" s="21">
        <f t="shared" si="882"/>
        <v>0</v>
      </c>
      <c r="J7031" s="27">
        <f t="shared" si="883"/>
        <v>0</v>
      </c>
      <c r="K7031" s="32">
        <f t="shared" si="884"/>
        <v>0</v>
      </c>
    </row>
    <row r="7032" spans="2:11" x14ac:dyDescent="0.25">
      <c r="B7032" s="167">
        <v>290.375</v>
      </c>
      <c r="C7032" s="21">
        <f t="shared" si="878"/>
        <v>2000</v>
      </c>
      <c r="D7032" s="110">
        <f t="shared" si="879"/>
        <v>0</v>
      </c>
      <c r="E7032" s="25">
        <f t="shared" si="880"/>
        <v>1</v>
      </c>
      <c r="F7032" s="112">
        <v>0</v>
      </c>
      <c r="G7032" s="21">
        <f t="shared" si="877"/>
        <v>0</v>
      </c>
      <c r="H7032" s="26">
        <f t="shared" si="881"/>
        <v>-2000</v>
      </c>
      <c r="I7032" s="21">
        <f t="shared" si="882"/>
        <v>0</v>
      </c>
      <c r="J7032" s="27">
        <f t="shared" si="883"/>
        <v>0</v>
      </c>
      <c r="K7032" s="32">
        <f t="shared" si="884"/>
        <v>0</v>
      </c>
    </row>
    <row r="7033" spans="2:11" x14ac:dyDescent="0.25">
      <c r="B7033" s="167">
        <v>290.41666666666703</v>
      </c>
      <c r="C7033" s="21">
        <f t="shared" si="878"/>
        <v>2000</v>
      </c>
      <c r="D7033" s="110">
        <f t="shared" si="879"/>
        <v>0</v>
      </c>
      <c r="E7033" s="25">
        <f t="shared" si="880"/>
        <v>1</v>
      </c>
      <c r="F7033" s="112">
        <v>0</v>
      </c>
      <c r="G7033" s="21">
        <f t="shared" si="877"/>
        <v>0</v>
      </c>
      <c r="H7033" s="26">
        <f t="shared" si="881"/>
        <v>-2000</v>
      </c>
      <c r="I7033" s="21">
        <f t="shared" si="882"/>
        <v>0</v>
      </c>
      <c r="J7033" s="27">
        <f t="shared" si="883"/>
        <v>0</v>
      </c>
      <c r="K7033" s="32">
        <f t="shared" si="884"/>
        <v>0</v>
      </c>
    </row>
    <row r="7034" spans="2:11" x14ac:dyDescent="0.25">
      <c r="B7034" s="167">
        <v>290.45833333333297</v>
      </c>
      <c r="C7034" s="21">
        <f t="shared" si="878"/>
        <v>2000</v>
      </c>
      <c r="D7034" s="110">
        <f t="shared" si="879"/>
        <v>0.35275297221182472</v>
      </c>
      <c r="E7034" s="25">
        <f t="shared" si="880"/>
        <v>0.64724702778817522</v>
      </c>
      <c r="F7034" s="112">
        <v>395.81</v>
      </c>
      <c r="G7034" s="21">
        <f t="shared" si="877"/>
        <v>1047.4707776511209</v>
      </c>
      <c r="H7034" s="26">
        <f t="shared" si="881"/>
        <v>-952.5292223488791</v>
      </c>
      <c r="I7034" s="21">
        <f t="shared" si="882"/>
        <v>1047.4707776511209</v>
      </c>
      <c r="J7034" s="27">
        <f t="shared" si="883"/>
        <v>0</v>
      </c>
      <c r="K7034" s="32">
        <f t="shared" si="884"/>
        <v>1047.4707776511209</v>
      </c>
    </row>
    <row r="7035" spans="2:11" x14ac:dyDescent="0.25">
      <c r="B7035" s="167">
        <v>290.5</v>
      </c>
      <c r="C7035" s="21">
        <f t="shared" si="878"/>
        <v>2000</v>
      </c>
      <c r="D7035" s="110">
        <f t="shared" si="879"/>
        <v>0.62338021139689503</v>
      </c>
      <c r="E7035" s="25">
        <f t="shared" si="880"/>
        <v>0.37661978860310497</v>
      </c>
      <c r="F7035" s="112">
        <v>699.47</v>
      </c>
      <c r="G7035" s="21">
        <f t="shared" si="877"/>
        <v>1851.075983031327</v>
      </c>
      <c r="H7035" s="26">
        <f t="shared" si="881"/>
        <v>-148.92401696867296</v>
      </c>
      <c r="I7035" s="21">
        <f t="shared" si="882"/>
        <v>1851.075983031327</v>
      </c>
      <c r="J7035" s="27">
        <f t="shared" si="883"/>
        <v>0</v>
      </c>
      <c r="K7035" s="32">
        <f t="shared" si="884"/>
        <v>1851.075983031327</v>
      </c>
    </row>
    <row r="7036" spans="2:11" x14ac:dyDescent="0.25">
      <c r="B7036" s="167">
        <v>290.54166666666703</v>
      </c>
      <c r="C7036" s="21">
        <f t="shared" si="878"/>
        <v>2000</v>
      </c>
      <c r="D7036" s="110">
        <f t="shared" si="879"/>
        <v>0.74786553303744896</v>
      </c>
      <c r="E7036" s="25">
        <f t="shared" si="880"/>
        <v>0.25213446696255104</v>
      </c>
      <c r="F7036" s="112">
        <v>839.15</v>
      </c>
      <c r="G7036" s="21">
        <f t="shared" si="877"/>
        <v>2220.7248504735558</v>
      </c>
      <c r="H7036" s="26">
        <f t="shared" si="881"/>
        <v>220.72485047355576</v>
      </c>
      <c r="I7036" s="21">
        <f t="shared" si="882"/>
        <v>2000</v>
      </c>
      <c r="J7036" s="27">
        <f t="shared" si="883"/>
        <v>220.72485047355576</v>
      </c>
      <c r="K7036" s="32">
        <f t="shared" si="884"/>
        <v>2000</v>
      </c>
    </row>
    <row r="7037" spans="2:11" x14ac:dyDescent="0.25">
      <c r="B7037" s="167">
        <v>290.58333333333297</v>
      </c>
      <c r="C7037" s="21">
        <f t="shared" si="878"/>
        <v>2000</v>
      </c>
      <c r="D7037" s="110">
        <f t="shared" si="879"/>
        <v>0.82507174304404396</v>
      </c>
      <c r="E7037" s="25">
        <f t="shared" si="880"/>
        <v>0.17492825695595604</v>
      </c>
      <c r="F7037" s="112">
        <v>925.78</v>
      </c>
      <c r="G7037" s="21">
        <f t="shared" si="877"/>
        <v>2449.9823059898804</v>
      </c>
      <c r="H7037" s="26">
        <f t="shared" si="881"/>
        <v>449.98230598988039</v>
      </c>
      <c r="I7037" s="21">
        <f t="shared" si="882"/>
        <v>2000</v>
      </c>
      <c r="J7037" s="27">
        <f t="shared" si="883"/>
        <v>670.70715646343615</v>
      </c>
      <c r="K7037" s="32">
        <f t="shared" si="884"/>
        <v>2000</v>
      </c>
    </row>
    <row r="7038" spans="2:11" x14ac:dyDescent="0.25">
      <c r="B7038" s="167">
        <v>290.625</v>
      </c>
      <c r="C7038" s="21">
        <f t="shared" si="878"/>
        <v>2000</v>
      </c>
      <c r="D7038" s="110">
        <f t="shared" si="879"/>
        <v>0.828565317362708</v>
      </c>
      <c r="E7038" s="25">
        <f t="shared" si="880"/>
        <v>0.171434682637292</v>
      </c>
      <c r="F7038" s="112">
        <v>929.7</v>
      </c>
      <c r="G7038" s="21">
        <f t="shared" si="877"/>
        <v>2460.3561860040104</v>
      </c>
      <c r="H7038" s="26">
        <f t="shared" si="881"/>
        <v>460.3561860040104</v>
      </c>
      <c r="I7038" s="21">
        <f t="shared" si="882"/>
        <v>2000</v>
      </c>
      <c r="J7038" s="27">
        <f t="shared" si="883"/>
        <v>1131.0633424674465</v>
      </c>
      <c r="K7038" s="32">
        <f t="shared" si="884"/>
        <v>2000</v>
      </c>
    </row>
    <row r="7039" spans="2:11" x14ac:dyDescent="0.25">
      <c r="B7039" s="167">
        <v>290.66666666666703</v>
      </c>
      <c r="C7039" s="21">
        <f t="shared" si="878"/>
        <v>2000</v>
      </c>
      <c r="D7039" s="110">
        <f t="shared" si="879"/>
        <v>0.76953104112079573</v>
      </c>
      <c r="E7039" s="25">
        <f t="shared" si="880"/>
        <v>0.23046895887920427</v>
      </c>
      <c r="F7039" s="112">
        <v>863.46</v>
      </c>
      <c r="G7039" s="21">
        <f t="shared" si="877"/>
        <v>2285.058784948932</v>
      </c>
      <c r="H7039" s="26">
        <f t="shared" si="881"/>
        <v>285.05878494893204</v>
      </c>
      <c r="I7039" s="21">
        <f t="shared" si="882"/>
        <v>2000</v>
      </c>
      <c r="J7039" s="27">
        <f t="shared" si="883"/>
        <v>1416.1221274163786</v>
      </c>
      <c r="K7039" s="32">
        <f t="shared" si="884"/>
        <v>2000</v>
      </c>
    </row>
    <row r="7040" spans="2:11" x14ac:dyDescent="0.25">
      <c r="B7040" s="167">
        <v>290.70833333333297</v>
      </c>
      <c r="C7040" s="21">
        <f t="shared" si="878"/>
        <v>2000</v>
      </c>
      <c r="D7040" s="110">
        <f t="shared" si="879"/>
        <v>0.61624155571003336</v>
      </c>
      <c r="E7040" s="25">
        <f t="shared" si="880"/>
        <v>0.38375844428996664</v>
      </c>
      <c r="F7040" s="112">
        <v>691.46</v>
      </c>
      <c r="G7040" s="21">
        <f t="shared" si="877"/>
        <v>1829.8783353493955</v>
      </c>
      <c r="H7040" s="26">
        <f t="shared" si="881"/>
        <v>-170.12166465060454</v>
      </c>
      <c r="I7040" s="21">
        <f t="shared" si="882"/>
        <v>2000</v>
      </c>
      <c r="J7040" s="27">
        <f t="shared" si="883"/>
        <v>1246.000462765774</v>
      </c>
      <c r="K7040" s="32">
        <f t="shared" si="884"/>
        <v>1829.8783353493955</v>
      </c>
    </row>
    <row r="7041" spans="2:11" x14ac:dyDescent="0.25">
      <c r="B7041" s="167">
        <v>290.75</v>
      </c>
      <c r="C7041" s="21">
        <f t="shared" si="878"/>
        <v>2000</v>
      </c>
      <c r="D7041" s="110">
        <f t="shared" si="879"/>
        <v>0.69321604905263545</v>
      </c>
      <c r="E7041" s="25">
        <f t="shared" si="880"/>
        <v>0.30678395094736455</v>
      </c>
      <c r="F7041" s="112">
        <v>777.83</v>
      </c>
      <c r="G7041" s="21">
        <f t="shared" si="877"/>
        <v>2058.4477273953953</v>
      </c>
      <c r="H7041" s="26">
        <f t="shared" si="881"/>
        <v>58.447727395395304</v>
      </c>
      <c r="I7041" s="21">
        <f t="shared" si="882"/>
        <v>2000</v>
      </c>
      <c r="J7041" s="27">
        <f t="shared" si="883"/>
        <v>1304.4481901611694</v>
      </c>
      <c r="K7041" s="32">
        <f t="shared" si="884"/>
        <v>2000</v>
      </c>
    </row>
    <row r="7042" spans="2:11" x14ac:dyDescent="0.25">
      <c r="B7042" s="167">
        <v>290.79166666666703</v>
      </c>
      <c r="C7042" s="21">
        <f t="shared" si="878"/>
        <v>2000</v>
      </c>
      <c r="D7042" s="110">
        <f t="shared" si="879"/>
        <v>0.54917740584282482</v>
      </c>
      <c r="E7042" s="25">
        <f t="shared" si="880"/>
        <v>0.45082259415717518</v>
      </c>
      <c r="F7042" s="112">
        <v>616.21</v>
      </c>
      <c r="G7042" s="21">
        <f t="shared" si="877"/>
        <v>1630.7368886495979</v>
      </c>
      <c r="H7042" s="26">
        <f t="shared" si="881"/>
        <v>-369.26311135040214</v>
      </c>
      <c r="I7042" s="21">
        <f t="shared" si="882"/>
        <v>2000</v>
      </c>
      <c r="J7042" s="27">
        <f t="shared" si="883"/>
        <v>935.18507881076721</v>
      </c>
      <c r="K7042" s="32">
        <f t="shared" si="884"/>
        <v>1630.7368886495979</v>
      </c>
    </row>
    <row r="7043" spans="2:11" x14ac:dyDescent="0.25">
      <c r="B7043" s="167">
        <v>290.83333333333297</v>
      </c>
      <c r="C7043" s="21">
        <f t="shared" si="878"/>
        <v>2000</v>
      </c>
      <c r="D7043" s="110">
        <f t="shared" si="879"/>
        <v>0.57543268630911004</v>
      </c>
      <c r="E7043" s="25">
        <f t="shared" si="880"/>
        <v>0.42456731369088996</v>
      </c>
      <c r="F7043" s="112">
        <v>645.66999999999996</v>
      </c>
      <c r="G7043" s="21">
        <f t="shared" si="877"/>
        <v>1708.6997726333323</v>
      </c>
      <c r="H7043" s="26">
        <f t="shared" si="881"/>
        <v>-291.30022736666774</v>
      </c>
      <c r="I7043" s="21">
        <f t="shared" si="882"/>
        <v>2000</v>
      </c>
      <c r="J7043" s="27">
        <f t="shared" si="883"/>
        <v>643.88485144409947</v>
      </c>
      <c r="K7043" s="32">
        <f t="shared" si="884"/>
        <v>1708.6997726333323</v>
      </c>
    </row>
    <row r="7044" spans="2:11" x14ac:dyDescent="0.25">
      <c r="B7044" s="167">
        <v>290.875</v>
      </c>
      <c r="C7044" s="21">
        <f t="shared" si="878"/>
        <v>2000</v>
      </c>
      <c r="D7044" s="110">
        <f t="shared" si="879"/>
        <v>0.42200060602819817</v>
      </c>
      <c r="E7044" s="25">
        <f t="shared" si="880"/>
        <v>0.57799939397180178</v>
      </c>
      <c r="F7044" s="112">
        <v>473.51</v>
      </c>
      <c r="G7044" s="21">
        <f t="shared" si="877"/>
        <v>1253.095899359749</v>
      </c>
      <c r="H7044" s="26">
        <f t="shared" si="881"/>
        <v>-746.90410064025104</v>
      </c>
      <c r="I7044" s="21">
        <f t="shared" si="882"/>
        <v>1896.9807508038484</v>
      </c>
      <c r="J7044" s="27">
        <f t="shared" si="883"/>
        <v>0</v>
      </c>
      <c r="K7044" s="32">
        <f t="shared" si="884"/>
        <v>1253.095899359749</v>
      </c>
    </row>
    <row r="7045" spans="2:11" x14ac:dyDescent="0.25">
      <c r="B7045" s="167">
        <v>290.91666666666703</v>
      </c>
      <c r="C7045" s="21">
        <f t="shared" si="878"/>
        <v>2000</v>
      </c>
      <c r="D7045" s="110">
        <f t="shared" si="879"/>
        <v>3.475749959895193E-3</v>
      </c>
      <c r="E7045" s="25">
        <f t="shared" si="880"/>
        <v>0.99652425004010481</v>
      </c>
      <c r="F7045" s="112">
        <v>3.9</v>
      </c>
      <c r="G7045" s="21">
        <f t="shared" si="877"/>
        <v>10.320952054873226</v>
      </c>
      <c r="H7045" s="26">
        <f t="shared" si="881"/>
        <v>-1989.6790479451267</v>
      </c>
      <c r="I7045" s="21">
        <f t="shared" si="882"/>
        <v>10.320952054873226</v>
      </c>
      <c r="J7045" s="27">
        <f t="shared" si="883"/>
        <v>0</v>
      </c>
      <c r="K7045" s="32">
        <f t="shared" si="884"/>
        <v>10.320952054873226</v>
      </c>
    </row>
    <row r="7046" spans="2:11" x14ac:dyDescent="0.25">
      <c r="B7046" s="167">
        <v>290.95833333333297</v>
      </c>
      <c r="C7046" s="21">
        <f t="shared" si="878"/>
        <v>2000</v>
      </c>
      <c r="D7046" s="110">
        <f t="shared" si="879"/>
        <v>0</v>
      </c>
      <c r="E7046" s="25">
        <f t="shared" si="880"/>
        <v>1</v>
      </c>
      <c r="F7046" s="112">
        <v>0</v>
      </c>
      <c r="G7046" s="21">
        <f t="shared" si="877"/>
        <v>0</v>
      </c>
      <c r="H7046" s="26">
        <f t="shared" si="881"/>
        <v>-2000</v>
      </c>
      <c r="I7046" s="21">
        <f t="shared" si="882"/>
        <v>0</v>
      </c>
      <c r="J7046" s="27">
        <f t="shared" si="883"/>
        <v>0</v>
      </c>
      <c r="K7046" s="32">
        <f t="shared" si="884"/>
        <v>0</v>
      </c>
    </row>
    <row r="7047" spans="2:11" x14ac:dyDescent="0.25">
      <c r="B7047" s="167">
        <v>291</v>
      </c>
      <c r="C7047" s="21">
        <f t="shared" si="878"/>
        <v>2000</v>
      </c>
      <c r="D7047" s="110">
        <f t="shared" si="879"/>
        <v>0</v>
      </c>
      <c r="E7047" s="25">
        <f t="shared" si="880"/>
        <v>1</v>
      </c>
      <c r="F7047" s="112">
        <v>0</v>
      </c>
      <c r="G7047" s="21">
        <f t="shared" si="877"/>
        <v>0</v>
      </c>
      <c r="H7047" s="26">
        <f t="shared" si="881"/>
        <v>-2000</v>
      </c>
      <c r="I7047" s="21">
        <f t="shared" si="882"/>
        <v>0</v>
      </c>
      <c r="J7047" s="27">
        <f t="shared" si="883"/>
        <v>0</v>
      </c>
      <c r="K7047" s="32">
        <f t="shared" si="884"/>
        <v>0</v>
      </c>
    </row>
    <row r="7048" spans="2:11" x14ac:dyDescent="0.25">
      <c r="B7048" s="167">
        <v>291.04166666666703</v>
      </c>
      <c r="C7048" s="21">
        <f t="shared" si="878"/>
        <v>2000</v>
      </c>
      <c r="D7048" s="110">
        <f t="shared" si="879"/>
        <v>0</v>
      </c>
      <c r="E7048" s="25">
        <f t="shared" si="880"/>
        <v>1</v>
      </c>
      <c r="F7048" s="112">
        <v>0</v>
      </c>
      <c r="G7048" s="21">
        <f t="shared" si="877"/>
        <v>0</v>
      </c>
      <c r="H7048" s="26">
        <f t="shared" si="881"/>
        <v>-2000</v>
      </c>
      <c r="I7048" s="21">
        <f t="shared" si="882"/>
        <v>0</v>
      </c>
      <c r="J7048" s="27">
        <f t="shared" si="883"/>
        <v>0</v>
      </c>
      <c r="K7048" s="32">
        <f t="shared" si="884"/>
        <v>0</v>
      </c>
    </row>
    <row r="7049" spans="2:11" x14ac:dyDescent="0.25">
      <c r="B7049" s="167">
        <v>291.08333333333297</v>
      </c>
      <c r="C7049" s="21">
        <f t="shared" si="878"/>
        <v>2000</v>
      </c>
      <c r="D7049" s="110">
        <f t="shared" si="879"/>
        <v>0</v>
      </c>
      <c r="E7049" s="25">
        <f t="shared" si="880"/>
        <v>1</v>
      </c>
      <c r="F7049" s="112">
        <v>0</v>
      </c>
      <c r="G7049" s="21">
        <f t="shared" si="877"/>
        <v>0</v>
      </c>
      <c r="H7049" s="26">
        <f t="shared" si="881"/>
        <v>-2000</v>
      </c>
      <c r="I7049" s="21">
        <f t="shared" si="882"/>
        <v>0</v>
      </c>
      <c r="J7049" s="27">
        <f t="shared" si="883"/>
        <v>0</v>
      </c>
      <c r="K7049" s="32">
        <f t="shared" si="884"/>
        <v>0</v>
      </c>
    </row>
    <row r="7050" spans="2:11" x14ac:dyDescent="0.25">
      <c r="B7050" s="167">
        <v>291.125</v>
      </c>
      <c r="C7050" s="21">
        <f t="shared" si="878"/>
        <v>2000</v>
      </c>
      <c r="D7050" s="110">
        <f t="shared" si="879"/>
        <v>0</v>
      </c>
      <c r="E7050" s="25">
        <f t="shared" si="880"/>
        <v>1</v>
      </c>
      <c r="F7050" s="112">
        <v>0</v>
      </c>
      <c r="G7050" s="21">
        <f t="shared" si="877"/>
        <v>0</v>
      </c>
      <c r="H7050" s="26">
        <f t="shared" si="881"/>
        <v>-2000</v>
      </c>
      <c r="I7050" s="21">
        <f t="shared" si="882"/>
        <v>0</v>
      </c>
      <c r="J7050" s="27">
        <f t="shared" si="883"/>
        <v>0</v>
      </c>
      <c r="K7050" s="32">
        <f t="shared" si="884"/>
        <v>0</v>
      </c>
    </row>
    <row r="7051" spans="2:11" x14ac:dyDescent="0.25">
      <c r="B7051" s="167">
        <v>291.16666666666703</v>
      </c>
      <c r="C7051" s="21">
        <f t="shared" si="878"/>
        <v>2000</v>
      </c>
      <c r="D7051" s="110">
        <f t="shared" si="879"/>
        <v>0</v>
      </c>
      <c r="E7051" s="25">
        <f t="shared" si="880"/>
        <v>1</v>
      </c>
      <c r="F7051" s="112">
        <v>0</v>
      </c>
      <c r="G7051" s="21">
        <f t="shared" si="877"/>
        <v>0</v>
      </c>
      <c r="H7051" s="26">
        <f t="shared" si="881"/>
        <v>-2000</v>
      </c>
      <c r="I7051" s="21">
        <f t="shared" si="882"/>
        <v>0</v>
      </c>
      <c r="J7051" s="27">
        <f t="shared" si="883"/>
        <v>0</v>
      </c>
      <c r="K7051" s="32">
        <f t="shared" si="884"/>
        <v>0</v>
      </c>
    </row>
    <row r="7052" spans="2:11" x14ac:dyDescent="0.25">
      <c r="B7052" s="167">
        <v>291.20833333333297</v>
      </c>
      <c r="C7052" s="21">
        <f t="shared" si="878"/>
        <v>2000</v>
      </c>
      <c r="D7052" s="110">
        <f t="shared" si="879"/>
        <v>0</v>
      </c>
      <c r="E7052" s="25">
        <f t="shared" si="880"/>
        <v>1</v>
      </c>
      <c r="F7052" s="112">
        <v>0</v>
      </c>
      <c r="G7052" s="21">
        <f t="shared" si="877"/>
        <v>0</v>
      </c>
      <c r="H7052" s="26">
        <f t="shared" si="881"/>
        <v>-2000</v>
      </c>
      <c r="I7052" s="21">
        <f t="shared" si="882"/>
        <v>0</v>
      </c>
      <c r="J7052" s="27">
        <f t="shared" si="883"/>
        <v>0</v>
      </c>
      <c r="K7052" s="32">
        <f t="shared" si="884"/>
        <v>0</v>
      </c>
    </row>
    <row r="7053" spans="2:11" x14ac:dyDescent="0.25">
      <c r="B7053" s="167">
        <v>291.25</v>
      </c>
      <c r="C7053" s="21">
        <f t="shared" si="878"/>
        <v>2000</v>
      </c>
      <c r="D7053" s="110">
        <f t="shared" si="879"/>
        <v>0</v>
      </c>
      <c r="E7053" s="25">
        <f t="shared" si="880"/>
        <v>1</v>
      </c>
      <c r="F7053" s="112">
        <v>0</v>
      </c>
      <c r="G7053" s="21">
        <f t="shared" si="877"/>
        <v>0</v>
      </c>
      <c r="H7053" s="26">
        <f t="shared" si="881"/>
        <v>-2000</v>
      </c>
      <c r="I7053" s="21">
        <f t="shared" si="882"/>
        <v>0</v>
      </c>
      <c r="J7053" s="27">
        <f t="shared" si="883"/>
        <v>0</v>
      </c>
      <c r="K7053" s="32">
        <f t="shared" si="884"/>
        <v>0</v>
      </c>
    </row>
    <row r="7054" spans="2:11" x14ac:dyDescent="0.25">
      <c r="B7054" s="167">
        <v>291.29166666666703</v>
      </c>
      <c r="C7054" s="21">
        <f t="shared" si="878"/>
        <v>2000</v>
      </c>
      <c r="D7054" s="110">
        <f t="shared" si="879"/>
        <v>0</v>
      </c>
      <c r="E7054" s="25">
        <f t="shared" si="880"/>
        <v>1</v>
      </c>
      <c r="F7054" s="112">
        <v>0</v>
      </c>
      <c r="G7054" s="21">
        <f t="shared" si="877"/>
        <v>0</v>
      </c>
      <c r="H7054" s="26">
        <f t="shared" si="881"/>
        <v>-2000</v>
      </c>
      <c r="I7054" s="21">
        <f t="shared" si="882"/>
        <v>0</v>
      </c>
      <c r="J7054" s="27">
        <f t="shared" si="883"/>
        <v>0</v>
      </c>
      <c r="K7054" s="32">
        <f t="shared" si="884"/>
        <v>0</v>
      </c>
    </row>
    <row r="7055" spans="2:11" x14ac:dyDescent="0.25">
      <c r="B7055" s="167">
        <v>291.33333333333297</v>
      </c>
      <c r="C7055" s="21">
        <f t="shared" si="878"/>
        <v>2000</v>
      </c>
      <c r="D7055" s="110">
        <f t="shared" si="879"/>
        <v>0</v>
      </c>
      <c r="E7055" s="25">
        <f t="shared" si="880"/>
        <v>1</v>
      </c>
      <c r="F7055" s="112">
        <v>0</v>
      </c>
      <c r="G7055" s="21">
        <f t="shared" si="877"/>
        <v>0</v>
      </c>
      <c r="H7055" s="26">
        <f t="shared" si="881"/>
        <v>-2000</v>
      </c>
      <c r="I7055" s="21">
        <f t="shared" si="882"/>
        <v>0</v>
      </c>
      <c r="J7055" s="27">
        <f t="shared" si="883"/>
        <v>0</v>
      </c>
      <c r="K7055" s="32">
        <f t="shared" si="884"/>
        <v>0</v>
      </c>
    </row>
    <row r="7056" spans="2:11" x14ac:dyDescent="0.25">
      <c r="B7056" s="167">
        <v>291.375</v>
      </c>
      <c r="C7056" s="21">
        <f t="shared" si="878"/>
        <v>2000</v>
      </c>
      <c r="D7056" s="110">
        <f t="shared" si="879"/>
        <v>0</v>
      </c>
      <c r="E7056" s="25">
        <f t="shared" si="880"/>
        <v>1</v>
      </c>
      <c r="F7056" s="112">
        <v>0</v>
      </c>
      <c r="G7056" s="21">
        <f t="shared" si="877"/>
        <v>0</v>
      </c>
      <c r="H7056" s="26">
        <f t="shared" si="881"/>
        <v>-2000</v>
      </c>
      <c r="I7056" s="21">
        <f t="shared" si="882"/>
        <v>0</v>
      </c>
      <c r="J7056" s="27">
        <f t="shared" si="883"/>
        <v>0</v>
      </c>
      <c r="K7056" s="32">
        <f t="shared" si="884"/>
        <v>0</v>
      </c>
    </row>
    <row r="7057" spans="2:11" x14ac:dyDescent="0.25">
      <c r="B7057" s="167">
        <v>291.41666666666703</v>
      </c>
      <c r="C7057" s="21">
        <f t="shared" si="878"/>
        <v>2000</v>
      </c>
      <c r="D7057" s="110">
        <f t="shared" si="879"/>
        <v>0</v>
      </c>
      <c r="E7057" s="25">
        <f t="shared" si="880"/>
        <v>1</v>
      </c>
      <c r="F7057" s="112">
        <v>0</v>
      </c>
      <c r="G7057" s="21">
        <f t="shared" si="877"/>
        <v>0</v>
      </c>
      <c r="H7057" s="26">
        <f t="shared" si="881"/>
        <v>-2000</v>
      </c>
      <c r="I7057" s="21">
        <f t="shared" si="882"/>
        <v>0</v>
      </c>
      <c r="J7057" s="27">
        <f t="shared" si="883"/>
        <v>0</v>
      </c>
      <c r="K7057" s="32">
        <f t="shared" si="884"/>
        <v>0</v>
      </c>
    </row>
    <row r="7058" spans="2:11" x14ac:dyDescent="0.25">
      <c r="B7058" s="167">
        <v>291.45833333333297</v>
      </c>
      <c r="C7058" s="21">
        <f t="shared" si="878"/>
        <v>2000</v>
      </c>
      <c r="D7058" s="110">
        <f t="shared" si="879"/>
        <v>0.16155998787943604</v>
      </c>
      <c r="E7058" s="25">
        <f t="shared" si="880"/>
        <v>0.83844001212056396</v>
      </c>
      <c r="F7058" s="112">
        <v>181.28</v>
      </c>
      <c r="G7058" s="21">
        <f t="shared" si="877"/>
        <v>479.73902269420984</v>
      </c>
      <c r="H7058" s="26">
        <f t="shared" si="881"/>
        <v>-1520.2609773057902</v>
      </c>
      <c r="I7058" s="21">
        <f t="shared" si="882"/>
        <v>479.73902269420984</v>
      </c>
      <c r="J7058" s="27">
        <f t="shared" si="883"/>
        <v>0</v>
      </c>
      <c r="K7058" s="32">
        <f t="shared" si="884"/>
        <v>479.73902269420984</v>
      </c>
    </row>
    <row r="7059" spans="2:11" x14ac:dyDescent="0.25">
      <c r="B7059" s="167">
        <v>291.5</v>
      </c>
      <c r="C7059" s="21">
        <f t="shared" si="878"/>
        <v>2000</v>
      </c>
      <c r="D7059" s="110">
        <f t="shared" si="879"/>
        <v>0.2387572857066467</v>
      </c>
      <c r="E7059" s="25">
        <f t="shared" si="880"/>
        <v>0.76124271429335333</v>
      </c>
      <c r="F7059" s="112">
        <v>267.89999999999998</v>
      </c>
      <c r="G7059" s="21">
        <f t="shared" si="877"/>
        <v>708.97001423090694</v>
      </c>
      <c r="H7059" s="26">
        <f t="shared" si="881"/>
        <v>-1291.0299857690929</v>
      </c>
      <c r="I7059" s="21">
        <f t="shared" si="882"/>
        <v>708.97001423090694</v>
      </c>
      <c r="J7059" s="27">
        <f t="shared" si="883"/>
        <v>0</v>
      </c>
      <c r="K7059" s="32">
        <f t="shared" si="884"/>
        <v>708.97001423090694</v>
      </c>
    </row>
    <row r="7060" spans="2:11" x14ac:dyDescent="0.25">
      <c r="B7060" s="167">
        <v>291.54166666666703</v>
      </c>
      <c r="C7060" s="21">
        <f t="shared" si="878"/>
        <v>2000</v>
      </c>
      <c r="D7060" s="110">
        <f t="shared" si="879"/>
        <v>0.32913569684330607</v>
      </c>
      <c r="E7060" s="25">
        <f t="shared" si="880"/>
        <v>0.67086430315669388</v>
      </c>
      <c r="F7060" s="112">
        <v>369.31</v>
      </c>
      <c r="G7060" s="21">
        <f t="shared" si="877"/>
        <v>977.34123163723893</v>
      </c>
      <c r="H7060" s="26">
        <f t="shared" si="881"/>
        <v>-1022.6587683627611</v>
      </c>
      <c r="I7060" s="21">
        <f t="shared" si="882"/>
        <v>977.34123163723893</v>
      </c>
      <c r="J7060" s="27">
        <f t="shared" si="883"/>
        <v>0</v>
      </c>
      <c r="K7060" s="32">
        <f t="shared" si="884"/>
        <v>977.34123163723893</v>
      </c>
    </row>
    <row r="7061" spans="2:11" x14ac:dyDescent="0.25">
      <c r="B7061" s="167">
        <v>291.58333333333297</v>
      </c>
      <c r="C7061" s="21">
        <f t="shared" si="878"/>
        <v>2000</v>
      </c>
      <c r="D7061" s="110">
        <f t="shared" si="879"/>
        <v>0.45638379409300756</v>
      </c>
      <c r="E7061" s="25">
        <f t="shared" si="880"/>
        <v>0.54361620590699244</v>
      </c>
      <c r="F7061" s="112">
        <v>512.09</v>
      </c>
      <c r="G7061" s="21">
        <f t="shared" si="877"/>
        <v>1355.1939327641105</v>
      </c>
      <c r="H7061" s="26">
        <f t="shared" si="881"/>
        <v>-644.80606723588949</v>
      </c>
      <c r="I7061" s="21">
        <f t="shared" si="882"/>
        <v>1355.1939327641105</v>
      </c>
      <c r="J7061" s="27">
        <f t="shared" si="883"/>
        <v>0</v>
      </c>
      <c r="K7061" s="32">
        <f t="shared" si="884"/>
        <v>1355.1939327641105</v>
      </c>
    </row>
    <row r="7062" spans="2:11" x14ac:dyDescent="0.25">
      <c r="B7062" s="167">
        <v>291.625</v>
      </c>
      <c r="C7062" s="21">
        <f t="shared" si="878"/>
        <v>2000</v>
      </c>
      <c r="D7062" s="110">
        <f t="shared" si="879"/>
        <v>0.55218081029534971</v>
      </c>
      <c r="E7062" s="25">
        <f t="shared" si="880"/>
        <v>0.44781918970465029</v>
      </c>
      <c r="F7062" s="112">
        <v>619.58000000000004</v>
      </c>
      <c r="G7062" s="21">
        <f t="shared" si="877"/>
        <v>1639.6552497841931</v>
      </c>
      <c r="H7062" s="26">
        <f t="shared" si="881"/>
        <v>-360.34475021580693</v>
      </c>
      <c r="I7062" s="21">
        <f t="shared" si="882"/>
        <v>1639.6552497841931</v>
      </c>
      <c r="J7062" s="27">
        <f t="shared" si="883"/>
        <v>0</v>
      </c>
      <c r="K7062" s="32">
        <f t="shared" si="884"/>
        <v>1639.6552497841931</v>
      </c>
    </row>
    <row r="7063" spans="2:11" x14ac:dyDescent="0.25">
      <c r="B7063" s="167">
        <v>291.66666666666703</v>
      </c>
      <c r="C7063" s="21">
        <f t="shared" si="878"/>
        <v>2000</v>
      </c>
      <c r="D7063" s="110">
        <f t="shared" si="879"/>
        <v>0.55669037306382907</v>
      </c>
      <c r="E7063" s="25">
        <f t="shared" si="880"/>
        <v>0.44330962693617093</v>
      </c>
      <c r="F7063" s="112">
        <v>624.64</v>
      </c>
      <c r="G7063" s="21">
        <f t="shared" si="877"/>
        <v>1653.0460234759005</v>
      </c>
      <c r="H7063" s="26">
        <f t="shared" si="881"/>
        <v>-346.95397652409952</v>
      </c>
      <c r="I7063" s="21">
        <f t="shared" si="882"/>
        <v>1653.0460234759005</v>
      </c>
      <c r="J7063" s="27">
        <f t="shared" si="883"/>
        <v>0</v>
      </c>
      <c r="K7063" s="32">
        <f t="shared" si="884"/>
        <v>1653.0460234759005</v>
      </c>
    </row>
    <row r="7064" spans="2:11" x14ac:dyDescent="0.25">
      <c r="B7064" s="167">
        <v>291.70833333333297</v>
      </c>
      <c r="C7064" s="21">
        <f t="shared" si="878"/>
        <v>2000</v>
      </c>
      <c r="D7064" s="110">
        <f t="shared" si="879"/>
        <v>0.62234639858831076</v>
      </c>
      <c r="E7064" s="25">
        <f t="shared" si="880"/>
        <v>0.37765360141168924</v>
      </c>
      <c r="F7064" s="112">
        <v>698.31</v>
      </c>
      <c r="G7064" s="21">
        <f t="shared" ref="G7064:G7127" si="885">($C$9*(F7064/1000)*$C$8)/($C$7)</f>
        <v>1848.0061613944929</v>
      </c>
      <c r="H7064" s="26">
        <f t="shared" si="881"/>
        <v>-151.99383860550711</v>
      </c>
      <c r="I7064" s="21">
        <f t="shared" si="882"/>
        <v>1848.0061613944929</v>
      </c>
      <c r="J7064" s="27">
        <f t="shared" si="883"/>
        <v>0</v>
      </c>
      <c r="K7064" s="32">
        <f t="shared" si="884"/>
        <v>1848.0061613944929</v>
      </c>
    </row>
    <row r="7065" spans="2:11" x14ac:dyDescent="0.25">
      <c r="B7065" s="167">
        <v>291.75</v>
      </c>
      <c r="C7065" s="21">
        <f t="shared" ref="C7065:C7128" si="886">$C$2</f>
        <v>2000</v>
      </c>
      <c r="D7065" s="110">
        <f t="shared" ref="D7065:D7128" si="887">F7065/$C$3</f>
        <v>0.5488922161025257</v>
      </c>
      <c r="E7065" s="25">
        <f t="shared" ref="E7065:E7128" si="888">100%-D7065</f>
        <v>0.4511077838974743</v>
      </c>
      <c r="F7065" s="112">
        <v>615.89</v>
      </c>
      <c r="G7065" s="21">
        <f t="shared" si="885"/>
        <v>1629.8900413015053</v>
      </c>
      <c r="H7065" s="26">
        <f t="shared" ref="H7065:H7128" si="889">G7065-C7065</f>
        <v>-370.10995869849467</v>
      </c>
      <c r="I7065" s="21">
        <f t="shared" ref="I7065:I7128" si="890">MIN(C7065,IF((J7064+H7065)&gt;0,ABS(H7065)+G7065,J7064+G7065))</f>
        <v>1629.8900413015053</v>
      </c>
      <c r="J7065" s="27">
        <f t="shared" ref="J7065:J7128" si="891">G7065-I7065+J7064</f>
        <v>0</v>
      </c>
      <c r="K7065" s="32">
        <f t="shared" ref="K7065:K7128" si="892">IF(G7065&gt;C7065,C7065,G7065)</f>
        <v>1629.8900413015053</v>
      </c>
    </row>
    <row r="7066" spans="2:11" x14ac:dyDescent="0.25">
      <c r="B7066" s="167">
        <v>291.79166666666703</v>
      </c>
      <c r="C7066" s="21">
        <f t="shared" si="886"/>
        <v>2000</v>
      </c>
      <c r="D7066" s="110">
        <f t="shared" si="887"/>
        <v>0.6010997629360284</v>
      </c>
      <c r="E7066" s="25">
        <f t="shared" si="888"/>
        <v>0.3989002370639716</v>
      </c>
      <c r="F7066" s="112">
        <v>674.47</v>
      </c>
      <c r="G7066" s="21">
        <f t="shared" si="885"/>
        <v>1784.9160339616269</v>
      </c>
      <c r="H7066" s="26">
        <f t="shared" si="889"/>
        <v>-215.08396603837309</v>
      </c>
      <c r="I7066" s="21">
        <f t="shared" si="890"/>
        <v>1784.9160339616269</v>
      </c>
      <c r="J7066" s="27">
        <f t="shared" si="891"/>
        <v>0</v>
      </c>
      <c r="K7066" s="32">
        <f t="shared" si="892"/>
        <v>1784.9160339616269</v>
      </c>
    </row>
    <row r="7067" spans="2:11" x14ac:dyDescent="0.25">
      <c r="B7067" s="167">
        <v>291.83333333333297</v>
      </c>
      <c r="C7067" s="21">
        <f t="shared" si="886"/>
        <v>2000</v>
      </c>
      <c r="D7067" s="110">
        <f t="shared" si="887"/>
        <v>0.73492504857137764</v>
      </c>
      <c r="E7067" s="25">
        <f t="shared" si="888"/>
        <v>0.26507495142862236</v>
      </c>
      <c r="F7067" s="112">
        <v>824.63</v>
      </c>
      <c r="G7067" s="21">
        <f t="shared" si="885"/>
        <v>2182.299152053874</v>
      </c>
      <c r="H7067" s="26">
        <f t="shared" si="889"/>
        <v>182.29915205387397</v>
      </c>
      <c r="I7067" s="21">
        <f t="shared" si="890"/>
        <v>2000</v>
      </c>
      <c r="J7067" s="27">
        <f t="shared" si="891"/>
        <v>182.29915205387397</v>
      </c>
      <c r="K7067" s="32">
        <f t="shared" si="892"/>
        <v>2000</v>
      </c>
    </row>
    <row r="7068" spans="2:11" x14ac:dyDescent="0.25">
      <c r="B7068" s="167">
        <v>291.875</v>
      </c>
      <c r="C7068" s="21">
        <f t="shared" si="886"/>
        <v>2000</v>
      </c>
      <c r="D7068" s="110">
        <f t="shared" si="887"/>
        <v>0.48218455341069105</v>
      </c>
      <c r="E7068" s="25">
        <f t="shared" si="888"/>
        <v>0.517815446589309</v>
      </c>
      <c r="F7068" s="112">
        <v>541.04</v>
      </c>
      <c r="G7068" s="21">
        <f t="shared" si="885"/>
        <v>1431.8071537868232</v>
      </c>
      <c r="H7068" s="26">
        <f t="shared" si="889"/>
        <v>-568.19284621317684</v>
      </c>
      <c r="I7068" s="21">
        <f t="shared" si="890"/>
        <v>1614.1063058406971</v>
      </c>
      <c r="J7068" s="27">
        <f t="shared" si="891"/>
        <v>0</v>
      </c>
      <c r="K7068" s="32">
        <f t="shared" si="892"/>
        <v>1431.8071537868232</v>
      </c>
    </row>
    <row r="7069" spans="2:11" x14ac:dyDescent="0.25">
      <c r="B7069" s="167">
        <v>291.91666666666703</v>
      </c>
      <c r="C7069" s="21">
        <f t="shared" si="886"/>
        <v>2000</v>
      </c>
      <c r="D7069" s="110">
        <f t="shared" si="887"/>
        <v>3.8411493146534052E-3</v>
      </c>
      <c r="E7069" s="25">
        <f t="shared" si="888"/>
        <v>0.9961588506853466</v>
      </c>
      <c r="F7069" s="112">
        <v>4.3099999999999996</v>
      </c>
      <c r="G7069" s="21">
        <f t="shared" si="885"/>
        <v>11.405975219616309</v>
      </c>
      <c r="H7069" s="26">
        <f t="shared" si="889"/>
        <v>-1988.5940247803837</v>
      </c>
      <c r="I7069" s="21">
        <f t="shared" si="890"/>
        <v>11.405975219616309</v>
      </c>
      <c r="J7069" s="27">
        <f t="shared" si="891"/>
        <v>0</v>
      </c>
      <c r="K7069" s="32">
        <f t="shared" si="892"/>
        <v>11.405975219616309</v>
      </c>
    </row>
    <row r="7070" spans="2:11" x14ac:dyDescent="0.25">
      <c r="B7070" s="167">
        <v>291.95833333333297</v>
      </c>
      <c r="C7070" s="21">
        <f t="shared" si="886"/>
        <v>2000</v>
      </c>
      <c r="D7070" s="110">
        <f t="shared" si="887"/>
        <v>0</v>
      </c>
      <c r="E7070" s="25">
        <f t="shared" si="888"/>
        <v>1</v>
      </c>
      <c r="F7070" s="112">
        <v>0</v>
      </c>
      <c r="G7070" s="21">
        <f t="shared" si="885"/>
        <v>0</v>
      </c>
      <c r="H7070" s="26">
        <f t="shared" si="889"/>
        <v>-2000</v>
      </c>
      <c r="I7070" s="21">
        <f t="shared" si="890"/>
        <v>0</v>
      </c>
      <c r="J7070" s="27">
        <f t="shared" si="891"/>
        <v>0</v>
      </c>
      <c r="K7070" s="32">
        <f t="shared" si="892"/>
        <v>0</v>
      </c>
    </row>
    <row r="7071" spans="2:11" x14ac:dyDescent="0.25">
      <c r="B7071" s="167">
        <v>292</v>
      </c>
      <c r="C7071" s="21">
        <f t="shared" si="886"/>
        <v>2000</v>
      </c>
      <c r="D7071" s="110">
        <f t="shared" si="887"/>
        <v>0</v>
      </c>
      <c r="E7071" s="25">
        <f t="shared" si="888"/>
        <v>1</v>
      </c>
      <c r="F7071" s="112">
        <v>0</v>
      </c>
      <c r="G7071" s="21">
        <f t="shared" si="885"/>
        <v>0</v>
      </c>
      <c r="H7071" s="26">
        <f t="shared" si="889"/>
        <v>-2000</v>
      </c>
      <c r="I7071" s="21">
        <f t="shared" si="890"/>
        <v>0</v>
      </c>
      <c r="J7071" s="27">
        <f t="shared" si="891"/>
        <v>0</v>
      </c>
      <c r="K7071" s="32">
        <f t="shared" si="892"/>
        <v>0</v>
      </c>
    </row>
    <row r="7072" spans="2:11" x14ac:dyDescent="0.25">
      <c r="B7072" s="167">
        <v>292.04166666666703</v>
      </c>
      <c r="C7072" s="21">
        <f t="shared" si="886"/>
        <v>2000</v>
      </c>
      <c r="D7072" s="110">
        <f t="shared" si="887"/>
        <v>0</v>
      </c>
      <c r="E7072" s="25">
        <f t="shared" si="888"/>
        <v>1</v>
      </c>
      <c r="F7072" s="112">
        <v>0</v>
      </c>
      <c r="G7072" s="21">
        <f t="shared" si="885"/>
        <v>0</v>
      </c>
      <c r="H7072" s="26">
        <f t="shared" si="889"/>
        <v>-2000</v>
      </c>
      <c r="I7072" s="21">
        <f t="shared" si="890"/>
        <v>0</v>
      </c>
      <c r="J7072" s="27">
        <f t="shared" si="891"/>
        <v>0</v>
      </c>
      <c r="K7072" s="32">
        <f t="shared" si="892"/>
        <v>0</v>
      </c>
    </row>
    <row r="7073" spans="2:11" x14ac:dyDescent="0.25">
      <c r="B7073" s="167">
        <v>292.08333333333297</v>
      </c>
      <c r="C7073" s="21">
        <f t="shared" si="886"/>
        <v>2000</v>
      </c>
      <c r="D7073" s="110">
        <f t="shared" si="887"/>
        <v>0</v>
      </c>
      <c r="E7073" s="25">
        <f t="shared" si="888"/>
        <v>1</v>
      </c>
      <c r="F7073" s="112">
        <v>0</v>
      </c>
      <c r="G7073" s="21">
        <f t="shared" si="885"/>
        <v>0</v>
      </c>
      <c r="H7073" s="26">
        <f t="shared" si="889"/>
        <v>-2000</v>
      </c>
      <c r="I7073" s="21">
        <f t="shared" si="890"/>
        <v>0</v>
      </c>
      <c r="J7073" s="27">
        <f t="shared" si="891"/>
        <v>0</v>
      </c>
      <c r="K7073" s="32">
        <f t="shared" si="892"/>
        <v>0</v>
      </c>
    </row>
    <row r="7074" spans="2:11" x14ac:dyDescent="0.25">
      <c r="B7074" s="167">
        <v>292.125</v>
      </c>
      <c r="C7074" s="21">
        <f t="shared" si="886"/>
        <v>2000</v>
      </c>
      <c r="D7074" s="110">
        <f t="shared" si="887"/>
        <v>0</v>
      </c>
      <c r="E7074" s="25">
        <f t="shared" si="888"/>
        <v>1</v>
      </c>
      <c r="F7074" s="112">
        <v>0</v>
      </c>
      <c r="G7074" s="21">
        <f t="shared" si="885"/>
        <v>0</v>
      </c>
      <c r="H7074" s="26">
        <f t="shared" si="889"/>
        <v>-2000</v>
      </c>
      <c r="I7074" s="21">
        <f t="shared" si="890"/>
        <v>0</v>
      </c>
      <c r="J7074" s="27">
        <f t="shared" si="891"/>
        <v>0</v>
      </c>
      <c r="K7074" s="32">
        <f t="shared" si="892"/>
        <v>0</v>
      </c>
    </row>
    <row r="7075" spans="2:11" x14ac:dyDescent="0.25">
      <c r="B7075" s="167">
        <v>292.16666666666703</v>
      </c>
      <c r="C7075" s="21">
        <f t="shared" si="886"/>
        <v>2000</v>
      </c>
      <c r="D7075" s="110">
        <f t="shared" si="887"/>
        <v>0</v>
      </c>
      <c r="E7075" s="25">
        <f t="shared" si="888"/>
        <v>1</v>
      </c>
      <c r="F7075" s="112">
        <v>0</v>
      </c>
      <c r="G7075" s="21">
        <f t="shared" si="885"/>
        <v>0</v>
      </c>
      <c r="H7075" s="26">
        <f t="shared" si="889"/>
        <v>-2000</v>
      </c>
      <c r="I7075" s="21">
        <f t="shared" si="890"/>
        <v>0</v>
      </c>
      <c r="J7075" s="27">
        <f t="shared" si="891"/>
        <v>0</v>
      </c>
      <c r="K7075" s="32">
        <f t="shared" si="892"/>
        <v>0</v>
      </c>
    </row>
    <row r="7076" spans="2:11" x14ac:dyDescent="0.25">
      <c r="B7076" s="167">
        <v>292.20833333333297</v>
      </c>
      <c r="C7076" s="21">
        <f t="shared" si="886"/>
        <v>2000</v>
      </c>
      <c r="D7076" s="110">
        <f t="shared" si="887"/>
        <v>0</v>
      </c>
      <c r="E7076" s="25">
        <f t="shared" si="888"/>
        <v>1</v>
      </c>
      <c r="F7076" s="112">
        <v>0</v>
      </c>
      <c r="G7076" s="21">
        <f t="shared" si="885"/>
        <v>0</v>
      </c>
      <c r="H7076" s="26">
        <f t="shared" si="889"/>
        <v>-2000</v>
      </c>
      <c r="I7076" s="21">
        <f t="shared" si="890"/>
        <v>0</v>
      </c>
      <c r="J7076" s="27">
        <f t="shared" si="891"/>
        <v>0</v>
      </c>
      <c r="K7076" s="32">
        <f t="shared" si="892"/>
        <v>0</v>
      </c>
    </row>
    <row r="7077" spans="2:11" x14ac:dyDescent="0.25">
      <c r="B7077" s="167">
        <v>292.25</v>
      </c>
      <c r="C7077" s="21">
        <f t="shared" si="886"/>
        <v>2000</v>
      </c>
      <c r="D7077" s="110">
        <f t="shared" si="887"/>
        <v>0</v>
      </c>
      <c r="E7077" s="25">
        <f t="shared" si="888"/>
        <v>1</v>
      </c>
      <c r="F7077" s="112">
        <v>0</v>
      </c>
      <c r="G7077" s="21">
        <f t="shared" si="885"/>
        <v>0</v>
      </c>
      <c r="H7077" s="26">
        <f t="shared" si="889"/>
        <v>-2000</v>
      </c>
      <c r="I7077" s="21">
        <f t="shared" si="890"/>
        <v>0</v>
      </c>
      <c r="J7077" s="27">
        <f t="shared" si="891"/>
        <v>0</v>
      </c>
      <c r="K7077" s="32">
        <f t="shared" si="892"/>
        <v>0</v>
      </c>
    </row>
    <row r="7078" spans="2:11" x14ac:dyDescent="0.25">
      <c r="B7078" s="167">
        <v>292.29166666666703</v>
      </c>
      <c r="C7078" s="21">
        <f t="shared" si="886"/>
        <v>2000</v>
      </c>
      <c r="D7078" s="110">
        <f t="shared" si="887"/>
        <v>0</v>
      </c>
      <c r="E7078" s="25">
        <f t="shared" si="888"/>
        <v>1</v>
      </c>
      <c r="F7078" s="112">
        <v>0</v>
      </c>
      <c r="G7078" s="21">
        <f t="shared" si="885"/>
        <v>0</v>
      </c>
      <c r="H7078" s="26">
        <f t="shared" si="889"/>
        <v>-2000</v>
      </c>
      <c r="I7078" s="21">
        <f t="shared" si="890"/>
        <v>0</v>
      </c>
      <c r="J7078" s="27">
        <f t="shared" si="891"/>
        <v>0</v>
      </c>
      <c r="K7078" s="32">
        <f t="shared" si="892"/>
        <v>0</v>
      </c>
    </row>
    <row r="7079" spans="2:11" x14ac:dyDescent="0.25">
      <c r="B7079" s="167">
        <v>292.33333333333297</v>
      </c>
      <c r="C7079" s="21">
        <f t="shared" si="886"/>
        <v>2000</v>
      </c>
      <c r="D7079" s="110">
        <f t="shared" si="887"/>
        <v>0</v>
      </c>
      <c r="E7079" s="25">
        <f t="shared" si="888"/>
        <v>1</v>
      </c>
      <c r="F7079" s="112">
        <v>0</v>
      </c>
      <c r="G7079" s="21">
        <f t="shared" si="885"/>
        <v>0</v>
      </c>
      <c r="H7079" s="26">
        <f t="shared" si="889"/>
        <v>-2000</v>
      </c>
      <c r="I7079" s="21">
        <f t="shared" si="890"/>
        <v>0</v>
      </c>
      <c r="J7079" s="27">
        <f t="shared" si="891"/>
        <v>0</v>
      </c>
      <c r="K7079" s="32">
        <f t="shared" si="892"/>
        <v>0</v>
      </c>
    </row>
    <row r="7080" spans="2:11" x14ac:dyDescent="0.25">
      <c r="B7080" s="167">
        <v>292.375</v>
      </c>
      <c r="C7080" s="21">
        <f t="shared" si="886"/>
        <v>2000</v>
      </c>
      <c r="D7080" s="110">
        <f t="shared" si="887"/>
        <v>0</v>
      </c>
      <c r="E7080" s="25">
        <f t="shared" si="888"/>
        <v>1</v>
      </c>
      <c r="F7080" s="112">
        <v>0</v>
      </c>
      <c r="G7080" s="21">
        <f t="shared" si="885"/>
        <v>0</v>
      </c>
      <c r="H7080" s="26">
        <f t="shared" si="889"/>
        <v>-2000</v>
      </c>
      <c r="I7080" s="21">
        <f t="shared" si="890"/>
        <v>0</v>
      </c>
      <c r="J7080" s="27">
        <f t="shared" si="891"/>
        <v>0</v>
      </c>
      <c r="K7080" s="32">
        <f t="shared" si="892"/>
        <v>0</v>
      </c>
    </row>
    <row r="7081" spans="2:11" x14ac:dyDescent="0.25">
      <c r="B7081" s="167">
        <v>292.41666666666703</v>
      </c>
      <c r="C7081" s="21">
        <f t="shared" si="886"/>
        <v>2000</v>
      </c>
      <c r="D7081" s="110">
        <f t="shared" si="887"/>
        <v>0</v>
      </c>
      <c r="E7081" s="25">
        <f t="shared" si="888"/>
        <v>1</v>
      </c>
      <c r="F7081" s="112">
        <v>0</v>
      </c>
      <c r="G7081" s="21">
        <f t="shared" si="885"/>
        <v>0</v>
      </c>
      <c r="H7081" s="26">
        <f t="shared" si="889"/>
        <v>-2000</v>
      </c>
      <c r="I7081" s="21">
        <f t="shared" si="890"/>
        <v>0</v>
      </c>
      <c r="J7081" s="27">
        <f t="shared" si="891"/>
        <v>0</v>
      </c>
      <c r="K7081" s="32">
        <f t="shared" si="892"/>
        <v>0</v>
      </c>
    </row>
    <row r="7082" spans="2:11" x14ac:dyDescent="0.25">
      <c r="B7082" s="167">
        <v>292.45833333333297</v>
      </c>
      <c r="C7082" s="21">
        <f t="shared" si="886"/>
        <v>2000</v>
      </c>
      <c r="D7082" s="110">
        <f t="shared" si="887"/>
        <v>0.49971481025970094</v>
      </c>
      <c r="E7082" s="25">
        <f t="shared" si="888"/>
        <v>0.50028518974029912</v>
      </c>
      <c r="F7082" s="112">
        <v>560.71</v>
      </c>
      <c r="G7082" s="21">
        <f t="shared" si="885"/>
        <v>1483.8618017148633</v>
      </c>
      <c r="H7082" s="26">
        <f t="shared" si="889"/>
        <v>-516.1381982851367</v>
      </c>
      <c r="I7082" s="21">
        <f t="shared" si="890"/>
        <v>1483.8618017148633</v>
      </c>
      <c r="J7082" s="27">
        <f t="shared" si="891"/>
        <v>0</v>
      </c>
      <c r="K7082" s="32">
        <f t="shared" si="892"/>
        <v>1483.8618017148633</v>
      </c>
    </row>
    <row r="7083" spans="2:11" x14ac:dyDescent="0.25">
      <c r="B7083" s="167">
        <v>292.5</v>
      </c>
      <c r="C7083" s="21">
        <f t="shared" si="886"/>
        <v>2000</v>
      </c>
      <c r="D7083" s="110">
        <f t="shared" si="887"/>
        <v>0.59741012067090893</v>
      </c>
      <c r="E7083" s="25">
        <f t="shared" si="888"/>
        <v>0.40258987932909107</v>
      </c>
      <c r="F7083" s="112">
        <v>670.33</v>
      </c>
      <c r="G7083" s="21">
        <f t="shared" si="885"/>
        <v>1773.9599463956847</v>
      </c>
      <c r="H7083" s="26">
        <f t="shared" si="889"/>
        <v>-226.04005360431529</v>
      </c>
      <c r="I7083" s="21">
        <f t="shared" si="890"/>
        <v>1773.9599463956847</v>
      </c>
      <c r="J7083" s="27">
        <f t="shared" si="891"/>
        <v>0</v>
      </c>
      <c r="K7083" s="32">
        <f t="shared" si="892"/>
        <v>1773.9599463956847</v>
      </c>
    </row>
    <row r="7084" spans="2:11" x14ac:dyDescent="0.25">
      <c r="B7084" s="167">
        <v>292.54166666666703</v>
      </c>
      <c r="C7084" s="21">
        <f t="shared" si="886"/>
        <v>2000</v>
      </c>
      <c r="D7084" s="110">
        <f t="shared" si="887"/>
        <v>0.68647844143806924</v>
      </c>
      <c r="E7084" s="25">
        <f t="shared" si="888"/>
        <v>0.31352155856193076</v>
      </c>
      <c r="F7084" s="112">
        <v>770.27</v>
      </c>
      <c r="G7084" s="21">
        <f t="shared" si="885"/>
        <v>2038.440958796718</v>
      </c>
      <c r="H7084" s="26">
        <f t="shared" si="889"/>
        <v>38.44095879671795</v>
      </c>
      <c r="I7084" s="21">
        <f t="shared" si="890"/>
        <v>2000</v>
      </c>
      <c r="J7084" s="27">
        <f t="shared" si="891"/>
        <v>38.44095879671795</v>
      </c>
      <c r="K7084" s="32">
        <f t="shared" si="892"/>
        <v>2000</v>
      </c>
    </row>
    <row r="7085" spans="2:11" x14ac:dyDescent="0.25">
      <c r="B7085" s="167">
        <v>292.58333333333297</v>
      </c>
      <c r="C7085" s="21">
        <f t="shared" si="886"/>
        <v>2000</v>
      </c>
      <c r="D7085" s="110">
        <f t="shared" si="887"/>
        <v>0.7510115323601233</v>
      </c>
      <c r="E7085" s="25">
        <f t="shared" si="888"/>
        <v>0.2489884676398767</v>
      </c>
      <c r="F7085" s="112">
        <v>842.68</v>
      </c>
      <c r="G7085" s="21">
        <f t="shared" si="885"/>
        <v>2230.0666352821977</v>
      </c>
      <c r="H7085" s="26">
        <f t="shared" si="889"/>
        <v>230.06663528219769</v>
      </c>
      <c r="I7085" s="21">
        <f t="shared" si="890"/>
        <v>2000</v>
      </c>
      <c r="J7085" s="27">
        <f t="shared" si="891"/>
        <v>268.50759407891564</v>
      </c>
      <c r="K7085" s="32">
        <f t="shared" si="892"/>
        <v>2000</v>
      </c>
    </row>
    <row r="7086" spans="2:11" x14ac:dyDescent="0.25">
      <c r="B7086" s="167">
        <v>292.625</v>
      </c>
      <c r="C7086" s="21">
        <f t="shared" si="886"/>
        <v>2000</v>
      </c>
      <c r="D7086" s="110">
        <f t="shared" si="887"/>
        <v>0.81779049248703284</v>
      </c>
      <c r="E7086" s="25">
        <f t="shared" si="888"/>
        <v>0.18220950751296716</v>
      </c>
      <c r="F7086" s="112">
        <v>917.61</v>
      </c>
      <c r="G7086" s="21">
        <f t="shared" si="885"/>
        <v>2428.3612346339028</v>
      </c>
      <c r="H7086" s="26">
        <f t="shared" si="889"/>
        <v>428.36123463390277</v>
      </c>
      <c r="I7086" s="21">
        <f t="shared" si="890"/>
        <v>2000</v>
      </c>
      <c r="J7086" s="27">
        <f t="shared" si="891"/>
        <v>696.86882871281841</v>
      </c>
      <c r="K7086" s="32">
        <f t="shared" si="892"/>
        <v>2000</v>
      </c>
    </row>
    <row r="7087" spans="2:11" x14ac:dyDescent="0.25">
      <c r="B7087" s="167">
        <v>292.66666666666703</v>
      </c>
      <c r="C7087" s="21">
        <f t="shared" si="886"/>
        <v>2000</v>
      </c>
      <c r="D7087" s="110">
        <f t="shared" si="887"/>
        <v>0.79201646970750239</v>
      </c>
      <c r="E7087" s="25">
        <f t="shared" si="888"/>
        <v>0.20798353029249761</v>
      </c>
      <c r="F7087" s="112">
        <v>888.69</v>
      </c>
      <c r="G7087" s="21">
        <f t="shared" si="885"/>
        <v>2351.8274055500738</v>
      </c>
      <c r="H7087" s="26">
        <f t="shared" si="889"/>
        <v>351.82740555007376</v>
      </c>
      <c r="I7087" s="21">
        <f t="shared" si="890"/>
        <v>2000</v>
      </c>
      <c r="J7087" s="27">
        <f t="shared" si="891"/>
        <v>1048.6962342628922</v>
      </c>
      <c r="K7087" s="32">
        <f t="shared" si="892"/>
        <v>2000</v>
      </c>
    </row>
    <row r="7088" spans="2:11" x14ac:dyDescent="0.25">
      <c r="B7088" s="167">
        <v>292.70833333333297</v>
      </c>
      <c r="C7088" s="21">
        <f t="shared" si="886"/>
        <v>2000</v>
      </c>
      <c r="D7088" s="110">
        <f t="shared" si="887"/>
        <v>0.70461472648521473</v>
      </c>
      <c r="E7088" s="25">
        <f t="shared" si="888"/>
        <v>0.29538527351478527</v>
      </c>
      <c r="F7088" s="112">
        <v>790.62</v>
      </c>
      <c r="G7088" s="21">
        <f t="shared" si="885"/>
        <v>2092.2951573394539</v>
      </c>
      <c r="H7088" s="26">
        <f t="shared" si="889"/>
        <v>92.295157339453908</v>
      </c>
      <c r="I7088" s="21">
        <f t="shared" si="890"/>
        <v>2000</v>
      </c>
      <c r="J7088" s="27">
        <f t="shared" si="891"/>
        <v>1140.9913916023461</v>
      </c>
      <c r="K7088" s="32">
        <f t="shared" si="892"/>
        <v>2000</v>
      </c>
    </row>
    <row r="7089" spans="2:11" x14ac:dyDescent="0.25">
      <c r="B7089" s="167">
        <v>292.75</v>
      </c>
      <c r="C7089" s="21">
        <f t="shared" si="886"/>
        <v>2000</v>
      </c>
      <c r="D7089" s="110">
        <f t="shared" si="887"/>
        <v>0.41019196834393884</v>
      </c>
      <c r="E7089" s="25">
        <f t="shared" si="888"/>
        <v>0.58980803165606122</v>
      </c>
      <c r="F7089" s="112">
        <v>460.26</v>
      </c>
      <c r="G7089" s="21">
        <f t="shared" si="885"/>
        <v>1218.0311263528079</v>
      </c>
      <c r="H7089" s="26">
        <f t="shared" si="889"/>
        <v>-781.96887364719214</v>
      </c>
      <c r="I7089" s="21">
        <f t="shared" si="890"/>
        <v>2000</v>
      </c>
      <c r="J7089" s="27">
        <f t="shared" si="891"/>
        <v>359.02251795515394</v>
      </c>
      <c r="K7089" s="32">
        <f t="shared" si="892"/>
        <v>1218.0311263528079</v>
      </c>
    </row>
    <row r="7090" spans="2:11" x14ac:dyDescent="0.25">
      <c r="B7090" s="167">
        <v>292.79166666666703</v>
      </c>
      <c r="C7090" s="21">
        <f t="shared" si="886"/>
        <v>2000</v>
      </c>
      <c r="D7090" s="110">
        <f t="shared" si="887"/>
        <v>0.337798335204891</v>
      </c>
      <c r="E7090" s="25">
        <f t="shared" si="888"/>
        <v>0.662201664795109</v>
      </c>
      <c r="F7090" s="112">
        <v>379.03</v>
      </c>
      <c r="G7090" s="21">
        <f t="shared" si="885"/>
        <v>1003.0642198355382</v>
      </c>
      <c r="H7090" s="26">
        <f t="shared" si="889"/>
        <v>-996.93578016446179</v>
      </c>
      <c r="I7090" s="21">
        <f t="shared" si="890"/>
        <v>1362.086737790692</v>
      </c>
      <c r="J7090" s="27">
        <f t="shared" si="891"/>
        <v>0</v>
      </c>
      <c r="K7090" s="32">
        <f t="shared" si="892"/>
        <v>1003.0642198355382</v>
      </c>
    </row>
    <row r="7091" spans="2:11" x14ac:dyDescent="0.25">
      <c r="B7091" s="167">
        <v>292.83333333333297</v>
      </c>
      <c r="C7091" s="21">
        <f t="shared" si="886"/>
        <v>2000</v>
      </c>
      <c r="D7091" s="110">
        <f t="shared" si="887"/>
        <v>0.34427748961731103</v>
      </c>
      <c r="E7091" s="25">
        <f t="shared" si="888"/>
        <v>0.65572251038268892</v>
      </c>
      <c r="F7091" s="112">
        <v>386.3</v>
      </c>
      <c r="G7091" s="21">
        <f t="shared" si="885"/>
        <v>1022.3035330250071</v>
      </c>
      <c r="H7091" s="26">
        <f t="shared" si="889"/>
        <v>-977.69646697499286</v>
      </c>
      <c r="I7091" s="21">
        <f t="shared" si="890"/>
        <v>1022.3035330250071</v>
      </c>
      <c r="J7091" s="27">
        <f t="shared" si="891"/>
        <v>0</v>
      </c>
      <c r="K7091" s="32">
        <f t="shared" si="892"/>
        <v>1022.3035330250071</v>
      </c>
    </row>
    <row r="7092" spans="2:11" x14ac:dyDescent="0.25">
      <c r="B7092" s="167">
        <v>292.875</v>
      </c>
      <c r="C7092" s="21">
        <f t="shared" si="886"/>
        <v>2000</v>
      </c>
      <c r="D7092" s="110">
        <f t="shared" si="887"/>
        <v>0.45708785626437093</v>
      </c>
      <c r="E7092" s="25">
        <f t="shared" si="888"/>
        <v>0.54291214373562902</v>
      </c>
      <c r="F7092" s="112">
        <v>512.88</v>
      </c>
      <c r="G7092" s="21">
        <f t="shared" si="885"/>
        <v>1357.2845871547129</v>
      </c>
      <c r="H7092" s="26">
        <f t="shared" si="889"/>
        <v>-642.71541284528712</v>
      </c>
      <c r="I7092" s="21">
        <f t="shared" si="890"/>
        <v>1357.2845871547129</v>
      </c>
      <c r="J7092" s="27">
        <f t="shared" si="891"/>
        <v>0</v>
      </c>
      <c r="K7092" s="32">
        <f t="shared" si="892"/>
        <v>1357.2845871547129</v>
      </c>
    </row>
    <row r="7093" spans="2:11" x14ac:dyDescent="0.25">
      <c r="B7093" s="167">
        <v>292.91666666666703</v>
      </c>
      <c r="C7093" s="21">
        <f t="shared" si="886"/>
        <v>2000</v>
      </c>
      <c r="D7093" s="110">
        <f t="shared" si="887"/>
        <v>4.037217261109032E-3</v>
      </c>
      <c r="E7093" s="25">
        <f t="shared" si="888"/>
        <v>0.99596278273889094</v>
      </c>
      <c r="F7093" s="112">
        <v>4.53</v>
      </c>
      <c r="G7093" s="21">
        <f t="shared" si="885"/>
        <v>11.98818277142967</v>
      </c>
      <c r="H7093" s="26">
        <f t="shared" si="889"/>
        <v>-1988.0118172285704</v>
      </c>
      <c r="I7093" s="21">
        <f t="shared" si="890"/>
        <v>11.98818277142967</v>
      </c>
      <c r="J7093" s="27">
        <f t="shared" si="891"/>
        <v>0</v>
      </c>
      <c r="K7093" s="32">
        <f t="shared" si="892"/>
        <v>11.98818277142967</v>
      </c>
    </row>
    <row r="7094" spans="2:11" x14ac:dyDescent="0.25">
      <c r="B7094" s="167">
        <v>292.95833333333297</v>
      </c>
      <c r="C7094" s="21">
        <f t="shared" si="886"/>
        <v>2000</v>
      </c>
      <c r="D7094" s="110">
        <f t="shared" si="887"/>
        <v>0</v>
      </c>
      <c r="E7094" s="25">
        <f t="shared" si="888"/>
        <v>1</v>
      </c>
      <c r="F7094" s="112">
        <v>0</v>
      </c>
      <c r="G7094" s="21">
        <f t="shared" si="885"/>
        <v>0</v>
      </c>
      <c r="H7094" s="26">
        <f t="shared" si="889"/>
        <v>-2000</v>
      </c>
      <c r="I7094" s="21">
        <f t="shared" si="890"/>
        <v>0</v>
      </c>
      <c r="J7094" s="27">
        <f t="shared" si="891"/>
        <v>0</v>
      </c>
      <c r="K7094" s="32">
        <f t="shared" si="892"/>
        <v>0</v>
      </c>
    </row>
    <row r="7095" spans="2:11" x14ac:dyDescent="0.25">
      <c r="B7095" s="167">
        <v>293</v>
      </c>
      <c r="C7095" s="21">
        <f t="shared" si="886"/>
        <v>2000</v>
      </c>
      <c r="D7095" s="110">
        <f t="shared" si="887"/>
        <v>0</v>
      </c>
      <c r="E7095" s="25">
        <f t="shared" si="888"/>
        <v>1</v>
      </c>
      <c r="F7095" s="112">
        <v>0</v>
      </c>
      <c r="G7095" s="21">
        <f t="shared" si="885"/>
        <v>0</v>
      </c>
      <c r="H7095" s="26">
        <f t="shared" si="889"/>
        <v>-2000</v>
      </c>
      <c r="I7095" s="21">
        <f t="shared" si="890"/>
        <v>0</v>
      </c>
      <c r="J7095" s="27">
        <f t="shared" si="891"/>
        <v>0</v>
      </c>
      <c r="K7095" s="32">
        <f t="shared" si="892"/>
        <v>0</v>
      </c>
    </row>
    <row r="7096" spans="2:11" x14ac:dyDescent="0.25">
      <c r="B7096" s="167">
        <v>293.04166666666703</v>
      </c>
      <c r="C7096" s="21">
        <f t="shared" si="886"/>
        <v>2000</v>
      </c>
      <c r="D7096" s="110">
        <f t="shared" si="887"/>
        <v>0</v>
      </c>
      <c r="E7096" s="25">
        <f t="shared" si="888"/>
        <v>1</v>
      </c>
      <c r="F7096" s="112">
        <v>0</v>
      </c>
      <c r="G7096" s="21">
        <f t="shared" si="885"/>
        <v>0</v>
      </c>
      <c r="H7096" s="26">
        <f t="shared" si="889"/>
        <v>-2000</v>
      </c>
      <c r="I7096" s="21">
        <f t="shared" si="890"/>
        <v>0</v>
      </c>
      <c r="J7096" s="27">
        <f t="shared" si="891"/>
        <v>0</v>
      </c>
      <c r="K7096" s="32">
        <f t="shared" si="892"/>
        <v>0</v>
      </c>
    </row>
    <row r="7097" spans="2:11" x14ac:dyDescent="0.25">
      <c r="B7097" s="167">
        <v>293.08333333333297</v>
      </c>
      <c r="C7097" s="21">
        <f t="shared" si="886"/>
        <v>2000</v>
      </c>
      <c r="D7097" s="110">
        <f t="shared" si="887"/>
        <v>0</v>
      </c>
      <c r="E7097" s="25">
        <f t="shared" si="888"/>
        <v>1</v>
      </c>
      <c r="F7097" s="112">
        <v>0</v>
      </c>
      <c r="G7097" s="21">
        <f t="shared" si="885"/>
        <v>0</v>
      </c>
      <c r="H7097" s="26">
        <f t="shared" si="889"/>
        <v>-2000</v>
      </c>
      <c r="I7097" s="21">
        <f t="shared" si="890"/>
        <v>0</v>
      </c>
      <c r="J7097" s="27">
        <f t="shared" si="891"/>
        <v>0</v>
      </c>
      <c r="K7097" s="32">
        <f t="shared" si="892"/>
        <v>0</v>
      </c>
    </row>
    <row r="7098" spans="2:11" x14ac:dyDescent="0.25">
      <c r="B7098" s="167">
        <v>293.125</v>
      </c>
      <c r="C7098" s="21">
        <f t="shared" si="886"/>
        <v>2000</v>
      </c>
      <c r="D7098" s="110">
        <f t="shared" si="887"/>
        <v>0</v>
      </c>
      <c r="E7098" s="25">
        <f t="shared" si="888"/>
        <v>1</v>
      </c>
      <c r="F7098" s="112">
        <v>0</v>
      </c>
      <c r="G7098" s="21">
        <f t="shared" si="885"/>
        <v>0</v>
      </c>
      <c r="H7098" s="26">
        <f t="shared" si="889"/>
        <v>-2000</v>
      </c>
      <c r="I7098" s="21">
        <f t="shared" si="890"/>
        <v>0</v>
      </c>
      <c r="J7098" s="27">
        <f t="shared" si="891"/>
        <v>0</v>
      </c>
      <c r="K7098" s="32">
        <f t="shared" si="892"/>
        <v>0</v>
      </c>
    </row>
    <row r="7099" spans="2:11" x14ac:dyDescent="0.25">
      <c r="B7099" s="167">
        <v>293.16666666666703</v>
      </c>
      <c r="C7099" s="21">
        <f t="shared" si="886"/>
        <v>2000</v>
      </c>
      <c r="D7099" s="110">
        <f t="shared" si="887"/>
        <v>0</v>
      </c>
      <c r="E7099" s="25">
        <f t="shared" si="888"/>
        <v>1</v>
      </c>
      <c r="F7099" s="112">
        <v>0</v>
      </c>
      <c r="G7099" s="21">
        <f t="shared" si="885"/>
        <v>0</v>
      </c>
      <c r="H7099" s="26">
        <f t="shared" si="889"/>
        <v>-2000</v>
      </c>
      <c r="I7099" s="21">
        <f t="shared" si="890"/>
        <v>0</v>
      </c>
      <c r="J7099" s="27">
        <f t="shared" si="891"/>
        <v>0</v>
      </c>
      <c r="K7099" s="32">
        <f t="shared" si="892"/>
        <v>0</v>
      </c>
    </row>
    <row r="7100" spans="2:11" x14ac:dyDescent="0.25">
      <c r="B7100" s="167">
        <v>293.20833333333297</v>
      </c>
      <c r="C7100" s="21">
        <f t="shared" si="886"/>
        <v>2000</v>
      </c>
      <c r="D7100" s="110">
        <f t="shared" si="887"/>
        <v>0</v>
      </c>
      <c r="E7100" s="25">
        <f t="shared" si="888"/>
        <v>1</v>
      </c>
      <c r="F7100" s="112">
        <v>0</v>
      </c>
      <c r="G7100" s="21">
        <f t="shared" si="885"/>
        <v>0</v>
      </c>
      <c r="H7100" s="26">
        <f t="shared" si="889"/>
        <v>-2000</v>
      </c>
      <c r="I7100" s="21">
        <f t="shared" si="890"/>
        <v>0</v>
      </c>
      <c r="J7100" s="27">
        <f t="shared" si="891"/>
        <v>0</v>
      </c>
      <c r="K7100" s="32">
        <f t="shared" si="892"/>
        <v>0</v>
      </c>
    </row>
    <row r="7101" spans="2:11" x14ac:dyDescent="0.25">
      <c r="B7101" s="167">
        <v>293.25</v>
      </c>
      <c r="C7101" s="21">
        <f t="shared" si="886"/>
        <v>2000</v>
      </c>
      <c r="D7101" s="110">
        <f t="shared" si="887"/>
        <v>0</v>
      </c>
      <c r="E7101" s="25">
        <f t="shared" si="888"/>
        <v>1</v>
      </c>
      <c r="F7101" s="112">
        <v>0</v>
      </c>
      <c r="G7101" s="21">
        <f t="shared" si="885"/>
        <v>0</v>
      </c>
      <c r="H7101" s="26">
        <f t="shared" si="889"/>
        <v>-2000</v>
      </c>
      <c r="I7101" s="21">
        <f t="shared" si="890"/>
        <v>0</v>
      </c>
      <c r="J7101" s="27">
        <f t="shared" si="891"/>
        <v>0</v>
      </c>
      <c r="K7101" s="32">
        <f t="shared" si="892"/>
        <v>0</v>
      </c>
    </row>
    <row r="7102" spans="2:11" x14ac:dyDescent="0.25">
      <c r="B7102" s="167">
        <v>293.29166666666703</v>
      </c>
      <c r="C7102" s="21">
        <f t="shared" si="886"/>
        <v>2000</v>
      </c>
      <c r="D7102" s="110">
        <f t="shared" si="887"/>
        <v>0</v>
      </c>
      <c r="E7102" s="25">
        <f t="shared" si="888"/>
        <v>1</v>
      </c>
      <c r="F7102" s="112">
        <v>0</v>
      </c>
      <c r="G7102" s="21">
        <f t="shared" si="885"/>
        <v>0</v>
      </c>
      <c r="H7102" s="26">
        <f t="shared" si="889"/>
        <v>-2000</v>
      </c>
      <c r="I7102" s="21">
        <f t="shared" si="890"/>
        <v>0</v>
      </c>
      <c r="J7102" s="27">
        <f t="shared" si="891"/>
        <v>0</v>
      </c>
      <c r="K7102" s="32">
        <f t="shared" si="892"/>
        <v>0</v>
      </c>
    </row>
    <row r="7103" spans="2:11" x14ac:dyDescent="0.25">
      <c r="B7103" s="167">
        <v>293.33333333333297</v>
      </c>
      <c r="C7103" s="21">
        <f t="shared" si="886"/>
        <v>2000</v>
      </c>
      <c r="D7103" s="110">
        <f t="shared" si="887"/>
        <v>0</v>
      </c>
      <c r="E7103" s="25">
        <f t="shared" si="888"/>
        <v>1</v>
      </c>
      <c r="F7103" s="112">
        <v>0</v>
      </c>
      <c r="G7103" s="21">
        <f t="shared" si="885"/>
        <v>0</v>
      </c>
      <c r="H7103" s="26">
        <f t="shared" si="889"/>
        <v>-2000</v>
      </c>
      <c r="I7103" s="21">
        <f t="shared" si="890"/>
        <v>0</v>
      </c>
      <c r="J7103" s="27">
        <f t="shared" si="891"/>
        <v>0</v>
      </c>
      <c r="K7103" s="32">
        <f t="shared" si="892"/>
        <v>0</v>
      </c>
    </row>
    <row r="7104" spans="2:11" x14ac:dyDescent="0.25">
      <c r="B7104" s="167">
        <v>293.375</v>
      </c>
      <c r="C7104" s="21">
        <f t="shared" si="886"/>
        <v>2000</v>
      </c>
      <c r="D7104" s="110">
        <f t="shared" si="887"/>
        <v>0</v>
      </c>
      <c r="E7104" s="25">
        <f t="shared" si="888"/>
        <v>1</v>
      </c>
      <c r="F7104" s="112">
        <v>0</v>
      </c>
      <c r="G7104" s="21">
        <f t="shared" si="885"/>
        <v>0</v>
      </c>
      <c r="H7104" s="26">
        <f t="shared" si="889"/>
        <v>-2000</v>
      </c>
      <c r="I7104" s="21">
        <f t="shared" si="890"/>
        <v>0</v>
      </c>
      <c r="J7104" s="27">
        <f t="shared" si="891"/>
        <v>0</v>
      </c>
      <c r="K7104" s="32">
        <f t="shared" si="892"/>
        <v>0</v>
      </c>
    </row>
    <row r="7105" spans="2:11" x14ac:dyDescent="0.25">
      <c r="B7105" s="167">
        <v>293.41666666666703</v>
      </c>
      <c r="C7105" s="21">
        <f t="shared" si="886"/>
        <v>2000</v>
      </c>
      <c r="D7105" s="110">
        <f t="shared" si="887"/>
        <v>0</v>
      </c>
      <c r="E7105" s="25">
        <f t="shared" si="888"/>
        <v>1</v>
      </c>
      <c r="F7105" s="112">
        <v>0</v>
      </c>
      <c r="G7105" s="21">
        <f t="shared" si="885"/>
        <v>0</v>
      </c>
      <c r="H7105" s="26">
        <f t="shared" si="889"/>
        <v>-2000</v>
      </c>
      <c r="I7105" s="21">
        <f t="shared" si="890"/>
        <v>0</v>
      </c>
      <c r="J7105" s="27">
        <f t="shared" si="891"/>
        <v>0</v>
      </c>
      <c r="K7105" s="32">
        <f t="shared" si="892"/>
        <v>0</v>
      </c>
    </row>
    <row r="7106" spans="2:11" x14ac:dyDescent="0.25">
      <c r="B7106" s="167">
        <v>293.45833333333297</v>
      </c>
      <c r="C7106" s="21">
        <f t="shared" si="886"/>
        <v>2000</v>
      </c>
      <c r="D7106" s="110">
        <f t="shared" si="887"/>
        <v>0.43653637060406753</v>
      </c>
      <c r="E7106" s="25">
        <f t="shared" si="888"/>
        <v>0.56346362939593253</v>
      </c>
      <c r="F7106" s="112">
        <v>489.82</v>
      </c>
      <c r="G7106" s="21">
        <f t="shared" si="885"/>
        <v>1296.2586501328215</v>
      </c>
      <c r="H7106" s="26">
        <f t="shared" si="889"/>
        <v>-703.74134986717854</v>
      </c>
      <c r="I7106" s="21">
        <f t="shared" si="890"/>
        <v>1296.2586501328215</v>
      </c>
      <c r="J7106" s="27">
        <f t="shared" si="891"/>
        <v>0</v>
      </c>
      <c r="K7106" s="32">
        <f t="shared" si="892"/>
        <v>1296.2586501328215</v>
      </c>
    </row>
    <row r="7107" spans="2:11" x14ac:dyDescent="0.25">
      <c r="B7107" s="167">
        <v>293.5</v>
      </c>
      <c r="C7107" s="21">
        <f t="shared" si="886"/>
        <v>2000</v>
      </c>
      <c r="D7107" s="110">
        <f t="shared" si="887"/>
        <v>0.59134092651016879</v>
      </c>
      <c r="E7107" s="25">
        <f t="shared" si="888"/>
        <v>0.40865907348983121</v>
      </c>
      <c r="F7107" s="112">
        <v>663.52</v>
      </c>
      <c r="G7107" s="21">
        <f t="shared" si="885"/>
        <v>1755.937976269098</v>
      </c>
      <c r="H7107" s="26">
        <f t="shared" si="889"/>
        <v>-244.06202373090196</v>
      </c>
      <c r="I7107" s="21">
        <f t="shared" si="890"/>
        <v>1755.937976269098</v>
      </c>
      <c r="J7107" s="27">
        <f t="shared" si="891"/>
        <v>0</v>
      </c>
      <c r="K7107" s="32">
        <f t="shared" si="892"/>
        <v>1755.937976269098</v>
      </c>
    </row>
    <row r="7108" spans="2:11" x14ac:dyDescent="0.25">
      <c r="B7108" s="167">
        <v>293.54166666666703</v>
      </c>
      <c r="C7108" s="21">
        <f t="shared" si="886"/>
        <v>2000</v>
      </c>
      <c r="D7108" s="110">
        <f t="shared" si="887"/>
        <v>0.79410191968343935</v>
      </c>
      <c r="E7108" s="25">
        <f t="shared" si="888"/>
        <v>0.20589808031656065</v>
      </c>
      <c r="F7108" s="112">
        <v>891.03</v>
      </c>
      <c r="G7108" s="21">
        <f t="shared" si="885"/>
        <v>2358.0199767829972</v>
      </c>
      <c r="H7108" s="26">
        <f t="shared" si="889"/>
        <v>358.01997678299722</v>
      </c>
      <c r="I7108" s="21">
        <f t="shared" si="890"/>
        <v>2000</v>
      </c>
      <c r="J7108" s="27">
        <f t="shared" si="891"/>
        <v>358.01997678299722</v>
      </c>
      <c r="K7108" s="32">
        <f t="shared" si="892"/>
        <v>2000</v>
      </c>
    </row>
    <row r="7109" spans="2:11" x14ac:dyDescent="0.25">
      <c r="B7109" s="167">
        <v>293.58333333333297</v>
      </c>
      <c r="C7109" s="21">
        <f t="shared" si="886"/>
        <v>2000</v>
      </c>
      <c r="D7109" s="110">
        <f t="shared" si="887"/>
        <v>0.82584710265048222</v>
      </c>
      <c r="E7109" s="25">
        <f t="shared" si="888"/>
        <v>0.17415289734951778</v>
      </c>
      <c r="F7109" s="112">
        <v>926.65</v>
      </c>
      <c r="G7109" s="21">
        <f t="shared" si="885"/>
        <v>2452.2846722175063</v>
      </c>
      <c r="H7109" s="26">
        <f t="shared" si="889"/>
        <v>452.28467221750634</v>
      </c>
      <c r="I7109" s="21">
        <f t="shared" si="890"/>
        <v>2000</v>
      </c>
      <c r="J7109" s="27">
        <f t="shared" si="891"/>
        <v>810.30464900050356</v>
      </c>
      <c r="K7109" s="32">
        <f t="shared" si="892"/>
        <v>2000</v>
      </c>
    </row>
    <row r="7110" spans="2:11" x14ac:dyDescent="0.25">
      <c r="B7110" s="167">
        <v>293.625</v>
      </c>
      <c r="C7110" s="21">
        <f t="shared" si="886"/>
        <v>2000</v>
      </c>
      <c r="D7110" s="110">
        <f t="shared" si="887"/>
        <v>0.8678234675507549</v>
      </c>
      <c r="E7110" s="25">
        <f t="shared" si="888"/>
        <v>0.1321765324492451</v>
      </c>
      <c r="F7110" s="112">
        <v>973.75</v>
      </c>
      <c r="G7110" s="21">
        <f t="shared" si="885"/>
        <v>2576.9300162648219</v>
      </c>
      <c r="H7110" s="26">
        <f t="shared" si="889"/>
        <v>576.93001626482192</v>
      </c>
      <c r="I7110" s="21">
        <f t="shared" si="890"/>
        <v>2000</v>
      </c>
      <c r="J7110" s="27">
        <f t="shared" si="891"/>
        <v>1387.2346652653255</v>
      </c>
      <c r="K7110" s="32">
        <f t="shared" si="892"/>
        <v>2000</v>
      </c>
    </row>
    <row r="7111" spans="2:11" x14ac:dyDescent="0.25">
      <c r="B7111" s="167">
        <v>293.66666666666703</v>
      </c>
      <c r="C7111" s="21">
        <f t="shared" si="886"/>
        <v>2000</v>
      </c>
      <c r="D7111" s="110">
        <f t="shared" si="887"/>
        <v>0.86280591055736777</v>
      </c>
      <c r="E7111" s="25">
        <f t="shared" si="888"/>
        <v>0.13719408944263223</v>
      </c>
      <c r="F7111" s="112">
        <v>968.12</v>
      </c>
      <c r="G7111" s="21">
        <f t="shared" si="885"/>
        <v>2562.0307957343252</v>
      </c>
      <c r="H7111" s="26">
        <f t="shared" si="889"/>
        <v>562.03079573432524</v>
      </c>
      <c r="I7111" s="21">
        <f t="shared" si="890"/>
        <v>2000</v>
      </c>
      <c r="J7111" s="27">
        <f t="shared" si="891"/>
        <v>1949.2654609996507</v>
      </c>
      <c r="K7111" s="32">
        <f t="shared" si="892"/>
        <v>2000</v>
      </c>
    </row>
    <row r="7112" spans="2:11" x14ac:dyDescent="0.25">
      <c r="B7112" s="167">
        <v>293.70833333333297</v>
      </c>
      <c r="C7112" s="21">
        <f t="shared" si="886"/>
        <v>2000</v>
      </c>
      <c r="D7112" s="110">
        <f t="shared" si="887"/>
        <v>0.83571288522895393</v>
      </c>
      <c r="E7112" s="25">
        <f t="shared" si="888"/>
        <v>0.16428711477104607</v>
      </c>
      <c r="F7112" s="112">
        <v>937.72</v>
      </c>
      <c r="G7112" s="21">
        <f t="shared" si="885"/>
        <v>2481.5802976655696</v>
      </c>
      <c r="H7112" s="26">
        <f t="shared" si="889"/>
        <v>481.58029766556956</v>
      </c>
      <c r="I7112" s="21">
        <f t="shared" si="890"/>
        <v>2000</v>
      </c>
      <c r="J7112" s="27">
        <f t="shared" si="891"/>
        <v>2430.8457586652203</v>
      </c>
      <c r="K7112" s="32">
        <f t="shared" si="892"/>
        <v>2000</v>
      </c>
    </row>
    <row r="7113" spans="2:11" x14ac:dyDescent="0.25">
      <c r="B7113" s="167">
        <v>293.75</v>
      </c>
      <c r="C7113" s="21">
        <f t="shared" si="886"/>
        <v>2000</v>
      </c>
      <c r="D7113" s="110">
        <f t="shared" si="887"/>
        <v>0.76933497317434008</v>
      </c>
      <c r="E7113" s="25">
        <f t="shared" si="888"/>
        <v>0.23066502682565992</v>
      </c>
      <c r="F7113" s="112">
        <v>863.24</v>
      </c>
      <c r="G7113" s="21">
        <f t="shared" si="885"/>
        <v>2284.4765773971185</v>
      </c>
      <c r="H7113" s="26">
        <f t="shared" si="889"/>
        <v>284.47657739711849</v>
      </c>
      <c r="I7113" s="21">
        <f t="shared" si="890"/>
        <v>2000</v>
      </c>
      <c r="J7113" s="27">
        <f t="shared" si="891"/>
        <v>2715.3223360623388</v>
      </c>
      <c r="K7113" s="32">
        <f t="shared" si="892"/>
        <v>2000</v>
      </c>
    </row>
    <row r="7114" spans="2:11" x14ac:dyDescent="0.25">
      <c r="B7114" s="167">
        <v>293.79166666666703</v>
      </c>
      <c r="C7114" s="21">
        <f t="shared" si="886"/>
        <v>2000</v>
      </c>
      <c r="D7114" s="110">
        <f t="shared" si="887"/>
        <v>0.79582197030461832</v>
      </c>
      <c r="E7114" s="25">
        <f t="shared" si="888"/>
        <v>0.20417802969538168</v>
      </c>
      <c r="F7114" s="112">
        <v>892.96</v>
      </c>
      <c r="G7114" s="21">
        <f t="shared" si="885"/>
        <v>2363.1275248511788</v>
      </c>
      <c r="H7114" s="26">
        <f t="shared" si="889"/>
        <v>363.1275248511788</v>
      </c>
      <c r="I7114" s="21">
        <f t="shared" si="890"/>
        <v>2000</v>
      </c>
      <c r="J7114" s="27">
        <f t="shared" si="891"/>
        <v>3078.4498609135176</v>
      </c>
      <c r="K7114" s="32">
        <f t="shared" si="892"/>
        <v>2000</v>
      </c>
    </row>
    <row r="7115" spans="2:11" x14ac:dyDescent="0.25">
      <c r="B7115" s="167">
        <v>293.83333333333297</v>
      </c>
      <c r="C7115" s="21">
        <f t="shared" si="886"/>
        <v>2000</v>
      </c>
      <c r="D7115" s="110">
        <f t="shared" si="887"/>
        <v>0.62073329411974409</v>
      </c>
      <c r="E7115" s="25">
        <f t="shared" si="888"/>
        <v>0.37926670588025591</v>
      </c>
      <c r="F7115" s="112">
        <v>696.5</v>
      </c>
      <c r="G7115" s="21">
        <f t="shared" si="885"/>
        <v>1843.2161810818468</v>
      </c>
      <c r="H7115" s="26">
        <f t="shared" si="889"/>
        <v>-156.7838189181532</v>
      </c>
      <c r="I7115" s="21">
        <f t="shared" si="890"/>
        <v>2000</v>
      </c>
      <c r="J7115" s="27">
        <f t="shared" si="891"/>
        <v>2921.6660419953641</v>
      </c>
      <c r="K7115" s="32">
        <f t="shared" si="892"/>
        <v>1843.2161810818468</v>
      </c>
    </row>
    <row r="7116" spans="2:11" x14ac:dyDescent="0.25">
      <c r="B7116" s="167">
        <v>293.875</v>
      </c>
      <c r="C7116" s="21">
        <f t="shared" si="886"/>
        <v>2000</v>
      </c>
      <c r="D7116" s="110">
        <f t="shared" si="887"/>
        <v>0.41777623300001782</v>
      </c>
      <c r="E7116" s="25">
        <f t="shared" si="888"/>
        <v>0.58222376699998213</v>
      </c>
      <c r="F7116" s="112">
        <v>468.77</v>
      </c>
      <c r="G7116" s="21">
        <f t="shared" si="885"/>
        <v>1240.5519730161338</v>
      </c>
      <c r="H7116" s="26">
        <f t="shared" si="889"/>
        <v>-759.44802698386616</v>
      </c>
      <c r="I7116" s="21">
        <f t="shared" si="890"/>
        <v>2000</v>
      </c>
      <c r="J7116" s="27">
        <f t="shared" si="891"/>
        <v>2162.2180150114982</v>
      </c>
      <c r="K7116" s="32">
        <f t="shared" si="892"/>
        <v>1240.5519730161338</v>
      </c>
    </row>
    <row r="7117" spans="2:11" x14ac:dyDescent="0.25">
      <c r="B7117" s="167">
        <v>293.91666666666703</v>
      </c>
      <c r="C7117" s="21">
        <f t="shared" si="886"/>
        <v>2000</v>
      </c>
      <c r="D7117" s="110">
        <f t="shared" si="887"/>
        <v>3.8500614940377522E-3</v>
      </c>
      <c r="E7117" s="25">
        <f t="shared" si="888"/>
        <v>0.99614993850596223</v>
      </c>
      <c r="F7117" s="112">
        <v>4.32</v>
      </c>
      <c r="G7117" s="21">
        <f t="shared" si="885"/>
        <v>11.43243919924419</v>
      </c>
      <c r="H7117" s="26">
        <f t="shared" si="889"/>
        <v>-1988.5675608007557</v>
      </c>
      <c r="I7117" s="21">
        <f t="shared" si="890"/>
        <v>2000</v>
      </c>
      <c r="J7117" s="27">
        <f t="shared" si="891"/>
        <v>173.65045421074251</v>
      </c>
      <c r="K7117" s="32">
        <f t="shared" si="892"/>
        <v>11.43243919924419</v>
      </c>
    </row>
    <row r="7118" spans="2:11" x14ac:dyDescent="0.25">
      <c r="B7118" s="167">
        <v>293.95833333333297</v>
      </c>
      <c r="C7118" s="21">
        <f t="shared" si="886"/>
        <v>2000</v>
      </c>
      <c r="D7118" s="110">
        <f t="shared" si="887"/>
        <v>0</v>
      </c>
      <c r="E7118" s="25">
        <f t="shared" si="888"/>
        <v>1</v>
      </c>
      <c r="F7118" s="112">
        <v>0</v>
      </c>
      <c r="G7118" s="21">
        <f t="shared" si="885"/>
        <v>0</v>
      </c>
      <c r="H7118" s="26">
        <f t="shared" si="889"/>
        <v>-2000</v>
      </c>
      <c r="I7118" s="21">
        <f t="shared" si="890"/>
        <v>173.65045421074251</v>
      </c>
      <c r="J7118" s="27">
        <f t="shared" si="891"/>
        <v>0</v>
      </c>
      <c r="K7118" s="32">
        <f t="shared" si="892"/>
        <v>0</v>
      </c>
    </row>
    <row r="7119" spans="2:11" x14ac:dyDescent="0.25">
      <c r="B7119" s="167">
        <v>294</v>
      </c>
      <c r="C7119" s="21">
        <f t="shared" si="886"/>
        <v>2000</v>
      </c>
      <c r="D7119" s="110">
        <f t="shared" si="887"/>
        <v>0</v>
      </c>
      <c r="E7119" s="25">
        <f t="shared" si="888"/>
        <v>1</v>
      </c>
      <c r="F7119" s="112">
        <v>0</v>
      </c>
      <c r="G7119" s="21">
        <f t="shared" si="885"/>
        <v>0</v>
      </c>
      <c r="H7119" s="26">
        <f t="shared" si="889"/>
        <v>-2000</v>
      </c>
      <c r="I7119" s="21">
        <f t="shared" si="890"/>
        <v>0</v>
      </c>
      <c r="J7119" s="27">
        <f t="shared" si="891"/>
        <v>0</v>
      </c>
      <c r="K7119" s="32">
        <f t="shared" si="892"/>
        <v>0</v>
      </c>
    </row>
    <row r="7120" spans="2:11" x14ac:dyDescent="0.25">
      <c r="B7120" s="167">
        <v>294.04166666666703</v>
      </c>
      <c r="C7120" s="21">
        <f t="shared" si="886"/>
        <v>2000</v>
      </c>
      <c r="D7120" s="110">
        <f t="shared" si="887"/>
        <v>0</v>
      </c>
      <c r="E7120" s="25">
        <f t="shared" si="888"/>
        <v>1</v>
      </c>
      <c r="F7120" s="112">
        <v>0</v>
      </c>
      <c r="G7120" s="21">
        <f t="shared" si="885"/>
        <v>0</v>
      </c>
      <c r="H7120" s="26">
        <f t="shared" si="889"/>
        <v>-2000</v>
      </c>
      <c r="I7120" s="21">
        <f t="shared" si="890"/>
        <v>0</v>
      </c>
      <c r="J7120" s="27">
        <f t="shared" si="891"/>
        <v>0</v>
      </c>
      <c r="K7120" s="32">
        <f t="shared" si="892"/>
        <v>0</v>
      </c>
    </row>
    <row r="7121" spans="2:11" x14ac:dyDescent="0.25">
      <c r="B7121" s="167">
        <v>294.08333333333297</v>
      </c>
      <c r="C7121" s="21">
        <f t="shared" si="886"/>
        <v>2000</v>
      </c>
      <c r="D7121" s="110">
        <f t="shared" si="887"/>
        <v>0</v>
      </c>
      <c r="E7121" s="25">
        <f t="shared" si="888"/>
        <v>1</v>
      </c>
      <c r="F7121" s="112">
        <v>0</v>
      </c>
      <c r="G7121" s="21">
        <f t="shared" si="885"/>
        <v>0</v>
      </c>
      <c r="H7121" s="26">
        <f t="shared" si="889"/>
        <v>-2000</v>
      </c>
      <c r="I7121" s="21">
        <f t="shared" si="890"/>
        <v>0</v>
      </c>
      <c r="J7121" s="27">
        <f t="shared" si="891"/>
        <v>0</v>
      </c>
      <c r="K7121" s="32">
        <f t="shared" si="892"/>
        <v>0</v>
      </c>
    </row>
    <row r="7122" spans="2:11" x14ac:dyDescent="0.25">
      <c r="B7122" s="167">
        <v>294.125</v>
      </c>
      <c r="C7122" s="21">
        <f t="shared" si="886"/>
        <v>2000</v>
      </c>
      <c r="D7122" s="110">
        <f t="shared" si="887"/>
        <v>0</v>
      </c>
      <c r="E7122" s="25">
        <f t="shared" si="888"/>
        <v>1</v>
      </c>
      <c r="F7122" s="112">
        <v>0</v>
      </c>
      <c r="G7122" s="21">
        <f t="shared" si="885"/>
        <v>0</v>
      </c>
      <c r="H7122" s="26">
        <f t="shared" si="889"/>
        <v>-2000</v>
      </c>
      <c r="I7122" s="21">
        <f t="shared" si="890"/>
        <v>0</v>
      </c>
      <c r="J7122" s="27">
        <f t="shared" si="891"/>
        <v>0</v>
      </c>
      <c r="K7122" s="32">
        <f t="shared" si="892"/>
        <v>0</v>
      </c>
    </row>
    <row r="7123" spans="2:11" x14ac:dyDescent="0.25">
      <c r="B7123" s="167">
        <v>294.16666666666703</v>
      </c>
      <c r="C7123" s="21">
        <f t="shared" si="886"/>
        <v>2000</v>
      </c>
      <c r="D7123" s="110">
        <f t="shared" si="887"/>
        <v>0</v>
      </c>
      <c r="E7123" s="25">
        <f t="shared" si="888"/>
        <v>1</v>
      </c>
      <c r="F7123" s="112">
        <v>0</v>
      </c>
      <c r="G7123" s="21">
        <f t="shared" si="885"/>
        <v>0</v>
      </c>
      <c r="H7123" s="26">
        <f t="shared" si="889"/>
        <v>-2000</v>
      </c>
      <c r="I7123" s="21">
        <f t="shared" si="890"/>
        <v>0</v>
      </c>
      <c r="J7123" s="27">
        <f t="shared" si="891"/>
        <v>0</v>
      </c>
      <c r="K7123" s="32">
        <f t="shared" si="892"/>
        <v>0</v>
      </c>
    </row>
    <row r="7124" spans="2:11" x14ac:dyDescent="0.25">
      <c r="B7124" s="167">
        <v>294.20833333333297</v>
      </c>
      <c r="C7124" s="21">
        <f t="shared" si="886"/>
        <v>2000</v>
      </c>
      <c r="D7124" s="110">
        <f t="shared" si="887"/>
        <v>0</v>
      </c>
      <c r="E7124" s="25">
        <f t="shared" si="888"/>
        <v>1</v>
      </c>
      <c r="F7124" s="112">
        <v>0</v>
      </c>
      <c r="G7124" s="21">
        <f t="shared" si="885"/>
        <v>0</v>
      </c>
      <c r="H7124" s="26">
        <f t="shared" si="889"/>
        <v>-2000</v>
      </c>
      <c r="I7124" s="21">
        <f t="shared" si="890"/>
        <v>0</v>
      </c>
      <c r="J7124" s="27">
        <f t="shared" si="891"/>
        <v>0</v>
      </c>
      <c r="K7124" s="32">
        <f t="shared" si="892"/>
        <v>0</v>
      </c>
    </row>
    <row r="7125" spans="2:11" x14ac:dyDescent="0.25">
      <c r="B7125" s="167">
        <v>294.25</v>
      </c>
      <c r="C7125" s="21">
        <f t="shared" si="886"/>
        <v>2000</v>
      </c>
      <c r="D7125" s="110">
        <f t="shared" si="887"/>
        <v>0</v>
      </c>
      <c r="E7125" s="25">
        <f t="shared" si="888"/>
        <v>1</v>
      </c>
      <c r="F7125" s="112">
        <v>0</v>
      </c>
      <c r="G7125" s="21">
        <f t="shared" si="885"/>
        <v>0</v>
      </c>
      <c r="H7125" s="26">
        <f t="shared" si="889"/>
        <v>-2000</v>
      </c>
      <c r="I7125" s="21">
        <f t="shared" si="890"/>
        <v>0</v>
      </c>
      <c r="J7125" s="27">
        <f t="shared" si="891"/>
        <v>0</v>
      </c>
      <c r="K7125" s="32">
        <f t="shared" si="892"/>
        <v>0</v>
      </c>
    </row>
    <row r="7126" spans="2:11" x14ac:dyDescent="0.25">
      <c r="B7126" s="167">
        <v>294.29166666666703</v>
      </c>
      <c r="C7126" s="21">
        <f t="shared" si="886"/>
        <v>2000</v>
      </c>
      <c r="D7126" s="110">
        <f t="shared" si="887"/>
        <v>0</v>
      </c>
      <c r="E7126" s="25">
        <f t="shared" si="888"/>
        <v>1</v>
      </c>
      <c r="F7126" s="112">
        <v>0</v>
      </c>
      <c r="G7126" s="21">
        <f t="shared" si="885"/>
        <v>0</v>
      </c>
      <c r="H7126" s="26">
        <f t="shared" si="889"/>
        <v>-2000</v>
      </c>
      <c r="I7126" s="21">
        <f t="shared" si="890"/>
        <v>0</v>
      </c>
      <c r="J7126" s="27">
        <f t="shared" si="891"/>
        <v>0</v>
      </c>
      <c r="K7126" s="32">
        <f t="shared" si="892"/>
        <v>0</v>
      </c>
    </row>
    <row r="7127" spans="2:11" x14ac:dyDescent="0.25">
      <c r="B7127" s="167">
        <v>294.33333333333297</v>
      </c>
      <c r="C7127" s="21">
        <f t="shared" si="886"/>
        <v>2000</v>
      </c>
      <c r="D7127" s="110">
        <f t="shared" si="887"/>
        <v>0</v>
      </c>
      <c r="E7127" s="25">
        <f t="shared" si="888"/>
        <v>1</v>
      </c>
      <c r="F7127" s="112">
        <v>0</v>
      </c>
      <c r="G7127" s="21">
        <f t="shared" si="885"/>
        <v>0</v>
      </c>
      <c r="H7127" s="26">
        <f t="shared" si="889"/>
        <v>-2000</v>
      </c>
      <c r="I7127" s="21">
        <f t="shared" si="890"/>
        <v>0</v>
      </c>
      <c r="J7127" s="27">
        <f t="shared" si="891"/>
        <v>0</v>
      </c>
      <c r="K7127" s="32">
        <f t="shared" si="892"/>
        <v>0</v>
      </c>
    </row>
    <row r="7128" spans="2:11" x14ac:dyDescent="0.25">
      <c r="B7128" s="167">
        <v>294.375</v>
      </c>
      <c r="C7128" s="21">
        <f t="shared" si="886"/>
        <v>2000</v>
      </c>
      <c r="D7128" s="110">
        <f t="shared" si="887"/>
        <v>0</v>
      </c>
      <c r="E7128" s="25">
        <f t="shared" si="888"/>
        <v>1</v>
      </c>
      <c r="F7128" s="112">
        <v>0</v>
      </c>
      <c r="G7128" s="21">
        <f t="shared" ref="G7128:G7191" si="893">($C$9*(F7128/1000)*$C$8)/($C$7)</f>
        <v>0</v>
      </c>
      <c r="H7128" s="26">
        <f t="shared" si="889"/>
        <v>-2000</v>
      </c>
      <c r="I7128" s="21">
        <f t="shared" si="890"/>
        <v>0</v>
      </c>
      <c r="J7128" s="27">
        <f t="shared" si="891"/>
        <v>0</v>
      </c>
      <c r="K7128" s="32">
        <f t="shared" si="892"/>
        <v>0</v>
      </c>
    </row>
    <row r="7129" spans="2:11" x14ac:dyDescent="0.25">
      <c r="B7129" s="167">
        <v>294.41666666666703</v>
      </c>
      <c r="C7129" s="21">
        <f t="shared" ref="C7129:C7192" si="894">$C$2</f>
        <v>2000</v>
      </c>
      <c r="D7129" s="110">
        <f t="shared" ref="D7129:D7192" si="895">F7129/$C$3</f>
        <v>0</v>
      </c>
      <c r="E7129" s="25">
        <f t="shared" ref="E7129:E7192" si="896">100%-D7129</f>
        <v>1</v>
      </c>
      <c r="F7129" s="112">
        <v>0</v>
      </c>
      <c r="G7129" s="21">
        <f t="shared" si="893"/>
        <v>0</v>
      </c>
      <c r="H7129" s="26">
        <f t="shared" ref="H7129:H7192" si="897">G7129-C7129</f>
        <v>-2000</v>
      </c>
      <c r="I7129" s="21">
        <f t="shared" ref="I7129:I7192" si="898">MIN(C7129,IF((J7128+H7129)&gt;0,ABS(H7129)+G7129,J7128+G7129))</f>
        <v>0</v>
      </c>
      <c r="J7129" s="27">
        <f t="shared" ref="J7129:J7192" si="899">G7129-I7129+J7128</f>
        <v>0</v>
      </c>
      <c r="K7129" s="32">
        <f t="shared" ref="K7129:K7192" si="900">IF(G7129&gt;C7129,C7129,G7129)</f>
        <v>0</v>
      </c>
    </row>
    <row r="7130" spans="2:11" x14ac:dyDescent="0.25">
      <c r="B7130" s="167">
        <v>294.45833333333297</v>
      </c>
      <c r="C7130" s="21">
        <f t="shared" si="894"/>
        <v>2000</v>
      </c>
      <c r="D7130" s="110">
        <f t="shared" si="895"/>
        <v>0.41676024455020233</v>
      </c>
      <c r="E7130" s="25">
        <f t="shared" si="896"/>
        <v>0.58323975544979767</v>
      </c>
      <c r="F7130" s="112">
        <v>467.63</v>
      </c>
      <c r="G7130" s="21">
        <f t="shared" si="893"/>
        <v>1237.5350793385558</v>
      </c>
      <c r="H7130" s="26">
        <f t="shared" si="897"/>
        <v>-762.46492066144424</v>
      </c>
      <c r="I7130" s="21">
        <f t="shared" si="898"/>
        <v>1237.5350793385558</v>
      </c>
      <c r="J7130" s="27">
        <f t="shared" si="899"/>
        <v>0</v>
      </c>
      <c r="K7130" s="32">
        <f t="shared" si="900"/>
        <v>1237.5350793385558</v>
      </c>
    </row>
    <row r="7131" spans="2:11" x14ac:dyDescent="0.25">
      <c r="B7131" s="167">
        <v>294.5</v>
      </c>
      <c r="C7131" s="21">
        <f t="shared" si="894"/>
        <v>2000</v>
      </c>
      <c r="D7131" s="110">
        <f t="shared" si="895"/>
        <v>0.72634261982425186</v>
      </c>
      <c r="E7131" s="25">
        <f t="shared" si="896"/>
        <v>0.27365738017574814</v>
      </c>
      <c r="F7131" s="112">
        <v>815</v>
      </c>
      <c r="G7131" s="21">
        <f t="shared" si="893"/>
        <v>2156.8143396722253</v>
      </c>
      <c r="H7131" s="26">
        <f t="shared" si="897"/>
        <v>156.81433967222529</v>
      </c>
      <c r="I7131" s="21">
        <f t="shared" si="898"/>
        <v>2000</v>
      </c>
      <c r="J7131" s="27">
        <f t="shared" si="899"/>
        <v>156.81433967222529</v>
      </c>
      <c r="K7131" s="32">
        <f t="shared" si="900"/>
        <v>2000</v>
      </c>
    </row>
    <row r="7132" spans="2:11" x14ac:dyDescent="0.25">
      <c r="B7132" s="167">
        <v>294.54166666666703</v>
      </c>
      <c r="C7132" s="21">
        <f t="shared" si="894"/>
        <v>2000</v>
      </c>
      <c r="D7132" s="110">
        <f t="shared" si="895"/>
        <v>0.8311676737429371</v>
      </c>
      <c r="E7132" s="25">
        <f t="shared" si="896"/>
        <v>0.1688323262570629</v>
      </c>
      <c r="F7132" s="112">
        <v>932.62</v>
      </c>
      <c r="G7132" s="21">
        <f t="shared" si="893"/>
        <v>2468.0836680553512</v>
      </c>
      <c r="H7132" s="26">
        <f t="shared" si="897"/>
        <v>468.08366805535115</v>
      </c>
      <c r="I7132" s="21">
        <f t="shared" si="898"/>
        <v>2000</v>
      </c>
      <c r="J7132" s="27">
        <f t="shared" si="899"/>
        <v>624.89800772757644</v>
      </c>
      <c r="K7132" s="32">
        <f t="shared" si="900"/>
        <v>2000</v>
      </c>
    </row>
    <row r="7133" spans="2:11" x14ac:dyDescent="0.25">
      <c r="B7133" s="167">
        <v>294.58333333333297</v>
      </c>
      <c r="C7133" s="21">
        <f t="shared" si="894"/>
        <v>2000</v>
      </c>
      <c r="D7133" s="110">
        <f t="shared" si="895"/>
        <v>0.88067483022298276</v>
      </c>
      <c r="E7133" s="25">
        <f t="shared" si="896"/>
        <v>0.11932516977701724</v>
      </c>
      <c r="F7133" s="112">
        <v>988.17</v>
      </c>
      <c r="G7133" s="21">
        <f t="shared" si="893"/>
        <v>2615.0910748882247</v>
      </c>
      <c r="H7133" s="26">
        <f t="shared" si="897"/>
        <v>615.09107488822474</v>
      </c>
      <c r="I7133" s="21">
        <f t="shared" si="898"/>
        <v>2000</v>
      </c>
      <c r="J7133" s="27">
        <f t="shared" si="899"/>
        <v>1239.9890826158012</v>
      </c>
      <c r="K7133" s="32">
        <f t="shared" si="900"/>
        <v>2000</v>
      </c>
    </row>
    <row r="7134" spans="2:11" x14ac:dyDescent="0.25">
      <c r="B7134" s="167">
        <v>294.625</v>
      </c>
      <c r="C7134" s="21">
        <f t="shared" si="894"/>
        <v>2000</v>
      </c>
      <c r="D7134" s="110">
        <f t="shared" si="895"/>
        <v>0.89220719034632734</v>
      </c>
      <c r="E7134" s="25">
        <f t="shared" si="896"/>
        <v>0.10779280965367266</v>
      </c>
      <c r="F7134" s="112">
        <v>1001.11</v>
      </c>
      <c r="G7134" s="21">
        <f t="shared" si="893"/>
        <v>2649.3354645267013</v>
      </c>
      <c r="H7134" s="26">
        <f t="shared" si="897"/>
        <v>649.33546452670134</v>
      </c>
      <c r="I7134" s="21">
        <f t="shared" si="898"/>
        <v>2000</v>
      </c>
      <c r="J7134" s="27">
        <f t="shared" si="899"/>
        <v>1889.3245471425025</v>
      </c>
      <c r="K7134" s="32">
        <f t="shared" si="900"/>
        <v>2000</v>
      </c>
    </row>
    <row r="7135" spans="2:11" x14ac:dyDescent="0.25">
      <c r="B7135" s="167">
        <v>294.66666666666703</v>
      </c>
      <c r="C7135" s="21">
        <f t="shared" si="894"/>
        <v>2000</v>
      </c>
      <c r="D7135" s="110">
        <f t="shared" si="895"/>
        <v>0.81968878669589862</v>
      </c>
      <c r="E7135" s="25">
        <f t="shared" si="896"/>
        <v>0.18031121330410138</v>
      </c>
      <c r="F7135" s="112">
        <v>919.74</v>
      </c>
      <c r="G7135" s="21">
        <f t="shared" si="893"/>
        <v>2433.9980622946414</v>
      </c>
      <c r="H7135" s="26">
        <f t="shared" si="897"/>
        <v>433.99806229464139</v>
      </c>
      <c r="I7135" s="21">
        <f t="shared" si="898"/>
        <v>2000</v>
      </c>
      <c r="J7135" s="27">
        <f t="shared" si="899"/>
        <v>2323.3226094371439</v>
      </c>
      <c r="K7135" s="32">
        <f t="shared" si="900"/>
        <v>2000</v>
      </c>
    </row>
    <row r="7136" spans="2:11" x14ac:dyDescent="0.25">
      <c r="B7136" s="167">
        <v>294.70833333333297</v>
      </c>
      <c r="C7136" s="21">
        <f t="shared" si="894"/>
        <v>2000</v>
      </c>
      <c r="D7136" s="110">
        <f t="shared" si="895"/>
        <v>0.79776482541040594</v>
      </c>
      <c r="E7136" s="25">
        <f t="shared" si="896"/>
        <v>0.20223517458959406</v>
      </c>
      <c r="F7136" s="112">
        <v>895.14</v>
      </c>
      <c r="G7136" s="21">
        <f t="shared" si="893"/>
        <v>2368.8966724100565</v>
      </c>
      <c r="H7136" s="26">
        <f t="shared" si="897"/>
        <v>368.89667241005645</v>
      </c>
      <c r="I7136" s="21">
        <f t="shared" si="898"/>
        <v>2000</v>
      </c>
      <c r="J7136" s="27">
        <f t="shared" si="899"/>
        <v>2692.2192818472004</v>
      </c>
      <c r="K7136" s="32">
        <f t="shared" si="900"/>
        <v>2000</v>
      </c>
    </row>
    <row r="7137" spans="2:11" x14ac:dyDescent="0.25">
      <c r="B7137" s="167">
        <v>294.75</v>
      </c>
      <c r="C7137" s="21">
        <f t="shared" si="894"/>
        <v>2000</v>
      </c>
      <c r="D7137" s="110">
        <f t="shared" si="895"/>
        <v>0.81692601108675122</v>
      </c>
      <c r="E7137" s="25">
        <f t="shared" si="896"/>
        <v>0.18307398891324878</v>
      </c>
      <c r="F7137" s="112">
        <v>916.64</v>
      </c>
      <c r="G7137" s="21">
        <f t="shared" si="893"/>
        <v>2425.7942286099983</v>
      </c>
      <c r="H7137" s="26">
        <f t="shared" si="897"/>
        <v>425.7942286099983</v>
      </c>
      <c r="I7137" s="21">
        <f t="shared" si="898"/>
        <v>2000</v>
      </c>
      <c r="J7137" s="27">
        <f t="shared" si="899"/>
        <v>3118.0135104571987</v>
      </c>
      <c r="K7137" s="32">
        <f t="shared" si="900"/>
        <v>2000</v>
      </c>
    </row>
    <row r="7138" spans="2:11" x14ac:dyDescent="0.25">
      <c r="B7138" s="167">
        <v>294.79166666666703</v>
      </c>
      <c r="C7138" s="21">
        <f t="shared" si="894"/>
        <v>2000</v>
      </c>
      <c r="D7138" s="110">
        <f t="shared" si="895"/>
        <v>0.71401707573570039</v>
      </c>
      <c r="E7138" s="25">
        <f t="shared" si="896"/>
        <v>0.28598292426429961</v>
      </c>
      <c r="F7138" s="112">
        <v>801.17</v>
      </c>
      <c r="G7138" s="21">
        <f t="shared" si="893"/>
        <v>2120.2146558468671</v>
      </c>
      <c r="H7138" s="26">
        <f t="shared" si="897"/>
        <v>120.21465584686712</v>
      </c>
      <c r="I7138" s="21">
        <f t="shared" si="898"/>
        <v>2000</v>
      </c>
      <c r="J7138" s="27">
        <f t="shared" si="899"/>
        <v>3238.2281663040658</v>
      </c>
      <c r="K7138" s="32">
        <f t="shared" si="900"/>
        <v>2000</v>
      </c>
    </row>
    <row r="7139" spans="2:11" x14ac:dyDescent="0.25">
      <c r="B7139" s="167">
        <v>294.83333333333297</v>
      </c>
      <c r="C7139" s="21">
        <f t="shared" si="894"/>
        <v>2000</v>
      </c>
      <c r="D7139" s="110">
        <f t="shared" si="895"/>
        <v>0.598363723865034</v>
      </c>
      <c r="E7139" s="25">
        <f t="shared" si="896"/>
        <v>0.401636276134966</v>
      </c>
      <c r="F7139" s="112">
        <v>671.4</v>
      </c>
      <c r="G7139" s="21">
        <f t="shared" si="893"/>
        <v>1776.7915922158677</v>
      </c>
      <c r="H7139" s="26">
        <f t="shared" si="897"/>
        <v>-223.20840778413231</v>
      </c>
      <c r="I7139" s="21">
        <f t="shared" si="898"/>
        <v>2000</v>
      </c>
      <c r="J7139" s="27">
        <f t="shared" si="899"/>
        <v>3015.0197585199335</v>
      </c>
      <c r="K7139" s="32">
        <f t="shared" si="900"/>
        <v>1776.7915922158677</v>
      </c>
    </row>
    <row r="7140" spans="2:11" x14ac:dyDescent="0.25">
      <c r="B7140" s="167">
        <v>294.875</v>
      </c>
      <c r="C7140" s="21">
        <f t="shared" si="894"/>
        <v>2000</v>
      </c>
      <c r="D7140" s="110">
        <f t="shared" si="895"/>
        <v>0.41547689071885641</v>
      </c>
      <c r="E7140" s="25">
        <f t="shared" si="896"/>
        <v>0.58452310928114359</v>
      </c>
      <c r="F7140" s="112">
        <v>466.19</v>
      </c>
      <c r="G7140" s="21">
        <f t="shared" si="893"/>
        <v>1233.7242662721408</v>
      </c>
      <c r="H7140" s="26">
        <f t="shared" si="897"/>
        <v>-766.27573372785923</v>
      </c>
      <c r="I7140" s="21">
        <f t="shared" si="898"/>
        <v>2000</v>
      </c>
      <c r="J7140" s="27">
        <f t="shared" si="899"/>
        <v>2248.744024792074</v>
      </c>
      <c r="K7140" s="32">
        <f t="shared" si="900"/>
        <v>1233.7242662721408</v>
      </c>
    </row>
    <row r="7141" spans="2:11" x14ac:dyDescent="0.25">
      <c r="B7141" s="167">
        <v>294.91666666666703</v>
      </c>
      <c r="C7141" s="21">
        <f t="shared" si="894"/>
        <v>2000</v>
      </c>
      <c r="D7141" s="110">
        <f t="shared" si="895"/>
        <v>3.8678858528064454E-3</v>
      </c>
      <c r="E7141" s="25">
        <f t="shared" si="896"/>
        <v>0.9961321141471936</v>
      </c>
      <c r="F7141" s="112">
        <v>4.34</v>
      </c>
      <c r="G7141" s="21">
        <f t="shared" si="893"/>
        <v>11.485367158499949</v>
      </c>
      <c r="H7141" s="26">
        <f t="shared" si="897"/>
        <v>-1988.5146328415001</v>
      </c>
      <c r="I7141" s="21">
        <f t="shared" si="898"/>
        <v>2000</v>
      </c>
      <c r="J7141" s="27">
        <f t="shared" si="899"/>
        <v>260.22939195057393</v>
      </c>
      <c r="K7141" s="32">
        <f t="shared" si="900"/>
        <v>11.485367158499949</v>
      </c>
    </row>
    <row r="7142" spans="2:11" x14ac:dyDescent="0.25">
      <c r="B7142" s="167">
        <v>294.95833333333297</v>
      </c>
      <c r="C7142" s="21">
        <f t="shared" si="894"/>
        <v>2000</v>
      </c>
      <c r="D7142" s="110">
        <f t="shared" si="895"/>
        <v>0</v>
      </c>
      <c r="E7142" s="25">
        <f t="shared" si="896"/>
        <v>1</v>
      </c>
      <c r="F7142" s="112">
        <v>0</v>
      </c>
      <c r="G7142" s="21">
        <f t="shared" si="893"/>
        <v>0</v>
      </c>
      <c r="H7142" s="26">
        <f t="shared" si="897"/>
        <v>-2000</v>
      </c>
      <c r="I7142" s="21">
        <f t="shared" si="898"/>
        <v>260.22939195057393</v>
      </c>
      <c r="J7142" s="27">
        <f t="shared" si="899"/>
        <v>0</v>
      </c>
      <c r="K7142" s="32">
        <f t="shared" si="900"/>
        <v>0</v>
      </c>
    </row>
    <row r="7143" spans="2:11" x14ac:dyDescent="0.25">
      <c r="B7143" s="167">
        <v>295</v>
      </c>
      <c r="C7143" s="21">
        <f t="shared" si="894"/>
        <v>2000</v>
      </c>
      <c r="D7143" s="110">
        <f t="shared" si="895"/>
        <v>0</v>
      </c>
      <c r="E7143" s="25">
        <f t="shared" si="896"/>
        <v>1</v>
      </c>
      <c r="F7143" s="112">
        <v>0</v>
      </c>
      <c r="G7143" s="21">
        <f t="shared" si="893"/>
        <v>0</v>
      </c>
      <c r="H7143" s="26">
        <f t="shared" si="897"/>
        <v>-2000</v>
      </c>
      <c r="I7143" s="21">
        <f t="shared" si="898"/>
        <v>0</v>
      </c>
      <c r="J7143" s="27">
        <f t="shared" si="899"/>
        <v>0</v>
      </c>
      <c r="K7143" s="32">
        <f t="shared" si="900"/>
        <v>0</v>
      </c>
    </row>
    <row r="7144" spans="2:11" x14ac:dyDescent="0.25">
      <c r="B7144" s="167">
        <v>295.04166666666703</v>
      </c>
      <c r="C7144" s="21">
        <f t="shared" si="894"/>
        <v>2000</v>
      </c>
      <c r="D7144" s="110">
        <f t="shared" si="895"/>
        <v>0</v>
      </c>
      <c r="E7144" s="25">
        <f t="shared" si="896"/>
        <v>1</v>
      </c>
      <c r="F7144" s="112">
        <v>0</v>
      </c>
      <c r="G7144" s="21">
        <f t="shared" si="893"/>
        <v>0</v>
      </c>
      <c r="H7144" s="26">
        <f t="shared" si="897"/>
        <v>-2000</v>
      </c>
      <c r="I7144" s="21">
        <f t="shared" si="898"/>
        <v>0</v>
      </c>
      <c r="J7144" s="27">
        <f t="shared" si="899"/>
        <v>0</v>
      </c>
      <c r="K7144" s="32">
        <f t="shared" si="900"/>
        <v>0</v>
      </c>
    </row>
    <row r="7145" spans="2:11" x14ac:dyDescent="0.25">
      <c r="B7145" s="167">
        <v>295.08333333333297</v>
      </c>
      <c r="C7145" s="21">
        <f t="shared" si="894"/>
        <v>2000</v>
      </c>
      <c r="D7145" s="110">
        <f t="shared" si="895"/>
        <v>0</v>
      </c>
      <c r="E7145" s="25">
        <f t="shared" si="896"/>
        <v>1</v>
      </c>
      <c r="F7145" s="112">
        <v>0</v>
      </c>
      <c r="G7145" s="21">
        <f t="shared" si="893"/>
        <v>0</v>
      </c>
      <c r="H7145" s="26">
        <f t="shared" si="897"/>
        <v>-2000</v>
      </c>
      <c r="I7145" s="21">
        <f t="shared" si="898"/>
        <v>0</v>
      </c>
      <c r="J7145" s="27">
        <f t="shared" si="899"/>
        <v>0</v>
      </c>
      <c r="K7145" s="32">
        <f t="shared" si="900"/>
        <v>0</v>
      </c>
    </row>
    <row r="7146" spans="2:11" x14ac:dyDescent="0.25">
      <c r="B7146" s="167">
        <v>295.125</v>
      </c>
      <c r="C7146" s="21">
        <f t="shared" si="894"/>
        <v>2000</v>
      </c>
      <c r="D7146" s="110">
        <f t="shared" si="895"/>
        <v>0</v>
      </c>
      <c r="E7146" s="25">
        <f t="shared" si="896"/>
        <v>1</v>
      </c>
      <c r="F7146" s="112">
        <v>0</v>
      </c>
      <c r="G7146" s="21">
        <f t="shared" si="893"/>
        <v>0</v>
      </c>
      <c r="H7146" s="26">
        <f t="shared" si="897"/>
        <v>-2000</v>
      </c>
      <c r="I7146" s="21">
        <f t="shared" si="898"/>
        <v>0</v>
      </c>
      <c r="J7146" s="27">
        <f t="shared" si="899"/>
        <v>0</v>
      </c>
      <c r="K7146" s="32">
        <f t="shared" si="900"/>
        <v>0</v>
      </c>
    </row>
    <row r="7147" spans="2:11" x14ac:dyDescent="0.25">
      <c r="B7147" s="167">
        <v>295.16666666666703</v>
      </c>
      <c r="C7147" s="21">
        <f t="shared" si="894"/>
        <v>2000</v>
      </c>
      <c r="D7147" s="110">
        <f t="shared" si="895"/>
        <v>0</v>
      </c>
      <c r="E7147" s="25">
        <f t="shared" si="896"/>
        <v>1</v>
      </c>
      <c r="F7147" s="112">
        <v>0</v>
      </c>
      <c r="G7147" s="21">
        <f t="shared" si="893"/>
        <v>0</v>
      </c>
      <c r="H7147" s="26">
        <f t="shared" si="897"/>
        <v>-2000</v>
      </c>
      <c r="I7147" s="21">
        <f t="shared" si="898"/>
        <v>0</v>
      </c>
      <c r="J7147" s="27">
        <f t="shared" si="899"/>
        <v>0</v>
      </c>
      <c r="K7147" s="32">
        <f t="shared" si="900"/>
        <v>0</v>
      </c>
    </row>
    <row r="7148" spans="2:11" x14ac:dyDescent="0.25">
      <c r="B7148" s="167">
        <v>295.20833333333297</v>
      </c>
      <c r="C7148" s="21">
        <f t="shared" si="894"/>
        <v>2000</v>
      </c>
      <c r="D7148" s="110">
        <f t="shared" si="895"/>
        <v>0</v>
      </c>
      <c r="E7148" s="25">
        <f t="shared" si="896"/>
        <v>1</v>
      </c>
      <c r="F7148" s="112">
        <v>0</v>
      </c>
      <c r="G7148" s="21">
        <f t="shared" si="893"/>
        <v>0</v>
      </c>
      <c r="H7148" s="26">
        <f t="shared" si="897"/>
        <v>-2000</v>
      </c>
      <c r="I7148" s="21">
        <f t="shared" si="898"/>
        <v>0</v>
      </c>
      <c r="J7148" s="27">
        <f t="shared" si="899"/>
        <v>0</v>
      </c>
      <c r="K7148" s="32">
        <f t="shared" si="900"/>
        <v>0</v>
      </c>
    </row>
    <row r="7149" spans="2:11" x14ac:dyDescent="0.25">
      <c r="B7149" s="167">
        <v>295.25</v>
      </c>
      <c r="C7149" s="21">
        <f t="shared" si="894"/>
        <v>2000</v>
      </c>
      <c r="D7149" s="110">
        <f t="shared" si="895"/>
        <v>0</v>
      </c>
      <c r="E7149" s="25">
        <f t="shared" si="896"/>
        <v>1</v>
      </c>
      <c r="F7149" s="112">
        <v>0</v>
      </c>
      <c r="G7149" s="21">
        <f t="shared" si="893"/>
        <v>0</v>
      </c>
      <c r="H7149" s="26">
        <f t="shared" si="897"/>
        <v>-2000</v>
      </c>
      <c r="I7149" s="21">
        <f t="shared" si="898"/>
        <v>0</v>
      </c>
      <c r="J7149" s="27">
        <f t="shared" si="899"/>
        <v>0</v>
      </c>
      <c r="K7149" s="32">
        <f t="shared" si="900"/>
        <v>0</v>
      </c>
    </row>
    <row r="7150" spans="2:11" x14ac:dyDescent="0.25">
      <c r="B7150" s="167">
        <v>295.29166666666703</v>
      </c>
      <c r="C7150" s="21">
        <f t="shared" si="894"/>
        <v>2000</v>
      </c>
      <c r="D7150" s="110">
        <f t="shared" si="895"/>
        <v>0</v>
      </c>
      <c r="E7150" s="25">
        <f t="shared" si="896"/>
        <v>1</v>
      </c>
      <c r="F7150" s="112">
        <v>0</v>
      </c>
      <c r="G7150" s="21">
        <f t="shared" si="893"/>
        <v>0</v>
      </c>
      <c r="H7150" s="26">
        <f t="shared" si="897"/>
        <v>-2000</v>
      </c>
      <c r="I7150" s="21">
        <f t="shared" si="898"/>
        <v>0</v>
      </c>
      <c r="J7150" s="27">
        <f t="shared" si="899"/>
        <v>0</v>
      </c>
      <c r="K7150" s="32">
        <f t="shared" si="900"/>
        <v>0</v>
      </c>
    </row>
    <row r="7151" spans="2:11" x14ac:dyDescent="0.25">
      <c r="B7151" s="167">
        <v>295.33333333333297</v>
      </c>
      <c r="C7151" s="21">
        <f t="shared" si="894"/>
        <v>2000</v>
      </c>
      <c r="D7151" s="110">
        <f t="shared" si="895"/>
        <v>0</v>
      </c>
      <c r="E7151" s="25">
        <f t="shared" si="896"/>
        <v>1</v>
      </c>
      <c r="F7151" s="112">
        <v>0</v>
      </c>
      <c r="G7151" s="21">
        <f t="shared" si="893"/>
        <v>0</v>
      </c>
      <c r="H7151" s="26">
        <f t="shared" si="897"/>
        <v>-2000</v>
      </c>
      <c r="I7151" s="21">
        <f t="shared" si="898"/>
        <v>0</v>
      </c>
      <c r="J7151" s="27">
        <f t="shared" si="899"/>
        <v>0</v>
      </c>
      <c r="K7151" s="32">
        <f t="shared" si="900"/>
        <v>0</v>
      </c>
    </row>
    <row r="7152" spans="2:11" x14ac:dyDescent="0.25">
      <c r="B7152" s="167">
        <v>295.375</v>
      </c>
      <c r="C7152" s="21">
        <f t="shared" si="894"/>
        <v>2000</v>
      </c>
      <c r="D7152" s="110">
        <f t="shared" si="895"/>
        <v>0</v>
      </c>
      <c r="E7152" s="25">
        <f t="shared" si="896"/>
        <v>1</v>
      </c>
      <c r="F7152" s="112">
        <v>0</v>
      </c>
      <c r="G7152" s="21">
        <f t="shared" si="893"/>
        <v>0</v>
      </c>
      <c r="H7152" s="26">
        <f t="shared" si="897"/>
        <v>-2000</v>
      </c>
      <c r="I7152" s="21">
        <f t="shared" si="898"/>
        <v>0</v>
      </c>
      <c r="J7152" s="27">
        <f t="shared" si="899"/>
        <v>0</v>
      </c>
      <c r="K7152" s="32">
        <f t="shared" si="900"/>
        <v>0</v>
      </c>
    </row>
    <row r="7153" spans="2:11" x14ac:dyDescent="0.25">
      <c r="B7153" s="167">
        <v>295.41666666666703</v>
      </c>
      <c r="C7153" s="21">
        <f t="shared" si="894"/>
        <v>2000</v>
      </c>
      <c r="D7153" s="110">
        <f t="shared" si="895"/>
        <v>0</v>
      </c>
      <c r="E7153" s="25">
        <f t="shared" si="896"/>
        <v>1</v>
      </c>
      <c r="F7153" s="112">
        <v>0</v>
      </c>
      <c r="G7153" s="21">
        <f t="shared" si="893"/>
        <v>0</v>
      </c>
      <c r="H7153" s="26">
        <f t="shared" si="897"/>
        <v>-2000</v>
      </c>
      <c r="I7153" s="21">
        <f t="shared" si="898"/>
        <v>0</v>
      </c>
      <c r="J7153" s="27">
        <f t="shared" si="899"/>
        <v>0</v>
      </c>
      <c r="K7153" s="32">
        <f t="shared" si="900"/>
        <v>0</v>
      </c>
    </row>
    <row r="7154" spans="2:11" x14ac:dyDescent="0.25">
      <c r="B7154" s="167">
        <v>295.45833333333297</v>
      </c>
      <c r="C7154" s="21">
        <f t="shared" si="894"/>
        <v>2000</v>
      </c>
      <c r="D7154" s="110">
        <f t="shared" si="895"/>
        <v>0.4556351710247224</v>
      </c>
      <c r="E7154" s="25">
        <f t="shared" si="896"/>
        <v>0.5443648289752776</v>
      </c>
      <c r="F7154" s="112">
        <v>511.25</v>
      </c>
      <c r="G7154" s="21">
        <f t="shared" si="893"/>
        <v>1352.9709584753684</v>
      </c>
      <c r="H7154" s="26">
        <f t="shared" si="897"/>
        <v>-647.02904152463157</v>
      </c>
      <c r="I7154" s="21">
        <f t="shared" si="898"/>
        <v>1352.9709584753684</v>
      </c>
      <c r="J7154" s="27">
        <f t="shared" si="899"/>
        <v>0</v>
      </c>
      <c r="K7154" s="32">
        <f t="shared" si="900"/>
        <v>1352.9709584753684</v>
      </c>
    </row>
    <row r="7155" spans="2:11" x14ac:dyDescent="0.25">
      <c r="B7155" s="167">
        <v>295.5</v>
      </c>
      <c r="C7155" s="21">
        <f t="shared" si="894"/>
        <v>2000</v>
      </c>
      <c r="D7155" s="110">
        <f t="shared" si="895"/>
        <v>0.56512129476142103</v>
      </c>
      <c r="E7155" s="25">
        <f t="shared" si="896"/>
        <v>0.43487870523857897</v>
      </c>
      <c r="F7155" s="112">
        <v>634.1</v>
      </c>
      <c r="G7155" s="21">
        <f t="shared" si="893"/>
        <v>1678.0809482038751</v>
      </c>
      <c r="H7155" s="26">
        <f t="shared" si="897"/>
        <v>-321.9190517961249</v>
      </c>
      <c r="I7155" s="21">
        <f t="shared" si="898"/>
        <v>1678.0809482038751</v>
      </c>
      <c r="J7155" s="27">
        <f t="shared" si="899"/>
        <v>0</v>
      </c>
      <c r="K7155" s="32">
        <f t="shared" si="900"/>
        <v>1678.0809482038751</v>
      </c>
    </row>
    <row r="7156" spans="2:11" x14ac:dyDescent="0.25">
      <c r="B7156" s="167">
        <v>295.54166666666703</v>
      </c>
      <c r="C7156" s="21">
        <f t="shared" si="894"/>
        <v>2000</v>
      </c>
      <c r="D7156" s="110">
        <f t="shared" si="895"/>
        <v>0.80358447854838422</v>
      </c>
      <c r="E7156" s="25">
        <f t="shared" si="896"/>
        <v>0.19641552145161578</v>
      </c>
      <c r="F7156" s="112">
        <v>901.67</v>
      </c>
      <c r="G7156" s="21">
        <f t="shared" si="893"/>
        <v>2386.1776511070616</v>
      </c>
      <c r="H7156" s="26">
        <f t="shared" si="897"/>
        <v>386.17765110706159</v>
      </c>
      <c r="I7156" s="21">
        <f t="shared" si="898"/>
        <v>2000</v>
      </c>
      <c r="J7156" s="27">
        <f t="shared" si="899"/>
        <v>386.17765110706159</v>
      </c>
      <c r="K7156" s="32">
        <f t="shared" si="900"/>
        <v>2000</v>
      </c>
    </row>
    <row r="7157" spans="2:11" x14ac:dyDescent="0.25">
      <c r="B7157" s="167">
        <v>295.58333333333297</v>
      </c>
      <c r="C7157" s="21">
        <f t="shared" si="894"/>
        <v>2000</v>
      </c>
      <c r="D7157" s="110">
        <f t="shared" si="895"/>
        <v>0.82918916991961211</v>
      </c>
      <c r="E7157" s="25">
        <f t="shared" si="896"/>
        <v>0.17081083008038789</v>
      </c>
      <c r="F7157" s="112">
        <v>930.4</v>
      </c>
      <c r="G7157" s="21">
        <f t="shared" si="893"/>
        <v>2462.2086645779614</v>
      </c>
      <c r="H7157" s="26">
        <f t="shared" si="897"/>
        <v>462.20866457796137</v>
      </c>
      <c r="I7157" s="21">
        <f t="shared" si="898"/>
        <v>2000</v>
      </c>
      <c r="J7157" s="27">
        <f t="shared" si="899"/>
        <v>848.38631568502296</v>
      </c>
      <c r="K7157" s="32">
        <f t="shared" si="900"/>
        <v>2000</v>
      </c>
    </row>
    <row r="7158" spans="2:11" x14ac:dyDescent="0.25">
      <c r="B7158" s="167">
        <v>295.625</v>
      </c>
      <c r="C7158" s="21">
        <f t="shared" si="894"/>
        <v>2000</v>
      </c>
      <c r="D7158" s="110">
        <f t="shared" si="895"/>
        <v>0.83217475001336827</v>
      </c>
      <c r="E7158" s="25">
        <f t="shared" si="896"/>
        <v>0.16782524998663173</v>
      </c>
      <c r="F7158" s="112">
        <v>933.75</v>
      </c>
      <c r="G7158" s="21">
        <f t="shared" si="893"/>
        <v>2471.0740977533014</v>
      </c>
      <c r="H7158" s="26">
        <f t="shared" si="897"/>
        <v>471.07409775330143</v>
      </c>
      <c r="I7158" s="21">
        <f t="shared" si="898"/>
        <v>2000</v>
      </c>
      <c r="J7158" s="27">
        <f t="shared" si="899"/>
        <v>1319.4604134383244</v>
      </c>
      <c r="K7158" s="32">
        <f t="shared" si="900"/>
        <v>2000</v>
      </c>
    </row>
    <row r="7159" spans="2:11" x14ac:dyDescent="0.25">
      <c r="B7159" s="167">
        <v>295.66666666666703</v>
      </c>
      <c r="C7159" s="21">
        <f t="shared" si="894"/>
        <v>2000</v>
      </c>
      <c r="D7159" s="110">
        <f t="shared" si="895"/>
        <v>0.74642175997718485</v>
      </c>
      <c r="E7159" s="25">
        <f t="shared" si="896"/>
        <v>0.25357824002281515</v>
      </c>
      <c r="F7159" s="112">
        <v>837.53</v>
      </c>
      <c r="G7159" s="21">
        <f t="shared" si="893"/>
        <v>2216.4376857738393</v>
      </c>
      <c r="H7159" s="26">
        <f t="shared" si="897"/>
        <v>216.43768577383935</v>
      </c>
      <c r="I7159" s="21">
        <f t="shared" si="898"/>
        <v>2000</v>
      </c>
      <c r="J7159" s="27">
        <f t="shared" si="899"/>
        <v>1535.8980992121637</v>
      </c>
      <c r="K7159" s="32">
        <f t="shared" si="900"/>
        <v>2000</v>
      </c>
    </row>
    <row r="7160" spans="2:11" x14ac:dyDescent="0.25">
      <c r="B7160" s="167">
        <v>295.70833333333297</v>
      </c>
      <c r="C7160" s="21">
        <f t="shared" si="894"/>
        <v>2000</v>
      </c>
      <c r="D7160" s="110">
        <f t="shared" si="895"/>
        <v>0.79679339785751202</v>
      </c>
      <c r="E7160" s="25">
        <f t="shared" si="896"/>
        <v>0.20320660214248798</v>
      </c>
      <c r="F7160" s="112">
        <v>894.05</v>
      </c>
      <c r="G7160" s="21">
        <f t="shared" si="893"/>
        <v>2366.0120986306174</v>
      </c>
      <c r="H7160" s="26">
        <f t="shared" si="897"/>
        <v>366.0120986306174</v>
      </c>
      <c r="I7160" s="21">
        <f t="shared" si="898"/>
        <v>2000</v>
      </c>
      <c r="J7160" s="27">
        <f t="shared" si="899"/>
        <v>1901.9101978427811</v>
      </c>
      <c r="K7160" s="32">
        <f t="shared" si="900"/>
        <v>2000</v>
      </c>
    </row>
    <row r="7161" spans="2:11" x14ac:dyDescent="0.25">
      <c r="B7161" s="167">
        <v>295.75</v>
      </c>
      <c r="C7161" s="21">
        <f t="shared" si="894"/>
        <v>2000</v>
      </c>
      <c r="D7161" s="110">
        <f t="shared" si="895"/>
        <v>0.66950073971088897</v>
      </c>
      <c r="E7161" s="25">
        <f t="shared" si="896"/>
        <v>0.33049926028911103</v>
      </c>
      <c r="F7161" s="112">
        <v>751.22</v>
      </c>
      <c r="G7161" s="21">
        <f t="shared" si="893"/>
        <v>1988.0270776056066</v>
      </c>
      <c r="H7161" s="26">
        <f t="shared" si="897"/>
        <v>-11.972922394393436</v>
      </c>
      <c r="I7161" s="21">
        <f t="shared" si="898"/>
        <v>2000</v>
      </c>
      <c r="J7161" s="27">
        <f t="shared" si="899"/>
        <v>1889.9372754483877</v>
      </c>
      <c r="K7161" s="32">
        <f t="shared" si="900"/>
        <v>1988.0270776056066</v>
      </c>
    </row>
    <row r="7162" spans="2:11" x14ac:dyDescent="0.25">
      <c r="B7162" s="167">
        <v>295.79166666666703</v>
      </c>
      <c r="C7162" s="21">
        <f t="shared" si="894"/>
        <v>2000</v>
      </c>
      <c r="D7162" s="110">
        <f t="shared" si="895"/>
        <v>0.65111491364098184</v>
      </c>
      <c r="E7162" s="25">
        <f t="shared" si="896"/>
        <v>0.34888508635901816</v>
      </c>
      <c r="F7162" s="112">
        <v>730.59</v>
      </c>
      <c r="G7162" s="21">
        <f t="shared" si="893"/>
        <v>1933.4318876332902</v>
      </c>
      <c r="H7162" s="26">
        <f t="shared" si="897"/>
        <v>-66.568112366709784</v>
      </c>
      <c r="I7162" s="21">
        <f t="shared" si="898"/>
        <v>2000</v>
      </c>
      <c r="J7162" s="27">
        <f t="shared" si="899"/>
        <v>1823.3691630816779</v>
      </c>
      <c r="K7162" s="32">
        <f t="shared" si="900"/>
        <v>1933.4318876332902</v>
      </c>
    </row>
    <row r="7163" spans="2:11" x14ac:dyDescent="0.25">
      <c r="B7163" s="167">
        <v>295.83333333333297</v>
      </c>
      <c r="C7163" s="21">
        <f t="shared" si="894"/>
        <v>2000</v>
      </c>
      <c r="D7163" s="110">
        <f t="shared" si="895"/>
        <v>0.52747624904194079</v>
      </c>
      <c r="E7163" s="25">
        <f t="shared" si="896"/>
        <v>0.47252375095805921</v>
      </c>
      <c r="F7163" s="112">
        <v>591.86</v>
      </c>
      <c r="G7163" s="21">
        <f t="shared" si="893"/>
        <v>1566.2970982557099</v>
      </c>
      <c r="H7163" s="26">
        <f t="shared" si="897"/>
        <v>-433.7029017442901</v>
      </c>
      <c r="I7163" s="21">
        <f t="shared" si="898"/>
        <v>2000</v>
      </c>
      <c r="J7163" s="27">
        <f t="shared" si="899"/>
        <v>1389.6662613373878</v>
      </c>
      <c r="K7163" s="32">
        <f t="shared" si="900"/>
        <v>1566.2970982557099</v>
      </c>
    </row>
    <row r="7164" spans="2:11" x14ac:dyDescent="0.25">
      <c r="B7164" s="167">
        <v>295.875</v>
      </c>
      <c r="C7164" s="21">
        <f t="shared" si="894"/>
        <v>2000</v>
      </c>
      <c r="D7164" s="110">
        <f t="shared" si="895"/>
        <v>0.24027235620198567</v>
      </c>
      <c r="E7164" s="25">
        <f t="shared" si="896"/>
        <v>0.75972764379801427</v>
      </c>
      <c r="F7164" s="112">
        <v>269.60000000000002</v>
      </c>
      <c r="G7164" s="21">
        <f t="shared" si="893"/>
        <v>713.4688907676466</v>
      </c>
      <c r="H7164" s="26">
        <f t="shared" si="897"/>
        <v>-1286.5311092323534</v>
      </c>
      <c r="I7164" s="21">
        <f t="shared" si="898"/>
        <v>2000</v>
      </c>
      <c r="J7164" s="27">
        <f t="shared" si="899"/>
        <v>103.13515210503442</v>
      </c>
      <c r="K7164" s="32">
        <f t="shared" si="900"/>
        <v>713.4688907676466</v>
      </c>
    </row>
    <row r="7165" spans="2:11" x14ac:dyDescent="0.25">
      <c r="B7165" s="167">
        <v>295.91666666666703</v>
      </c>
      <c r="C7165" s="21">
        <f t="shared" si="894"/>
        <v>2000</v>
      </c>
      <c r="D7165" s="110">
        <f t="shared" si="895"/>
        <v>3.27076983405522E-3</v>
      </c>
      <c r="E7165" s="25">
        <f t="shared" si="896"/>
        <v>0.99672923016594484</v>
      </c>
      <c r="F7165" s="112">
        <v>3.67</v>
      </c>
      <c r="G7165" s="21">
        <f t="shared" si="893"/>
        <v>9.7122805234319856</v>
      </c>
      <c r="H7165" s="26">
        <f t="shared" si="897"/>
        <v>-1990.2877194765681</v>
      </c>
      <c r="I7165" s="21">
        <f t="shared" si="898"/>
        <v>112.84743262846641</v>
      </c>
      <c r="J7165" s="27">
        <f t="shared" si="899"/>
        <v>0</v>
      </c>
      <c r="K7165" s="32">
        <f t="shared" si="900"/>
        <v>9.7122805234319856</v>
      </c>
    </row>
    <row r="7166" spans="2:11" x14ac:dyDescent="0.25">
      <c r="B7166" s="167">
        <v>295.95833333333297</v>
      </c>
      <c r="C7166" s="21">
        <f t="shared" si="894"/>
        <v>2000</v>
      </c>
      <c r="D7166" s="110">
        <f t="shared" si="895"/>
        <v>0</v>
      </c>
      <c r="E7166" s="25">
        <f t="shared" si="896"/>
        <v>1</v>
      </c>
      <c r="F7166" s="112">
        <v>0</v>
      </c>
      <c r="G7166" s="21">
        <f t="shared" si="893"/>
        <v>0</v>
      </c>
      <c r="H7166" s="26">
        <f t="shared" si="897"/>
        <v>-2000</v>
      </c>
      <c r="I7166" s="21">
        <f t="shared" si="898"/>
        <v>0</v>
      </c>
      <c r="J7166" s="27">
        <f t="shared" si="899"/>
        <v>0</v>
      </c>
      <c r="K7166" s="32">
        <f t="shared" si="900"/>
        <v>0</v>
      </c>
    </row>
    <row r="7167" spans="2:11" x14ac:dyDescent="0.25">
      <c r="B7167" s="167">
        <v>296</v>
      </c>
      <c r="C7167" s="21">
        <f t="shared" si="894"/>
        <v>2000</v>
      </c>
      <c r="D7167" s="110">
        <f t="shared" si="895"/>
        <v>0</v>
      </c>
      <c r="E7167" s="25">
        <f t="shared" si="896"/>
        <v>1</v>
      </c>
      <c r="F7167" s="112">
        <v>0</v>
      </c>
      <c r="G7167" s="21">
        <f t="shared" si="893"/>
        <v>0</v>
      </c>
      <c r="H7167" s="26">
        <f t="shared" si="897"/>
        <v>-2000</v>
      </c>
      <c r="I7167" s="21">
        <f t="shared" si="898"/>
        <v>0</v>
      </c>
      <c r="J7167" s="27">
        <f t="shared" si="899"/>
        <v>0</v>
      </c>
      <c r="K7167" s="32">
        <f t="shared" si="900"/>
        <v>0</v>
      </c>
    </row>
    <row r="7168" spans="2:11" x14ac:dyDescent="0.25">
      <c r="B7168" s="167">
        <v>296.04166666666703</v>
      </c>
      <c r="C7168" s="21">
        <f t="shared" si="894"/>
        <v>2000</v>
      </c>
      <c r="D7168" s="110">
        <f t="shared" si="895"/>
        <v>0</v>
      </c>
      <c r="E7168" s="25">
        <f t="shared" si="896"/>
        <v>1</v>
      </c>
      <c r="F7168" s="112">
        <v>0</v>
      </c>
      <c r="G7168" s="21">
        <f t="shared" si="893"/>
        <v>0</v>
      </c>
      <c r="H7168" s="26">
        <f t="shared" si="897"/>
        <v>-2000</v>
      </c>
      <c r="I7168" s="21">
        <f t="shared" si="898"/>
        <v>0</v>
      </c>
      <c r="J7168" s="27">
        <f t="shared" si="899"/>
        <v>0</v>
      </c>
      <c r="K7168" s="32">
        <f t="shared" si="900"/>
        <v>0</v>
      </c>
    </row>
    <row r="7169" spans="2:11" x14ac:dyDescent="0.25">
      <c r="B7169" s="167">
        <v>296.08333333333297</v>
      </c>
      <c r="C7169" s="21">
        <f t="shared" si="894"/>
        <v>2000</v>
      </c>
      <c r="D7169" s="110">
        <f t="shared" si="895"/>
        <v>0</v>
      </c>
      <c r="E7169" s="25">
        <f t="shared" si="896"/>
        <v>1</v>
      </c>
      <c r="F7169" s="112">
        <v>0</v>
      </c>
      <c r="G7169" s="21">
        <f t="shared" si="893"/>
        <v>0</v>
      </c>
      <c r="H7169" s="26">
        <f t="shared" si="897"/>
        <v>-2000</v>
      </c>
      <c r="I7169" s="21">
        <f t="shared" si="898"/>
        <v>0</v>
      </c>
      <c r="J7169" s="27">
        <f t="shared" si="899"/>
        <v>0</v>
      </c>
      <c r="K7169" s="32">
        <f t="shared" si="900"/>
        <v>0</v>
      </c>
    </row>
    <row r="7170" spans="2:11" x14ac:dyDescent="0.25">
      <c r="B7170" s="167">
        <v>296.125</v>
      </c>
      <c r="C7170" s="21">
        <f t="shared" si="894"/>
        <v>2000</v>
      </c>
      <c r="D7170" s="110">
        <f t="shared" si="895"/>
        <v>0</v>
      </c>
      <c r="E7170" s="25">
        <f t="shared" si="896"/>
        <v>1</v>
      </c>
      <c r="F7170" s="112">
        <v>0</v>
      </c>
      <c r="G7170" s="21">
        <f t="shared" si="893"/>
        <v>0</v>
      </c>
      <c r="H7170" s="26">
        <f t="shared" si="897"/>
        <v>-2000</v>
      </c>
      <c r="I7170" s="21">
        <f t="shared" si="898"/>
        <v>0</v>
      </c>
      <c r="J7170" s="27">
        <f t="shared" si="899"/>
        <v>0</v>
      </c>
      <c r="K7170" s="32">
        <f t="shared" si="900"/>
        <v>0</v>
      </c>
    </row>
    <row r="7171" spans="2:11" x14ac:dyDescent="0.25">
      <c r="B7171" s="167">
        <v>296.16666666666703</v>
      </c>
      <c r="C7171" s="21">
        <f t="shared" si="894"/>
        <v>2000</v>
      </c>
      <c r="D7171" s="110">
        <f t="shared" si="895"/>
        <v>0</v>
      </c>
      <c r="E7171" s="25">
        <f t="shared" si="896"/>
        <v>1</v>
      </c>
      <c r="F7171" s="112">
        <v>0</v>
      </c>
      <c r="G7171" s="21">
        <f t="shared" si="893"/>
        <v>0</v>
      </c>
      <c r="H7171" s="26">
        <f t="shared" si="897"/>
        <v>-2000</v>
      </c>
      <c r="I7171" s="21">
        <f t="shared" si="898"/>
        <v>0</v>
      </c>
      <c r="J7171" s="27">
        <f t="shared" si="899"/>
        <v>0</v>
      </c>
      <c r="K7171" s="32">
        <f t="shared" si="900"/>
        <v>0</v>
      </c>
    </row>
    <row r="7172" spans="2:11" x14ac:dyDescent="0.25">
      <c r="B7172" s="167">
        <v>296.20833333333297</v>
      </c>
      <c r="C7172" s="21">
        <f t="shared" si="894"/>
        <v>2000</v>
      </c>
      <c r="D7172" s="110">
        <f t="shared" si="895"/>
        <v>0</v>
      </c>
      <c r="E7172" s="25">
        <f t="shared" si="896"/>
        <v>1</v>
      </c>
      <c r="F7172" s="112">
        <v>0</v>
      </c>
      <c r="G7172" s="21">
        <f t="shared" si="893"/>
        <v>0</v>
      </c>
      <c r="H7172" s="26">
        <f t="shared" si="897"/>
        <v>-2000</v>
      </c>
      <c r="I7172" s="21">
        <f t="shared" si="898"/>
        <v>0</v>
      </c>
      <c r="J7172" s="27">
        <f t="shared" si="899"/>
        <v>0</v>
      </c>
      <c r="K7172" s="32">
        <f t="shared" si="900"/>
        <v>0</v>
      </c>
    </row>
    <row r="7173" spans="2:11" x14ac:dyDescent="0.25">
      <c r="B7173" s="167">
        <v>296.25</v>
      </c>
      <c r="C7173" s="21">
        <f t="shared" si="894"/>
        <v>2000</v>
      </c>
      <c r="D7173" s="110">
        <f t="shared" si="895"/>
        <v>0</v>
      </c>
      <c r="E7173" s="25">
        <f t="shared" si="896"/>
        <v>1</v>
      </c>
      <c r="F7173" s="112">
        <v>0</v>
      </c>
      <c r="G7173" s="21">
        <f t="shared" si="893"/>
        <v>0</v>
      </c>
      <c r="H7173" s="26">
        <f t="shared" si="897"/>
        <v>-2000</v>
      </c>
      <c r="I7173" s="21">
        <f t="shared" si="898"/>
        <v>0</v>
      </c>
      <c r="J7173" s="27">
        <f t="shared" si="899"/>
        <v>0</v>
      </c>
      <c r="K7173" s="32">
        <f t="shared" si="900"/>
        <v>0</v>
      </c>
    </row>
    <row r="7174" spans="2:11" x14ac:dyDescent="0.25">
      <c r="B7174" s="167">
        <v>296.29166666666703</v>
      </c>
      <c r="C7174" s="21">
        <f t="shared" si="894"/>
        <v>2000</v>
      </c>
      <c r="D7174" s="110">
        <f t="shared" si="895"/>
        <v>0</v>
      </c>
      <c r="E7174" s="25">
        <f t="shared" si="896"/>
        <v>1</v>
      </c>
      <c r="F7174" s="112">
        <v>0</v>
      </c>
      <c r="G7174" s="21">
        <f t="shared" si="893"/>
        <v>0</v>
      </c>
      <c r="H7174" s="26">
        <f t="shared" si="897"/>
        <v>-2000</v>
      </c>
      <c r="I7174" s="21">
        <f t="shared" si="898"/>
        <v>0</v>
      </c>
      <c r="J7174" s="27">
        <f t="shared" si="899"/>
        <v>0</v>
      </c>
      <c r="K7174" s="32">
        <f t="shared" si="900"/>
        <v>0</v>
      </c>
    </row>
    <row r="7175" spans="2:11" x14ac:dyDescent="0.25">
      <c r="B7175" s="167">
        <v>296.33333333333297</v>
      </c>
      <c r="C7175" s="21">
        <f t="shared" si="894"/>
        <v>2000</v>
      </c>
      <c r="D7175" s="110">
        <f t="shared" si="895"/>
        <v>0</v>
      </c>
      <c r="E7175" s="25">
        <f t="shared" si="896"/>
        <v>1</v>
      </c>
      <c r="F7175" s="112">
        <v>0</v>
      </c>
      <c r="G7175" s="21">
        <f t="shared" si="893"/>
        <v>0</v>
      </c>
      <c r="H7175" s="26">
        <f t="shared" si="897"/>
        <v>-2000</v>
      </c>
      <c r="I7175" s="21">
        <f t="shared" si="898"/>
        <v>0</v>
      </c>
      <c r="J7175" s="27">
        <f t="shared" si="899"/>
        <v>0</v>
      </c>
      <c r="K7175" s="32">
        <f t="shared" si="900"/>
        <v>0</v>
      </c>
    </row>
    <row r="7176" spans="2:11" x14ac:dyDescent="0.25">
      <c r="B7176" s="167">
        <v>296.375</v>
      </c>
      <c r="C7176" s="21">
        <f t="shared" si="894"/>
        <v>2000</v>
      </c>
      <c r="D7176" s="110">
        <f t="shared" si="895"/>
        <v>0</v>
      </c>
      <c r="E7176" s="25">
        <f t="shared" si="896"/>
        <v>1</v>
      </c>
      <c r="F7176" s="112">
        <v>0</v>
      </c>
      <c r="G7176" s="21">
        <f t="shared" si="893"/>
        <v>0</v>
      </c>
      <c r="H7176" s="26">
        <f t="shared" si="897"/>
        <v>-2000</v>
      </c>
      <c r="I7176" s="21">
        <f t="shared" si="898"/>
        <v>0</v>
      </c>
      <c r="J7176" s="27">
        <f t="shared" si="899"/>
        <v>0</v>
      </c>
      <c r="K7176" s="32">
        <f t="shared" si="900"/>
        <v>0</v>
      </c>
    </row>
    <row r="7177" spans="2:11" x14ac:dyDescent="0.25">
      <c r="B7177" s="167">
        <v>296.41666666666703</v>
      </c>
      <c r="C7177" s="21">
        <f t="shared" si="894"/>
        <v>2000</v>
      </c>
      <c r="D7177" s="110">
        <f t="shared" si="895"/>
        <v>0</v>
      </c>
      <c r="E7177" s="25">
        <f t="shared" si="896"/>
        <v>1</v>
      </c>
      <c r="F7177" s="112">
        <v>0</v>
      </c>
      <c r="G7177" s="21">
        <f t="shared" si="893"/>
        <v>0</v>
      </c>
      <c r="H7177" s="26">
        <f t="shared" si="897"/>
        <v>-2000</v>
      </c>
      <c r="I7177" s="21">
        <f t="shared" si="898"/>
        <v>0</v>
      </c>
      <c r="J7177" s="27">
        <f t="shared" si="899"/>
        <v>0</v>
      </c>
      <c r="K7177" s="32">
        <f t="shared" si="900"/>
        <v>0</v>
      </c>
    </row>
    <row r="7178" spans="2:11" x14ac:dyDescent="0.25">
      <c r="B7178" s="167">
        <v>296.45833333333297</v>
      </c>
      <c r="C7178" s="21">
        <f t="shared" si="894"/>
        <v>2000</v>
      </c>
      <c r="D7178" s="110">
        <f t="shared" si="895"/>
        <v>0.2055148566030337</v>
      </c>
      <c r="E7178" s="25">
        <f t="shared" si="896"/>
        <v>0.7944851433969663</v>
      </c>
      <c r="F7178" s="112">
        <v>230.6</v>
      </c>
      <c r="G7178" s="21">
        <f t="shared" si="893"/>
        <v>610.25937021891434</v>
      </c>
      <c r="H7178" s="26">
        <f t="shared" si="897"/>
        <v>-1389.7406297810858</v>
      </c>
      <c r="I7178" s="21">
        <f t="shared" si="898"/>
        <v>610.25937021891434</v>
      </c>
      <c r="J7178" s="27">
        <f t="shared" si="899"/>
        <v>0</v>
      </c>
      <c r="K7178" s="32">
        <f t="shared" si="900"/>
        <v>610.25937021891434</v>
      </c>
    </row>
    <row r="7179" spans="2:11" x14ac:dyDescent="0.25">
      <c r="B7179" s="167">
        <v>296.5</v>
      </c>
      <c r="C7179" s="21">
        <f t="shared" si="894"/>
        <v>2000</v>
      </c>
      <c r="D7179" s="110">
        <f t="shared" si="895"/>
        <v>0.50630091082473316</v>
      </c>
      <c r="E7179" s="25">
        <f t="shared" si="896"/>
        <v>0.49369908917526684</v>
      </c>
      <c r="F7179" s="112">
        <v>568.1</v>
      </c>
      <c r="G7179" s="21">
        <f t="shared" si="893"/>
        <v>1503.4186826598668</v>
      </c>
      <c r="H7179" s="26">
        <f t="shared" si="897"/>
        <v>-496.58131734013318</v>
      </c>
      <c r="I7179" s="21">
        <f t="shared" si="898"/>
        <v>1503.4186826598668</v>
      </c>
      <c r="J7179" s="27">
        <f t="shared" si="899"/>
        <v>0</v>
      </c>
      <c r="K7179" s="32">
        <f t="shared" si="900"/>
        <v>1503.4186826598668</v>
      </c>
    </row>
    <row r="7180" spans="2:11" x14ac:dyDescent="0.25">
      <c r="B7180" s="167">
        <v>296.54166666666703</v>
      </c>
      <c r="C7180" s="21">
        <f t="shared" si="894"/>
        <v>2000</v>
      </c>
      <c r="D7180" s="110">
        <f t="shared" si="895"/>
        <v>0.76691086038179779</v>
      </c>
      <c r="E7180" s="25">
        <f t="shared" si="896"/>
        <v>0.23308913961820221</v>
      </c>
      <c r="F7180" s="112">
        <v>860.52</v>
      </c>
      <c r="G7180" s="21">
        <f t="shared" si="893"/>
        <v>2277.2783749383357</v>
      </c>
      <c r="H7180" s="26">
        <f t="shared" si="897"/>
        <v>277.27837493833567</v>
      </c>
      <c r="I7180" s="21">
        <f t="shared" si="898"/>
        <v>2000</v>
      </c>
      <c r="J7180" s="27">
        <f t="shared" si="899"/>
        <v>277.27837493833567</v>
      </c>
      <c r="K7180" s="32">
        <f t="shared" si="900"/>
        <v>2000</v>
      </c>
    </row>
    <row r="7181" spans="2:11" x14ac:dyDescent="0.25">
      <c r="B7181" s="167">
        <v>296.58333333333297</v>
      </c>
      <c r="C7181" s="21">
        <f t="shared" si="894"/>
        <v>2000</v>
      </c>
      <c r="D7181" s="110">
        <f t="shared" si="895"/>
        <v>0.75875621624512057</v>
      </c>
      <c r="E7181" s="25">
        <f t="shared" si="896"/>
        <v>0.24124378375487943</v>
      </c>
      <c r="F7181" s="112">
        <v>851.37</v>
      </c>
      <c r="G7181" s="21">
        <f t="shared" si="893"/>
        <v>2253.0638335788253</v>
      </c>
      <c r="H7181" s="26">
        <f t="shared" si="897"/>
        <v>253.06383357882532</v>
      </c>
      <c r="I7181" s="21">
        <f t="shared" si="898"/>
        <v>2000</v>
      </c>
      <c r="J7181" s="27">
        <f t="shared" si="899"/>
        <v>530.342208517161</v>
      </c>
      <c r="K7181" s="32">
        <f t="shared" si="900"/>
        <v>2000</v>
      </c>
    </row>
    <row r="7182" spans="2:11" x14ac:dyDescent="0.25">
      <c r="B7182" s="167">
        <v>296.625</v>
      </c>
      <c r="C7182" s="21">
        <f t="shared" si="894"/>
        <v>2000</v>
      </c>
      <c r="D7182" s="110">
        <f t="shared" si="895"/>
        <v>0.69123754522931047</v>
      </c>
      <c r="E7182" s="25">
        <f t="shared" si="896"/>
        <v>0.30876245477068953</v>
      </c>
      <c r="F7182" s="112">
        <v>775.61</v>
      </c>
      <c r="G7182" s="21">
        <f t="shared" si="893"/>
        <v>2052.572723918006</v>
      </c>
      <c r="H7182" s="26">
        <f t="shared" si="897"/>
        <v>52.572723918005977</v>
      </c>
      <c r="I7182" s="21">
        <f t="shared" si="898"/>
        <v>2000</v>
      </c>
      <c r="J7182" s="27">
        <f t="shared" si="899"/>
        <v>582.91493243516697</v>
      </c>
      <c r="K7182" s="32">
        <f t="shared" si="900"/>
        <v>2000</v>
      </c>
    </row>
    <row r="7183" spans="2:11" x14ac:dyDescent="0.25">
      <c r="B7183" s="167">
        <v>296.66666666666703</v>
      </c>
      <c r="C7183" s="21">
        <f t="shared" si="894"/>
        <v>2000</v>
      </c>
      <c r="D7183" s="110">
        <f t="shared" si="895"/>
        <v>0.63016237990838286</v>
      </c>
      <c r="E7183" s="25">
        <f t="shared" si="896"/>
        <v>0.36983762009161714</v>
      </c>
      <c r="F7183" s="112">
        <v>707.08</v>
      </c>
      <c r="G7183" s="21">
        <f t="shared" si="893"/>
        <v>1871.2150715281441</v>
      </c>
      <c r="H7183" s="26">
        <f t="shared" si="897"/>
        <v>-128.78492847185589</v>
      </c>
      <c r="I7183" s="21">
        <f t="shared" si="898"/>
        <v>2000</v>
      </c>
      <c r="J7183" s="27">
        <f t="shared" si="899"/>
        <v>454.13000396331108</v>
      </c>
      <c r="K7183" s="32">
        <f t="shared" si="900"/>
        <v>1871.2150715281441</v>
      </c>
    </row>
    <row r="7184" spans="2:11" x14ac:dyDescent="0.25">
      <c r="B7184" s="167">
        <v>296.70833333333297</v>
      </c>
      <c r="C7184" s="21">
        <f t="shared" si="894"/>
        <v>2000</v>
      </c>
      <c r="D7184" s="110">
        <f t="shared" si="895"/>
        <v>0.56210897812951188</v>
      </c>
      <c r="E7184" s="25">
        <f t="shared" si="896"/>
        <v>0.43789102187048812</v>
      </c>
      <c r="F7184" s="112">
        <v>630.72</v>
      </c>
      <c r="G7184" s="21">
        <f t="shared" si="893"/>
        <v>1669.1361230896518</v>
      </c>
      <c r="H7184" s="26">
        <f t="shared" si="897"/>
        <v>-330.86387691034815</v>
      </c>
      <c r="I7184" s="21">
        <f t="shared" si="898"/>
        <v>2000</v>
      </c>
      <c r="J7184" s="27">
        <f t="shared" si="899"/>
        <v>123.26612705296293</v>
      </c>
      <c r="K7184" s="32">
        <f t="shared" si="900"/>
        <v>1669.1361230896518</v>
      </c>
    </row>
    <row r="7185" spans="2:11" x14ac:dyDescent="0.25">
      <c r="B7185" s="167">
        <v>296.75</v>
      </c>
      <c r="C7185" s="21">
        <f t="shared" si="894"/>
        <v>2000</v>
      </c>
      <c r="D7185" s="110">
        <f t="shared" si="895"/>
        <v>0.57479100939343719</v>
      </c>
      <c r="E7185" s="25">
        <f t="shared" si="896"/>
        <v>0.42520899060656281</v>
      </c>
      <c r="F7185" s="112">
        <v>644.95000000000005</v>
      </c>
      <c r="G7185" s="21">
        <f t="shared" si="893"/>
        <v>1706.794366100125</v>
      </c>
      <c r="H7185" s="26">
        <f t="shared" si="897"/>
        <v>-293.20563389987501</v>
      </c>
      <c r="I7185" s="21">
        <f t="shared" si="898"/>
        <v>1830.0604931530879</v>
      </c>
      <c r="J7185" s="27">
        <f t="shared" si="899"/>
        <v>0</v>
      </c>
      <c r="K7185" s="32">
        <f t="shared" si="900"/>
        <v>1706.794366100125</v>
      </c>
    </row>
    <row r="7186" spans="2:11" x14ac:dyDescent="0.25">
      <c r="B7186" s="167">
        <v>296.79166666666703</v>
      </c>
      <c r="C7186" s="21">
        <f t="shared" si="894"/>
        <v>2000</v>
      </c>
      <c r="D7186" s="110">
        <f t="shared" si="895"/>
        <v>0.33814591020088053</v>
      </c>
      <c r="E7186" s="25">
        <f t="shared" si="896"/>
        <v>0.66185408979911942</v>
      </c>
      <c r="F7186" s="112">
        <v>379.42</v>
      </c>
      <c r="G7186" s="21">
        <f t="shared" si="893"/>
        <v>1004.0963150410256</v>
      </c>
      <c r="H7186" s="26">
        <f t="shared" si="897"/>
        <v>-995.9036849589744</v>
      </c>
      <c r="I7186" s="21">
        <f t="shared" si="898"/>
        <v>1004.0963150410256</v>
      </c>
      <c r="J7186" s="27">
        <f t="shared" si="899"/>
        <v>0</v>
      </c>
      <c r="K7186" s="32">
        <f t="shared" si="900"/>
        <v>1004.0963150410256</v>
      </c>
    </row>
    <row r="7187" spans="2:11" x14ac:dyDescent="0.25">
      <c r="B7187" s="167">
        <v>296.83333333333297</v>
      </c>
      <c r="C7187" s="21">
        <f t="shared" si="894"/>
        <v>2000</v>
      </c>
      <c r="D7187" s="110">
        <f t="shared" si="895"/>
        <v>0.33663083970554164</v>
      </c>
      <c r="E7187" s="25">
        <f t="shared" si="896"/>
        <v>0.66336916029445836</v>
      </c>
      <c r="F7187" s="112">
        <v>377.72</v>
      </c>
      <c r="G7187" s="21">
        <f t="shared" si="893"/>
        <v>999.59743850428595</v>
      </c>
      <c r="H7187" s="26">
        <f t="shared" si="897"/>
        <v>-1000.4025614957141</v>
      </c>
      <c r="I7187" s="21">
        <f t="shared" si="898"/>
        <v>999.59743850428595</v>
      </c>
      <c r="J7187" s="27">
        <f t="shared" si="899"/>
        <v>0</v>
      </c>
      <c r="K7187" s="32">
        <f t="shared" si="900"/>
        <v>999.59743850428595</v>
      </c>
    </row>
    <row r="7188" spans="2:11" x14ac:dyDescent="0.25">
      <c r="B7188" s="167">
        <v>296.875</v>
      </c>
      <c r="C7188" s="21">
        <f t="shared" si="894"/>
        <v>2000</v>
      </c>
      <c r="D7188" s="110">
        <f t="shared" si="895"/>
        <v>0.2714738962265833</v>
      </c>
      <c r="E7188" s="25">
        <f t="shared" si="896"/>
        <v>0.72852610377341676</v>
      </c>
      <c r="F7188" s="112">
        <v>304.61</v>
      </c>
      <c r="G7188" s="21">
        <f t="shared" si="893"/>
        <v>806.11928344485466</v>
      </c>
      <c r="H7188" s="26">
        <f t="shared" si="897"/>
        <v>-1193.8807165551452</v>
      </c>
      <c r="I7188" s="21">
        <f t="shared" si="898"/>
        <v>806.11928344485466</v>
      </c>
      <c r="J7188" s="27">
        <f t="shared" si="899"/>
        <v>0</v>
      </c>
      <c r="K7188" s="32">
        <f t="shared" si="900"/>
        <v>806.11928344485466</v>
      </c>
    </row>
    <row r="7189" spans="2:11" x14ac:dyDescent="0.25">
      <c r="B7189" s="167">
        <v>296.91666666666703</v>
      </c>
      <c r="C7189" s="21">
        <f t="shared" si="894"/>
        <v>2000</v>
      </c>
      <c r="D7189" s="110">
        <f t="shared" si="895"/>
        <v>0</v>
      </c>
      <c r="E7189" s="25">
        <f t="shared" si="896"/>
        <v>1</v>
      </c>
      <c r="F7189" s="112">
        <v>0</v>
      </c>
      <c r="G7189" s="21">
        <f t="shared" si="893"/>
        <v>0</v>
      </c>
      <c r="H7189" s="26">
        <f t="shared" si="897"/>
        <v>-2000</v>
      </c>
      <c r="I7189" s="21">
        <f t="shared" si="898"/>
        <v>0</v>
      </c>
      <c r="J7189" s="27">
        <f t="shared" si="899"/>
        <v>0</v>
      </c>
      <c r="K7189" s="32">
        <f t="shared" si="900"/>
        <v>0</v>
      </c>
    </row>
    <row r="7190" spans="2:11" x14ac:dyDescent="0.25">
      <c r="B7190" s="167">
        <v>296.95833333333297</v>
      </c>
      <c r="C7190" s="21">
        <f t="shared" si="894"/>
        <v>2000</v>
      </c>
      <c r="D7190" s="110">
        <f t="shared" si="895"/>
        <v>0</v>
      </c>
      <c r="E7190" s="25">
        <f t="shared" si="896"/>
        <v>1</v>
      </c>
      <c r="F7190" s="112">
        <v>0</v>
      </c>
      <c r="G7190" s="21">
        <f t="shared" si="893"/>
        <v>0</v>
      </c>
      <c r="H7190" s="26">
        <f t="shared" si="897"/>
        <v>-2000</v>
      </c>
      <c r="I7190" s="21">
        <f t="shared" si="898"/>
        <v>0</v>
      </c>
      <c r="J7190" s="27">
        <f t="shared" si="899"/>
        <v>0</v>
      </c>
      <c r="K7190" s="32">
        <f t="shared" si="900"/>
        <v>0</v>
      </c>
    </row>
    <row r="7191" spans="2:11" x14ac:dyDescent="0.25">
      <c r="B7191" s="167">
        <v>297</v>
      </c>
      <c r="C7191" s="21">
        <f t="shared" si="894"/>
        <v>2000</v>
      </c>
      <c r="D7191" s="110">
        <f t="shared" si="895"/>
        <v>0</v>
      </c>
      <c r="E7191" s="25">
        <f t="shared" si="896"/>
        <v>1</v>
      </c>
      <c r="F7191" s="112">
        <v>0</v>
      </c>
      <c r="G7191" s="21">
        <f t="shared" si="893"/>
        <v>0</v>
      </c>
      <c r="H7191" s="26">
        <f t="shared" si="897"/>
        <v>-2000</v>
      </c>
      <c r="I7191" s="21">
        <f t="shared" si="898"/>
        <v>0</v>
      </c>
      <c r="J7191" s="27">
        <f t="shared" si="899"/>
        <v>0</v>
      </c>
      <c r="K7191" s="32">
        <f t="shared" si="900"/>
        <v>0</v>
      </c>
    </row>
    <row r="7192" spans="2:11" x14ac:dyDescent="0.25">
      <c r="B7192" s="167">
        <v>297.04166666666703</v>
      </c>
      <c r="C7192" s="21">
        <f t="shared" si="894"/>
        <v>2000</v>
      </c>
      <c r="D7192" s="110">
        <f t="shared" si="895"/>
        <v>0</v>
      </c>
      <c r="E7192" s="25">
        <f t="shared" si="896"/>
        <v>1</v>
      </c>
      <c r="F7192" s="112">
        <v>0</v>
      </c>
      <c r="G7192" s="21">
        <f t="shared" ref="G7192:G7255" si="901">($C$9*(F7192/1000)*$C$8)/($C$7)</f>
        <v>0</v>
      </c>
      <c r="H7192" s="26">
        <f t="shared" si="897"/>
        <v>-2000</v>
      </c>
      <c r="I7192" s="21">
        <f t="shared" si="898"/>
        <v>0</v>
      </c>
      <c r="J7192" s="27">
        <f t="shared" si="899"/>
        <v>0</v>
      </c>
      <c r="K7192" s="32">
        <f t="shared" si="900"/>
        <v>0</v>
      </c>
    </row>
    <row r="7193" spans="2:11" x14ac:dyDescent="0.25">
      <c r="B7193" s="167">
        <v>297.08333333333297</v>
      </c>
      <c r="C7193" s="21">
        <f t="shared" ref="C7193:C7256" si="902">$C$2</f>
        <v>2000</v>
      </c>
      <c r="D7193" s="110">
        <f t="shared" ref="D7193:D7256" si="903">F7193/$C$3</f>
        <v>0</v>
      </c>
      <c r="E7193" s="25">
        <f t="shared" ref="E7193:E7256" si="904">100%-D7193</f>
        <v>1</v>
      </c>
      <c r="F7193" s="112">
        <v>0</v>
      </c>
      <c r="G7193" s="21">
        <f t="shared" si="901"/>
        <v>0</v>
      </c>
      <c r="H7193" s="26">
        <f t="shared" ref="H7193:H7256" si="905">G7193-C7193</f>
        <v>-2000</v>
      </c>
      <c r="I7193" s="21">
        <f t="shared" ref="I7193:I7256" si="906">MIN(C7193,IF((J7192+H7193)&gt;0,ABS(H7193)+G7193,J7192+G7193))</f>
        <v>0</v>
      </c>
      <c r="J7193" s="27">
        <f t="shared" ref="J7193:J7256" si="907">G7193-I7193+J7192</f>
        <v>0</v>
      </c>
      <c r="K7193" s="32">
        <f t="shared" ref="K7193:K7256" si="908">IF(G7193&gt;C7193,C7193,G7193)</f>
        <v>0</v>
      </c>
    </row>
    <row r="7194" spans="2:11" x14ac:dyDescent="0.25">
      <c r="B7194" s="167">
        <v>297.125</v>
      </c>
      <c r="C7194" s="21">
        <f t="shared" si="902"/>
        <v>2000</v>
      </c>
      <c r="D7194" s="110">
        <f t="shared" si="903"/>
        <v>0</v>
      </c>
      <c r="E7194" s="25">
        <f t="shared" si="904"/>
        <v>1</v>
      </c>
      <c r="F7194" s="112">
        <v>0</v>
      </c>
      <c r="G7194" s="21">
        <f t="shared" si="901"/>
        <v>0</v>
      </c>
      <c r="H7194" s="26">
        <f t="shared" si="905"/>
        <v>-2000</v>
      </c>
      <c r="I7194" s="21">
        <f t="shared" si="906"/>
        <v>0</v>
      </c>
      <c r="J7194" s="27">
        <f t="shared" si="907"/>
        <v>0</v>
      </c>
      <c r="K7194" s="32">
        <f t="shared" si="908"/>
        <v>0</v>
      </c>
    </row>
    <row r="7195" spans="2:11" x14ac:dyDescent="0.25">
      <c r="B7195" s="167">
        <v>297.16666666666703</v>
      </c>
      <c r="C7195" s="21">
        <f t="shared" si="902"/>
        <v>2000</v>
      </c>
      <c r="D7195" s="110">
        <f t="shared" si="903"/>
        <v>0</v>
      </c>
      <c r="E7195" s="25">
        <f t="shared" si="904"/>
        <v>1</v>
      </c>
      <c r="F7195" s="112">
        <v>0</v>
      </c>
      <c r="G7195" s="21">
        <f t="shared" si="901"/>
        <v>0</v>
      </c>
      <c r="H7195" s="26">
        <f t="shared" si="905"/>
        <v>-2000</v>
      </c>
      <c r="I7195" s="21">
        <f t="shared" si="906"/>
        <v>0</v>
      </c>
      <c r="J7195" s="27">
        <f t="shared" si="907"/>
        <v>0</v>
      </c>
      <c r="K7195" s="32">
        <f t="shared" si="908"/>
        <v>0</v>
      </c>
    </row>
    <row r="7196" spans="2:11" x14ac:dyDescent="0.25">
      <c r="B7196" s="167">
        <v>297.20833333333297</v>
      </c>
      <c r="C7196" s="21">
        <f t="shared" si="902"/>
        <v>2000</v>
      </c>
      <c r="D7196" s="110">
        <f t="shared" si="903"/>
        <v>0</v>
      </c>
      <c r="E7196" s="25">
        <f t="shared" si="904"/>
        <v>1</v>
      </c>
      <c r="F7196" s="112">
        <v>0</v>
      </c>
      <c r="G7196" s="21">
        <f t="shared" si="901"/>
        <v>0</v>
      </c>
      <c r="H7196" s="26">
        <f t="shared" si="905"/>
        <v>-2000</v>
      </c>
      <c r="I7196" s="21">
        <f t="shared" si="906"/>
        <v>0</v>
      </c>
      <c r="J7196" s="27">
        <f t="shared" si="907"/>
        <v>0</v>
      </c>
      <c r="K7196" s="32">
        <f t="shared" si="908"/>
        <v>0</v>
      </c>
    </row>
    <row r="7197" spans="2:11" x14ac:dyDescent="0.25">
      <c r="B7197" s="167">
        <v>297.25</v>
      </c>
      <c r="C7197" s="21">
        <f t="shared" si="902"/>
        <v>2000</v>
      </c>
      <c r="D7197" s="110">
        <f t="shared" si="903"/>
        <v>0</v>
      </c>
      <c r="E7197" s="25">
        <f t="shared" si="904"/>
        <v>1</v>
      </c>
      <c r="F7197" s="112">
        <v>0</v>
      </c>
      <c r="G7197" s="21">
        <f t="shared" si="901"/>
        <v>0</v>
      </c>
      <c r="H7197" s="26">
        <f t="shared" si="905"/>
        <v>-2000</v>
      </c>
      <c r="I7197" s="21">
        <f t="shared" si="906"/>
        <v>0</v>
      </c>
      <c r="J7197" s="27">
        <f t="shared" si="907"/>
        <v>0</v>
      </c>
      <c r="K7197" s="32">
        <f t="shared" si="908"/>
        <v>0</v>
      </c>
    </row>
    <row r="7198" spans="2:11" x14ac:dyDescent="0.25">
      <c r="B7198" s="167">
        <v>297.29166666666703</v>
      </c>
      <c r="C7198" s="21">
        <f t="shared" si="902"/>
        <v>2000</v>
      </c>
      <c r="D7198" s="110">
        <f t="shared" si="903"/>
        <v>0</v>
      </c>
      <c r="E7198" s="25">
        <f t="shared" si="904"/>
        <v>1</v>
      </c>
      <c r="F7198" s="112">
        <v>0</v>
      </c>
      <c r="G7198" s="21">
        <f t="shared" si="901"/>
        <v>0</v>
      </c>
      <c r="H7198" s="26">
        <f t="shared" si="905"/>
        <v>-2000</v>
      </c>
      <c r="I7198" s="21">
        <f t="shared" si="906"/>
        <v>0</v>
      </c>
      <c r="J7198" s="27">
        <f t="shared" si="907"/>
        <v>0</v>
      </c>
      <c r="K7198" s="32">
        <f t="shared" si="908"/>
        <v>0</v>
      </c>
    </row>
    <row r="7199" spans="2:11" x14ac:dyDescent="0.25">
      <c r="B7199" s="167">
        <v>297.33333333333297</v>
      </c>
      <c r="C7199" s="21">
        <f t="shared" si="902"/>
        <v>2000</v>
      </c>
      <c r="D7199" s="110">
        <f t="shared" si="903"/>
        <v>0</v>
      </c>
      <c r="E7199" s="25">
        <f t="shared" si="904"/>
        <v>1</v>
      </c>
      <c r="F7199" s="112">
        <v>0</v>
      </c>
      <c r="G7199" s="21">
        <f t="shared" si="901"/>
        <v>0</v>
      </c>
      <c r="H7199" s="26">
        <f t="shared" si="905"/>
        <v>-2000</v>
      </c>
      <c r="I7199" s="21">
        <f t="shared" si="906"/>
        <v>0</v>
      </c>
      <c r="J7199" s="27">
        <f t="shared" si="907"/>
        <v>0</v>
      </c>
      <c r="K7199" s="32">
        <f t="shared" si="908"/>
        <v>0</v>
      </c>
    </row>
    <row r="7200" spans="2:11" x14ac:dyDescent="0.25">
      <c r="B7200" s="167">
        <v>297.375</v>
      </c>
      <c r="C7200" s="21">
        <f t="shared" si="902"/>
        <v>2000</v>
      </c>
      <c r="D7200" s="110">
        <f t="shared" si="903"/>
        <v>0</v>
      </c>
      <c r="E7200" s="25">
        <f t="shared" si="904"/>
        <v>1</v>
      </c>
      <c r="F7200" s="112">
        <v>0</v>
      </c>
      <c r="G7200" s="21">
        <f t="shared" si="901"/>
        <v>0</v>
      </c>
      <c r="H7200" s="26">
        <f t="shared" si="905"/>
        <v>-2000</v>
      </c>
      <c r="I7200" s="21">
        <f t="shared" si="906"/>
        <v>0</v>
      </c>
      <c r="J7200" s="27">
        <f t="shared" si="907"/>
        <v>0</v>
      </c>
      <c r="K7200" s="32">
        <f t="shared" si="908"/>
        <v>0</v>
      </c>
    </row>
    <row r="7201" spans="2:11" x14ac:dyDescent="0.25">
      <c r="B7201" s="167">
        <v>297.41666666666703</v>
      </c>
      <c r="C7201" s="21">
        <f t="shared" si="902"/>
        <v>2000</v>
      </c>
      <c r="D7201" s="110">
        <f t="shared" si="903"/>
        <v>0</v>
      </c>
      <c r="E7201" s="25">
        <f t="shared" si="904"/>
        <v>1</v>
      </c>
      <c r="F7201" s="112">
        <v>0</v>
      </c>
      <c r="G7201" s="21">
        <f t="shared" si="901"/>
        <v>0</v>
      </c>
      <c r="H7201" s="26">
        <f t="shared" si="905"/>
        <v>-2000</v>
      </c>
      <c r="I7201" s="21">
        <f t="shared" si="906"/>
        <v>0</v>
      </c>
      <c r="J7201" s="27">
        <f t="shared" si="907"/>
        <v>0</v>
      </c>
      <c r="K7201" s="32">
        <f t="shared" si="908"/>
        <v>0</v>
      </c>
    </row>
    <row r="7202" spans="2:11" x14ac:dyDescent="0.25">
      <c r="B7202" s="167">
        <v>297.45833333333297</v>
      </c>
      <c r="C7202" s="21">
        <f t="shared" si="902"/>
        <v>2000</v>
      </c>
      <c r="D7202" s="110">
        <f t="shared" si="903"/>
        <v>0.13689998752294888</v>
      </c>
      <c r="E7202" s="25">
        <f t="shared" si="904"/>
        <v>0.86310001247705115</v>
      </c>
      <c r="F7202" s="112">
        <v>153.61000000000001</v>
      </c>
      <c r="G7202" s="21">
        <f t="shared" si="901"/>
        <v>406.51319106386575</v>
      </c>
      <c r="H7202" s="26">
        <f t="shared" si="905"/>
        <v>-1593.4868089361344</v>
      </c>
      <c r="I7202" s="21">
        <f t="shared" si="906"/>
        <v>406.51319106386575</v>
      </c>
      <c r="J7202" s="27">
        <f t="shared" si="907"/>
        <v>0</v>
      </c>
      <c r="K7202" s="32">
        <f t="shared" si="908"/>
        <v>406.51319106386575</v>
      </c>
    </row>
    <row r="7203" spans="2:11" x14ac:dyDescent="0.25">
      <c r="B7203" s="167">
        <v>297.5</v>
      </c>
      <c r="C7203" s="21">
        <f t="shared" si="902"/>
        <v>2000</v>
      </c>
      <c r="D7203" s="110">
        <f t="shared" si="903"/>
        <v>0.19894658039677024</v>
      </c>
      <c r="E7203" s="25">
        <f t="shared" si="904"/>
        <v>0.80105341960322973</v>
      </c>
      <c r="F7203" s="112">
        <v>223.23</v>
      </c>
      <c r="G7203" s="21">
        <f t="shared" si="901"/>
        <v>590.75541723316667</v>
      </c>
      <c r="H7203" s="26">
        <f t="shared" si="905"/>
        <v>-1409.2445827668334</v>
      </c>
      <c r="I7203" s="21">
        <f t="shared" si="906"/>
        <v>590.75541723316667</v>
      </c>
      <c r="J7203" s="27">
        <f t="shared" si="907"/>
        <v>0</v>
      </c>
      <c r="K7203" s="32">
        <f t="shared" si="908"/>
        <v>590.75541723316667</v>
      </c>
    </row>
    <row r="7204" spans="2:11" x14ac:dyDescent="0.25">
      <c r="B7204" s="167">
        <v>297.54166666666703</v>
      </c>
      <c r="C7204" s="21">
        <f t="shared" si="902"/>
        <v>2000</v>
      </c>
      <c r="D7204" s="110">
        <f t="shared" si="903"/>
        <v>0.22980945760476268</v>
      </c>
      <c r="E7204" s="25">
        <f t="shared" si="904"/>
        <v>0.77019054239523732</v>
      </c>
      <c r="F7204" s="112">
        <v>257.86</v>
      </c>
      <c r="G7204" s="21">
        <f t="shared" si="901"/>
        <v>682.40017868451548</v>
      </c>
      <c r="H7204" s="26">
        <f t="shared" si="905"/>
        <v>-1317.5998213154844</v>
      </c>
      <c r="I7204" s="21">
        <f t="shared" si="906"/>
        <v>682.40017868451548</v>
      </c>
      <c r="J7204" s="27">
        <f t="shared" si="907"/>
        <v>0</v>
      </c>
      <c r="K7204" s="32">
        <f t="shared" si="908"/>
        <v>682.40017868451548</v>
      </c>
    </row>
    <row r="7205" spans="2:11" x14ac:dyDescent="0.25">
      <c r="B7205" s="167">
        <v>297.58333333333297</v>
      </c>
      <c r="C7205" s="21">
        <f t="shared" si="902"/>
        <v>2000</v>
      </c>
      <c r="D7205" s="110">
        <f t="shared" si="903"/>
        <v>0.50772685952622865</v>
      </c>
      <c r="E7205" s="25">
        <f t="shared" si="904"/>
        <v>0.49227314047377135</v>
      </c>
      <c r="F7205" s="112">
        <v>569.70000000000005</v>
      </c>
      <c r="G7205" s="21">
        <f t="shared" si="901"/>
        <v>1507.6529194003278</v>
      </c>
      <c r="H7205" s="26">
        <f t="shared" si="905"/>
        <v>-492.34708059967215</v>
      </c>
      <c r="I7205" s="21">
        <f t="shared" si="906"/>
        <v>1507.6529194003278</v>
      </c>
      <c r="J7205" s="27">
        <f t="shared" si="907"/>
        <v>0</v>
      </c>
      <c r="K7205" s="32">
        <f t="shared" si="908"/>
        <v>1507.6529194003278</v>
      </c>
    </row>
    <row r="7206" spans="2:11" x14ac:dyDescent="0.25">
      <c r="B7206" s="167">
        <v>297.625</v>
      </c>
      <c r="C7206" s="21">
        <f t="shared" si="902"/>
        <v>2000</v>
      </c>
      <c r="D7206" s="110">
        <f t="shared" si="903"/>
        <v>0.54045238222554948</v>
      </c>
      <c r="E7206" s="25">
        <f t="shared" si="904"/>
        <v>0.45954761777445052</v>
      </c>
      <c r="F7206" s="112">
        <v>606.41999999999996</v>
      </c>
      <c r="G7206" s="21">
        <f t="shared" si="901"/>
        <v>1604.8286525939029</v>
      </c>
      <c r="H7206" s="26">
        <f t="shared" si="905"/>
        <v>-395.17134740609708</v>
      </c>
      <c r="I7206" s="21">
        <f t="shared" si="906"/>
        <v>1604.8286525939029</v>
      </c>
      <c r="J7206" s="27">
        <f t="shared" si="907"/>
        <v>0</v>
      </c>
      <c r="K7206" s="32">
        <f t="shared" si="908"/>
        <v>1604.8286525939029</v>
      </c>
    </row>
    <row r="7207" spans="2:11" x14ac:dyDescent="0.25">
      <c r="B7207" s="167">
        <v>297.66666666666703</v>
      </c>
      <c r="C7207" s="21">
        <f t="shared" si="902"/>
        <v>2000</v>
      </c>
      <c r="D7207" s="110">
        <f t="shared" si="903"/>
        <v>0.42348893998538406</v>
      </c>
      <c r="E7207" s="25">
        <f t="shared" si="904"/>
        <v>0.57651106001461594</v>
      </c>
      <c r="F7207" s="112">
        <v>475.18</v>
      </c>
      <c r="G7207" s="21">
        <f t="shared" si="901"/>
        <v>1257.5153839576051</v>
      </c>
      <c r="H7207" s="26">
        <f t="shared" si="905"/>
        <v>-742.48461604239492</v>
      </c>
      <c r="I7207" s="21">
        <f t="shared" si="906"/>
        <v>1257.5153839576051</v>
      </c>
      <c r="J7207" s="27">
        <f t="shared" si="907"/>
        <v>0</v>
      </c>
      <c r="K7207" s="32">
        <f t="shared" si="908"/>
        <v>1257.5153839576051</v>
      </c>
    </row>
    <row r="7208" spans="2:11" x14ac:dyDescent="0.25">
      <c r="B7208" s="167">
        <v>297.70833333333297</v>
      </c>
      <c r="C7208" s="21">
        <f t="shared" si="902"/>
        <v>2000</v>
      </c>
      <c r="D7208" s="110">
        <f t="shared" si="903"/>
        <v>0.52584532021460528</v>
      </c>
      <c r="E7208" s="25">
        <f t="shared" si="904"/>
        <v>0.47415467978539472</v>
      </c>
      <c r="F7208" s="112">
        <v>590.03</v>
      </c>
      <c r="G7208" s="21">
        <f t="shared" si="901"/>
        <v>1561.4541899838075</v>
      </c>
      <c r="H7208" s="26">
        <f t="shared" si="905"/>
        <v>-438.54581001619249</v>
      </c>
      <c r="I7208" s="21">
        <f t="shared" si="906"/>
        <v>1561.4541899838075</v>
      </c>
      <c r="J7208" s="27">
        <f t="shared" si="907"/>
        <v>0</v>
      </c>
      <c r="K7208" s="32">
        <f t="shared" si="908"/>
        <v>1561.4541899838075</v>
      </c>
    </row>
    <row r="7209" spans="2:11" x14ac:dyDescent="0.25">
      <c r="B7209" s="167">
        <v>297.75</v>
      </c>
      <c r="C7209" s="21">
        <f t="shared" si="902"/>
        <v>2000</v>
      </c>
      <c r="D7209" s="110">
        <f t="shared" si="903"/>
        <v>0.58276740994242737</v>
      </c>
      <c r="E7209" s="25">
        <f t="shared" si="904"/>
        <v>0.41723259005757263</v>
      </c>
      <c r="F7209" s="112">
        <v>653.9</v>
      </c>
      <c r="G7209" s="21">
        <f t="shared" si="901"/>
        <v>1730.4796278670774</v>
      </c>
      <c r="H7209" s="26">
        <f t="shared" si="905"/>
        <v>-269.5203721329226</v>
      </c>
      <c r="I7209" s="21">
        <f t="shared" si="906"/>
        <v>1730.4796278670774</v>
      </c>
      <c r="J7209" s="27">
        <f t="shared" si="907"/>
        <v>0</v>
      </c>
      <c r="K7209" s="32">
        <f t="shared" si="908"/>
        <v>1730.4796278670774</v>
      </c>
    </row>
    <row r="7210" spans="2:11" x14ac:dyDescent="0.25">
      <c r="B7210" s="167">
        <v>297.79166666666703</v>
      </c>
      <c r="C7210" s="21">
        <f t="shared" si="902"/>
        <v>2000</v>
      </c>
      <c r="D7210" s="110">
        <f t="shared" si="903"/>
        <v>0.55218972247473408</v>
      </c>
      <c r="E7210" s="25">
        <f t="shared" si="904"/>
        <v>0.44781027752526592</v>
      </c>
      <c r="F7210" s="112">
        <v>619.59</v>
      </c>
      <c r="G7210" s="21">
        <f t="shared" si="901"/>
        <v>1639.6817137638213</v>
      </c>
      <c r="H7210" s="26">
        <f t="shared" si="905"/>
        <v>-360.31828623617866</v>
      </c>
      <c r="I7210" s="21">
        <f t="shared" si="906"/>
        <v>1639.6817137638213</v>
      </c>
      <c r="J7210" s="27">
        <f t="shared" si="907"/>
        <v>0</v>
      </c>
      <c r="K7210" s="32">
        <f t="shared" si="908"/>
        <v>1639.6817137638213</v>
      </c>
    </row>
    <row r="7211" spans="2:11" x14ac:dyDescent="0.25">
      <c r="B7211" s="167">
        <v>297.83333333333297</v>
      </c>
      <c r="C7211" s="21">
        <f t="shared" si="902"/>
        <v>2000</v>
      </c>
      <c r="D7211" s="110">
        <f t="shared" si="903"/>
        <v>0.46939557599415366</v>
      </c>
      <c r="E7211" s="25">
        <f t="shared" si="904"/>
        <v>0.53060442400584629</v>
      </c>
      <c r="F7211" s="112">
        <v>526.69000000000005</v>
      </c>
      <c r="G7211" s="21">
        <f t="shared" si="901"/>
        <v>1393.8313430208154</v>
      </c>
      <c r="H7211" s="26">
        <f t="shared" si="905"/>
        <v>-606.16865697918456</v>
      </c>
      <c r="I7211" s="21">
        <f t="shared" si="906"/>
        <v>1393.8313430208154</v>
      </c>
      <c r="J7211" s="27">
        <f t="shared" si="907"/>
        <v>0</v>
      </c>
      <c r="K7211" s="32">
        <f t="shared" si="908"/>
        <v>1393.8313430208154</v>
      </c>
    </row>
    <row r="7212" spans="2:11" x14ac:dyDescent="0.25">
      <c r="B7212" s="167">
        <v>297.875</v>
      </c>
      <c r="C7212" s="21">
        <f t="shared" si="902"/>
        <v>2000</v>
      </c>
      <c r="D7212" s="110">
        <f t="shared" si="903"/>
        <v>0.34567670178065346</v>
      </c>
      <c r="E7212" s="25">
        <f t="shared" si="904"/>
        <v>0.65432329821934654</v>
      </c>
      <c r="F7212" s="112">
        <v>387.87</v>
      </c>
      <c r="G7212" s="21">
        <f t="shared" si="901"/>
        <v>1026.4583778265842</v>
      </c>
      <c r="H7212" s="26">
        <f t="shared" si="905"/>
        <v>-973.54162217341582</v>
      </c>
      <c r="I7212" s="21">
        <f t="shared" si="906"/>
        <v>1026.4583778265842</v>
      </c>
      <c r="J7212" s="27">
        <f t="shared" si="907"/>
        <v>0</v>
      </c>
      <c r="K7212" s="32">
        <f t="shared" si="908"/>
        <v>1026.4583778265842</v>
      </c>
    </row>
    <row r="7213" spans="2:11" x14ac:dyDescent="0.25">
      <c r="B7213" s="167">
        <v>297.91666666666703</v>
      </c>
      <c r="C7213" s="21">
        <f t="shared" si="902"/>
        <v>2000</v>
      </c>
      <c r="D7213" s="110">
        <f t="shared" si="903"/>
        <v>0</v>
      </c>
      <c r="E7213" s="25">
        <f t="shared" si="904"/>
        <v>1</v>
      </c>
      <c r="F7213" s="112">
        <v>0</v>
      </c>
      <c r="G7213" s="21">
        <f t="shared" si="901"/>
        <v>0</v>
      </c>
      <c r="H7213" s="26">
        <f t="shared" si="905"/>
        <v>-2000</v>
      </c>
      <c r="I7213" s="21">
        <f t="shared" si="906"/>
        <v>0</v>
      </c>
      <c r="J7213" s="27">
        <f t="shared" si="907"/>
        <v>0</v>
      </c>
      <c r="K7213" s="32">
        <f t="shared" si="908"/>
        <v>0</v>
      </c>
    </row>
    <row r="7214" spans="2:11" x14ac:dyDescent="0.25">
      <c r="B7214" s="167">
        <v>297.95833333333297</v>
      </c>
      <c r="C7214" s="21">
        <f t="shared" si="902"/>
        <v>2000</v>
      </c>
      <c r="D7214" s="110">
        <f t="shared" si="903"/>
        <v>0</v>
      </c>
      <c r="E7214" s="25">
        <f t="shared" si="904"/>
        <v>1</v>
      </c>
      <c r="F7214" s="112">
        <v>0</v>
      </c>
      <c r="G7214" s="21">
        <f t="shared" si="901"/>
        <v>0</v>
      </c>
      <c r="H7214" s="26">
        <f t="shared" si="905"/>
        <v>-2000</v>
      </c>
      <c r="I7214" s="21">
        <f t="shared" si="906"/>
        <v>0</v>
      </c>
      <c r="J7214" s="27">
        <f t="shared" si="907"/>
        <v>0</v>
      </c>
      <c r="K7214" s="32">
        <f t="shared" si="908"/>
        <v>0</v>
      </c>
    </row>
    <row r="7215" spans="2:11" x14ac:dyDescent="0.25">
      <c r="B7215" s="167">
        <v>298</v>
      </c>
      <c r="C7215" s="21">
        <f t="shared" si="902"/>
        <v>2000</v>
      </c>
      <c r="D7215" s="110">
        <f t="shared" si="903"/>
        <v>0</v>
      </c>
      <c r="E7215" s="25">
        <f t="shared" si="904"/>
        <v>1</v>
      </c>
      <c r="F7215" s="112">
        <v>0</v>
      </c>
      <c r="G7215" s="21">
        <f t="shared" si="901"/>
        <v>0</v>
      </c>
      <c r="H7215" s="26">
        <f t="shared" si="905"/>
        <v>-2000</v>
      </c>
      <c r="I7215" s="21">
        <f t="shared" si="906"/>
        <v>0</v>
      </c>
      <c r="J7215" s="27">
        <f t="shared" si="907"/>
        <v>0</v>
      </c>
      <c r="K7215" s="32">
        <f t="shared" si="908"/>
        <v>0</v>
      </c>
    </row>
    <row r="7216" spans="2:11" x14ac:dyDescent="0.25">
      <c r="B7216" s="167">
        <v>298.04166666666703</v>
      </c>
      <c r="C7216" s="21">
        <f t="shared" si="902"/>
        <v>2000</v>
      </c>
      <c r="D7216" s="110">
        <f t="shared" si="903"/>
        <v>0</v>
      </c>
      <c r="E7216" s="25">
        <f t="shared" si="904"/>
        <v>1</v>
      </c>
      <c r="F7216" s="112">
        <v>0</v>
      </c>
      <c r="G7216" s="21">
        <f t="shared" si="901"/>
        <v>0</v>
      </c>
      <c r="H7216" s="26">
        <f t="shared" si="905"/>
        <v>-2000</v>
      </c>
      <c r="I7216" s="21">
        <f t="shared" si="906"/>
        <v>0</v>
      </c>
      <c r="J7216" s="27">
        <f t="shared" si="907"/>
        <v>0</v>
      </c>
      <c r="K7216" s="32">
        <f t="shared" si="908"/>
        <v>0</v>
      </c>
    </row>
    <row r="7217" spans="2:11" x14ac:dyDescent="0.25">
      <c r="B7217" s="167">
        <v>298.08333333333297</v>
      </c>
      <c r="C7217" s="21">
        <f t="shared" si="902"/>
        <v>2000</v>
      </c>
      <c r="D7217" s="110">
        <f t="shared" si="903"/>
        <v>0</v>
      </c>
      <c r="E7217" s="25">
        <f t="shared" si="904"/>
        <v>1</v>
      </c>
      <c r="F7217" s="112">
        <v>0</v>
      </c>
      <c r="G7217" s="21">
        <f t="shared" si="901"/>
        <v>0</v>
      </c>
      <c r="H7217" s="26">
        <f t="shared" si="905"/>
        <v>-2000</v>
      </c>
      <c r="I7217" s="21">
        <f t="shared" si="906"/>
        <v>0</v>
      </c>
      <c r="J7217" s="27">
        <f t="shared" si="907"/>
        <v>0</v>
      </c>
      <c r="K7217" s="32">
        <f t="shared" si="908"/>
        <v>0</v>
      </c>
    </row>
    <row r="7218" spans="2:11" x14ac:dyDescent="0.25">
      <c r="B7218" s="167">
        <v>298.125</v>
      </c>
      <c r="C7218" s="21">
        <f t="shared" si="902"/>
        <v>2000</v>
      </c>
      <c r="D7218" s="110">
        <f t="shared" si="903"/>
        <v>0</v>
      </c>
      <c r="E7218" s="25">
        <f t="shared" si="904"/>
        <v>1</v>
      </c>
      <c r="F7218" s="112">
        <v>0</v>
      </c>
      <c r="G7218" s="21">
        <f t="shared" si="901"/>
        <v>0</v>
      </c>
      <c r="H7218" s="26">
        <f t="shared" si="905"/>
        <v>-2000</v>
      </c>
      <c r="I7218" s="21">
        <f t="shared" si="906"/>
        <v>0</v>
      </c>
      <c r="J7218" s="27">
        <f t="shared" si="907"/>
        <v>0</v>
      </c>
      <c r="K7218" s="32">
        <f t="shared" si="908"/>
        <v>0</v>
      </c>
    </row>
    <row r="7219" spans="2:11" x14ac:dyDescent="0.25">
      <c r="B7219" s="167">
        <v>298.16666666666703</v>
      </c>
      <c r="C7219" s="21">
        <f t="shared" si="902"/>
        <v>2000</v>
      </c>
      <c r="D7219" s="110">
        <f t="shared" si="903"/>
        <v>0</v>
      </c>
      <c r="E7219" s="25">
        <f t="shared" si="904"/>
        <v>1</v>
      </c>
      <c r="F7219" s="112">
        <v>0</v>
      </c>
      <c r="G7219" s="21">
        <f t="shared" si="901"/>
        <v>0</v>
      </c>
      <c r="H7219" s="26">
        <f t="shared" si="905"/>
        <v>-2000</v>
      </c>
      <c r="I7219" s="21">
        <f t="shared" si="906"/>
        <v>0</v>
      </c>
      <c r="J7219" s="27">
        <f t="shared" si="907"/>
        <v>0</v>
      </c>
      <c r="K7219" s="32">
        <f t="shared" si="908"/>
        <v>0</v>
      </c>
    </row>
    <row r="7220" spans="2:11" x14ac:dyDescent="0.25">
      <c r="B7220" s="167">
        <v>298.20833333333297</v>
      </c>
      <c r="C7220" s="21">
        <f t="shared" si="902"/>
        <v>2000</v>
      </c>
      <c r="D7220" s="110">
        <f t="shared" si="903"/>
        <v>0</v>
      </c>
      <c r="E7220" s="25">
        <f t="shared" si="904"/>
        <v>1</v>
      </c>
      <c r="F7220" s="112">
        <v>0</v>
      </c>
      <c r="G7220" s="21">
        <f t="shared" si="901"/>
        <v>0</v>
      </c>
      <c r="H7220" s="26">
        <f t="shared" si="905"/>
        <v>-2000</v>
      </c>
      <c r="I7220" s="21">
        <f t="shared" si="906"/>
        <v>0</v>
      </c>
      <c r="J7220" s="27">
        <f t="shared" si="907"/>
        <v>0</v>
      </c>
      <c r="K7220" s="32">
        <f t="shared" si="908"/>
        <v>0</v>
      </c>
    </row>
    <row r="7221" spans="2:11" x14ac:dyDescent="0.25">
      <c r="B7221" s="167">
        <v>298.25</v>
      </c>
      <c r="C7221" s="21">
        <f t="shared" si="902"/>
        <v>2000</v>
      </c>
      <c r="D7221" s="110">
        <f t="shared" si="903"/>
        <v>0</v>
      </c>
      <c r="E7221" s="25">
        <f t="shared" si="904"/>
        <v>1</v>
      </c>
      <c r="F7221" s="112">
        <v>0</v>
      </c>
      <c r="G7221" s="21">
        <f t="shared" si="901"/>
        <v>0</v>
      </c>
      <c r="H7221" s="26">
        <f t="shared" si="905"/>
        <v>-2000</v>
      </c>
      <c r="I7221" s="21">
        <f t="shared" si="906"/>
        <v>0</v>
      </c>
      <c r="J7221" s="27">
        <f t="shared" si="907"/>
        <v>0</v>
      </c>
      <c r="K7221" s="32">
        <f t="shared" si="908"/>
        <v>0</v>
      </c>
    </row>
    <row r="7222" spans="2:11" x14ac:dyDescent="0.25">
      <c r="B7222" s="167">
        <v>298.29166666666703</v>
      </c>
      <c r="C7222" s="21">
        <f t="shared" si="902"/>
        <v>2000</v>
      </c>
      <c r="D7222" s="110">
        <f t="shared" si="903"/>
        <v>0</v>
      </c>
      <c r="E7222" s="25">
        <f t="shared" si="904"/>
        <v>1</v>
      </c>
      <c r="F7222" s="112">
        <v>0</v>
      </c>
      <c r="G7222" s="21">
        <f t="shared" si="901"/>
        <v>0</v>
      </c>
      <c r="H7222" s="26">
        <f t="shared" si="905"/>
        <v>-2000</v>
      </c>
      <c r="I7222" s="21">
        <f t="shared" si="906"/>
        <v>0</v>
      </c>
      <c r="J7222" s="27">
        <f t="shared" si="907"/>
        <v>0</v>
      </c>
      <c r="K7222" s="32">
        <f t="shared" si="908"/>
        <v>0</v>
      </c>
    </row>
    <row r="7223" spans="2:11" x14ac:dyDescent="0.25">
      <c r="B7223" s="167">
        <v>298.33333333333297</v>
      </c>
      <c r="C7223" s="21">
        <f t="shared" si="902"/>
        <v>2000</v>
      </c>
      <c r="D7223" s="110">
        <f t="shared" si="903"/>
        <v>0</v>
      </c>
      <c r="E7223" s="25">
        <f t="shared" si="904"/>
        <v>1</v>
      </c>
      <c r="F7223" s="112">
        <v>0</v>
      </c>
      <c r="G7223" s="21">
        <f t="shared" si="901"/>
        <v>0</v>
      </c>
      <c r="H7223" s="26">
        <f t="shared" si="905"/>
        <v>-2000</v>
      </c>
      <c r="I7223" s="21">
        <f t="shared" si="906"/>
        <v>0</v>
      </c>
      <c r="J7223" s="27">
        <f t="shared" si="907"/>
        <v>0</v>
      </c>
      <c r="K7223" s="32">
        <f t="shared" si="908"/>
        <v>0</v>
      </c>
    </row>
    <row r="7224" spans="2:11" x14ac:dyDescent="0.25">
      <c r="B7224" s="167">
        <v>298.375</v>
      </c>
      <c r="C7224" s="21">
        <f t="shared" si="902"/>
        <v>2000</v>
      </c>
      <c r="D7224" s="110">
        <f t="shared" si="903"/>
        <v>0</v>
      </c>
      <c r="E7224" s="25">
        <f t="shared" si="904"/>
        <v>1</v>
      </c>
      <c r="F7224" s="112">
        <v>0</v>
      </c>
      <c r="G7224" s="21">
        <f t="shared" si="901"/>
        <v>0</v>
      </c>
      <c r="H7224" s="26">
        <f t="shared" si="905"/>
        <v>-2000</v>
      </c>
      <c r="I7224" s="21">
        <f t="shared" si="906"/>
        <v>0</v>
      </c>
      <c r="J7224" s="27">
        <f t="shared" si="907"/>
        <v>0</v>
      </c>
      <c r="K7224" s="32">
        <f t="shared" si="908"/>
        <v>0</v>
      </c>
    </row>
    <row r="7225" spans="2:11" x14ac:dyDescent="0.25">
      <c r="B7225" s="167">
        <v>298.41666666666703</v>
      </c>
      <c r="C7225" s="21">
        <f t="shared" si="902"/>
        <v>2000</v>
      </c>
      <c r="D7225" s="110">
        <f t="shared" si="903"/>
        <v>0</v>
      </c>
      <c r="E7225" s="25">
        <f t="shared" si="904"/>
        <v>1</v>
      </c>
      <c r="F7225" s="112">
        <v>0</v>
      </c>
      <c r="G7225" s="21">
        <f t="shared" si="901"/>
        <v>0</v>
      </c>
      <c r="H7225" s="26">
        <f t="shared" si="905"/>
        <v>-2000</v>
      </c>
      <c r="I7225" s="21">
        <f t="shared" si="906"/>
        <v>0</v>
      </c>
      <c r="J7225" s="27">
        <f t="shared" si="907"/>
        <v>0</v>
      </c>
      <c r="K7225" s="32">
        <f t="shared" si="908"/>
        <v>0</v>
      </c>
    </row>
    <row r="7226" spans="2:11" x14ac:dyDescent="0.25">
      <c r="B7226" s="167">
        <v>298.45833333333297</v>
      </c>
      <c r="C7226" s="21">
        <f t="shared" si="902"/>
        <v>2000</v>
      </c>
      <c r="D7226" s="110">
        <f t="shared" si="903"/>
        <v>0.31720228864766592</v>
      </c>
      <c r="E7226" s="25">
        <f t="shared" si="904"/>
        <v>0.68279771135233402</v>
      </c>
      <c r="F7226" s="112">
        <v>355.92</v>
      </c>
      <c r="G7226" s="21">
        <f t="shared" si="901"/>
        <v>941.90596291550742</v>
      </c>
      <c r="H7226" s="26">
        <f t="shared" si="905"/>
        <v>-1058.0940370844926</v>
      </c>
      <c r="I7226" s="21">
        <f t="shared" si="906"/>
        <v>941.90596291550742</v>
      </c>
      <c r="J7226" s="27">
        <f t="shared" si="907"/>
        <v>0</v>
      </c>
      <c r="K7226" s="32">
        <f t="shared" si="908"/>
        <v>941.90596291550742</v>
      </c>
    </row>
    <row r="7227" spans="2:11" x14ac:dyDescent="0.25">
      <c r="B7227" s="167">
        <v>298.5</v>
      </c>
      <c r="C7227" s="21">
        <f t="shared" si="902"/>
        <v>2000</v>
      </c>
      <c r="D7227" s="110">
        <f t="shared" si="903"/>
        <v>0.5722332139101296</v>
      </c>
      <c r="E7227" s="25">
        <f t="shared" si="904"/>
        <v>0.4277667860898704</v>
      </c>
      <c r="F7227" s="112">
        <v>642.08000000000004</v>
      </c>
      <c r="G7227" s="21">
        <f t="shared" si="901"/>
        <v>1699.1992039469235</v>
      </c>
      <c r="H7227" s="26">
        <f t="shared" si="905"/>
        <v>-300.80079605307651</v>
      </c>
      <c r="I7227" s="21">
        <f t="shared" si="906"/>
        <v>1699.1992039469235</v>
      </c>
      <c r="J7227" s="27">
        <f t="shared" si="907"/>
        <v>0</v>
      </c>
      <c r="K7227" s="32">
        <f t="shared" si="908"/>
        <v>1699.1992039469235</v>
      </c>
    </row>
    <row r="7228" spans="2:11" x14ac:dyDescent="0.25">
      <c r="B7228" s="167">
        <v>298.54166666666703</v>
      </c>
      <c r="C7228" s="21">
        <f t="shared" si="902"/>
        <v>2000</v>
      </c>
      <c r="D7228" s="110">
        <f t="shared" si="903"/>
        <v>0.63302318949075809</v>
      </c>
      <c r="E7228" s="25">
        <f t="shared" si="904"/>
        <v>0.36697681050924191</v>
      </c>
      <c r="F7228" s="112">
        <v>710.29</v>
      </c>
      <c r="G7228" s="21">
        <f t="shared" si="901"/>
        <v>1879.7100089886933</v>
      </c>
      <c r="H7228" s="26">
        <f t="shared" si="905"/>
        <v>-120.28999101130671</v>
      </c>
      <c r="I7228" s="21">
        <f t="shared" si="906"/>
        <v>1879.7100089886933</v>
      </c>
      <c r="J7228" s="27">
        <f t="shared" si="907"/>
        <v>0</v>
      </c>
      <c r="K7228" s="32">
        <f t="shared" si="908"/>
        <v>1879.7100089886933</v>
      </c>
    </row>
    <row r="7229" spans="2:11" x14ac:dyDescent="0.25">
      <c r="B7229" s="167">
        <v>298.58333333333297</v>
      </c>
      <c r="C7229" s="21">
        <f t="shared" si="902"/>
        <v>2000</v>
      </c>
      <c r="D7229" s="110">
        <f t="shared" si="903"/>
        <v>0.81359285599700548</v>
      </c>
      <c r="E7229" s="25">
        <f t="shared" si="904"/>
        <v>0.18640714400299452</v>
      </c>
      <c r="F7229" s="112">
        <v>912.9</v>
      </c>
      <c r="G7229" s="21">
        <f t="shared" si="901"/>
        <v>2415.8967002291715</v>
      </c>
      <c r="H7229" s="26">
        <f t="shared" si="905"/>
        <v>415.89670022917153</v>
      </c>
      <c r="I7229" s="21">
        <f t="shared" si="906"/>
        <v>2000</v>
      </c>
      <c r="J7229" s="27">
        <f t="shared" si="907"/>
        <v>415.89670022917153</v>
      </c>
      <c r="K7229" s="32">
        <f t="shared" si="908"/>
        <v>2000</v>
      </c>
    </row>
    <row r="7230" spans="2:11" x14ac:dyDescent="0.25">
      <c r="B7230" s="167">
        <v>298.625</v>
      </c>
      <c r="C7230" s="21">
        <f t="shared" si="902"/>
        <v>2000</v>
      </c>
      <c r="D7230" s="110">
        <f t="shared" si="903"/>
        <v>0.87870523857904215</v>
      </c>
      <c r="E7230" s="25">
        <f t="shared" si="904"/>
        <v>0.12129476142095785</v>
      </c>
      <c r="F7230" s="112">
        <v>985.96</v>
      </c>
      <c r="G7230" s="21">
        <f t="shared" si="901"/>
        <v>2609.2425353904632</v>
      </c>
      <c r="H7230" s="26">
        <f t="shared" si="905"/>
        <v>609.24253539046322</v>
      </c>
      <c r="I7230" s="21">
        <f t="shared" si="906"/>
        <v>2000</v>
      </c>
      <c r="J7230" s="27">
        <f t="shared" si="907"/>
        <v>1025.1392356196347</v>
      </c>
      <c r="K7230" s="32">
        <f t="shared" si="908"/>
        <v>2000</v>
      </c>
    </row>
    <row r="7231" spans="2:11" x14ac:dyDescent="0.25">
      <c r="B7231" s="167">
        <v>298.66666666666703</v>
      </c>
      <c r="C7231" s="21">
        <f t="shared" si="902"/>
        <v>2000</v>
      </c>
      <c r="D7231" s="110">
        <f t="shared" si="903"/>
        <v>0.76110903160258814</v>
      </c>
      <c r="E7231" s="25">
        <f t="shared" si="904"/>
        <v>0.23889096839741186</v>
      </c>
      <c r="F7231" s="112">
        <v>854.01</v>
      </c>
      <c r="G7231" s="21">
        <f t="shared" si="901"/>
        <v>2260.0503242005857</v>
      </c>
      <c r="H7231" s="26">
        <f t="shared" si="905"/>
        <v>260.05032420058569</v>
      </c>
      <c r="I7231" s="21">
        <f t="shared" si="906"/>
        <v>2000</v>
      </c>
      <c r="J7231" s="27">
        <f t="shared" si="907"/>
        <v>1285.1895598202204</v>
      </c>
      <c r="K7231" s="32">
        <f t="shared" si="908"/>
        <v>2000</v>
      </c>
    </row>
    <row r="7232" spans="2:11" x14ac:dyDescent="0.25">
      <c r="B7232" s="167">
        <v>298.70833333333297</v>
      </c>
      <c r="C7232" s="21">
        <f t="shared" si="902"/>
        <v>2000</v>
      </c>
      <c r="D7232" s="110">
        <f t="shared" si="903"/>
        <v>0.67591750886761848</v>
      </c>
      <c r="E7232" s="25">
        <f t="shared" si="904"/>
        <v>0.32408249113238152</v>
      </c>
      <c r="F7232" s="112">
        <v>758.42</v>
      </c>
      <c r="G7232" s="21">
        <f t="shared" si="901"/>
        <v>2007.0811429376799</v>
      </c>
      <c r="H7232" s="26">
        <f t="shared" si="905"/>
        <v>7.0811429376799424</v>
      </c>
      <c r="I7232" s="21">
        <f t="shared" si="906"/>
        <v>2000</v>
      </c>
      <c r="J7232" s="27">
        <f t="shared" si="907"/>
        <v>1292.2707027579004</v>
      </c>
      <c r="K7232" s="32">
        <f t="shared" si="908"/>
        <v>2000</v>
      </c>
    </row>
    <row r="7233" spans="2:11" x14ac:dyDescent="0.25">
      <c r="B7233" s="167">
        <v>298.75</v>
      </c>
      <c r="C7233" s="21">
        <f t="shared" si="902"/>
        <v>2000</v>
      </c>
      <c r="D7233" s="110">
        <f t="shared" si="903"/>
        <v>0.56137817941999535</v>
      </c>
      <c r="E7233" s="25">
        <f t="shared" si="904"/>
        <v>0.43862182058000465</v>
      </c>
      <c r="F7233" s="112">
        <v>629.9</v>
      </c>
      <c r="G7233" s="21">
        <f t="shared" si="901"/>
        <v>1666.9660767601656</v>
      </c>
      <c r="H7233" s="26">
        <f t="shared" si="905"/>
        <v>-333.03392323983439</v>
      </c>
      <c r="I7233" s="21">
        <f t="shared" si="906"/>
        <v>2000</v>
      </c>
      <c r="J7233" s="27">
        <f t="shared" si="907"/>
        <v>959.23677951806599</v>
      </c>
      <c r="K7233" s="32">
        <f t="shared" si="908"/>
        <v>1666.9660767601656</v>
      </c>
    </row>
    <row r="7234" spans="2:11" x14ac:dyDescent="0.25">
      <c r="B7234" s="167">
        <v>298.79166666666703</v>
      </c>
      <c r="C7234" s="21">
        <f t="shared" si="902"/>
        <v>2000</v>
      </c>
      <c r="D7234" s="110">
        <f t="shared" si="903"/>
        <v>0.56242981658734836</v>
      </c>
      <c r="E7234" s="25">
        <f t="shared" si="904"/>
        <v>0.43757018341265164</v>
      </c>
      <c r="F7234" s="112">
        <v>631.08000000000004</v>
      </c>
      <c r="G7234" s="21">
        <f t="shared" si="901"/>
        <v>1670.0888263562556</v>
      </c>
      <c r="H7234" s="26">
        <f t="shared" si="905"/>
        <v>-329.91117364374441</v>
      </c>
      <c r="I7234" s="21">
        <f t="shared" si="906"/>
        <v>2000</v>
      </c>
      <c r="J7234" s="27">
        <f t="shared" si="907"/>
        <v>629.32560587432158</v>
      </c>
      <c r="K7234" s="32">
        <f t="shared" si="908"/>
        <v>1670.0888263562556</v>
      </c>
    </row>
    <row r="7235" spans="2:11" x14ac:dyDescent="0.25">
      <c r="B7235" s="167">
        <v>298.83333333333297</v>
      </c>
      <c r="C7235" s="21">
        <f t="shared" si="902"/>
        <v>2000</v>
      </c>
      <c r="D7235" s="110">
        <f t="shared" si="903"/>
        <v>0.5938630732759389</v>
      </c>
      <c r="E7235" s="25">
        <f t="shared" si="904"/>
        <v>0.4061369267240611</v>
      </c>
      <c r="F7235" s="112">
        <v>666.35</v>
      </c>
      <c r="G7235" s="21">
        <f t="shared" si="901"/>
        <v>1763.4272825037883</v>
      </c>
      <c r="H7235" s="26">
        <f t="shared" si="905"/>
        <v>-236.57271749621168</v>
      </c>
      <c r="I7235" s="21">
        <f t="shared" si="906"/>
        <v>2000</v>
      </c>
      <c r="J7235" s="27">
        <f t="shared" si="907"/>
        <v>392.7528883781099</v>
      </c>
      <c r="K7235" s="32">
        <f t="shared" si="908"/>
        <v>1763.4272825037883</v>
      </c>
    </row>
    <row r="7236" spans="2:11" x14ac:dyDescent="0.25">
      <c r="B7236" s="167">
        <v>298.875</v>
      </c>
      <c r="C7236" s="21">
        <f t="shared" si="902"/>
        <v>2000</v>
      </c>
      <c r="D7236" s="110">
        <f t="shared" si="903"/>
        <v>0.3570486426750798</v>
      </c>
      <c r="E7236" s="25">
        <f t="shared" si="904"/>
        <v>0.64295135732492015</v>
      </c>
      <c r="F7236" s="112">
        <v>400.63</v>
      </c>
      <c r="G7236" s="21">
        <f t="shared" si="901"/>
        <v>1060.2264158317591</v>
      </c>
      <c r="H7236" s="26">
        <f t="shared" si="905"/>
        <v>-939.77358416824086</v>
      </c>
      <c r="I7236" s="21">
        <f t="shared" si="906"/>
        <v>1452.979304209869</v>
      </c>
      <c r="J7236" s="27">
        <f t="shared" si="907"/>
        <v>0</v>
      </c>
      <c r="K7236" s="32">
        <f t="shared" si="908"/>
        <v>1060.2264158317591</v>
      </c>
    </row>
    <row r="7237" spans="2:11" x14ac:dyDescent="0.25">
      <c r="B7237" s="167">
        <v>298.91666666666703</v>
      </c>
      <c r="C7237" s="21">
        <f t="shared" si="902"/>
        <v>2000</v>
      </c>
      <c r="D7237" s="110">
        <f t="shared" si="903"/>
        <v>0</v>
      </c>
      <c r="E7237" s="25">
        <f t="shared" si="904"/>
        <v>1</v>
      </c>
      <c r="F7237" s="112">
        <v>0</v>
      </c>
      <c r="G7237" s="21">
        <f t="shared" si="901"/>
        <v>0</v>
      </c>
      <c r="H7237" s="26">
        <f t="shared" si="905"/>
        <v>-2000</v>
      </c>
      <c r="I7237" s="21">
        <f t="shared" si="906"/>
        <v>0</v>
      </c>
      <c r="J7237" s="27">
        <f t="shared" si="907"/>
        <v>0</v>
      </c>
      <c r="K7237" s="32">
        <f t="shared" si="908"/>
        <v>0</v>
      </c>
    </row>
    <row r="7238" spans="2:11" x14ac:dyDescent="0.25">
      <c r="B7238" s="167">
        <v>298.95833333333297</v>
      </c>
      <c r="C7238" s="21">
        <f t="shared" si="902"/>
        <v>2000</v>
      </c>
      <c r="D7238" s="110">
        <f t="shared" si="903"/>
        <v>0</v>
      </c>
      <c r="E7238" s="25">
        <f t="shared" si="904"/>
        <v>1</v>
      </c>
      <c r="F7238" s="112">
        <v>0</v>
      </c>
      <c r="G7238" s="21">
        <f t="shared" si="901"/>
        <v>0</v>
      </c>
      <c r="H7238" s="26">
        <f t="shared" si="905"/>
        <v>-2000</v>
      </c>
      <c r="I7238" s="21">
        <f t="shared" si="906"/>
        <v>0</v>
      </c>
      <c r="J7238" s="27">
        <f t="shared" si="907"/>
        <v>0</v>
      </c>
      <c r="K7238" s="32">
        <f t="shared" si="908"/>
        <v>0</v>
      </c>
    </row>
    <row r="7239" spans="2:11" x14ac:dyDescent="0.25">
      <c r="B7239" s="167">
        <v>299</v>
      </c>
      <c r="C7239" s="21">
        <f t="shared" si="902"/>
        <v>2000</v>
      </c>
      <c r="D7239" s="110">
        <f t="shared" si="903"/>
        <v>0</v>
      </c>
      <c r="E7239" s="25">
        <f t="shared" si="904"/>
        <v>1</v>
      </c>
      <c r="F7239" s="112">
        <v>0</v>
      </c>
      <c r="G7239" s="21">
        <f t="shared" si="901"/>
        <v>0</v>
      </c>
      <c r="H7239" s="26">
        <f t="shared" si="905"/>
        <v>-2000</v>
      </c>
      <c r="I7239" s="21">
        <f t="shared" si="906"/>
        <v>0</v>
      </c>
      <c r="J7239" s="27">
        <f t="shared" si="907"/>
        <v>0</v>
      </c>
      <c r="K7239" s="32">
        <f t="shared" si="908"/>
        <v>0</v>
      </c>
    </row>
    <row r="7240" spans="2:11" x14ac:dyDescent="0.25">
      <c r="B7240" s="167">
        <v>299.04166666666703</v>
      </c>
      <c r="C7240" s="21">
        <f t="shared" si="902"/>
        <v>2000</v>
      </c>
      <c r="D7240" s="110">
        <f t="shared" si="903"/>
        <v>0</v>
      </c>
      <c r="E7240" s="25">
        <f t="shared" si="904"/>
        <v>1</v>
      </c>
      <c r="F7240" s="112">
        <v>0</v>
      </c>
      <c r="G7240" s="21">
        <f t="shared" si="901"/>
        <v>0</v>
      </c>
      <c r="H7240" s="26">
        <f t="shared" si="905"/>
        <v>-2000</v>
      </c>
      <c r="I7240" s="21">
        <f t="shared" si="906"/>
        <v>0</v>
      </c>
      <c r="J7240" s="27">
        <f t="shared" si="907"/>
        <v>0</v>
      </c>
      <c r="K7240" s="32">
        <f t="shared" si="908"/>
        <v>0</v>
      </c>
    </row>
    <row r="7241" spans="2:11" x14ac:dyDescent="0.25">
      <c r="B7241" s="167">
        <v>299.08333333333297</v>
      </c>
      <c r="C7241" s="21">
        <f t="shared" si="902"/>
        <v>2000</v>
      </c>
      <c r="D7241" s="110">
        <f t="shared" si="903"/>
        <v>0</v>
      </c>
      <c r="E7241" s="25">
        <f t="shared" si="904"/>
        <v>1</v>
      </c>
      <c r="F7241" s="112">
        <v>0</v>
      </c>
      <c r="G7241" s="21">
        <f t="shared" si="901"/>
        <v>0</v>
      </c>
      <c r="H7241" s="26">
        <f t="shared" si="905"/>
        <v>-2000</v>
      </c>
      <c r="I7241" s="21">
        <f t="shared" si="906"/>
        <v>0</v>
      </c>
      <c r="J7241" s="27">
        <f t="shared" si="907"/>
        <v>0</v>
      </c>
      <c r="K7241" s="32">
        <f t="shared" si="908"/>
        <v>0</v>
      </c>
    </row>
    <row r="7242" spans="2:11" x14ac:dyDescent="0.25">
      <c r="B7242" s="167">
        <v>299.125</v>
      </c>
      <c r="C7242" s="21">
        <f t="shared" si="902"/>
        <v>2000</v>
      </c>
      <c r="D7242" s="110">
        <f t="shared" si="903"/>
        <v>0</v>
      </c>
      <c r="E7242" s="25">
        <f t="shared" si="904"/>
        <v>1</v>
      </c>
      <c r="F7242" s="112">
        <v>0</v>
      </c>
      <c r="G7242" s="21">
        <f t="shared" si="901"/>
        <v>0</v>
      </c>
      <c r="H7242" s="26">
        <f t="shared" si="905"/>
        <v>-2000</v>
      </c>
      <c r="I7242" s="21">
        <f t="shared" si="906"/>
        <v>0</v>
      </c>
      <c r="J7242" s="27">
        <f t="shared" si="907"/>
        <v>0</v>
      </c>
      <c r="K7242" s="32">
        <f t="shared" si="908"/>
        <v>0</v>
      </c>
    </row>
    <row r="7243" spans="2:11" x14ac:dyDescent="0.25">
      <c r="B7243" s="167">
        <v>299.16666666666703</v>
      </c>
      <c r="C7243" s="21">
        <f t="shared" si="902"/>
        <v>2000</v>
      </c>
      <c r="D7243" s="110">
        <f t="shared" si="903"/>
        <v>0</v>
      </c>
      <c r="E7243" s="25">
        <f t="shared" si="904"/>
        <v>1</v>
      </c>
      <c r="F7243" s="112">
        <v>0</v>
      </c>
      <c r="G7243" s="21">
        <f t="shared" si="901"/>
        <v>0</v>
      </c>
      <c r="H7243" s="26">
        <f t="shared" si="905"/>
        <v>-2000</v>
      </c>
      <c r="I7243" s="21">
        <f t="shared" si="906"/>
        <v>0</v>
      </c>
      <c r="J7243" s="27">
        <f t="shared" si="907"/>
        <v>0</v>
      </c>
      <c r="K7243" s="32">
        <f t="shared" si="908"/>
        <v>0</v>
      </c>
    </row>
    <row r="7244" spans="2:11" x14ac:dyDescent="0.25">
      <c r="B7244" s="167">
        <v>299.20833333333297</v>
      </c>
      <c r="C7244" s="21">
        <f t="shared" si="902"/>
        <v>2000</v>
      </c>
      <c r="D7244" s="110">
        <f t="shared" si="903"/>
        <v>0</v>
      </c>
      <c r="E7244" s="25">
        <f t="shared" si="904"/>
        <v>1</v>
      </c>
      <c r="F7244" s="112">
        <v>0</v>
      </c>
      <c r="G7244" s="21">
        <f t="shared" si="901"/>
        <v>0</v>
      </c>
      <c r="H7244" s="26">
        <f t="shared" si="905"/>
        <v>-2000</v>
      </c>
      <c r="I7244" s="21">
        <f t="shared" si="906"/>
        <v>0</v>
      </c>
      <c r="J7244" s="27">
        <f t="shared" si="907"/>
        <v>0</v>
      </c>
      <c r="K7244" s="32">
        <f t="shared" si="908"/>
        <v>0</v>
      </c>
    </row>
    <row r="7245" spans="2:11" x14ac:dyDescent="0.25">
      <c r="B7245" s="167">
        <v>299.25</v>
      </c>
      <c r="C7245" s="21">
        <f t="shared" si="902"/>
        <v>2000</v>
      </c>
      <c r="D7245" s="110">
        <f t="shared" si="903"/>
        <v>0</v>
      </c>
      <c r="E7245" s="25">
        <f t="shared" si="904"/>
        <v>1</v>
      </c>
      <c r="F7245" s="112">
        <v>0</v>
      </c>
      <c r="G7245" s="21">
        <f t="shared" si="901"/>
        <v>0</v>
      </c>
      <c r="H7245" s="26">
        <f t="shared" si="905"/>
        <v>-2000</v>
      </c>
      <c r="I7245" s="21">
        <f t="shared" si="906"/>
        <v>0</v>
      </c>
      <c r="J7245" s="27">
        <f t="shared" si="907"/>
        <v>0</v>
      </c>
      <c r="K7245" s="32">
        <f t="shared" si="908"/>
        <v>0</v>
      </c>
    </row>
    <row r="7246" spans="2:11" x14ac:dyDescent="0.25">
      <c r="B7246" s="167">
        <v>299.29166666666703</v>
      </c>
      <c r="C7246" s="21">
        <f t="shared" si="902"/>
        <v>2000</v>
      </c>
      <c r="D7246" s="110">
        <f t="shared" si="903"/>
        <v>0</v>
      </c>
      <c r="E7246" s="25">
        <f t="shared" si="904"/>
        <v>1</v>
      </c>
      <c r="F7246" s="112">
        <v>0</v>
      </c>
      <c r="G7246" s="21">
        <f t="shared" si="901"/>
        <v>0</v>
      </c>
      <c r="H7246" s="26">
        <f t="shared" si="905"/>
        <v>-2000</v>
      </c>
      <c r="I7246" s="21">
        <f t="shared" si="906"/>
        <v>0</v>
      </c>
      <c r="J7246" s="27">
        <f t="shared" si="907"/>
        <v>0</v>
      </c>
      <c r="K7246" s="32">
        <f t="shared" si="908"/>
        <v>0</v>
      </c>
    </row>
    <row r="7247" spans="2:11" x14ac:dyDescent="0.25">
      <c r="B7247" s="167">
        <v>299.33333333333297</v>
      </c>
      <c r="C7247" s="21">
        <f t="shared" si="902"/>
        <v>2000</v>
      </c>
      <c r="D7247" s="110">
        <f t="shared" si="903"/>
        <v>0</v>
      </c>
      <c r="E7247" s="25">
        <f t="shared" si="904"/>
        <v>1</v>
      </c>
      <c r="F7247" s="112">
        <v>0</v>
      </c>
      <c r="G7247" s="21">
        <f t="shared" si="901"/>
        <v>0</v>
      </c>
      <c r="H7247" s="26">
        <f t="shared" si="905"/>
        <v>-2000</v>
      </c>
      <c r="I7247" s="21">
        <f t="shared" si="906"/>
        <v>0</v>
      </c>
      <c r="J7247" s="27">
        <f t="shared" si="907"/>
        <v>0</v>
      </c>
      <c r="K7247" s="32">
        <f t="shared" si="908"/>
        <v>0</v>
      </c>
    </row>
    <row r="7248" spans="2:11" x14ac:dyDescent="0.25">
      <c r="B7248" s="167">
        <v>299.375</v>
      </c>
      <c r="C7248" s="21">
        <f t="shared" si="902"/>
        <v>2000</v>
      </c>
      <c r="D7248" s="110">
        <f t="shared" si="903"/>
        <v>0</v>
      </c>
      <c r="E7248" s="25">
        <f t="shared" si="904"/>
        <v>1</v>
      </c>
      <c r="F7248" s="112">
        <v>0</v>
      </c>
      <c r="G7248" s="21">
        <f t="shared" si="901"/>
        <v>0</v>
      </c>
      <c r="H7248" s="26">
        <f t="shared" si="905"/>
        <v>-2000</v>
      </c>
      <c r="I7248" s="21">
        <f t="shared" si="906"/>
        <v>0</v>
      </c>
      <c r="J7248" s="27">
        <f t="shared" si="907"/>
        <v>0</v>
      </c>
      <c r="K7248" s="32">
        <f t="shared" si="908"/>
        <v>0</v>
      </c>
    </row>
    <row r="7249" spans="2:11" x14ac:dyDescent="0.25">
      <c r="B7249" s="167">
        <v>299.41666666666703</v>
      </c>
      <c r="C7249" s="21">
        <f t="shared" si="902"/>
        <v>2000</v>
      </c>
      <c r="D7249" s="110">
        <f t="shared" si="903"/>
        <v>0</v>
      </c>
      <c r="E7249" s="25">
        <f t="shared" si="904"/>
        <v>1</v>
      </c>
      <c r="F7249" s="112">
        <v>0</v>
      </c>
      <c r="G7249" s="21">
        <f t="shared" si="901"/>
        <v>0</v>
      </c>
      <c r="H7249" s="26">
        <f t="shared" si="905"/>
        <v>-2000</v>
      </c>
      <c r="I7249" s="21">
        <f t="shared" si="906"/>
        <v>0</v>
      </c>
      <c r="J7249" s="27">
        <f t="shared" si="907"/>
        <v>0</v>
      </c>
      <c r="K7249" s="32">
        <f t="shared" si="908"/>
        <v>0</v>
      </c>
    </row>
    <row r="7250" spans="2:11" x14ac:dyDescent="0.25">
      <c r="B7250" s="167">
        <v>299.45833333333297</v>
      </c>
      <c r="C7250" s="21">
        <f t="shared" si="902"/>
        <v>2000</v>
      </c>
      <c r="D7250" s="110">
        <f t="shared" si="903"/>
        <v>0.17986560433488405</v>
      </c>
      <c r="E7250" s="25">
        <f t="shared" si="904"/>
        <v>0.82013439566511592</v>
      </c>
      <c r="F7250" s="112">
        <v>201.82</v>
      </c>
      <c r="G7250" s="21">
        <f t="shared" si="901"/>
        <v>534.09603684987542</v>
      </c>
      <c r="H7250" s="26">
        <f t="shared" si="905"/>
        <v>-1465.9039631501246</v>
      </c>
      <c r="I7250" s="21">
        <f t="shared" si="906"/>
        <v>534.09603684987542</v>
      </c>
      <c r="J7250" s="27">
        <f t="shared" si="907"/>
        <v>0</v>
      </c>
      <c r="K7250" s="32">
        <f t="shared" si="908"/>
        <v>534.09603684987542</v>
      </c>
    </row>
    <row r="7251" spans="2:11" x14ac:dyDescent="0.25">
      <c r="B7251" s="167">
        <v>299.5</v>
      </c>
      <c r="C7251" s="21">
        <f t="shared" si="902"/>
        <v>2000</v>
      </c>
      <c r="D7251" s="110">
        <f t="shared" si="903"/>
        <v>0.25577954833074884</v>
      </c>
      <c r="E7251" s="25">
        <f t="shared" si="904"/>
        <v>0.74422045166925122</v>
      </c>
      <c r="F7251" s="112">
        <v>287</v>
      </c>
      <c r="G7251" s="21">
        <f t="shared" si="901"/>
        <v>759.51621532015793</v>
      </c>
      <c r="H7251" s="26">
        <f t="shared" si="905"/>
        <v>-1240.4837846798421</v>
      </c>
      <c r="I7251" s="21">
        <f t="shared" si="906"/>
        <v>759.51621532015793</v>
      </c>
      <c r="J7251" s="27">
        <f t="shared" si="907"/>
        <v>0</v>
      </c>
      <c r="K7251" s="32">
        <f t="shared" si="908"/>
        <v>759.51621532015793</v>
      </c>
    </row>
    <row r="7252" spans="2:11" x14ac:dyDescent="0.25">
      <c r="B7252" s="167">
        <v>299.54166666666703</v>
      </c>
      <c r="C7252" s="21">
        <f t="shared" si="902"/>
        <v>2000</v>
      </c>
      <c r="D7252" s="110">
        <f t="shared" si="903"/>
        <v>0.45526085949057982</v>
      </c>
      <c r="E7252" s="25">
        <f t="shared" si="904"/>
        <v>0.54473914050942018</v>
      </c>
      <c r="F7252" s="112">
        <v>510.83</v>
      </c>
      <c r="G7252" s="21">
        <f t="shared" si="901"/>
        <v>1351.8594713309974</v>
      </c>
      <c r="H7252" s="26">
        <f t="shared" si="905"/>
        <v>-648.14052866900261</v>
      </c>
      <c r="I7252" s="21">
        <f t="shared" si="906"/>
        <v>1351.8594713309974</v>
      </c>
      <c r="J7252" s="27">
        <f t="shared" si="907"/>
        <v>0</v>
      </c>
      <c r="K7252" s="32">
        <f t="shared" si="908"/>
        <v>1351.8594713309974</v>
      </c>
    </row>
    <row r="7253" spans="2:11" x14ac:dyDescent="0.25">
      <c r="B7253" s="167">
        <v>299.58333333333297</v>
      </c>
      <c r="C7253" s="21">
        <f t="shared" si="902"/>
        <v>2000</v>
      </c>
      <c r="D7253" s="110">
        <f t="shared" si="903"/>
        <v>0.75225032529454761</v>
      </c>
      <c r="E7253" s="25">
        <f t="shared" si="904"/>
        <v>0.24774967470545239</v>
      </c>
      <c r="F7253" s="112">
        <v>844.07</v>
      </c>
      <c r="G7253" s="21">
        <f t="shared" si="901"/>
        <v>2233.7451284504727</v>
      </c>
      <c r="H7253" s="26">
        <f t="shared" si="905"/>
        <v>233.74512845047275</v>
      </c>
      <c r="I7253" s="21">
        <f t="shared" si="906"/>
        <v>2000</v>
      </c>
      <c r="J7253" s="27">
        <f t="shared" si="907"/>
        <v>233.74512845047275</v>
      </c>
      <c r="K7253" s="32">
        <f t="shared" si="908"/>
        <v>2000</v>
      </c>
    </row>
    <row r="7254" spans="2:11" x14ac:dyDescent="0.25">
      <c r="B7254" s="167">
        <v>299.625</v>
      </c>
      <c r="C7254" s="21">
        <f t="shared" si="902"/>
        <v>2000</v>
      </c>
      <c r="D7254" s="110">
        <f t="shared" si="903"/>
        <v>0.80114254139707319</v>
      </c>
      <c r="E7254" s="25">
        <f t="shared" si="904"/>
        <v>0.19885745860292681</v>
      </c>
      <c r="F7254" s="112">
        <v>898.93</v>
      </c>
      <c r="G7254" s="21">
        <f t="shared" si="901"/>
        <v>2378.9265206890227</v>
      </c>
      <c r="H7254" s="26">
        <f t="shared" si="905"/>
        <v>378.92652068902271</v>
      </c>
      <c r="I7254" s="21">
        <f t="shared" si="906"/>
        <v>2000</v>
      </c>
      <c r="J7254" s="27">
        <f t="shared" si="907"/>
        <v>612.67164913949546</v>
      </c>
      <c r="K7254" s="32">
        <f t="shared" si="908"/>
        <v>2000</v>
      </c>
    </row>
    <row r="7255" spans="2:11" x14ac:dyDescent="0.25">
      <c r="B7255" s="167">
        <v>299.66666666666703</v>
      </c>
      <c r="C7255" s="21">
        <f t="shared" si="902"/>
        <v>2000</v>
      </c>
      <c r="D7255" s="110">
        <f t="shared" si="903"/>
        <v>0.82018786874142202</v>
      </c>
      <c r="E7255" s="25">
        <f t="shared" si="904"/>
        <v>0.17981213125857798</v>
      </c>
      <c r="F7255" s="112">
        <v>920.3</v>
      </c>
      <c r="G7255" s="21">
        <f t="shared" si="901"/>
        <v>2435.4800451538026</v>
      </c>
      <c r="H7255" s="26">
        <f t="shared" si="905"/>
        <v>435.48004515380262</v>
      </c>
      <c r="I7255" s="21">
        <f t="shared" si="906"/>
        <v>2000</v>
      </c>
      <c r="J7255" s="27">
        <f t="shared" si="907"/>
        <v>1048.1516942932981</v>
      </c>
      <c r="K7255" s="32">
        <f t="shared" si="908"/>
        <v>2000</v>
      </c>
    </row>
    <row r="7256" spans="2:11" x14ac:dyDescent="0.25">
      <c r="B7256" s="167">
        <v>299.70833333333297</v>
      </c>
      <c r="C7256" s="21">
        <f t="shared" si="902"/>
        <v>2000</v>
      </c>
      <c r="D7256" s="110">
        <f t="shared" si="903"/>
        <v>0.77569826925476359</v>
      </c>
      <c r="E7256" s="25">
        <f t="shared" si="904"/>
        <v>0.22430173074523641</v>
      </c>
      <c r="F7256" s="112">
        <v>870.38</v>
      </c>
      <c r="G7256" s="21">
        <f t="shared" ref="G7256:G7319" si="909">($C$9*(F7256/1000)*$C$8)/($C$7)</f>
        <v>2303.3718588514253</v>
      </c>
      <c r="H7256" s="26">
        <f t="shared" si="905"/>
        <v>303.37185885142526</v>
      </c>
      <c r="I7256" s="21">
        <f t="shared" si="906"/>
        <v>2000</v>
      </c>
      <c r="J7256" s="27">
        <f t="shared" si="907"/>
        <v>1351.5235531447233</v>
      </c>
      <c r="K7256" s="32">
        <f t="shared" si="908"/>
        <v>2000</v>
      </c>
    </row>
    <row r="7257" spans="2:11" x14ac:dyDescent="0.25">
      <c r="B7257" s="167">
        <v>299.75</v>
      </c>
      <c r="C7257" s="21">
        <f t="shared" ref="C7257:C7320" si="910">$C$2</f>
        <v>2000</v>
      </c>
      <c r="D7257" s="110">
        <f t="shared" ref="D7257:D7320" si="911">F7257/$C$3</f>
        <v>0.71104932000071308</v>
      </c>
      <c r="E7257" s="25">
        <f t="shared" ref="E7257:E7320" si="912">100%-D7257</f>
        <v>0.28895067999928692</v>
      </c>
      <c r="F7257" s="112">
        <v>797.84</v>
      </c>
      <c r="G7257" s="21">
        <f t="shared" si="909"/>
        <v>2111.4021506307831</v>
      </c>
      <c r="H7257" s="26">
        <f t="shared" ref="H7257:H7320" si="913">G7257-C7257</f>
        <v>111.40215063078313</v>
      </c>
      <c r="I7257" s="21">
        <f t="shared" ref="I7257:I7320" si="914">MIN(C7257,IF((J7256+H7257)&gt;0,ABS(H7257)+G7257,J7256+G7257))</f>
        <v>2000</v>
      </c>
      <c r="J7257" s="27">
        <f t="shared" ref="J7257:J7320" si="915">G7257-I7257+J7256</f>
        <v>1462.9257037755065</v>
      </c>
      <c r="K7257" s="32">
        <f t="shared" ref="K7257:K7320" si="916">IF(G7257&gt;C7257,C7257,G7257)</f>
        <v>2000</v>
      </c>
    </row>
    <row r="7258" spans="2:11" x14ac:dyDescent="0.25">
      <c r="B7258" s="167">
        <v>299.79166666666703</v>
      </c>
      <c r="C7258" s="21">
        <f t="shared" si="910"/>
        <v>2000</v>
      </c>
      <c r="D7258" s="110">
        <f t="shared" si="911"/>
        <v>0.60777498529490404</v>
      </c>
      <c r="E7258" s="25">
        <f t="shared" si="912"/>
        <v>0.39222501470509596</v>
      </c>
      <c r="F7258" s="112">
        <v>681.96</v>
      </c>
      <c r="G7258" s="21">
        <f t="shared" si="909"/>
        <v>1804.7375547029092</v>
      </c>
      <c r="H7258" s="26">
        <f t="shared" si="913"/>
        <v>-195.26244529709084</v>
      </c>
      <c r="I7258" s="21">
        <f t="shared" si="914"/>
        <v>2000</v>
      </c>
      <c r="J7258" s="27">
        <f t="shared" si="915"/>
        <v>1267.6632584784156</v>
      </c>
      <c r="K7258" s="32">
        <f t="shared" si="916"/>
        <v>1804.7375547029092</v>
      </c>
    </row>
    <row r="7259" spans="2:11" x14ac:dyDescent="0.25">
      <c r="B7259" s="167">
        <v>299.83333333333297</v>
      </c>
      <c r="C7259" s="21">
        <f t="shared" si="910"/>
        <v>2000</v>
      </c>
      <c r="D7259" s="110">
        <f t="shared" si="911"/>
        <v>0.62122346398588313</v>
      </c>
      <c r="E7259" s="25">
        <f t="shared" si="912"/>
        <v>0.37877653601411687</v>
      </c>
      <c r="F7259" s="112">
        <v>697.05</v>
      </c>
      <c r="G7259" s="21">
        <f t="shared" si="909"/>
        <v>1844.67169996138</v>
      </c>
      <c r="H7259" s="26">
        <f t="shared" si="913"/>
        <v>-155.32830003862</v>
      </c>
      <c r="I7259" s="21">
        <f t="shared" si="914"/>
        <v>2000</v>
      </c>
      <c r="J7259" s="27">
        <f t="shared" si="915"/>
        <v>1112.3349584397956</v>
      </c>
      <c r="K7259" s="32">
        <f t="shared" si="916"/>
        <v>1844.67169996138</v>
      </c>
    </row>
    <row r="7260" spans="2:11" x14ac:dyDescent="0.25">
      <c r="B7260" s="167">
        <v>299.875</v>
      </c>
      <c r="C7260" s="21">
        <f t="shared" si="910"/>
        <v>2000</v>
      </c>
      <c r="D7260" s="110">
        <f t="shared" si="911"/>
        <v>0.40218883125679555</v>
      </c>
      <c r="E7260" s="25">
        <f t="shared" si="912"/>
        <v>0.59781116874320439</v>
      </c>
      <c r="F7260" s="112">
        <v>451.28</v>
      </c>
      <c r="G7260" s="21">
        <f t="shared" si="909"/>
        <v>1194.2664726469716</v>
      </c>
      <c r="H7260" s="26">
        <f t="shared" si="913"/>
        <v>-805.73352735302842</v>
      </c>
      <c r="I7260" s="21">
        <f t="shared" si="914"/>
        <v>2000</v>
      </c>
      <c r="J7260" s="27">
        <f t="shared" si="915"/>
        <v>306.60143108676721</v>
      </c>
      <c r="K7260" s="32">
        <f t="shared" si="916"/>
        <v>1194.2664726469716</v>
      </c>
    </row>
    <row r="7261" spans="2:11" x14ac:dyDescent="0.25">
      <c r="B7261" s="167">
        <v>299.91666666666703</v>
      </c>
      <c r="C7261" s="21">
        <f t="shared" si="910"/>
        <v>2000</v>
      </c>
      <c r="D7261" s="110">
        <f t="shared" si="911"/>
        <v>0</v>
      </c>
      <c r="E7261" s="25">
        <f t="shared" si="912"/>
        <v>1</v>
      </c>
      <c r="F7261" s="112">
        <v>0</v>
      </c>
      <c r="G7261" s="21">
        <f t="shared" si="909"/>
        <v>0</v>
      </c>
      <c r="H7261" s="26">
        <f t="shared" si="913"/>
        <v>-2000</v>
      </c>
      <c r="I7261" s="21">
        <f t="shared" si="914"/>
        <v>306.60143108676721</v>
      </c>
      <c r="J7261" s="27">
        <f t="shared" si="915"/>
        <v>0</v>
      </c>
      <c r="K7261" s="32">
        <f t="shared" si="916"/>
        <v>0</v>
      </c>
    </row>
    <row r="7262" spans="2:11" x14ac:dyDescent="0.25">
      <c r="B7262" s="167">
        <v>299.95833333333297</v>
      </c>
      <c r="C7262" s="21">
        <f t="shared" si="910"/>
        <v>2000</v>
      </c>
      <c r="D7262" s="110">
        <f t="shared" si="911"/>
        <v>0</v>
      </c>
      <c r="E7262" s="25">
        <f t="shared" si="912"/>
        <v>1</v>
      </c>
      <c r="F7262" s="112">
        <v>0</v>
      </c>
      <c r="G7262" s="21">
        <f t="shared" si="909"/>
        <v>0</v>
      </c>
      <c r="H7262" s="26">
        <f t="shared" si="913"/>
        <v>-2000</v>
      </c>
      <c r="I7262" s="21">
        <f t="shared" si="914"/>
        <v>0</v>
      </c>
      <c r="J7262" s="27">
        <f t="shared" si="915"/>
        <v>0</v>
      </c>
      <c r="K7262" s="32">
        <f t="shared" si="916"/>
        <v>0</v>
      </c>
    </row>
    <row r="7263" spans="2:11" x14ac:dyDescent="0.25">
      <c r="B7263" s="167">
        <v>300</v>
      </c>
      <c r="C7263" s="21">
        <f t="shared" si="910"/>
        <v>2000</v>
      </c>
      <c r="D7263" s="110">
        <f t="shared" si="911"/>
        <v>0</v>
      </c>
      <c r="E7263" s="25">
        <f t="shared" si="912"/>
        <v>1</v>
      </c>
      <c r="F7263" s="112">
        <v>0</v>
      </c>
      <c r="G7263" s="21">
        <f t="shared" si="909"/>
        <v>0</v>
      </c>
      <c r="H7263" s="26">
        <f t="shared" si="913"/>
        <v>-2000</v>
      </c>
      <c r="I7263" s="21">
        <f t="shared" si="914"/>
        <v>0</v>
      </c>
      <c r="J7263" s="27">
        <f t="shared" si="915"/>
        <v>0</v>
      </c>
      <c r="K7263" s="32">
        <f t="shared" si="916"/>
        <v>0</v>
      </c>
    </row>
    <row r="7264" spans="2:11" x14ac:dyDescent="0.25">
      <c r="B7264" s="167">
        <v>300.04166666666703</v>
      </c>
      <c r="C7264" s="21">
        <f t="shared" si="910"/>
        <v>2000</v>
      </c>
      <c r="D7264" s="110">
        <f t="shared" si="911"/>
        <v>0</v>
      </c>
      <c r="E7264" s="25">
        <f t="shared" si="912"/>
        <v>1</v>
      </c>
      <c r="F7264" s="112">
        <v>0</v>
      </c>
      <c r="G7264" s="21">
        <f t="shared" si="909"/>
        <v>0</v>
      </c>
      <c r="H7264" s="26">
        <f t="shared" si="913"/>
        <v>-2000</v>
      </c>
      <c r="I7264" s="21">
        <f t="shared" si="914"/>
        <v>0</v>
      </c>
      <c r="J7264" s="27">
        <f t="shared" si="915"/>
        <v>0</v>
      </c>
      <c r="K7264" s="32">
        <f t="shared" si="916"/>
        <v>0</v>
      </c>
    </row>
    <row r="7265" spans="2:11" x14ac:dyDescent="0.25">
      <c r="B7265" s="167">
        <v>300.08333333333297</v>
      </c>
      <c r="C7265" s="21">
        <f t="shared" si="910"/>
        <v>2000</v>
      </c>
      <c r="D7265" s="110">
        <f t="shared" si="911"/>
        <v>0</v>
      </c>
      <c r="E7265" s="25">
        <f t="shared" si="912"/>
        <v>1</v>
      </c>
      <c r="F7265" s="112">
        <v>0</v>
      </c>
      <c r="G7265" s="21">
        <f t="shared" si="909"/>
        <v>0</v>
      </c>
      <c r="H7265" s="26">
        <f t="shared" si="913"/>
        <v>-2000</v>
      </c>
      <c r="I7265" s="21">
        <f t="shared" si="914"/>
        <v>0</v>
      </c>
      <c r="J7265" s="27">
        <f t="shared" si="915"/>
        <v>0</v>
      </c>
      <c r="K7265" s="32">
        <f t="shared" si="916"/>
        <v>0</v>
      </c>
    </row>
    <row r="7266" spans="2:11" x14ac:dyDescent="0.25">
      <c r="B7266" s="167">
        <v>300.125</v>
      </c>
      <c r="C7266" s="21">
        <f t="shared" si="910"/>
        <v>2000</v>
      </c>
      <c r="D7266" s="110">
        <f t="shared" si="911"/>
        <v>0</v>
      </c>
      <c r="E7266" s="25">
        <f t="shared" si="912"/>
        <v>1</v>
      </c>
      <c r="F7266" s="112">
        <v>0</v>
      </c>
      <c r="G7266" s="21">
        <f t="shared" si="909"/>
        <v>0</v>
      </c>
      <c r="H7266" s="26">
        <f t="shared" si="913"/>
        <v>-2000</v>
      </c>
      <c r="I7266" s="21">
        <f t="shared" si="914"/>
        <v>0</v>
      </c>
      <c r="J7266" s="27">
        <f t="shared" si="915"/>
        <v>0</v>
      </c>
      <c r="K7266" s="32">
        <f t="shared" si="916"/>
        <v>0</v>
      </c>
    </row>
    <row r="7267" spans="2:11" x14ac:dyDescent="0.25">
      <c r="B7267" s="167">
        <v>300.16666666666703</v>
      </c>
      <c r="C7267" s="21">
        <f t="shared" si="910"/>
        <v>2000</v>
      </c>
      <c r="D7267" s="110">
        <f t="shared" si="911"/>
        <v>0</v>
      </c>
      <c r="E7267" s="25">
        <f t="shared" si="912"/>
        <v>1</v>
      </c>
      <c r="F7267" s="112">
        <v>0</v>
      </c>
      <c r="G7267" s="21">
        <f t="shared" si="909"/>
        <v>0</v>
      </c>
      <c r="H7267" s="26">
        <f t="shared" si="913"/>
        <v>-2000</v>
      </c>
      <c r="I7267" s="21">
        <f t="shared" si="914"/>
        <v>0</v>
      </c>
      <c r="J7267" s="27">
        <f t="shared" si="915"/>
        <v>0</v>
      </c>
      <c r="K7267" s="32">
        <f t="shared" si="916"/>
        <v>0</v>
      </c>
    </row>
    <row r="7268" spans="2:11" x14ac:dyDescent="0.25">
      <c r="B7268" s="167">
        <v>300.20833333333297</v>
      </c>
      <c r="C7268" s="21">
        <f t="shared" si="910"/>
        <v>2000</v>
      </c>
      <c r="D7268" s="110">
        <f t="shared" si="911"/>
        <v>0</v>
      </c>
      <c r="E7268" s="25">
        <f t="shared" si="912"/>
        <v>1</v>
      </c>
      <c r="F7268" s="112">
        <v>0</v>
      </c>
      <c r="G7268" s="21">
        <f t="shared" si="909"/>
        <v>0</v>
      </c>
      <c r="H7268" s="26">
        <f t="shared" si="913"/>
        <v>-2000</v>
      </c>
      <c r="I7268" s="21">
        <f t="shared" si="914"/>
        <v>0</v>
      </c>
      <c r="J7268" s="27">
        <f t="shared" si="915"/>
        <v>0</v>
      </c>
      <c r="K7268" s="32">
        <f t="shared" si="916"/>
        <v>0</v>
      </c>
    </row>
    <row r="7269" spans="2:11" x14ac:dyDescent="0.25">
      <c r="B7269" s="167">
        <v>300.25</v>
      </c>
      <c r="C7269" s="21">
        <f t="shared" si="910"/>
        <v>2000</v>
      </c>
      <c r="D7269" s="110">
        <f t="shared" si="911"/>
        <v>0</v>
      </c>
      <c r="E7269" s="25">
        <f t="shared" si="912"/>
        <v>1</v>
      </c>
      <c r="F7269" s="112">
        <v>0</v>
      </c>
      <c r="G7269" s="21">
        <f t="shared" si="909"/>
        <v>0</v>
      </c>
      <c r="H7269" s="26">
        <f t="shared" si="913"/>
        <v>-2000</v>
      </c>
      <c r="I7269" s="21">
        <f t="shared" si="914"/>
        <v>0</v>
      </c>
      <c r="J7269" s="27">
        <f t="shared" si="915"/>
        <v>0</v>
      </c>
      <c r="K7269" s="32">
        <f t="shared" si="916"/>
        <v>0</v>
      </c>
    </row>
    <row r="7270" spans="2:11" x14ac:dyDescent="0.25">
      <c r="B7270" s="167">
        <v>300.29166666666703</v>
      </c>
      <c r="C7270" s="21">
        <f t="shared" si="910"/>
        <v>2000</v>
      </c>
      <c r="D7270" s="110">
        <f t="shared" si="911"/>
        <v>0</v>
      </c>
      <c r="E7270" s="25">
        <f t="shared" si="912"/>
        <v>1</v>
      </c>
      <c r="F7270" s="112">
        <v>0</v>
      </c>
      <c r="G7270" s="21">
        <f t="shared" si="909"/>
        <v>0</v>
      </c>
      <c r="H7270" s="26">
        <f t="shared" si="913"/>
        <v>-2000</v>
      </c>
      <c r="I7270" s="21">
        <f t="shared" si="914"/>
        <v>0</v>
      </c>
      <c r="J7270" s="27">
        <f t="shared" si="915"/>
        <v>0</v>
      </c>
      <c r="K7270" s="32">
        <f t="shared" si="916"/>
        <v>0</v>
      </c>
    </row>
    <row r="7271" spans="2:11" x14ac:dyDescent="0.25">
      <c r="B7271" s="167">
        <v>300.33333333333297</v>
      </c>
      <c r="C7271" s="21">
        <f t="shared" si="910"/>
        <v>2000</v>
      </c>
      <c r="D7271" s="110">
        <f t="shared" si="911"/>
        <v>0</v>
      </c>
      <c r="E7271" s="25">
        <f t="shared" si="912"/>
        <v>1</v>
      </c>
      <c r="F7271" s="112">
        <v>0</v>
      </c>
      <c r="G7271" s="21">
        <f t="shared" si="909"/>
        <v>0</v>
      </c>
      <c r="H7271" s="26">
        <f t="shared" si="913"/>
        <v>-2000</v>
      </c>
      <c r="I7271" s="21">
        <f t="shared" si="914"/>
        <v>0</v>
      </c>
      <c r="J7271" s="27">
        <f t="shared" si="915"/>
        <v>0</v>
      </c>
      <c r="K7271" s="32">
        <f t="shared" si="916"/>
        <v>0</v>
      </c>
    </row>
    <row r="7272" spans="2:11" x14ac:dyDescent="0.25">
      <c r="B7272" s="167">
        <v>300.375</v>
      </c>
      <c r="C7272" s="21">
        <f t="shared" si="910"/>
        <v>2000</v>
      </c>
      <c r="D7272" s="110">
        <f t="shared" si="911"/>
        <v>0</v>
      </c>
      <c r="E7272" s="25">
        <f t="shared" si="912"/>
        <v>1</v>
      </c>
      <c r="F7272" s="112">
        <v>0</v>
      </c>
      <c r="G7272" s="21">
        <f t="shared" si="909"/>
        <v>0</v>
      </c>
      <c r="H7272" s="26">
        <f t="shared" si="913"/>
        <v>-2000</v>
      </c>
      <c r="I7272" s="21">
        <f t="shared" si="914"/>
        <v>0</v>
      </c>
      <c r="J7272" s="27">
        <f t="shared" si="915"/>
        <v>0</v>
      </c>
      <c r="K7272" s="32">
        <f t="shared" si="916"/>
        <v>0</v>
      </c>
    </row>
    <row r="7273" spans="2:11" x14ac:dyDescent="0.25">
      <c r="B7273" s="167">
        <v>300.41666666666703</v>
      </c>
      <c r="C7273" s="21">
        <f t="shared" si="910"/>
        <v>2000</v>
      </c>
      <c r="D7273" s="110">
        <f t="shared" si="911"/>
        <v>0</v>
      </c>
      <c r="E7273" s="25">
        <f t="shared" si="912"/>
        <v>1</v>
      </c>
      <c r="F7273" s="112">
        <v>0</v>
      </c>
      <c r="G7273" s="21">
        <f t="shared" si="909"/>
        <v>0</v>
      </c>
      <c r="H7273" s="26">
        <f t="shared" si="913"/>
        <v>-2000</v>
      </c>
      <c r="I7273" s="21">
        <f t="shared" si="914"/>
        <v>0</v>
      </c>
      <c r="J7273" s="27">
        <f t="shared" si="915"/>
        <v>0</v>
      </c>
      <c r="K7273" s="32">
        <f t="shared" si="916"/>
        <v>0</v>
      </c>
    </row>
    <row r="7274" spans="2:11" x14ac:dyDescent="0.25">
      <c r="B7274" s="167">
        <v>300.45833333333297</v>
      </c>
      <c r="C7274" s="21">
        <f t="shared" si="910"/>
        <v>2000</v>
      </c>
      <c r="D7274" s="110">
        <f t="shared" si="911"/>
        <v>0.46584852859918369</v>
      </c>
      <c r="E7274" s="25">
        <f t="shared" si="912"/>
        <v>0.53415147140081631</v>
      </c>
      <c r="F7274" s="112">
        <v>522.71</v>
      </c>
      <c r="G7274" s="21">
        <f t="shared" si="909"/>
        <v>1383.298679128919</v>
      </c>
      <c r="H7274" s="26">
        <f t="shared" si="913"/>
        <v>-616.70132087108095</v>
      </c>
      <c r="I7274" s="21">
        <f t="shared" si="914"/>
        <v>1383.298679128919</v>
      </c>
      <c r="J7274" s="27">
        <f t="shared" si="915"/>
        <v>0</v>
      </c>
      <c r="K7274" s="32">
        <f t="shared" si="916"/>
        <v>1383.298679128919</v>
      </c>
    </row>
    <row r="7275" spans="2:11" x14ac:dyDescent="0.25">
      <c r="B7275" s="167">
        <v>300.5</v>
      </c>
      <c r="C7275" s="21">
        <f t="shared" si="910"/>
        <v>2000</v>
      </c>
      <c r="D7275" s="110">
        <f t="shared" si="911"/>
        <v>0.76599290590521008</v>
      </c>
      <c r="E7275" s="25">
        <f t="shared" si="912"/>
        <v>0.23400709409478992</v>
      </c>
      <c r="F7275" s="112">
        <v>859.49</v>
      </c>
      <c r="G7275" s="21">
        <f t="shared" si="909"/>
        <v>2274.5525850366639</v>
      </c>
      <c r="H7275" s="26">
        <f t="shared" si="913"/>
        <v>274.55258503666391</v>
      </c>
      <c r="I7275" s="21">
        <f t="shared" si="914"/>
        <v>2000</v>
      </c>
      <c r="J7275" s="27">
        <f t="shared" si="915"/>
        <v>274.55258503666391</v>
      </c>
      <c r="K7275" s="32">
        <f t="shared" si="916"/>
        <v>2000</v>
      </c>
    </row>
    <row r="7276" spans="2:11" x14ac:dyDescent="0.25">
      <c r="B7276" s="167">
        <v>300.54166666666703</v>
      </c>
      <c r="C7276" s="21">
        <f t="shared" si="910"/>
        <v>2000</v>
      </c>
      <c r="D7276" s="110">
        <f t="shared" si="911"/>
        <v>0.77982460830971612</v>
      </c>
      <c r="E7276" s="25">
        <f t="shared" si="912"/>
        <v>0.22017539169028388</v>
      </c>
      <c r="F7276" s="112">
        <v>875.01</v>
      </c>
      <c r="G7276" s="21">
        <f t="shared" si="909"/>
        <v>2315.6246814191336</v>
      </c>
      <c r="H7276" s="26">
        <f t="shared" si="913"/>
        <v>315.62468141913359</v>
      </c>
      <c r="I7276" s="21">
        <f t="shared" si="914"/>
        <v>2000</v>
      </c>
      <c r="J7276" s="27">
        <f t="shared" si="915"/>
        <v>590.17726645579751</v>
      </c>
      <c r="K7276" s="32">
        <f t="shared" si="916"/>
        <v>2000</v>
      </c>
    </row>
    <row r="7277" spans="2:11" x14ac:dyDescent="0.25">
      <c r="B7277" s="167">
        <v>300.58333333333297</v>
      </c>
      <c r="C7277" s="21">
        <f t="shared" si="910"/>
        <v>2000</v>
      </c>
      <c r="D7277" s="110">
        <f t="shared" si="911"/>
        <v>0.63666827085895583</v>
      </c>
      <c r="E7277" s="25">
        <f t="shared" si="912"/>
        <v>0.36333172914104417</v>
      </c>
      <c r="F7277" s="112">
        <v>714.38</v>
      </c>
      <c r="G7277" s="21">
        <f t="shared" si="909"/>
        <v>1890.5337766564962</v>
      </c>
      <c r="H7277" s="26">
        <f t="shared" si="913"/>
        <v>-109.46622334350377</v>
      </c>
      <c r="I7277" s="21">
        <f t="shared" si="914"/>
        <v>2000</v>
      </c>
      <c r="J7277" s="27">
        <f t="shared" si="915"/>
        <v>480.71104311229374</v>
      </c>
      <c r="K7277" s="32">
        <f t="shared" si="916"/>
        <v>1890.5337766564962</v>
      </c>
    </row>
    <row r="7278" spans="2:11" x14ac:dyDescent="0.25">
      <c r="B7278" s="167">
        <v>300.625</v>
      </c>
      <c r="C7278" s="21">
        <f t="shared" si="910"/>
        <v>2000</v>
      </c>
      <c r="D7278" s="110">
        <f t="shared" si="911"/>
        <v>0.78814858385469588</v>
      </c>
      <c r="E7278" s="25">
        <f t="shared" si="912"/>
        <v>0.21185141614530412</v>
      </c>
      <c r="F7278" s="112">
        <v>884.35</v>
      </c>
      <c r="G7278" s="21">
        <f t="shared" si="909"/>
        <v>2340.3420383915736</v>
      </c>
      <c r="H7278" s="26">
        <f t="shared" si="913"/>
        <v>340.34203839157362</v>
      </c>
      <c r="I7278" s="21">
        <f t="shared" si="914"/>
        <v>2000</v>
      </c>
      <c r="J7278" s="27">
        <f t="shared" si="915"/>
        <v>821.05308150386736</v>
      </c>
      <c r="K7278" s="32">
        <f t="shared" si="916"/>
        <v>2000</v>
      </c>
    </row>
    <row r="7279" spans="2:11" x14ac:dyDescent="0.25">
      <c r="B7279" s="167">
        <v>300.66666666666703</v>
      </c>
      <c r="C7279" s="21">
        <f t="shared" si="910"/>
        <v>2000</v>
      </c>
      <c r="D7279" s="110">
        <f t="shared" si="911"/>
        <v>0.7506193964672121</v>
      </c>
      <c r="E7279" s="25">
        <f t="shared" si="912"/>
        <v>0.2493806035327879</v>
      </c>
      <c r="F7279" s="112">
        <v>842.24</v>
      </c>
      <c r="G7279" s="21">
        <f t="shared" si="909"/>
        <v>2228.9022201785706</v>
      </c>
      <c r="H7279" s="26">
        <f t="shared" si="913"/>
        <v>228.90222017857059</v>
      </c>
      <c r="I7279" s="21">
        <f t="shared" si="914"/>
        <v>2000</v>
      </c>
      <c r="J7279" s="27">
        <f t="shared" si="915"/>
        <v>1049.9553016824379</v>
      </c>
      <c r="K7279" s="32">
        <f t="shared" si="916"/>
        <v>2000</v>
      </c>
    </row>
    <row r="7280" spans="2:11" x14ac:dyDescent="0.25">
      <c r="B7280" s="167">
        <v>300.70833333333297</v>
      </c>
      <c r="C7280" s="21">
        <f t="shared" si="910"/>
        <v>2000</v>
      </c>
      <c r="D7280" s="110">
        <f t="shared" si="911"/>
        <v>0.64037573748284404</v>
      </c>
      <c r="E7280" s="25">
        <f t="shared" si="912"/>
        <v>0.35962426251715596</v>
      </c>
      <c r="F7280" s="112">
        <v>718.54</v>
      </c>
      <c r="G7280" s="21">
        <f t="shared" si="909"/>
        <v>1901.5427921816943</v>
      </c>
      <c r="H7280" s="26">
        <f t="shared" si="913"/>
        <v>-98.457207818305733</v>
      </c>
      <c r="I7280" s="21">
        <f t="shared" si="914"/>
        <v>2000</v>
      </c>
      <c r="J7280" s="27">
        <f t="shared" si="915"/>
        <v>951.49809386413222</v>
      </c>
      <c r="K7280" s="32">
        <f t="shared" si="916"/>
        <v>1901.5427921816943</v>
      </c>
    </row>
    <row r="7281" spans="2:11" x14ac:dyDescent="0.25">
      <c r="B7281" s="167">
        <v>300.75</v>
      </c>
      <c r="C7281" s="21">
        <f t="shared" si="910"/>
        <v>2000</v>
      </c>
      <c r="D7281" s="110">
        <f t="shared" si="911"/>
        <v>0.61992228579576858</v>
      </c>
      <c r="E7281" s="25">
        <f t="shared" si="912"/>
        <v>0.38007771420423142</v>
      </c>
      <c r="F7281" s="112">
        <v>695.59</v>
      </c>
      <c r="G7281" s="21">
        <f t="shared" si="909"/>
        <v>1840.8079589357098</v>
      </c>
      <c r="H7281" s="26">
        <f t="shared" si="913"/>
        <v>-159.19204106429015</v>
      </c>
      <c r="I7281" s="21">
        <f t="shared" si="914"/>
        <v>2000</v>
      </c>
      <c r="J7281" s="27">
        <f t="shared" si="915"/>
        <v>792.30605279984206</v>
      </c>
      <c r="K7281" s="32">
        <f t="shared" si="916"/>
        <v>1840.8079589357098</v>
      </c>
    </row>
    <row r="7282" spans="2:11" x14ac:dyDescent="0.25">
      <c r="B7282" s="167">
        <v>300.79166666666703</v>
      </c>
      <c r="C7282" s="21">
        <f t="shared" si="910"/>
        <v>2000</v>
      </c>
      <c r="D7282" s="110">
        <f t="shared" si="911"/>
        <v>0.53468620216387719</v>
      </c>
      <c r="E7282" s="25">
        <f t="shared" si="912"/>
        <v>0.46531379783612281</v>
      </c>
      <c r="F7282" s="112">
        <v>599.95000000000005</v>
      </c>
      <c r="G7282" s="21">
        <f t="shared" si="909"/>
        <v>1587.7064577746648</v>
      </c>
      <c r="H7282" s="26">
        <f t="shared" si="913"/>
        <v>-412.29354222533516</v>
      </c>
      <c r="I7282" s="21">
        <f t="shared" si="914"/>
        <v>2000</v>
      </c>
      <c r="J7282" s="27">
        <f t="shared" si="915"/>
        <v>380.0125105745069</v>
      </c>
      <c r="K7282" s="32">
        <f t="shared" si="916"/>
        <v>1587.7064577746648</v>
      </c>
    </row>
    <row r="7283" spans="2:11" x14ac:dyDescent="0.25">
      <c r="B7283" s="167">
        <v>300.83333333333297</v>
      </c>
      <c r="C7283" s="21">
        <f t="shared" si="910"/>
        <v>2000</v>
      </c>
      <c r="D7283" s="110">
        <f t="shared" si="911"/>
        <v>0.4330695328235567</v>
      </c>
      <c r="E7283" s="25">
        <f t="shared" si="912"/>
        <v>0.56693046717644324</v>
      </c>
      <c r="F7283" s="112">
        <v>485.93</v>
      </c>
      <c r="G7283" s="21">
        <f t="shared" si="909"/>
        <v>1285.964162057576</v>
      </c>
      <c r="H7283" s="26">
        <f t="shared" si="913"/>
        <v>-714.035837942424</v>
      </c>
      <c r="I7283" s="21">
        <f t="shared" si="914"/>
        <v>1665.9766726320829</v>
      </c>
      <c r="J7283" s="27">
        <f t="shared" si="915"/>
        <v>0</v>
      </c>
      <c r="K7283" s="32">
        <f t="shared" si="916"/>
        <v>1285.964162057576</v>
      </c>
    </row>
    <row r="7284" spans="2:11" x14ac:dyDescent="0.25">
      <c r="B7284" s="167">
        <v>300.875</v>
      </c>
      <c r="C7284" s="21">
        <f t="shared" si="910"/>
        <v>2000</v>
      </c>
      <c r="D7284" s="110">
        <f t="shared" si="911"/>
        <v>0.36933853804609384</v>
      </c>
      <c r="E7284" s="25">
        <f t="shared" si="912"/>
        <v>0.63066146195390616</v>
      </c>
      <c r="F7284" s="112">
        <v>414.42</v>
      </c>
      <c r="G7284" s="21">
        <f t="shared" si="909"/>
        <v>1096.7202437386056</v>
      </c>
      <c r="H7284" s="26">
        <f t="shared" si="913"/>
        <v>-903.27975626139437</v>
      </c>
      <c r="I7284" s="21">
        <f t="shared" si="914"/>
        <v>1096.7202437386056</v>
      </c>
      <c r="J7284" s="27">
        <f t="shared" si="915"/>
        <v>0</v>
      </c>
      <c r="K7284" s="32">
        <f t="shared" si="916"/>
        <v>1096.7202437386056</v>
      </c>
    </row>
    <row r="7285" spans="2:11" x14ac:dyDescent="0.25">
      <c r="B7285" s="167">
        <v>300.91666666666703</v>
      </c>
      <c r="C7285" s="21">
        <f t="shared" si="910"/>
        <v>2000</v>
      </c>
      <c r="D7285" s="110">
        <f t="shared" si="911"/>
        <v>0</v>
      </c>
      <c r="E7285" s="25">
        <f t="shared" si="912"/>
        <v>1</v>
      </c>
      <c r="F7285" s="112">
        <v>0</v>
      </c>
      <c r="G7285" s="21">
        <f t="shared" si="909"/>
        <v>0</v>
      </c>
      <c r="H7285" s="26">
        <f t="shared" si="913"/>
        <v>-2000</v>
      </c>
      <c r="I7285" s="21">
        <f t="shared" si="914"/>
        <v>0</v>
      </c>
      <c r="J7285" s="27">
        <f t="shared" si="915"/>
        <v>0</v>
      </c>
      <c r="K7285" s="32">
        <f t="shared" si="916"/>
        <v>0</v>
      </c>
    </row>
    <row r="7286" spans="2:11" x14ac:dyDescent="0.25">
      <c r="B7286" s="167">
        <v>300.95833333333297</v>
      </c>
      <c r="C7286" s="21">
        <f t="shared" si="910"/>
        <v>2000</v>
      </c>
      <c r="D7286" s="110">
        <f t="shared" si="911"/>
        <v>0</v>
      </c>
      <c r="E7286" s="25">
        <f t="shared" si="912"/>
        <v>1</v>
      </c>
      <c r="F7286" s="112">
        <v>0</v>
      </c>
      <c r="G7286" s="21">
        <f t="shared" si="909"/>
        <v>0</v>
      </c>
      <c r="H7286" s="26">
        <f t="shared" si="913"/>
        <v>-2000</v>
      </c>
      <c r="I7286" s="21">
        <f t="shared" si="914"/>
        <v>0</v>
      </c>
      <c r="J7286" s="27">
        <f t="shared" si="915"/>
        <v>0</v>
      </c>
      <c r="K7286" s="32">
        <f t="shared" si="916"/>
        <v>0</v>
      </c>
    </row>
    <row r="7287" spans="2:11" x14ac:dyDescent="0.25">
      <c r="B7287" s="167">
        <v>301</v>
      </c>
      <c r="C7287" s="21">
        <f t="shared" si="910"/>
        <v>2000</v>
      </c>
      <c r="D7287" s="110">
        <f t="shared" si="911"/>
        <v>0</v>
      </c>
      <c r="E7287" s="25">
        <f t="shared" si="912"/>
        <v>1</v>
      </c>
      <c r="F7287" s="112">
        <v>0</v>
      </c>
      <c r="G7287" s="21">
        <f t="shared" si="909"/>
        <v>0</v>
      </c>
      <c r="H7287" s="26">
        <f t="shared" si="913"/>
        <v>-2000</v>
      </c>
      <c r="I7287" s="21">
        <f t="shared" si="914"/>
        <v>0</v>
      </c>
      <c r="J7287" s="27">
        <f t="shared" si="915"/>
        <v>0</v>
      </c>
      <c r="K7287" s="32">
        <f t="shared" si="916"/>
        <v>0</v>
      </c>
    </row>
    <row r="7288" spans="2:11" x14ac:dyDescent="0.25">
      <c r="B7288" s="167">
        <v>301.04166666666703</v>
      </c>
      <c r="C7288" s="21">
        <f t="shared" si="910"/>
        <v>2000</v>
      </c>
      <c r="D7288" s="110">
        <f t="shared" si="911"/>
        <v>0</v>
      </c>
      <c r="E7288" s="25">
        <f t="shared" si="912"/>
        <v>1</v>
      </c>
      <c r="F7288" s="112">
        <v>0</v>
      </c>
      <c r="G7288" s="21">
        <f t="shared" si="909"/>
        <v>0</v>
      </c>
      <c r="H7288" s="26">
        <f t="shared" si="913"/>
        <v>-2000</v>
      </c>
      <c r="I7288" s="21">
        <f t="shared" si="914"/>
        <v>0</v>
      </c>
      <c r="J7288" s="27">
        <f t="shared" si="915"/>
        <v>0</v>
      </c>
      <c r="K7288" s="32">
        <f t="shared" si="916"/>
        <v>0</v>
      </c>
    </row>
    <row r="7289" spans="2:11" x14ac:dyDescent="0.25">
      <c r="B7289" s="167">
        <v>301.08333333333297</v>
      </c>
      <c r="C7289" s="21">
        <f t="shared" si="910"/>
        <v>2000</v>
      </c>
      <c r="D7289" s="110">
        <f t="shared" si="911"/>
        <v>0</v>
      </c>
      <c r="E7289" s="25">
        <f t="shared" si="912"/>
        <v>1</v>
      </c>
      <c r="F7289" s="112">
        <v>0</v>
      </c>
      <c r="G7289" s="21">
        <f t="shared" si="909"/>
        <v>0</v>
      </c>
      <c r="H7289" s="26">
        <f t="shared" si="913"/>
        <v>-2000</v>
      </c>
      <c r="I7289" s="21">
        <f t="shared" si="914"/>
        <v>0</v>
      </c>
      <c r="J7289" s="27">
        <f t="shared" si="915"/>
        <v>0</v>
      </c>
      <c r="K7289" s="32">
        <f t="shared" si="916"/>
        <v>0</v>
      </c>
    </row>
    <row r="7290" spans="2:11" x14ac:dyDescent="0.25">
      <c r="B7290" s="167">
        <v>301.125</v>
      </c>
      <c r="C7290" s="21">
        <f t="shared" si="910"/>
        <v>2000</v>
      </c>
      <c r="D7290" s="110">
        <f t="shared" si="911"/>
        <v>0</v>
      </c>
      <c r="E7290" s="25">
        <f t="shared" si="912"/>
        <v>1</v>
      </c>
      <c r="F7290" s="112">
        <v>0</v>
      </c>
      <c r="G7290" s="21">
        <f t="shared" si="909"/>
        <v>0</v>
      </c>
      <c r="H7290" s="26">
        <f t="shared" si="913"/>
        <v>-2000</v>
      </c>
      <c r="I7290" s="21">
        <f t="shared" si="914"/>
        <v>0</v>
      </c>
      <c r="J7290" s="27">
        <f t="shared" si="915"/>
        <v>0</v>
      </c>
      <c r="K7290" s="32">
        <f t="shared" si="916"/>
        <v>0</v>
      </c>
    </row>
    <row r="7291" spans="2:11" x14ac:dyDescent="0.25">
      <c r="B7291" s="167">
        <v>301.16666666666703</v>
      </c>
      <c r="C7291" s="21">
        <f t="shared" si="910"/>
        <v>2000</v>
      </c>
      <c r="D7291" s="110">
        <f t="shared" si="911"/>
        <v>0</v>
      </c>
      <c r="E7291" s="25">
        <f t="shared" si="912"/>
        <v>1</v>
      </c>
      <c r="F7291" s="112">
        <v>0</v>
      </c>
      <c r="G7291" s="21">
        <f t="shared" si="909"/>
        <v>0</v>
      </c>
      <c r="H7291" s="26">
        <f t="shared" si="913"/>
        <v>-2000</v>
      </c>
      <c r="I7291" s="21">
        <f t="shared" si="914"/>
        <v>0</v>
      </c>
      <c r="J7291" s="27">
        <f t="shared" si="915"/>
        <v>0</v>
      </c>
      <c r="K7291" s="32">
        <f t="shared" si="916"/>
        <v>0</v>
      </c>
    </row>
    <row r="7292" spans="2:11" x14ac:dyDescent="0.25">
      <c r="B7292" s="167">
        <v>301.20833333333297</v>
      </c>
      <c r="C7292" s="21">
        <f t="shared" si="910"/>
        <v>2000</v>
      </c>
      <c r="D7292" s="110">
        <f t="shared" si="911"/>
        <v>0</v>
      </c>
      <c r="E7292" s="25">
        <f t="shared" si="912"/>
        <v>1</v>
      </c>
      <c r="F7292" s="112">
        <v>0</v>
      </c>
      <c r="G7292" s="21">
        <f t="shared" si="909"/>
        <v>0</v>
      </c>
      <c r="H7292" s="26">
        <f t="shared" si="913"/>
        <v>-2000</v>
      </c>
      <c r="I7292" s="21">
        <f t="shared" si="914"/>
        <v>0</v>
      </c>
      <c r="J7292" s="27">
        <f t="shared" si="915"/>
        <v>0</v>
      </c>
      <c r="K7292" s="32">
        <f t="shared" si="916"/>
        <v>0</v>
      </c>
    </row>
    <row r="7293" spans="2:11" x14ac:dyDescent="0.25">
      <c r="B7293" s="167">
        <v>301.25</v>
      </c>
      <c r="C7293" s="21">
        <f t="shared" si="910"/>
        <v>2000</v>
      </c>
      <c r="D7293" s="110">
        <f t="shared" si="911"/>
        <v>0</v>
      </c>
      <c r="E7293" s="25">
        <f t="shared" si="912"/>
        <v>1</v>
      </c>
      <c r="F7293" s="112">
        <v>0</v>
      </c>
      <c r="G7293" s="21">
        <f t="shared" si="909"/>
        <v>0</v>
      </c>
      <c r="H7293" s="26">
        <f t="shared" si="913"/>
        <v>-2000</v>
      </c>
      <c r="I7293" s="21">
        <f t="shared" si="914"/>
        <v>0</v>
      </c>
      <c r="J7293" s="27">
        <f t="shared" si="915"/>
        <v>0</v>
      </c>
      <c r="K7293" s="32">
        <f t="shared" si="916"/>
        <v>0</v>
      </c>
    </row>
    <row r="7294" spans="2:11" x14ac:dyDescent="0.25">
      <c r="B7294" s="167">
        <v>301.29166666666703</v>
      </c>
      <c r="C7294" s="21">
        <f t="shared" si="910"/>
        <v>2000</v>
      </c>
      <c r="D7294" s="110">
        <f t="shared" si="911"/>
        <v>0</v>
      </c>
      <c r="E7294" s="25">
        <f t="shared" si="912"/>
        <v>1</v>
      </c>
      <c r="F7294" s="112">
        <v>0</v>
      </c>
      <c r="G7294" s="21">
        <f t="shared" si="909"/>
        <v>0</v>
      </c>
      <c r="H7294" s="26">
        <f t="shared" si="913"/>
        <v>-2000</v>
      </c>
      <c r="I7294" s="21">
        <f t="shared" si="914"/>
        <v>0</v>
      </c>
      <c r="J7294" s="27">
        <f t="shared" si="915"/>
        <v>0</v>
      </c>
      <c r="K7294" s="32">
        <f t="shared" si="916"/>
        <v>0</v>
      </c>
    </row>
    <row r="7295" spans="2:11" x14ac:dyDescent="0.25">
      <c r="B7295" s="167">
        <v>301.33333333333297</v>
      </c>
      <c r="C7295" s="21">
        <f t="shared" si="910"/>
        <v>2000</v>
      </c>
      <c r="D7295" s="110">
        <f t="shared" si="911"/>
        <v>0</v>
      </c>
      <c r="E7295" s="25">
        <f t="shared" si="912"/>
        <v>1</v>
      </c>
      <c r="F7295" s="112">
        <v>0</v>
      </c>
      <c r="G7295" s="21">
        <f t="shared" si="909"/>
        <v>0</v>
      </c>
      <c r="H7295" s="26">
        <f t="shared" si="913"/>
        <v>-2000</v>
      </c>
      <c r="I7295" s="21">
        <f t="shared" si="914"/>
        <v>0</v>
      </c>
      <c r="J7295" s="27">
        <f t="shared" si="915"/>
        <v>0</v>
      </c>
      <c r="K7295" s="32">
        <f t="shared" si="916"/>
        <v>0</v>
      </c>
    </row>
    <row r="7296" spans="2:11" x14ac:dyDescent="0.25">
      <c r="B7296" s="167">
        <v>301.375</v>
      </c>
      <c r="C7296" s="21">
        <f t="shared" si="910"/>
        <v>2000</v>
      </c>
      <c r="D7296" s="110">
        <f t="shared" si="911"/>
        <v>0</v>
      </c>
      <c r="E7296" s="25">
        <f t="shared" si="912"/>
        <v>1</v>
      </c>
      <c r="F7296" s="112">
        <v>0</v>
      </c>
      <c r="G7296" s="21">
        <f t="shared" si="909"/>
        <v>0</v>
      </c>
      <c r="H7296" s="26">
        <f t="shared" si="913"/>
        <v>-2000</v>
      </c>
      <c r="I7296" s="21">
        <f t="shared" si="914"/>
        <v>0</v>
      </c>
      <c r="J7296" s="27">
        <f t="shared" si="915"/>
        <v>0</v>
      </c>
      <c r="K7296" s="32">
        <f t="shared" si="916"/>
        <v>0</v>
      </c>
    </row>
    <row r="7297" spans="2:11" x14ac:dyDescent="0.25">
      <c r="B7297" s="167">
        <v>301.41666666666703</v>
      </c>
      <c r="C7297" s="21">
        <f t="shared" si="910"/>
        <v>2000</v>
      </c>
      <c r="D7297" s="110">
        <f t="shared" si="911"/>
        <v>0</v>
      </c>
      <c r="E7297" s="25">
        <f t="shared" si="912"/>
        <v>1</v>
      </c>
      <c r="F7297" s="112">
        <v>0</v>
      </c>
      <c r="G7297" s="21">
        <f t="shared" si="909"/>
        <v>0</v>
      </c>
      <c r="H7297" s="26">
        <f t="shared" si="913"/>
        <v>-2000</v>
      </c>
      <c r="I7297" s="21">
        <f t="shared" si="914"/>
        <v>0</v>
      </c>
      <c r="J7297" s="27">
        <f t="shared" si="915"/>
        <v>0</v>
      </c>
      <c r="K7297" s="32">
        <f t="shared" si="916"/>
        <v>0</v>
      </c>
    </row>
    <row r="7298" spans="2:11" x14ac:dyDescent="0.25">
      <c r="B7298" s="167">
        <v>301.45833333333297</v>
      </c>
      <c r="C7298" s="21">
        <f t="shared" si="910"/>
        <v>2000</v>
      </c>
      <c r="D7298" s="110">
        <f t="shared" si="911"/>
        <v>0.39190417624725954</v>
      </c>
      <c r="E7298" s="25">
        <f t="shared" si="912"/>
        <v>0.60809582375274052</v>
      </c>
      <c r="F7298" s="112">
        <v>439.74</v>
      </c>
      <c r="G7298" s="21">
        <f t="shared" si="909"/>
        <v>1163.7270401563981</v>
      </c>
      <c r="H7298" s="26">
        <f t="shared" si="913"/>
        <v>-836.27295984360194</v>
      </c>
      <c r="I7298" s="21">
        <f t="shared" si="914"/>
        <v>1163.7270401563981</v>
      </c>
      <c r="J7298" s="27">
        <f t="shared" si="915"/>
        <v>0</v>
      </c>
      <c r="K7298" s="32">
        <f t="shared" si="916"/>
        <v>1163.7270401563981</v>
      </c>
    </row>
    <row r="7299" spans="2:11" x14ac:dyDescent="0.25">
      <c r="B7299" s="167">
        <v>301.5</v>
      </c>
      <c r="C7299" s="21">
        <f t="shared" si="910"/>
        <v>2000</v>
      </c>
      <c r="D7299" s="110">
        <f t="shared" si="911"/>
        <v>0.56456873963959153</v>
      </c>
      <c r="E7299" s="25">
        <f t="shared" si="912"/>
        <v>0.43543126036040847</v>
      </c>
      <c r="F7299" s="112">
        <v>633.48</v>
      </c>
      <c r="G7299" s="21">
        <f t="shared" si="909"/>
        <v>1676.4401814669466</v>
      </c>
      <c r="H7299" s="26">
        <f t="shared" si="913"/>
        <v>-323.55981853305343</v>
      </c>
      <c r="I7299" s="21">
        <f t="shared" si="914"/>
        <v>1676.4401814669466</v>
      </c>
      <c r="J7299" s="27">
        <f t="shared" si="915"/>
        <v>0</v>
      </c>
      <c r="K7299" s="32">
        <f t="shared" si="916"/>
        <v>1676.4401814669466</v>
      </c>
    </row>
    <row r="7300" spans="2:11" x14ac:dyDescent="0.25">
      <c r="B7300" s="167">
        <v>301.54166666666703</v>
      </c>
      <c r="C7300" s="21">
        <f t="shared" si="910"/>
        <v>2000</v>
      </c>
      <c r="D7300" s="110">
        <f t="shared" si="911"/>
        <v>0.70071119191487086</v>
      </c>
      <c r="E7300" s="25">
        <f t="shared" si="912"/>
        <v>0.29928880808512914</v>
      </c>
      <c r="F7300" s="112">
        <v>786.24</v>
      </c>
      <c r="G7300" s="21">
        <f t="shared" si="909"/>
        <v>2080.7039342624425</v>
      </c>
      <c r="H7300" s="26">
        <f t="shared" si="913"/>
        <v>80.703934262442544</v>
      </c>
      <c r="I7300" s="21">
        <f t="shared" si="914"/>
        <v>2000</v>
      </c>
      <c r="J7300" s="27">
        <f t="shared" si="915"/>
        <v>80.703934262442544</v>
      </c>
      <c r="K7300" s="32">
        <f t="shared" si="916"/>
        <v>2000</v>
      </c>
    </row>
    <row r="7301" spans="2:11" x14ac:dyDescent="0.25">
      <c r="B7301" s="167">
        <v>301.58333333333297</v>
      </c>
      <c r="C7301" s="21">
        <f t="shared" si="910"/>
        <v>2000</v>
      </c>
      <c r="D7301" s="110">
        <f t="shared" si="911"/>
        <v>0.81605261750708524</v>
      </c>
      <c r="E7301" s="25">
        <f t="shared" si="912"/>
        <v>0.18394738249291476</v>
      </c>
      <c r="F7301" s="112">
        <v>915.66</v>
      </c>
      <c r="G7301" s="21">
        <f t="shared" si="909"/>
        <v>2423.200758606466</v>
      </c>
      <c r="H7301" s="26">
        <f t="shared" si="913"/>
        <v>423.20075860646602</v>
      </c>
      <c r="I7301" s="21">
        <f t="shared" si="914"/>
        <v>2000</v>
      </c>
      <c r="J7301" s="27">
        <f t="shared" si="915"/>
        <v>503.90469286890857</v>
      </c>
      <c r="K7301" s="32">
        <f t="shared" si="916"/>
        <v>2000</v>
      </c>
    </row>
    <row r="7302" spans="2:11" x14ac:dyDescent="0.25">
      <c r="B7302" s="167">
        <v>301.625</v>
      </c>
      <c r="C7302" s="21">
        <f t="shared" si="910"/>
        <v>2000</v>
      </c>
      <c r="D7302" s="110">
        <f t="shared" si="911"/>
        <v>0.84673725112739073</v>
      </c>
      <c r="E7302" s="25">
        <f t="shared" si="912"/>
        <v>0.15326274887260927</v>
      </c>
      <c r="F7302" s="112">
        <v>950.09</v>
      </c>
      <c r="G7302" s="21">
        <f t="shared" si="909"/>
        <v>2514.3162404652576</v>
      </c>
      <c r="H7302" s="26">
        <f t="shared" si="913"/>
        <v>514.31624046525758</v>
      </c>
      <c r="I7302" s="21">
        <f t="shared" si="914"/>
        <v>2000</v>
      </c>
      <c r="J7302" s="27">
        <f t="shared" si="915"/>
        <v>1018.2209333341661</v>
      </c>
      <c r="K7302" s="32">
        <f t="shared" si="916"/>
        <v>2000</v>
      </c>
    </row>
    <row r="7303" spans="2:11" x14ac:dyDescent="0.25">
      <c r="B7303" s="167">
        <v>301.66666666666703</v>
      </c>
      <c r="C7303" s="21">
        <f t="shared" si="910"/>
        <v>2000</v>
      </c>
      <c r="D7303" s="110">
        <f t="shared" si="911"/>
        <v>0.77297114236315356</v>
      </c>
      <c r="E7303" s="25">
        <f t="shared" si="912"/>
        <v>0.22702885763684644</v>
      </c>
      <c r="F7303" s="112">
        <v>867.32</v>
      </c>
      <c r="G7303" s="21">
        <f t="shared" si="909"/>
        <v>2295.2738810852943</v>
      </c>
      <c r="H7303" s="26">
        <f t="shared" si="913"/>
        <v>295.27388108529431</v>
      </c>
      <c r="I7303" s="21">
        <f t="shared" si="914"/>
        <v>2000</v>
      </c>
      <c r="J7303" s="27">
        <f t="shared" si="915"/>
        <v>1313.4948144194605</v>
      </c>
      <c r="K7303" s="32">
        <f t="shared" si="916"/>
        <v>2000</v>
      </c>
    </row>
    <row r="7304" spans="2:11" x14ac:dyDescent="0.25">
      <c r="B7304" s="167">
        <v>301.70833333333297</v>
      </c>
      <c r="C7304" s="21">
        <f t="shared" si="910"/>
        <v>2000</v>
      </c>
      <c r="D7304" s="110">
        <f t="shared" si="911"/>
        <v>0.80252392920164706</v>
      </c>
      <c r="E7304" s="25">
        <f t="shared" si="912"/>
        <v>0.19747607079835294</v>
      </c>
      <c r="F7304" s="112">
        <v>900.48</v>
      </c>
      <c r="G7304" s="21">
        <f t="shared" si="909"/>
        <v>2383.0284375313445</v>
      </c>
      <c r="H7304" s="26">
        <f t="shared" si="913"/>
        <v>383.02843753134448</v>
      </c>
      <c r="I7304" s="21">
        <f t="shared" si="914"/>
        <v>2000</v>
      </c>
      <c r="J7304" s="27">
        <f t="shared" si="915"/>
        <v>1696.5232519508049</v>
      </c>
      <c r="K7304" s="32">
        <f t="shared" si="916"/>
        <v>2000</v>
      </c>
    </row>
    <row r="7305" spans="2:11" x14ac:dyDescent="0.25">
      <c r="B7305" s="167">
        <v>301.75</v>
      </c>
      <c r="C7305" s="21">
        <f t="shared" si="910"/>
        <v>2000</v>
      </c>
      <c r="D7305" s="110">
        <f t="shared" si="911"/>
        <v>0.78100101598844984</v>
      </c>
      <c r="E7305" s="25">
        <f t="shared" si="912"/>
        <v>0.21899898401155016</v>
      </c>
      <c r="F7305" s="112">
        <v>876.33</v>
      </c>
      <c r="G7305" s="21">
        <f t="shared" si="909"/>
        <v>2319.117926730014</v>
      </c>
      <c r="H7305" s="26">
        <f t="shared" si="913"/>
        <v>319.11792673001401</v>
      </c>
      <c r="I7305" s="21">
        <f t="shared" si="914"/>
        <v>2000</v>
      </c>
      <c r="J7305" s="27">
        <f t="shared" si="915"/>
        <v>2015.6411786808189</v>
      </c>
      <c r="K7305" s="32">
        <f t="shared" si="916"/>
        <v>2000</v>
      </c>
    </row>
    <row r="7306" spans="2:11" x14ac:dyDescent="0.25">
      <c r="B7306" s="167">
        <v>301.79166666666703</v>
      </c>
      <c r="C7306" s="21">
        <f t="shared" si="910"/>
        <v>2000</v>
      </c>
      <c r="D7306" s="110">
        <f t="shared" si="911"/>
        <v>0.73071849990196602</v>
      </c>
      <c r="E7306" s="25">
        <f t="shared" si="912"/>
        <v>0.26928150009803398</v>
      </c>
      <c r="F7306" s="112">
        <v>819.91</v>
      </c>
      <c r="G7306" s="21">
        <f t="shared" si="909"/>
        <v>2169.8081536695145</v>
      </c>
      <c r="H7306" s="26">
        <f t="shared" si="913"/>
        <v>169.80815366951447</v>
      </c>
      <c r="I7306" s="21">
        <f t="shared" si="914"/>
        <v>2000</v>
      </c>
      <c r="J7306" s="27">
        <f t="shared" si="915"/>
        <v>2185.4493323503334</v>
      </c>
      <c r="K7306" s="32">
        <f t="shared" si="916"/>
        <v>2000</v>
      </c>
    </row>
    <row r="7307" spans="2:11" x14ac:dyDescent="0.25">
      <c r="B7307" s="167">
        <v>301.83333333333297</v>
      </c>
      <c r="C7307" s="21">
        <f t="shared" si="910"/>
        <v>2000</v>
      </c>
      <c r="D7307" s="110">
        <f t="shared" si="911"/>
        <v>0.55830347753239584</v>
      </c>
      <c r="E7307" s="25">
        <f t="shared" si="912"/>
        <v>0.44169652246760416</v>
      </c>
      <c r="F7307" s="112">
        <v>626.45000000000005</v>
      </c>
      <c r="G7307" s="21">
        <f t="shared" si="909"/>
        <v>1657.836003788547</v>
      </c>
      <c r="H7307" s="26">
        <f t="shared" si="913"/>
        <v>-342.16399621145297</v>
      </c>
      <c r="I7307" s="21">
        <f t="shared" si="914"/>
        <v>2000</v>
      </c>
      <c r="J7307" s="27">
        <f t="shared" si="915"/>
        <v>1843.2853361388804</v>
      </c>
      <c r="K7307" s="32">
        <f t="shared" si="916"/>
        <v>1657.836003788547</v>
      </c>
    </row>
    <row r="7308" spans="2:11" x14ac:dyDescent="0.25">
      <c r="B7308" s="167">
        <v>301.875</v>
      </c>
      <c r="C7308" s="21">
        <f t="shared" si="910"/>
        <v>2000</v>
      </c>
      <c r="D7308" s="110">
        <f t="shared" si="911"/>
        <v>0.43001265529472582</v>
      </c>
      <c r="E7308" s="25">
        <f t="shared" si="912"/>
        <v>0.56998734470527412</v>
      </c>
      <c r="F7308" s="112">
        <v>482.5</v>
      </c>
      <c r="G7308" s="21">
        <f t="shared" si="909"/>
        <v>1276.8870170452133</v>
      </c>
      <c r="H7308" s="26">
        <f t="shared" si="913"/>
        <v>-723.11298295478673</v>
      </c>
      <c r="I7308" s="21">
        <f t="shared" si="914"/>
        <v>2000</v>
      </c>
      <c r="J7308" s="27">
        <f t="shared" si="915"/>
        <v>1120.1723531840937</v>
      </c>
      <c r="K7308" s="32">
        <f t="shared" si="916"/>
        <v>1276.8870170452133</v>
      </c>
    </row>
    <row r="7309" spans="2:11" x14ac:dyDescent="0.25">
      <c r="B7309" s="167">
        <v>301.91666666666703</v>
      </c>
      <c r="C7309" s="21">
        <f t="shared" si="910"/>
        <v>2000</v>
      </c>
      <c r="D7309" s="110">
        <f t="shared" si="911"/>
        <v>0</v>
      </c>
      <c r="E7309" s="25">
        <f t="shared" si="912"/>
        <v>1</v>
      </c>
      <c r="F7309" s="112">
        <v>0</v>
      </c>
      <c r="G7309" s="21">
        <f t="shared" si="909"/>
        <v>0</v>
      </c>
      <c r="H7309" s="26">
        <f t="shared" si="913"/>
        <v>-2000</v>
      </c>
      <c r="I7309" s="21">
        <f t="shared" si="914"/>
        <v>1120.1723531840937</v>
      </c>
      <c r="J7309" s="27">
        <f t="shared" si="915"/>
        <v>0</v>
      </c>
      <c r="K7309" s="32">
        <f t="shared" si="916"/>
        <v>0</v>
      </c>
    </row>
    <row r="7310" spans="2:11" x14ac:dyDescent="0.25">
      <c r="B7310" s="167">
        <v>301.95833333333297</v>
      </c>
      <c r="C7310" s="21">
        <f t="shared" si="910"/>
        <v>2000</v>
      </c>
      <c r="D7310" s="110">
        <f t="shared" si="911"/>
        <v>0</v>
      </c>
      <c r="E7310" s="25">
        <f t="shared" si="912"/>
        <v>1</v>
      </c>
      <c r="F7310" s="112">
        <v>0</v>
      </c>
      <c r="G7310" s="21">
        <f t="shared" si="909"/>
        <v>0</v>
      </c>
      <c r="H7310" s="26">
        <f t="shared" si="913"/>
        <v>-2000</v>
      </c>
      <c r="I7310" s="21">
        <f t="shared" si="914"/>
        <v>0</v>
      </c>
      <c r="J7310" s="27">
        <f t="shared" si="915"/>
        <v>0</v>
      </c>
      <c r="K7310" s="32">
        <f t="shared" si="916"/>
        <v>0</v>
      </c>
    </row>
    <row r="7311" spans="2:11" x14ac:dyDescent="0.25">
      <c r="B7311" s="167">
        <v>302</v>
      </c>
      <c r="C7311" s="21">
        <f t="shared" si="910"/>
        <v>2000</v>
      </c>
      <c r="D7311" s="110">
        <f t="shared" si="911"/>
        <v>0</v>
      </c>
      <c r="E7311" s="25">
        <f t="shared" si="912"/>
        <v>1</v>
      </c>
      <c r="F7311" s="112">
        <v>0</v>
      </c>
      <c r="G7311" s="21">
        <f t="shared" si="909"/>
        <v>0</v>
      </c>
      <c r="H7311" s="26">
        <f t="shared" si="913"/>
        <v>-2000</v>
      </c>
      <c r="I7311" s="21">
        <f t="shared" si="914"/>
        <v>0</v>
      </c>
      <c r="J7311" s="27">
        <f t="shared" si="915"/>
        <v>0</v>
      </c>
      <c r="K7311" s="32">
        <f t="shared" si="916"/>
        <v>0</v>
      </c>
    </row>
    <row r="7312" spans="2:11" x14ac:dyDescent="0.25">
      <c r="B7312" s="167">
        <v>302.04166666666703</v>
      </c>
      <c r="C7312" s="21">
        <f t="shared" si="910"/>
        <v>2000</v>
      </c>
      <c r="D7312" s="110">
        <f t="shared" si="911"/>
        <v>0</v>
      </c>
      <c r="E7312" s="25">
        <f t="shared" si="912"/>
        <v>1</v>
      </c>
      <c r="F7312" s="112">
        <v>0</v>
      </c>
      <c r="G7312" s="21">
        <f t="shared" si="909"/>
        <v>0</v>
      </c>
      <c r="H7312" s="26">
        <f t="shared" si="913"/>
        <v>-2000</v>
      </c>
      <c r="I7312" s="21">
        <f t="shared" si="914"/>
        <v>0</v>
      </c>
      <c r="J7312" s="27">
        <f t="shared" si="915"/>
        <v>0</v>
      </c>
      <c r="K7312" s="32">
        <f t="shared" si="916"/>
        <v>0</v>
      </c>
    </row>
    <row r="7313" spans="2:11" x14ac:dyDescent="0.25">
      <c r="B7313" s="167">
        <v>302.08333333333297</v>
      </c>
      <c r="C7313" s="21">
        <f t="shared" si="910"/>
        <v>2000</v>
      </c>
      <c r="D7313" s="110">
        <f t="shared" si="911"/>
        <v>0</v>
      </c>
      <c r="E7313" s="25">
        <f t="shared" si="912"/>
        <v>1</v>
      </c>
      <c r="F7313" s="112">
        <v>0</v>
      </c>
      <c r="G7313" s="21">
        <f t="shared" si="909"/>
        <v>0</v>
      </c>
      <c r="H7313" s="26">
        <f t="shared" si="913"/>
        <v>-2000</v>
      </c>
      <c r="I7313" s="21">
        <f t="shared" si="914"/>
        <v>0</v>
      </c>
      <c r="J7313" s="27">
        <f t="shared" si="915"/>
        <v>0</v>
      </c>
      <c r="K7313" s="32">
        <f t="shared" si="916"/>
        <v>0</v>
      </c>
    </row>
    <row r="7314" spans="2:11" x14ac:dyDescent="0.25">
      <c r="B7314" s="167">
        <v>302.125</v>
      </c>
      <c r="C7314" s="21">
        <f t="shared" si="910"/>
        <v>2000</v>
      </c>
      <c r="D7314" s="110">
        <f t="shared" si="911"/>
        <v>0</v>
      </c>
      <c r="E7314" s="25">
        <f t="shared" si="912"/>
        <v>1</v>
      </c>
      <c r="F7314" s="112">
        <v>0</v>
      </c>
      <c r="G7314" s="21">
        <f t="shared" si="909"/>
        <v>0</v>
      </c>
      <c r="H7314" s="26">
        <f t="shared" si="913"/>
        <v>-2000</v>
      </c>
      <c r="I7314" s="21">
        <f t="shared" si="914"/>
        <v>0</v>
      </c>
      <c r="J7314" s="27">
        <f t="shared" si="915"/>
        <v>0</v>
      </c>
      <c r="K7314" s="32">
        <f t="shared" si="916"/>
        <v>0</v>
      </c>
    </row>
    <row r="7315" spans="2:11" x14ac:dyDescent="0.25">
      <c r="B7315" s="167">
        <v>302.16666666666703</v>
      </c>
      <c r="C7315" s="21">
        <f t="shared" si="910"/>
        <v>2000</v>
      </c>
      <c r="D7315" s="110">
        <f t="shared" si="911"/>
        <v>0</v>
      </c>
      <c r="E7315" s="25">
        <f t="shared" si="912"/>
        <v>1</v>
      </c>
      <c r="F7315" s="112">
        <v>0</v>
      </c>
      <c r="G7315" s="21">
        <f t="shared" si="909"/>
        <v>0</v>
      </c>
      <c r="H7315" s="26">
        <f t="shared" si="913"/>
        <v>-2000</v>
      </c>
      <c r="I7315" s="21">
        <f t="shared" si="914"/>
        <v>0</v>
      </c>
      <c r="J7315" s="27">
        <f t="shared" si="915"/>
        <v>0</v>
      </c>
      <c r="K7315" s="32">
        <f t="shared" si="916"/>
        <v>0</v>
      </c>
    </row>
    <row r="7316" spans="2:11" x14ac:dyDescent="0.25">
      <c r="B7316" s="167">
        <v>302.20833333333297</v>
      </c>
      <c r="C7316" s="21">
        <f t="shared" si="910"/>
        <v>2000</v>
      </c>
      <c r="D7316" s="110">
        <f t="shared" si="911"/>
        <v>0</v>
      </c>
      <c r="E7316" s="25">
        <f t="shared" si="912"/>
        <v>1</v>
      </c>
      <c r="F7316" s="112">
        <v>0</v>
      </c>
      <c r="G7316" s="21">
        <f t="shared" si="909"/>
        <v>0</v>
      </c>
      <c r="H7316" s="26">
        <f t="shared" si="913"/>
        <v>-2000</v>
      </c>
      <c r="I7316" s="21">
        <f t="shared" si="914"/>
        <v>0</v>
      </c>
      <c r="J7316" s="27">
        <f t="shared" si="915"/>
        <v>0</v>
      </c>
      <c r="K7316" s="32">
        <f t="shared" si="916"/>
        <v>0</v>
      </c>
    </row>
    <row r="7317" spans="2:11" x14ac:dyDescent="0.25">
      <c r="B7317" s="167">
        <v>302.25</v>
      </c>
      <c r="C7317" s="21">
        <f t="shared" si="910"/>
        <v>2000</v>
      </c>
      <c r="D7317" s="110">
        <f t="shared" si="911"/>
        <v>0</v>
      </c>
      <c r="E7317" s="25">
        <f t="shared" si="912"/>
        <v>1</v>
      </c>
      <c r="F7317" s="112">
        <v>0</v>
      </c>
      <c r="G7317" s="21">
        <f t="shared" si="909"/>
        <v>0</v>
      </c>
      <c r="H7317" s="26">
        <f t="shared" si="913"/>
        <v>-2000</v>
      </c>
      <c r="I7317" s="21">
        <f t="shared" si="914"/>
        <v>0</v>
      </c>
      <c r="J7317" s="27">
        <f t="shared" si="915"/>
        <v>0</v>
      </c>
      <c r="K7317" s="32">
        <f t="shared" si="916"/>
        <v>0</v>
      </c>
    </row>
    <row r="7318" spans="2:11" x14ac:dyDescent="0.25">
      <c r="B7318" s="167">
        <v>302.29166666666703</v>
      </c>
      <c r="C7318" s="21">
        <f t="shared" si="910"/>
        <v>2000</v>
      </c>
      <c r="D7318" s="110">
        <f t="shared" si="911"/>
        <v>0</v>
      </c>
      <c r="E7318" s="25">
        <f t="shared" si="912"/>
        <v>1</v>
      </c>
      <c r="F7318" s="112">
        <v>0</v>
      </c>
      <c r="G7318" s="21">
        <f t="shared" si="909"/>
        <v>0</v>
      </c>
      <c r="H7318" s="26">
        <f t="shared" si="913"/>
        <v>-2000</v>
      </c>
      <c r="I7318" s="21">
        <f t="shared" si="914"/>
        <v>0</v>
      </c>
      <c r="J7318" s="27">
        <f t="shared" si="915"/>
        <v>0</v>
      </c>
      <c r="K7318" s="32">
        <f t="shared" si="916"/>
        <v>0</v>
      </c>
    </row>
    <row r="7319" spans="2:11" x14ac:dyDescent="0.25">
      <c r="B7319" s="167">
        <v>302.33333333333297</v>
      </c>
      <c r="C7319" s="21">
        <f t="shared" si="910"/>
        <v>2000</v>
      </c>
      <c r="D7319" s="110">
        <f t="shared" si="911"/>
        <v>0</v>
      </c>
      <c r="E7319" s="25">
        <f t="shared" si="912"/>
        <v>1</v>
      </c>
      <c r="F7319" s="112">
        <v>0</v>
      </c>
      <c r="G7319" s="21">
        <f t="shared" si="909"/>
        <v>0</v>
      </c>
      <c r="H7319" s="26">
        <f t="shared" si="913"/>
        <v>-2000</v>
      </c>
      <c r="I7319" s="21">
        <f t="shared" si="914"/>
        <v>0</v>
      </c>
      <c r="J7319" s="27">
        <f t="shared" si="915"/>
        <v>0</v>
      </c>
      <c r="K7319" s="32">
        <f t="shared" si="916"/>
        <v>0</v>
      </c>
    </row>
    <row r="7320" spans="2:11" x14ac:dyDescent="0.25">
      <c r="B7320" s="167">
        <v>302.375</v>
      </c>
      <c r="C7320" s="21">
        <f t="shared" si="910"/>
        <v>2000</v>
      </c>
      <c r="D7320" s="110">
        <f t="shared" si="911"/>
        <v>0</v>
      </c>
      <c r="E7320" s="25">
        <f t="shared" si="912"/>
        <v>1</v>
      </c>
      <c r="F7320" s="112">
        <v>0</v>
      </c>
      <c r="G7320" s="21">
        <f t="shared" ref="G7320:G7383" si="917">($C$9*(F7320/1000)*$C$8)/($C$7)</f>
        <v>0</v>
      </c>
      <c r="H7320" s="26">
        <f t="shared" si="913"/>
        <v>-2000</v>
      </c>
      <c r="I7320" s="21">
        <f t="shared" si="914"/>
        <v>0</v>
      </c>
      <c r="J7320" s="27">
        <f t="shared" si="915"/>
        <v>0</v>
      </c>
      <c r="K7320" s="32">
        <f t="shared" si="916"/>
        <v>0</v>
      </c>
    </row>
    <row r="7321" spans="2:11" x14ac:dyDescent="0.25">
      <c r="B7321" s="167">
        <v>302.41666666666703</v>
      </c>
      <c r="C7321" s="21">
        <f t="shared" ref="C7321:C7384" si="918">$C$2</f>
        <v>2000</v>
      </c>
      <c r="D7321" s="110">
        <f t="shared" ref="D7321:D7384" si="919">F7321/$C$3</f>
        <v>0</v>
      </c>
      <c r="E7321" s="25">
        <f t="shared" ref="E7321:E7384" si="920">100%-D7321</f>
        <v>1</v>
      </c>
      <c r="F7321" s="112">
        <v>0</v>
      </c>
      <c r="G7321" s="21">
        <f t="shared" si="917"/>
        <v>0</v>
      </c>
      <c r="H7321" s="26">
        <f t="shared" ref="H7321:H7384" si="921">G7321-C7321</f>
        <v>-2000</v>
      </c>
      <c r="I7321" s="21">
        <f t="shared" ref="I7321:I7384" si="922">MIN(C7321,IF((J7320+H7321)&gt;0,ABS(H7321)+G7321,J7320+G7321))</f>
        <v>0</v>
      </c>
      <c r="J7321" s="27">
        <f t="shared" ref="J7321:J7384" si="923">G7321-I7321+J7320</f>
        <v>0</v>
      </c>
      <c r="K7321" s="32">
        <f t="shared" ref="K7321:K7384" si="924">IF(G7321&gt;C7321,C7321,G7321)</f>
        <v>0</v>
      </c>
    </row>
    <row r="7322" spans="2:11" x14ac:dyDescent="0.25">
      <c r="B7322" s="167">
        <v>302.45833333333297</v>
      </c>
      <c r="C7322" s="21">
        <f t="shared" si="918"/>
        <v>2000</v>
      </c>
      <c r="D7322" s="110">
        <f t="shared" si="919"/>
        <v>0.46446714079460993</v>
      </c>
      <c r="E7322" s="25">
        <f t="shared" si="920"/>
        <v>0.53553285920539007</v>
      </c>
      <c r="F7322" s="112">
        <v>521.16</v>
      </c>
      <c r="G7322" s="21">
        <f t="shared" si="917"/>
        <v>1379.1967622865973</v>
      </c>
      <c r="H7322" s="26">
        <f t="shared" si="921"/>
        <v>-620.80323771340272</v>
      </c>
      <c r="I7322" s="21">
        <f t="shared" si="922"/>
        <v>1379.1967622865973</v>
      </c>
      <c r="J7322" s="27">
        <f t="shared" si="923"/>
        <v>0</v>
      </c>
      <c r="K7322" s="32">
        <f t="shared" si="924"/>
        <v>1379.1967622865973</v>
      </c>
    </row>
    <row r="7323" spans="2:11" x14ac:dyDescent="0.25">
      <c r="B7323" s="167">
        <v>302.5</v>
      </c>
      <c r="C7323" s="21">
        <f t="shared" si="918"/>
        <v>2000</v>
      </c>
      <c r="D7323" s="110">
        <f t="shared" si="919"/>
        <v>0.7468049836907118</v>
      </c>
      <c r="E7323" s="25">
        <f t="shared" si="920"/>
        <v>0.2531950163092882</v>
      </c>
      <c r="F7323" s="112">
        <v>837.96</v>
      </c>
      <c r="G7323" s="21">
        <f t="shared" si="917"/>
        <v>2217.5756368978382</v>
      </c>
      <c r="H7323" s="26">
        <f t="shared" si="921"/>
        <v>217.57563689783819</v>
      </c>
      <c r="I7323" s="21">
        <f t="shared" si="922"/>
        <v>2000</v>
      </c>
      <c r="J7323" s="27">
        <f t="shared" si="923"/>
        <v>217.57563689783819</v>
      </c>
      <c r="K7323" s="32">
        <f t="shared" si="924"/>
        <v>2000</v>
      </c>
    </row>
    <row r="7324" spans="2:11" x14ac:dyDescent="0.25">
      <c r="B7324" s="167">
        <v>302.54166666666703</v>
      </c>
      <c r="C7324" s="21">
        <f t="shared" si="918"/>
        <v>2000</v>
      </c>
      <c r="D7324" s="110">
        <f t="shared" si="919"/>
        <v>0.86866121241288352</v>
      </c>
      <c r="E7324" s="25">
        <f t="shared" si="920"/>
        <v>0.13133878758711648</v>
      </c>
      <c r="F7324" s="112">
        <v>974.69</v>
      </c>
      <c r="G7324" s="21">
        <f t="shared" si="917"/>
        <v>2579.4176303498425</v>
      </c>
      <c r="H7324" s="26">
        <f t="shared" si="921"/>
        <v>579.41763034984251</v>
      </c>
      <c r="I7324" s="21">
        <f t="shared" si="922"/>
        <v>2000</v>
      </c>
      <c r="J7324" s="27">
        <f t="shared" si="923"/>
        <v>796.99326724768071</v>
      </c>
      <c r="K7324" s="32">
        <f t="shared" si="924"/>
        <v>2000</v>
      </c>
    </row>
    <row r="7325" spans="2:11" x14ac:dyDescent="0.25">
      <c r="B7325" s="167">
        <v>302.58333333333297</v>
      </c>
      <c r="C7325" s="21">
        <f t="shared" si="918"/>
        <v>2000</v>
      </c>
      <c r="D7325" s="110">
        <f t="shared" si="919"/>
        <v>0.77965527690141356</v>
      </c>
      <c r="E7325" s="25">
        <f t="shared" si="920"/>
        <v>0.22034472309858644</v>
      </c>
      <c r="F7325" s="112">
        <v>874.82</v>
      </c>
      <c r="G7325" s="21">
        <f t="shared" si="917"/>
        <v>2315.1218658062044</v>
      </c>
      <c r="H7325" s="26">
        <f t="shared" si="921"/>
        <v>315.12186580620437</v>
      </c>
      <c r="I7325" s="21">
        <f t="shared" si="922"/>
        <v>2000</v>
      </c>
      <c r="J7325" s="27">
        <f t="shared" si="923"/>
        <v>1112.1151330538851</v>
      </c>
      <c r="K7325" s="32">
        <f t="shared" si="924"/>
        <v>2000</v>
      </c>
    </row>
    <row r="7326" spans="2:11" x14ac:dyDescent="0.25">
      <c r="B7326" s="167">
        <v>302.625</v>
      </c>
      <c r="C7326" s="21">
        <f t="shared" si="918"/>
        <v>2000</v>
      </c>
      <c r="D7326" s="110">
        <f t="shared" si="919"/>
        <v>0.85667433114093727</v>
      </c>
      <c r="E7326" s="25">
        <f t="shared" si="920"/>
        <v>0.14332566885906273</v>
      </c>
      <c r="F7326" s="112">
        <v>961.24</v>
      </c>
      <c r="G7326" s="21">
        <f t="shared" si="917"/>
        <v>2543.8235777503432</v>
      </c>
      <c r="H7326" s="26">
        <f t="shared" si="921"/>
        <v>543.82357775034325</v>
      </c>
      <c r="I7326" s="21">
        <f t="shared" si="922"/>
        <v>2000</v>
      </c>
      <c r="J7326" s="27">
        <f t="shared" si="923"/>
        <v>1655.9387108042283</v>
      </c>
      <c r="K7326" s="32">
        <f t="shared" si="924"/>
        <v>2000</v>
      </c>
    </row>
    <row r="7327" spans="2:11" x14ac:dyDescent="0.25">
      <c r="B7327" s="167">
        <v>302.66666666666703</v>
      </c>
      <c r="C7327" s="21">
        <f t="shared" si="918"/>
        <v>2000</v>
      </c>
      <c r="D7327" s="110">
        <f t="shared" si="919"/>
        <v>0.81711316685382251</v>
      </c>
      <c r="E7327" s="25">
        <f t="shared" si="920"/>
        <v>0.18288683314617749</v>
      </c>
      <c r="F7327" s="112">
        <v>916.85</v>
      </c>
      <c r="G7327" s="21">
        <f t="shared" si="917"/>
        <v>2426.349972182184</v>
      </c>
      <c r="H7327" s="26">
        <f t="shared" si="921"/>
        <v>426.34997218218405</v>
      </c>
      <c r="I7327" s="21">
        <f t="shared" si="922"/>
        <v>2000</v>
      </c>
      <c r="J7327" s="27">
        <f t="shared" si="923"/>
        <v>2082.2886829864124</v>
      </c>
      <c r="K7327" s="32">
        <f t="shared" si="924"/>
        <v>2000</v>
      </c>
    </row>
    <row r="7328" spans="2:11" x14ac:dyDescent="0.25">
      <c r="B7328" s="167">
        <v>302.70833333333297</v>
      </c>
      <c r="C7328" s="21">
        <f t="shared" si="918"/>
        <v>2000</v>
      </c>
      <c r="D7328" s="110">
        <f t="shared" si="919"/>
        <v>0.77367520453451688</v>
      </c>
      <c r="E7328" s="25">
        <f t="shared" si="920"/>
        <v>0.22632479546548312</v>
      </c>
      <c r="F7328" s="112">
        <v>868.11</v>
      </c>
      <c r="G7328" s="21">
        <f t="shared" si="917"/>
        <v>2297.3645354758969</v>
      </c>
      <c r="H7328" s="26">
        <f t="shared" si="921"/>
        <v>297.3645354758969</v>
      </c>
      <c r="I7328" s="21">
        <f t="shared" si="922"/>
        <v>2000</v>
      </c>
      <c r="J7328" s="27">
        <f t="shared" si="923"/>
        <v>2379.6532184623093</v>
      </c>
      <c r="K7328" s="32">
        <f t="shared" si="924"/>
        <v>2000</v>
      </c>
    </row>
    <row r="7329" spans="2:11" x14ac:dyDescent="0.25">
      <c r="B7329" s="167">
        <v>302.75</v>
      </c>
      <c r="C7329" s="21">
        <f t="shared" si="918"/>
        <v>2000</v>
      </c>
      <c r="D7329" s="110">
        <f t="shared" si="919"/>
        <v>0.75192948683671113</v>
      </c>
      <c r="E7329" s="25">
        <f t="shared" si="920"/>
        <v>0.24807051316328887</v>
      </c>
      <c r="F7329" s="112">
        <v>843.71</v>
      </c>
      <c r="G7329" s="21">
        <f t="shared" si="917"/>
        <v>2232.7924251838695</v>
      </c>
      <c r="H7329" s="26">
        <f t="shared" si="921"/>
        <v>232.79242518386945</v>
      </c>
      <c r="I7329" s="21">
        <f t="shared" si="922"/>
        <v>2000</v>
      </c>
      <c r="J7329" s="27">
        <f t="shared" si="923"/>
        <v>2612.4456436461787</v>
      </c>
      <c r="K7329" s="32">
        <f t="shared" si="924"/>
        <v>2000</v>
      </c>
    </row>
    <row r="7330" spans="2:11" x14ac:dyDescent="0.25">
      <c r="B7330" s="167">
        <v>302.79166666666703</v>
      </c>
      <c r="C7330" s="21">
        <f t="shared" si="918"/>
        <v>2000</v>
      </c>
      <c r="D7330" s="110">
        <f t="shared" si="919"/>
        <v>0.59444236493592151</v>
      </c>
      <c r="E7330" s="25">
        <f t="shared" si="920"/>
        <v>0.40555763506407849</v>
      </c>
      <c r="F7330" s="112">
        <v>667</v>
      </c>
      <c r="G7330" s="21">
        <f t="shared" si="917"/>
        <v>1765.1474411796007</v>
      </c>
      <c r="H7330" s="26">
        <f t="shared" si="921"/>
        <v>-234.85255882039928</v>
      </c>
      <c r="I7330" s="21">
        <f t="shared" si="922"/>
        <v>2000</v>
      </c>
      <c r="J7330" s="27">
        <f t="shared" si="923"/>
        <v>2377.5930848257794</v>
      </c>
      <c r="K7330" s="32">
        <f t="shared" si="924"/>
        <v>1765.1474411796007</v>
      </c>
    </row>
    <row r="7331" spans="2:11" x14ac:dyDescent="0.25">
      <c r="B7331" s="167">
        <v>302.83333333333297</v>
      </c>
      <c r="C7331" s="21">
        <f t="shared" si="918"/>
        <v>2000</v>
      </c>
      <c r="D7331" s="110">
        <f t="shared" si="919"/>
        <v>0.58504001568543573</v>
      </c>
      <c r="E7331" s="25">
        <f t="shared" si="920"/>
        <v>0.41495998431456427</v>
      </c>
      <c r="F7331" s="112">
        <v>656.45</v>
      </c>
      <c r="G7331" s="21">
        <f t="shared" si="917"/>
        <v>1737.2279426721873</v>
      </c>
      <c r="H7331" s="26">
        <f t="shared" si="921"/>
        <v>-262.77205732781272</v>
      </c>
      <c r="I7331" s="21">
        <f t="shared" si="922"/>
        <v>2000</v>
      </c>
      <c r="J7331" s="27">
        <f t="shared" si="923"/>
        <v>2114.8210274979665</v>
      </c>
      <c r="K7331" s="32">
        <f t="shared" si="924"/>
        <v>1737.2279426721873</v>
      </c>
    </row>
    <row r="7332" spans="2:11" x14ac:dyDescent="0.25">
      <c r="B7332" s="167">
        <v>302.875</v>
      </c>
      <c r="C7332" s="21">
        <f t="shared" si="918"/>
        <v>2000</v>
      </c>
      <c r="D7332" s="110">
        <f t="shared" si="919"/>
        <v>0.37301035595244464</v>
      </c>
      <c r="E7332" s="25">
        <f t="shared" si="920"/>
        <v>0.62698964404755531</v>
      </c>
      <c r="F7332" s="112">
        <v>418.54</v>
      </c>
      <c r="G7332" s="21">
        <f t="shared" si="917"/>
        <v>1107.6234033452924</v>
      </c>
      <c r="H7332" s="26">
        <f t="shared" si="921"/>
        <v>-892.37659665470755</v>
      </c>
      <c r="I7332" s="21">
        <f t="shared" si="922"/>
        <v>2000</v>
      </c>
      <c r="J7332" s="27">
        <f t="shared" si="923"/>
        <v>1222.4444308432589</v>
      </c>
      <c r="K7332" s="32">
        <f t="shared" si="924"/>
        <v>1107.6234033452924</v>
      </c>
    </row>
    <row r="7333" spans="2:11" x14ac:dyDescent="0.25">
      <c r="B7333" s="167">
        <v>302.91666666666703</v>
      </c>
      <c r="C7333" s="21">
        <f t="shared" si="918"/>
        <v>2000</v>
      </c>
      <c r="D7333" s="110">
        <f t="shared" si="919"/>
        <v>0</v>
      </c>
      <c r="E7333" s="25">
        <f t="shared" si="920"/>
        <v>1</v>
      </c>
      <c r="F7333" s="112">
        <v>0</v>
      </c>
      <c r="G7333" s="21">
        <f t="shared" si="917"/>
        <v>0</v>
      </c>
      <c r="H7333" s="26">
        <f t="shared" si="921"/>
        <v>-2000</v>
      </c>
      <c r="I7333" s="21">
        <f t="shared" si="922"/>
        <v>1222.4444308432589</v>
      </c>
      <c r="J7333" s="27">
        <f t="shared" si="923"/>
        <v>0</v>
      </c>
      <c r="K7333" s="32">
        <f t="shared" si="924"/>
        <v>0</v>
      </c>
    </row>
    <row r="7334" spans="2:11" x14ac:dyDescent="0.25">
      <c r="B7334" s="167">
        <v>302.95833333333297</v>
      </c>
      <c r="C7334" s="21">
        <f t="shared" si="918"/>
        <v>2000</v>
      </c>
      <c r="D7334" s="110">
        <f t="shared" si="919"/>
        <v>0</v>
      </c>
      <c r="E7334" s="25">
        <f t="shared" si="920"/>
        <v>1</v>
      </c>
      <c r="F7334" s="112">
        <v>0</v>
      </c>
      <c r="G7334" s="21">
        <f t="shared" si="917"/>
        <v>0</v>
      </c>
      <c r="H7334" s="26">
        <f t="shared" si="921"/>
        <v>-2000</v>
      </c>
      <c r="I7334" s="21">
        <f t="shared" si="922"/>
        <v>0</v>
      </c>
      <c r="J7334" s="27">
        <f t="shared" si="923"/>
        <v>0</v>
      </c>
      <c r="K7334" s="32">
        <f t="shared" si="924"/>
        <v>0</v>
      </c>
    </row>
    <row r="7335" spans="2:11" x14ac:dyDescent="0.25">
      <c r="B7335" s="167">
        <v>303</v>
      </c>
      <c r="C7335" s="21">
        <f t="shared" si="918"/>
        <v>2000</v>
      </c>
      <c r="D7335" s="110">
        <f t="shared" si="919"/>
        <v>0</v>
      </c>
      <c r="E7335" s="25">
        <f t="shared" si="920"/>
        <v>1</v>
      </c>
      <c r="F7335" s="112">
        <v>0</v>
      </c>
      <c r="G7335" s="21">
        <f t="shared" si="917"/>
        <v>0</v>
      </c>
      <c r="H7335" s="26">
        <f t="shared" si="921"/>
        <v>-2000</v>
      </c>
      <c r="I7335" s="21">
        <f t="shared" si="922"/>
        <v>0</v>
      </c>
      <c r="J7335" s="27">
        <f t="shared" si="923"/>
        <v>0</v>
      </c>
      <c r="K7335" s="32">
        <f t="shared" si="924"/>
        <v>0</v>
      </c>
    </row>
    <row r="7336" spans="2:11" x14ac:dyDescent="0.25">
      <c r="B7336" s="167">
        <v>303.04166666666703</v>
      </c>
      <c r="C7336" s="21">
        <f t="shared" si="918"/>
        <v>2000</v>
      </c>
      <c r="D7336" s="110">
        <f t="shared" si="919"/>
        <v>0</v>
      </c>
      <c r="E7336" s="25">
        <f t="shared" si="920"/>
        <v>1</v>
      </c>
      <c r="F7336" s="112">
        <v>0</v>
      </c>
      <c r="G7336" s="21">
        <f t="shared" si="917"/>
        <v>0</v>
      </c>
      <c r="H7336" s="26">
        <f t="shared" si="921"/>
        <v>-2000</v>
      </c>
      <c r="I7336" s="21">
        <f t="shared" si="922"/>
        <v>0</v>
      </c>
      <c r="J7336" s="27">
        <f t="shared" si="923"/>
        <v>0</v>
      </c>
      <c r="K7336" s="32">
        <f t="shared" si="924"/>
        <v>0</v>
      </c>
    </row>
    <row r="7337" spans="2:11" x14ac:dyDescent="0.25">
      <c r="B7337" s="167">
        <v>303.08333333333297</v>
      </c>
      <c r="C7337" s="21">
        <f t="shared" si="918"/>
        <v>2000</v>
      </c>
      <c r="D7337" s="110">
        <f t="shared" si="919"/>
        <v>0</v>
      </c>
      <c r="E7337" s="25">
        <f t="shared" si="920"/>
        <v>1</v>
      </c>
      <c r="F7337" s="112">
        <v>0</v>
      </c>
      <c r="G7337" s="21">
        <f t="shared" si="917"/>
        <v>0</v>
      </c>
      <c r="H7337" s="26">
        <f t="shared" si="921"/>
        <v>-2000</v>
      </c>
      <c r="I7337" s="21">
        <f t="shared" si="922"/>
        <v>0</v>
      </c>
      <c r="J7337" s="27">
        <f t="shared" si="923"/>
        <v>0</v>
      </c>
      <c r="K7337" s="32">
        <f t="shared" si="924"/>
        <v>0</v>
      </c>
    </row>
    <row r="7338" spans="2:11" x14ac:dyDescent="0.25">
      <c r="B7338" s="167">
        <v>303.125</v>
      </c>
      <c r="C7338" s="21">
        <f t="shared" si="918"/>
        <v>2000</v>
      </c>
      <c r="D7338" s="110">
        <f t="shared" si="919"/>
        <v>0</v>
      </c>
      <c r="E7338" s="25">
        <f t="shared" si="920"/>
        <v>1</v>
      </c>
      <c r="F7338" s="112">
        <v>0</v>
      </c>
      <c r="G7338" s="21">
        <f t="shared" si="917"/>
        <v>0</v>
      </c>
      <c r="H7338" s="26">
        <f t="shared" si="921"/>
        <v>-2000</v>
      </c>
      <c r="I7338" s="21">
        <f t="shared" si="922"/>
        <v>0</v>
      </c>
      <c r="J7338" s="27">
        <f t="shared" si="923"/>
        <v>0</v>
      </c>
      <c r="K7338" s="32">
        <f t="shared" si="924"/>
        <v>0</v>
      </c>
    </row>
    <row r="7339" spans="2:11" x14ac:dyDescent="0.25">
      <c r="B7339" s="167">
        <v>303.16666666666703</v>
      </c>
      <c r="C7339" s="21">
        <f t="shared" si="918"/>
        <v>2000</v>
      </c>
      <c r="D7339" s="110">
        <f t="shared" si="919"/>
        <v>0</v>
      </c>
      <c r="E7339" s="25">
        <f t="shared" si="920"/>
        <v>1</v>
      </c>
      <c r="F7339" s="112">
        <v>0</v>
      </c>
      <c r="G7339" s="21">
        <f t="shared" si="917"/>
        <v>0</v>
      </c>
      <c r="H7339" s="26">
        <f t="shared" si="921"/>
        <v>-2000</v>
      </c>
      <c r="I7339" s="21">
        <f t="shared" si="922"/>
        <v>0</v>
      </c>
      <c r="J7339" s="27">
        <f t="shared" si="923"/>
        <v>0</v>
      </c>
      <c r="K7339" s="32">
        <f t="shared" si="924"/>
        <v>0</v>
      </c>
    </row>
    <row r="7340" spans="2:11" x14ac:dyDescent="0.25">
      <c r="B7340" s="167">
        <v>303.20833333333297</v>
      </c>
      <c r="C7340" s="21">
        <f t="shared" si="918"/>
        <v>2000</v>
      </c>
      <c r="D7340" s="110">
        <f t="shared" si="919"/>
        <v>0</v>
      </c>
      <c r="E7340" s="25">
        <f t="shared" si="920"/>
        <v>1</v>
      </c>
      <c r="F7340" s="112">
        <v>0</v>
      </c>
      <c r="G7340" s="21">
        <f t="shared" si="917"/>
        <v>0</v>
      </c>
      <c r="H7340" s="26">
        <f t="shared" si="921"/>
        <v>-2000</v>
      </c>
      <c r="I7340" s="21">
        <f t="shared" si="922"/>
        <v>0</v>
      </c>
      <c r="J7340" s="27">
        <f t="shared" si="923"/>
        <v>0</v>
      </c>
      <c r="K7340" s="32">
        <f t="shared" si="924"/>
        <v>0</v>
      </c>
    </row>
    <row r="7341" spans="2:11" x14ac:dyDescent="0.25">
      <c r="B7341" s="167">
        <v>303.25</v>
      </c>
      <c r="C7341" s="21">
        <f t="shared" si="918"/>
        <v>2000</v>
      </c>
      <c r="D7341" s="110">
        <f t="shared" si="919"/>
        <v>0</v>
      </c>
      <c r="E7341" s="25">
        <f t="shared" si="920"/>
        <v>1</v>
      </c>
      <c r="F7341" s="112">
        <v>0</v>
      </c>
      <c r="G7341" s="21">
        <f t="shared" si="917"/>
        <v>0</v>
      </c>
      <c r="H7341" s="26">
        <f t="shared" si="921"/>
        <v>-2000</v>
      </c>
      <c r="I7341" s="21">
        <f t="shared" si="922"/>
        <v>0</v>
      </c>
      <c r="J7341" s="27">
        <f t="shared" si="923"/>
        <v>0</v>
      </c>
      <c r="K7341" s="32">
        <f t="shared" si="924"/>
        <v>0</v>
      </c>
    </row>
    <row r="7342" spans="2:11" x14ac:dyDescent="0.25">
      <c r="B7342" s="167">
        <v>303.29166666666703</v>
      </c>
      <c r="C7342" s="21">
        <f t="shared" si="918"/>
        <v>2000</v>
      </c>
      <c r="D7342" s="110">
        <f t="shared" si="919"/>
        <v>0</v>
      </c>
      <c r="E7342" s="25">
        <f t="shared" si="920"/>
        <v>1</v>
      </c>
      <c r="F7342" s="112">
        <v>0</v>
      </c>
      <c r="G7342" s="21">
        <f t="shared" si="917"/>
        <v>0</v>
      </c>
      <c r="H7342" s="26">
        <f t="shared" si="921"/>
        <v>-2000</v>
      </c>
      <c r="I7342" s="21">
        <f t="shared" si="922"/>
        <v>0</v>
      </c>
      <c r="J7342" s="27">
        <f t="shared" si="923"/>
        <v>0</v>
      </c>
      <c r="K7342" s="32">
        <f t="shared" si="924"/>
        <v>0</v>
      </c>
    </row>
    <row r="7343" spans="2:11" x14ac:dyDescent="0.25">
      <c r="B7343" s="167">
        <v>303.33333333333297</v>
      </c>
      <c r="C7343" s="21">
        <f t="shared" si="918"/>
        <v>2000</v>
      </c>
      <c r="D7343" s="110">
        <f t="shared" si="919"/>
        <v>0</v>
      </c>
      <c r="E7343" s="25">
        <f t="shared" si="920"/>
        <v>1</v>
      </c>
      <c r="F7343" s="112">
        <v>0</v>
      </c>
      <c r="G7343" s="21">
        <f t="shared" si="917"/>
        <v>0</v>
      </c>
      <c r="H7343" s="26">
        <f t="shared" si="921"/>
        <v>-2000</v>
      </c>
      <c r="I7343" s="21">
        <f t="shared" si="922"/>
        <v>0</v>
      </c>
      <c r="J7343" s="27">
        <f t="shared" si="923"/>
        <v>0</v>
      </c>
      <c r="K7343" s="32">
        <f t="shared" si="924"/>
        <v>0</v>
      </c>
    </row>
    <row r="7344" spans="2:11" x14ac:dyDescent="0.25">
      <c r="B7344" s="167">
        <v>303.375</v>
      </c>
      <c r="C7344" s="21">
        <f t="shared" si="918"/>
        <v>2000</v>
      </c>
      <c r="D7344" s="110">
        <f t="shared" si="919"/>
        <v>0</v>
      </c>
      <c r="E7344" s="25">
        <f t="shared" si="920"/>
        <v>1</v>
      </c>
      <c r="F7344" s="112">
        <v>0</v>
      </c>
      <c r="G7344" s="21">
        <f t="shared" si="917"/>
        <v>0</v>
      </c>
      <c r="H7344" s="26">
        <f t="shared" si="921"/>
        <v>-2000</v>
      </c>
      <c r="I7344" s="21">
        <f t="shared" si="922"/>
        <v>0</v>
      </c>
      <c r="J7344" s="27">
        <f t="shared" si="923"/>
        <v>0</v>
      </c>
      <c r="K7344" s="32">
        <f t="shared" si="924"/>
        <v>0</v>
      </c>
    </row>
    <row r="7345" spans="2:11" x14ac:dyDescent="0.25">
      <c r="B7345" s="167">
        <v>303.41666666666703</v>
      </c>
      <c r="C7345" s="21">
        <f t="shared" si="918"/>
        <v>2000</v>
      </c>
      <c r="D7345" s="110">
        <f t="shared" si="919"/>
        <v>0</v>
      </c>
      <c r="E7345" s="25">
        <f t="shared" si="920"/>
        <v>1</v>
      </c>
      <c r="F7345" s="112">
        <v>0</v>
      </c>
      <c r="G7345" s="21">
        <f t="shared" si="917"/>
        <v>0</v>
      </c>
      <c r="H7345" s="26">
        <f t="shared" si="921"/>
        <v>-2000</v>
      </c>
      <c r="I7345" s="21">
        <f t="shared" si="922"/>
        <v>0</v>
      </c>
      <c r="J7345" s="27">
        <f t="shared" si="923"/>
        <v>0</v>
      </c>
      <c r="K7345" s="32">
        <f t="shared" si="924"/>
        <v>0</v>
      </c>
    </row>
    <row r="7346" spans="2:11" x14ac:dyDescent="0.25">
      <c r="B7346" s="167">
        <v>303.45833333333297</v>
      </c>
      <c r="C7346" s="21">
        <f t="shared" si="918"/>
        <v>2000</v>
      </c>
      <c r="D7346" s="110">
        <f t="shared" si="919"/>
        <v>0.42537832201486553</v>
      </c>
      <c r="E7346" s="25">
        <f t="shared" si="920"/>
        <v>0.57462167798513453</v>
      </c>
      <c r="F7346" s="112">
        <v>477.3</v>
      </c>
      <c r="G7346" s="21">
        <f t="shared" si="917"/>
        <v>1263.1257476387157</v>
      </c>
      <c r="H7346" s="26">
        <f t="shared" si="921"/>
        <v>-736.87425236128433</v>
      </c>
      <c r="I7346" s="21">
        <f t="shared" si="922"/>
        <v>1263.1257476387157</v>
      </c>
      <c r="J7346" s="27">
        <f t="shared" si="923"/>
        <v>0</v>
      </c>
      <c r="K7346" s="32">
        <f t="shared" si="924"/>
        <v>1263.1257476387157</v>
      </c>
    </row>
    <row r="7347" spans="2:11" x14ac:dyDescent="0.25">
      <c r="B7347" s="167">
        <v>303.5</v>
      </c>
      <c r="C7347" s="21">
        <f t="shared" si="918"/>
        <v>2000</v>
      </c>
      <c r="D7347" s="110">
        <f t="shared" si="919"/>
        <v>0.63907455929272949</v>
      </c>
      <c r="E7347" s="25">
        <f t="shared" si="920"/>
        <v>0.36092544070727051</v>
      </c>
      <c r="F7347" s="112">
        <v>717.08</v>
      </c>
      <c r="G7347" s="21">
        <f t="shared" si="917"/>
        <v>1897.6790511560239</v>
      </c>
      <c r="H7347" s="26">
        <f t="shared" si="921"/>
        <v>-102.32094884397611</v>
      </c>
      <c r="I7347" s="21">
        <f t="shared" si="922"/>
        <v>1897.6790511560239</v>
      </c>
      <c r="J7347" s="27">
        <f t="shared" si="923"/>
        <v>0</v>
      </c>
      <c r="K7347" s="32">
        <f t="shared" si="924"/>
        <v>1897.6790511560239</v>
      </c>
    </row>
    <row r="7348" spans="2:11" x14ac:dyDescent="0.25">
      <c r="B7348" s="167">
        <v>303.54166666666703</v>
      </c>
      <c r="C7348" s="21">
        <f t="shared" si="918"/>
        <v>2000</v>
      </c>
      <c r="D7348" s="110">
        <f t="shared" si="919"/>
        <v>0.86772543357752707</v>
      </c>
      <c r="E7348" s="25">
        <f t="shared" si="920"/>
        <v>0.13227456642247293</v>
      </c>
      <c r="F7348" s="112">
        <v>973.64</v>
      </c>
      <c r="G7348" s="21">
        <f t="shared" si="917"/>
        <v>2576.6389124889147</v>
      </c>
      <c r="H7348" s="26">
        <f t="shared" si="921"/>
        <v>576.63891248891468</v>
      </c>
      <c r="I7348" s="21">
        <f t="shared" si="922"/>
        <v>2000</v>
      </c>
      <c r="J7348" s="27">
        <f t="shared" si="923"/>
        <v>576.63891248891468</v>
      </c>
      <c r="K7348" s="32">
        <f t="shared" si="924"/>
        <v>2000</v>
      </c>
    </row>
    <row r="7349" spans="2:11" x14ac:dyDescent="0.25">
      <c r="B7349" s="167">
        <v>303.58333333333297</v>
      </c>
      <c r="C7349" s="21">
        <f t="shared" si="918"/>
        <v>2000</v>
      </c>
      <c r="D7349" s="110">
        <f t="shared" si="919"/>
        <v>0.8401689749211273</v>
      </c>
      <c r="E7349" s="25">
        <f t="shared" si="920"/>
        <v>0.1598310250788727</v>
      </c>
      <c r="F7349" s="112">
        <v>942.72</v>
      </c>
      <c r="G7349" s="21">
        <f t="shared" si="917"/>
        <v>2494.8122874795095</v>
      </c>
      <c r="H7349" s="26">
        <f t="shared" si="921"/>
        <v>494.81228747950945</v>
      </c>
      <c r="I7349" s="21">
        <f t="shared" si="922"/>
        <v>2000</v>
      </c>
      <c r="J7349" s="27">
        <f t="shared" si="923"/>
        <v>1071.4511999684241</v>
      </c>
      <c r="K7349" s="32">
        <f t="shared" si="924"/>
        <v>2000</v>
      </c>
    </row>
    <row r="7350" spans="2:11" x14ac:dyDescent="0.25">
      <c r="B7350" s="167">
        <v>303.625</v>
      </c>
      <c r="C7350" s="21">
        <f t="shared" si="918"/>
        <v>2000</v>
      </c>
      <c r="D7350" s="110">
        <f t="shared" si="919"/>
        <v>0.78001176407678741</v>
      </c>
      <c r="E7350" s="25">
        <f t="shared" si="920"/>
        <v>0.21998823592321259</v>
      </c>
      <c r="F7350" s="112">
        <v>875.22</v>
      </c>
      <c r="G7350" s="21">
        <f t="shared" si="917"/>
        <v>2316.1804249913193</v>
      </c>
      <c r="H7350" s="26">
        <f t="shared" si="921"/>
        <v>316.18042499131934</v>
      </c>
      <c r="I7350" s="21">
        <f t="shared" si="922"/>
        <v>2000</v>
      </c>
      <c r="J7350" s="27">
        <f t="shared" si="923"/>
        <v>1387.6316249597435</v>
      </c>
      <c r="K7350" s="32">
        <f t="shared" si="924"/>
        <v>2000</v>
      </c>
    </row>
    <row r="7351" spans="2:11" x14ac:dyDescent="0.25">
      <c r="B7351" s="167">
        <v>303.66666666666703</v>
      </c>
      <c r="C7351" s="21">
        <f t="shared" si="918"/>
        <v>2000</v>
      </c>
      <c r="D7351" s="110">
        <f t="shared" si="919"/>
        <v>0.85253907990660038</v>
      </c>
      <c r="E7351" s="25">
        <f t="shared" si="920"/>
        <v>0.14746092009339962</v>
      </c>
      <c r="F7351" s="112">
        <v>956.6</v>
      </c>
      <c r="G7351" s="21">
        <f t="shared" si="917"/>
        <v>2531.5442912030076</v>
      </c>
      <c r="H7351" s="26">
        <f t="shared" si="921"/>
        <v>531.54429120300756</v>
      </c>
      <c r="I7351" s="21">
        <f t="shared" si="922"/>
        <v>2000</v>
      </c>
      <c r="J7351" s="27">
        <f t="shared" si="923"/>
        <v>1919.175916162751</v>
      </c>
      <c r="K7351" s="32">
        <f t="shared" si="924"/>
        <v>2000</v>
      </c>
    </row>
    <row r="7352" spans="2:11" x14ac:dyDescent="0.25">
      <c r="B7352" s="167">
        <v>303.70833333333297</v>
      </c>
      <c r="C7352" s="21">
        <f t="shared" si="918"/>
        <v>2000</v>
      </c>
      <c r="D7352" s="110">
        <f t="shared" si="919"/>
        <v>0.71255547831666755</v>
      </c>
      <c r="E7352" s="25">
        <f t="shared" si="920"/>
        <v>0.28744452168333245</v>
      </c>
      <c r="F7352" s="112">
        <v>799.53</v>
      </c>
      <c r="G7352" s="21">
        <f t="shared" si="917"/>
        <v>2115.8745631878951</v>
      </c>
      <c r="H7352" s="26">
        <f t="shared" si="921"/>
        <v>115.87456318789509</v>
      </c>
      <c r="I7352" s="21">
        <f t="shared" si="922"/>
        <v>2000</v>
      </c>
      <c r="J7352" s="27">
        <f t="shared" si="923"/>
        <v>2035.0504793506461</v>
      </c>
      <c r="K7352" s="32">
        <f t="shared" si="924"/>
        <v>2000</v>
      </c>
    </row>
    <row r="7353" spans="2:11" x14ac:dyDescent="0.25">
      <c r="B7353" s="167">
        <v>303.75</v>
      </c>
      <c r="C7353" s="21">
        <f t="shared" si="918"/>
        <v>2000</v>
      </c>
      <c r="D7353" s="110">
        <f t="shared" si="919"/>
        <v>0.68568525747286246</v>
      </c>
      <c r="E7353" s="25">
        <f t="shared" si="920"/>
        <v>0.31431474252713754</v>
      </c>
      <c r="F7353" s="112">
        <v>769.38</v>
      </c>
      <c r="G7353" s="21">
        <f t="shared" si="917"/>
        <v>2036.0856646098366</v>
      </c>
      <c r="H7353" s="26">
        <f t="shared" si="921"/>
        <v>36.085664609836613</v>
      </c>
      <c r="I7353" s="21">
        <f t="shared" si="922"/>
        <v>2000</v>
      </c>
      <c r="J7353" s="27">
        <f t="shared" si="923"/>
        <v>2071.1361439604825</v>
      </c>
      <c r="K7353" s="32">
        <f t="shared" si="924"/>
        <v>2000</v>
      </c>
    </row>
    <row r="7354" spans="2:11" x14ac:dyDescent="0.25">
      <c r="B7354" s="167">
        <v>303.79166666666703</v>
      </c>
      <c r="C7354" s="21">
        <f t="shared" si="918"/>
        <v>2000</v>
      </c>
      <c r="D7354" s="110">
        <f t="shared" si="919"/>
        <v>0.60792649234443796</v>
      </c>
      <c r="E7354" s="25">
        <f t="shared" si="920"/>
        <v>0.39207350765556204</v>
      </c>
      <c r="F7354" s="112">
        <v>682.13</v>
      </c>
      <c r="G7354" s="21">
        <f t="shared" si="917"/>
        <v>1805.187442356583</v>
      </c>
      <c r="H7354" s="26">
        <f t="shared" si="921"/>
        <v>-194.81255764341699</v>
      </c>
      <c r="I7354" s="21">
        <f t="shared" si="922"/>
        <v>2000</v>
      </c>
      <c r="J7354" s="27">
        <f t="shared" si="923"/>
        <v>1876.3235863170655</v>
      </c>
      <c r="K7354" s="32">
        <f t="shared" si="924"/>
        <v>1805.187442356583</v>
      </c>
    </row>
    <row r="7355" spans="2:11" x14ac:dyDescent="0.25">
      <c r="B7355" s="167">
        <v>303.83333333333297</v>
      </c>
      <c r="C7355" s="21">
        <f t="shared" si="918"/>
        <v>2000</v>
      </c>
      <c r="D7355" s="110">
        <f t="shared" si="919"/>
        <v>0.57337397287132597</v>
      </c>
      <c r="E7355" s="25">
        <f t="shared" si="920"/>
        <v>0.42662602712867403</v>
      </c>
      <c r="F7355" s="112">
        <v>643.36</v>
      </c>
      <c r="G7355" s="21">
        <f t="shared" si="917"/>
        <v>1702.586593339292</v>
      </c>
      <c r="H7355" s="26">
        <f t="shared" si="921"/>
        <v>-297.41340666070801</v>
      </c>
      <c r="I7355" s="21">
        <f t="shared" si="922"/>
        <v>2000</v>
      </c>
      <c r="J7355" s="27">
        <f t="shared" si="923"/>
        <v>1578.9101796563575</v>
      </c>
      <c r="K7355" s="32">
        <f t="shared" si="924"/>
        <v>1702.586593339292</v>
      </c>
    </row>
    <row r="7356" spans="2:11" x14ac:dyDescent="0.25">
      <c r="B7356" s="167">
        <v>303.875</v>
      </c>
      <c r="C7356" s="21">
        <f t="shared" si="918"/>
        <v>2000</v>
      </c>
      <c r="D7356" s="110">
        <f t="shared" si="919"/>
        <v>0.50177352369748496</v>
      </c>
      <c r="E7356" s="25">
        <f t="shared" si="920"/>
        <v>0.49822647630251504</v>
      </c>
      <c r="F7356" s="112">
        <v>563.02</v>
      </c>
      <c r="G7356" s="21">
        <f t="shared" si="917"/>
        <v>1489.9749810089036</v>
      </c>
      <c r="H7356" s="26">
        <f t="shared" si="921"/>
        <v>-510.02501899109643</v>
      </c>
      <c r="I7356" s="21">
        <f t="shared" si="922"/>
        <v>2000</v>
      </c>
      <c r="J7356" s="27">
        <f t="shared" si="923"/>
        <v>1068.8851606652611</v>
      </c>
      <c r="K7356" s="32">
        <f t="shared" si="924"/>
        <v>1489.9749810089036</v>
      </c>
    </row>
    <row r="7357" spans="2:11" x14ac:dyDescent="0.25">
      <c r="B7357" s="167">
        <v>303.91666666666703</v>
      </c>
      <c r="C7357" s="21">
        <f t="shared" si="918"/>
        <v>2000</v>
      </c>
      <c r="D7357" s="110">
        <f t="shared" si="919"/>
        <v>0</v>
      </c>
      <c r="E7357" s="25">
        <f t="shared" si="920"/>
        <v>1</v>
      </c>
      <c r="F7357" s="112">
        <v>0</v>
      </c>
      <c r="G7357" s="21">
        <f t="shared" si="917"/>
        <v>0</v>
      </c>
      <c r="H7357" s="26">
        <f t="shared" si="921"/>
        <v>-2000</v>
      </c>
      <c r="I7357" s="21">
        <f t="shared" si="922"/>
        <v>1068.8851606652611</v>
      </c>
      <c r="J7357" s="27">
        <f t="shared" si="923"/>
        <v>0</v>
      </c>
      <c r="K7357" s="32">
        <f t="shared" si="924"/>
        <v>0</v>
      </c>
    </row>
    <row r="7358" spans="2:11" x14ac:dyDescent="0.25">
      <c r="B7358" s="167">
        <v>303.95833333333297</v>
      </c>
      <c r="C7358" s="21">
        <f t="shared" si="918"/>
        <v>2000</v>
      </c>
      <c r="D7358" s="110">
        <f t="shared" si="919"/>
        <v>0</v>
      </c>
      <c r="E7358" s="25">
        <f t="shared" si="920"/>
        <v>1</v>
      </c>
      <c r="F7358" s="112">
        <v>0</v>
      </c>
      <c r="G7358" s="21">
        <f t="shared" si="917"/>
        <v>0</v>
      </c>
      <c r="H7358" s="26">
        <f t="shared" si="921"/>
        <v>-2000</v>
      </c>
      <c r="I7358" s="21">
        <f t="shared" si="922"/>
        <v>0</v>
      </c>
      <c r="J7358" s="27">
        <f t="shared" si="923"/>
        <v>0</v>
      </c>
      <c r="K7358" s="32">
        <f t="shared" si="924"/>
        <v>0</v>
      </c>
    </row>
    <row r="7359" spans="2:11" x14ac:dyDescent="0.25">
      <c r="B7359" s="167">
        <v>304</v>
      </c>
      <c r="C7359" s="21">
        <f t="shared" si="918"/>
        <v>2000</v>
      </c>
      <c r="D7359" s="110">
        <f t="shared" si="919"/>
        <v>0</v>
      </c>
      <c r="E7359" s="25">
        <f t="shared" si="920"/>
        <v>1</v>
      </c>
      <c r="F7359" s="112">
        <v>0</v>
      </c>
      <c r="G7359" s="21">
        <f t="shared" si="917"/>
        <v>0</v>
      </c>
      <c r="H7359" s="26">
        <f t="shared" si="921"/>
        <v>-2000</v>
      </c>
      <c r="I7359" s="21">
        <f t="shared" si="922"/>
        <v>0</v>
      </c>
      <c r="J7359" s="27">
        <f t="shared" si="923"/>
        <v>0</v>
      </c>
      <c r="K7359" s="32">
        <f t="shared" si="924"/>
        <v>0</v>
      </c>
    </row>
    <row r="7360" spans="2:11" x14ac:dyDescent="0.25">
      <c r="B7360" s="167">
        <v>304.04166666666703</v>
      </c>
      <c r="C7360" s="21">
        <f t="shared" si="918"/>
        <v>2000</v>
      </c>
      <c r="D7360" s="110">
        <f t="shared" si="919"/>
        <v>0</v>
      </c>
      <c r="E7360" s="25">
        <f t="shared" si="920"/>
        <v>1</v>
      </c>
      <c r="F7360" s="112">
        <v>0</v>
      </c>
      <c r="G7360" s="21">
        <f t="shared" si="917"/>
        <v>0</v>
      </c>
      <c r="H7360" s="26">
        <f t="shared" si="921"/>
        <v>-2000</v>
      </c>
      <c r="I7360" s="21">
        <f t="shared" si="922"/>
        <v>0</v>
      </c>
      <c r="J7360" s="27">
        <f t="shared" si="923"/>
        <v>0</v>
      </c>
      <c r="K7360" s="32">
        <f t="shared" si="924"/>
        <v>0</v>
      </c>
    </row>
    <row r="7361" spans="2:11" x14ac:dyDescent="0.25">
      <c r="B7361" s="167">
        <v>304.08333333333297</v>
      </c>
      <c r="C7361" s="21">
        <f t="shared" si="918"/>
        <v>2000</v>
      </c>
      <c r="D7361" s="110">
        <f t="shared" si="919"/>
        <v>0</v>
      </c>
      <c r="E7361" s="25">
        <f t="shared" si="920"/>
        <v>1</v>
      </c>
      <c r="F7361" s="112">
        <v>0</v>
      </c>
      <c r="G7361" s="21">
        <f t="shared" si="917"/>
        <v>0</v>
      </c>
      <c r="H7361" s="26">
        <f t="shared" si="921"/>
        <v>-2000</v>
      </c>
      <c r="I7361" s="21">
        <f t="shared" si="922"/>
        <v>0</v>
      </c>
      <c r="J7361" s="27">
        <f t="shared" si="923"/>
        <v>0</v>
      </c>
      <c r="K7361" s="32">
        <f t="shared" si="924"/>
        <v>0</v>
      </c>
    </row>
    <row r="7362" spans="2:11" x14ac:dyDescent="0.25">
      <c r="B7362" s="167">
        <v>304.125</v>
      </c>
      <c r="C7362" s="21">
        <f t="shared" si="918"/>
        <v>2000</v>
      </c>
      <c r="D7362" s="110">
        <f t="shared" si="919"/>
        <v>0</v>
      </c>
      <c r="E7362" s="25">
        <f t="shared" si="920"/>
        <v>1</v>
      </c>
      <c r="F7362" s="112">
        <v>0</v>
      </c>
      <c r="G7362" s="21">
        <f t="shared" si="917"/>
        <v>0</v>
      </c>
      <c r="H7362" s="26">
        <f t="shared" si="921"/>
        <v>-2000</v>
      </c>
      <c r="I7362" s="21">
        <f t="shared" si="922"/>
        <v>0</v>
      </c>
      <c r="J7362" s="27">
        <f t="shared" si="923"/>
        <v>0</v>
      </c>
      <c r="K7362" s="32">
        <f t="shared" si="924"/>
        <v>0</v>
      </c>
    </row>
    <row r="7363" spans="2:11" x14ac:dyDescent="0.25">
      <c r="B7363" s="167">
        <v>304.16666666666703</v>
      </c>
      <c r="C7363" s="21">
        <f t="shared" si="918"/>
        <v>2000</v>
      </c>
      <c r="D7363" s="110">
        <f t="shared" si="919"/>
        <v>0</v>
      </c>
      <c r="E7363" s="25">
        <f t="shared" si="920"/>
        <v>1</v>
      </c>
      <c r="F7363" s="112">
        <v>0</v>
      </c>
      <c r="G7363" s="21">
        <f t="shared" si="917"/>
        <v>0</v>
      </c>
      <c r="H7363" s="26">
        <f t="shared" si="921"/>
        <v>-2000</v>
      </c>
      <c r="I7363" s="21">
        <f t="shared" si="922"/>
        <v>0</v>
      </c>
      <c r="J7363" s="27">
        <f t="shared" si="923"/>
        <v>0</v>
      </c>
      <c r="K7363" s="32">
        <f t="shared" si="924"/>
        <v>0</v>
      </c>
    </row>
    <row r="7364" spans="2:11" x14ac:dyDescent="0.25">
      <c r="B7364" s="167">
        <v>304.20833333333297</v>
      </c>
      <c r="C7364" s="21">
        <f t="shared" si="918"/>
        <v>2000</v>
      </c>
      <c r="D7364" s="110">
        <f t="shared" si="919"/>
        <v>0</v>
      </c>
      <c r="E7364" s="25">
        <f t="shared" si="920"/>
        <v>1</v>
      </c>
      <c r="F7364" s="112">
        <v>0</v>
      </c>
      <c r="G7364" s="21">
        <f t="shared" si="917"/>
        <v>0</v>
      </c>
      <c r="H7364" s="26">
        <f t="shared" si="921"/>
        <v>-2000</v>
      </c>
      <c r="I7364" s="21">
        <f t="shared" si="922"/>
        <v>0</v>
      </c>
      <c r="J7364" s="27">
        <f t="shared" si="923"/>
        <v>0</v>
      </c>
      <c r="K7364" s="32">
        <f t="shared" si="924"/>
        <v>0</v>
      </c>
    </row>
    <row r="7365" spans="2:11" x14ac:dyDescent="0.25">
      <c r="B7365" s="167">
        <v>304.25</v>
      </c>
      <c r="C7365" s="21">
        <f t="shared" si="918"/>
        <v>2000</v>
      </c>
      <c r="D7365" s="110">
        <f t="shared" si="919"/>
        <v>0</v>
      </c>
      <c r="E7365" s="25">
        <f t="shared" si="920"/>
        <v>1</v>
      </c>
      <c r="F7365" s="112">
        <v>0</v>
      </c>
      <c r="G7365" s="21">
        <f t="shared" si="917"/>
        <v>0</v>
      </c>
      <c r="H7365" s="26">
        <f t="shared" si="921"/>
        <v>-2000</v>
      </c>
      <c r="I7365" s="21">
        <f t="shared" si="922"/>
        <v>0</v>
      </c>
      <c r="J7365" s="27">
        <f t="shared" si="923"/>
        <v>0</v>
      </c>
      <c r="K7365" s="32">
        <f t="shared" si="924"/>
        <v>0</v>
      </c>
    </row>
    <row r="7366" spans="2:11" x14ac:dyDescent="0.25">
      <c r="B7366" s="167">
        <v>304.29166666666703</v>
      </c>
      <c r="C7366" s="21">
        <f t="shared" si="918"/>
        <v>2000</v>
      </c>
      <c r="D7366" s="110">
        <f t="shared" si="919"/>
        <v>0</v>
      </c>
      <c r="E7366" s="25">
        <f t="shared" si="920"/>
        <v>1</v>
      </c>
      <c r="F7366" s="112">
        <v>0</v>
      </c>
      <c r="G7366" s="21">
        <f t="shared" si="917"/>
        <v>0</v>
      </c>
      <c r="H7366" s="26">
        <f t="shared" si="921"/>
        <v>-2000</v>
      </c>
      <c r="I7366" s="21">
        <f t="shared" si="922"/>
        <v>0</v>
      </c>
      <c r="J7366" s="27">
        <f t="shared" si="923"/>
        <v>0</v>
      </c>
      <c r="K7366" s="32">
        <f t="shared" si="924"/>
        <v>0</v>
      </c>
    </row>
    <row r="7367" spans="2:11" x14ac:dyDescent="0.25">
      <c r="B7367" s="167">
        <v>304.33333333333297</v>
      </c>
      <c r="C7367" s="21">
        <f t="shared" si="918"/>
        <v>2000</v>
      </c>
      <c r="D7367" s="110">
        <f t="shared" si="919"/>
        <v>0</v>
      </c>
      <c r="E7367" s="25">
        <f t="shared" si="920"/>
        <v>1</v>
      </c>
      <c r="F7367" s="112">
        <v>0</v>
      </c>
      <c r="G7367" s="21">
        <f t="shared" si="917"/>
        <v>0</v>
      </c>
      <c r="H7367" s="26">
        <f t="shared" si="921"/>
        <v>-2000</v>
      </c>
      <c r="I7367" s="21">
        <f t="shared" si="922"/>
        <v>0</v>
      </c>
      <c r="J7367" s="27">
        <f t="shared" si="923"/>
        <v>0</v>
      </c>
      <c r="K7367" s="32">
        <f t="shared" si="924"/>
        <v>0</v>
      </c>
    </row>
    <row r="7368" spans="2:11" x14ac:dyDescent="0.25">
      <c r="B7368" s="167">
        <v>304.375</v>
      </c>
      <c r="C7368" s="21">
        <f t="shared" si="918"/>
        <v>2000</v>
      </c>
      <c r="D7368" s="110">
        <f t="shared" si="919"/>
        <v>0</v>
      </c>
      <c r="E7368" s="25">
        <f t="shared" si="920"/>
        <v>1</v>
      </c>
      <c r="F7368" s="112">
        <v>0</v>
      </c>
      <c r="G7368" s="21">
        <f t="shared" si="917"/>
        <v>0</v>
      </c>
      <c r="H7368" s="26">
        <f t="shared" si="921"/>
        <v>-2000</v>
      </c>
      <c r="I7368" s="21">
        <f t="shared" si="922"/>
        <v>0</v>
      </c>
      <c r="J7368" s="27">
        <f t="shared" si="923"/>
        <v>0</v>
      </c>
      <c r="K7368" s="32">
        <f t="shared" si="924"/>
        <v>0</v>
      </c>
    </row>
    <row r="7369" spans="2:11" x14ac:dyDescent="0.25">
      <c r="B7369" s="167">
        <v>304.41666666666703</v>
      </c>
      <c r="C7369" s="21">
        <f t="shared" si="918"/>
        <v>2000</v>
      </c>
      <c r="D7369" s="110">
        <f t="shared" si="919"/>
        <v>0</v>
      </c>
      <c r="E7369" s="25">
        <f t="shared" si="920"/>
        <v>1</v>
      </c>
      <c r="F7369" s="112">
        <v>0</v>
      </c>
      <c r="G7369" s="21">
        <f t="shared" si="917"/>
        <v>0</v>
      </c>
      <c r="H7369" s="26">
        <f t="shared" si="921"/>
        <v>-2000</v>
      </c>
      <c r="I7369" s="21">
        <f t="shared" si="922"/>
        <v>0</v>
      </c>
      <c r="J7369" s="27">
        <f t="shared" si="923"/>
        <v>0</v>
      </c>
      <c r="K7369" s="32">
        <f t="shared" si="924"/>
        <v>0</v>
      </c>
    </row>
    <row r="7370" spans="2:11" x14ac:dyDescent="0.25">
      <c r="B7370" s="167">
        <v>304.45833333333297</v>
      </c>
      <c r="C7370" s="21">
        <f t="shared" si="918"/>
        <v>2000</v>
      </c>
      <c r="D7370" s="110">
        <f t="shared" si="919"/>
        <v>0.53081831631107079</v>
      </c>
      <c r="E7370" s="25">
        <f t="shared" si="920"/>
        <v>0.46918168368892921</v>
      </c>
      <c r="F7370" s="112">
        <v>595.61</v>
      </c>
      <c r="G7370" s="21">
        <f t="shared" si="917"/>
        <v>1576.2210906161647</v>
      </c>
      <c r="H7370" s="26">
        <f t="shared" si="921"/>
        <v>-423.7789093838353</v>
      </c>
      <c r="I7370" s="21">
        <f t="shared" si="922"/>
        <v>1576.2210906161647</v>
      </c>
      <c r="J7370" s="27">
        <f t="shared" si="923"/>
        <v>0</v>
      </c>
      <c r="K7370" s="32">
        <f t="shared" si="924"/>
        <v>1576.2210906161647</v>
      </c>
    </row>
    <row r="7371" spans="2:11" x14ac:dyDescent="0.25">
      <c r="B7371" s="167">
        <v>304.5</v>
      </c>
      <c r="C7371" s="21">
        <f t="shared" si="918"/>
        <v>2000</v>
      </c>
      <c r="D7371" s="110">
        <f t="shared" si="919"/>
        <v>0.75094914710443295</v>
      </c>
      <c r="E7371" s="25">
        <f t="shared" si="920"/>
        <v>0.24905085289556705</v>
      </c>
      <c r="F7371" s="112">
        <v>842.61</v>
      </c>
      <c r="G7371" s="21">
        <f t="shared" si="917"/>
        <v>2229.8813874248021</v>
      </c>
      <c r="H7371" s="26">
        <f t="shared" si="921"/>
        <v>229.88138742480214</v>
      </c>
      <c r="I7371" s="21">
        <f t="shared" si="922"/>
        <v>2000</v>
      </c>
      <c r="J7371" s="27">
        <f t="shared" si="923"/>
        <v>229.88138742480214</v>
      </c>
      <c r="K7371" s="32">
        <f t="shared" si="924"/>
        <v>2000</v>
      </c>
    </row>
    <row r="7372" spans="2:11" x14ac:dyDescent="0.25">
      <c r="B7372" s="167">
        <v>304.54166666666703</v>
      </c>
      <c r="C7372" s="21">
        <f t="shared" si="918"/>
        <v>2000</v>
      </c>
      <c r="D7372" s="110">
        <f t="shared" si="919"/>
        <v>0.87151310981587438</v>
      </c>
      <c r="E7372" s="25">
        <f t="shared" si="920"/>
        <v>0.12848689018412562</v>
      </c>
      <c r="F7372" s="112">
        <v>977.89</v>
      </c>
      <c r="G7372" s="21">
        <f t="shared" si="917"/>
        <v>2587.8861038307637</v>
      </c>
      <c r="H7372" s="26">
        <f t="shared" si="921"/>
        <v>587.88610383076366</v>
      </c>
      <c r="I7372" s="21">
        <f t="shared" si="922"/>
        <v>2000</v>
      </c>
      <c r="J7372" s="27">
        <f t="shared" si="923"/>
        <v>817.7674912555658</v>
      </c>
      <c r="K7372" s="32">
        <f t="shared" si="924"/>
        <v>2000</v>
      </c>
    </row>
    <row r="7373" spans="2:11" x14ac:dyDescent="0.25">
      <c r="B7373" s="167">
        <v>304.58333333333297</v>
      </c>
      <c r="C7373" s="21">
        <f t="shared" si="918"/>
        <v>2000</v>
      </c>
      <c r="D7373" s="110">
        <f t="shared" si="919"/>
        <v>0.8740085200434915</v>
      </c>
      <c r="E7373" s="25">
        <f t="shared" si="920"/>
        <v>0.1259914799565085</v>
      </c>
      <c r="F7373" s="112">
        <v>980.69</v>
      </c>
      <c r="G7373" s="21">
        <f t="shared" si="917"/>
        <v>2595.2960181265703</v>
      </c>
      <c r="H7373" s="26">
        <f t="shared" si="921"/>
        <v>595.29601812657029</v>
      </c>
      <c r="I7373" s="21">
        <f t="shared" si="922"/>
        <v>2000</v>
      </c>
      <c r="J7373" s="27">
        <f t="shared" si="923"/>
        <v>1413.0635093821361</v>
      </c>
      <c r="K7373" s="32">
        <f t="shared" si="924"/>
        <v>2000</v>
      </c>
    </row>
    <row r="7374" spans="2:11" x14ac:dyDescent="0.25">
      <c r="B7374" s="167">
        <v>304.625</v>
      </c>
      <c r="C7374" s="21">
        <f t="shared" si="918"/>
        <v>2000</v>
      </c>
      <c r="D7374" s="110">
        <f t="shared" si="919"/>
        <v>0.87531861041299042</v>
      </c>
      <c r="E7374" s="25">
        <f t="shared" si="920"/>
        <v>0.12468138958700958</v>
      </c>
      <c r="F7374" s="112">
        <v>982.16</v>
      </c>
      <c r="G7374" s="21">
        <f t="shared" si="917"/>
        <v>2599.1862231318682</v>
      </c>
      <c r="H7374" s="26">
        <f t="shared" si="921"/>
        <v>599.18622313186825</v>
      </c>
      <c r="I7374" s="21">
        <f t="shared" si="922"/>
        <v>2000</v>
      </c>
      <c r="J7374" s="27">
        <f t="shared" si="923"/>
        <v>2012.2497325140043</v>
      </c>
      <c r="K7374" s="32">
        <f t="shared" si="924"/>
        <v>2000</v>
      </c>
    </row>
    <row r="7375" spans="2:11" x14ac:dyDescent="0.25">
      <c r="B7375" s="167">
        <v>304.66666666666703</v>
      </c>
      <c r="C7375" s="21">
        <f t="shared" si="918"/>
        <v>2000</v>
      </c>
      <c r="D7375" s="110">
        <f t="shared" si="919"/>
        <v>0.80999233552572947</v>
      </c>
      <c r="E7375" s="25">
        <f t="shared" si="920"/>
        <v>0.19000766447427053</v>
      </c>
      <c r="F7375" s="112">
        <v>908.86</v>
      </c>
      <c r="G7375" s="21">
        <f t="shared" si="917"/>
        <v>2405.2052524595078</v>
      </c>
      <c r="H7375" s="26">
        <f t="shared" si="921"/>
        <v>405.20525245950785</v>
      </c>
      <c r="I7375" s="21">
        <f t="shared" si="922"/>
        <v>2000</v>
      </c>
      <c r="J7375" s="27">
        <f t="shared" si="923"/>
        <v>2417.4549849735122</v>
      </c>
      <c r="K7375" s="32">
        <f t="shared" si="924"/>
        <v>2000</v>
      </c>
    </row>
    <row r="7376" spans="2:11" x14ac:dyDescent="0.25">
      <c r="B7376" s="167">
        <v>304.70833333333297</v>
      </c>
      <c r="C7376" s="21">
        <f t="shared" si="918"/>
        <v>2000</v>
      </c>
      <c r="D7376" s="110">
        <f t="shared" si="919"/>
        <v>0.68531094593871988</v>
      </c>
      <c r="E7376" s="25">
        <f t="shared" si="920"/>
        <v>0.31468905406128012</v>
      </c>
      <c r="F7376" s="112">
        <v>768.96</v>
      </c>
      <c r="G7376" s="21">
        <f t="shared" si="917"/>
        <v>2034.9741774654658</v>
      </c>
      <c r="H7376" s="26">
        <f t="shared" si="921"/>
        <v>34.9741774654658</v>
      </c>
      <c r="I7376" s="21">
        <f t="shared" si="922"/>
        <v>2000</v>
      </c>
      <c r="J7376" s="27">
        <f t="shared" si="923"/>
        <v>2452.429162438978</v>
      </c>
      <c r="K7376" s="32">
        <f t="shared" si="924"/>
        <v>2000</v>
      </c>
    </row>
    <row r="7377" spans="2:11" x14ac:dyDescent="0.25">
      <c r="B7377" s="167">
        <v>304.75</v>
      </c>
      <c r="C7377" s="21">
        <f t="shared" si="918"/>
        <v>2000</v>
      </c>
      <c r="D7377" s="110">
        <f t="shared" si="919"/>
        <v>0.69808209899648865</v>
      </c>
      <c r="E7377" s="25">
        <f t="shared" si="920"/>
        <v>0.30191790100351135</v>
      </c>
      <c r="F7377" s="112">
        <v>783.29</v>
      </c>
      <c r="G7377" s="21">
        <f t="shared" si="917"/>
        <v>2072.8970602722175</v>
      </c>
      <c r="H7377" s="26">
        <f t="shared" si="921"/>
        <v>72.897060272217459</v>
      </c>
      <c r="I7377" s="21">
        <f t="shared" si="922"/>
        <v>2000</v>
      </c>
      <c r="J7377" s="27">
        <f t="shared" si="923"/>
        <v>2525.3262227111954</v>
      </c>
      <c r="K7377" s="32">
        <f t="shared" si="924"/>
        <v>2000</v>
      </c>
    </row>
    <row r="7378" spans="2:11" x14ac:dyDescent="0.25">
      <c r="B7378" s="167">
        <v>304.79166666666703</v>
      </c>
      <c r="C7378" s="21">
        <f t="shared" si="918"/>
        <v>2000</v>
      </c>
      <c r="D7378" s="110">
        <f t="shared" si="919"/>
        <v>0.4061369267240611</v>
      </c>
      <c r="E7378" s="25">
        <f t="shared" si="920"/>
        <v>0.5938630732759389</v>
      </c>
      <c r="F7378" s="112">
        <v>455.71</v>
      </c>
      <c r="G7378" s="21">
        <f t="shared" si="917"/>
        <v>1205.9900156221224</v>
      </c>
      <c r="H7378" s="26">
        <f t="shared" si="921"/>
        <v>-794.00998437787757</v>
      </c>
      <c r="I7378" s="21">
        <f t="shared" si="922"/>
        <v>2000</v>
      </c>
      <c r="J7378" s="27">
        <f t="shared" si="923"/>
        <v>1731.3162383333179</v>
      </c>
      <c r="K7378" s="32">
        <f t="shared" si="924"/>
        <v>1205.9900156221224</v>
      </c>
    </row>
    <row r="7379" spans="2:11" x14ac:dyDescent="0.25">
      <c r="B7379" s="167">
        <v>304.83333333333297</v>
      </c>
      <c r="C7379" s="21">
        <f t="shared" si="918"/>
        <v>2000</v>
      </c>
      <c r="D7379" s="110">
        <f t="shared" si="919"/>
        <v>0.36644207974618115</v>
      </c>
      <c r="E7379" s="25">
        <f t="shared" si="920"/>
        <v>0.63355792025381885</v>
      </c>
      <c r="F7379" s="112">
        <v>411.17</v>
      </c>
      <c r="G7379" s="21">
        <f t="shared" si="917"/>
        <v>1088.1194503595448</v>
      </c>
      <c r="H7379" s="26">
        <f t="shared" si="921"/>
        <v>-911.88054964045523</v>
      </c>
      <c r="I7379" s="21">
        <f t="shared" si="922"/>
        <v>2000</v>
      </c>
      <c r="J7379" s="27">
        <f t="shared" si="923"/>
        <v>819.43568869286264</v>
      </c>
      <c r="K7379" s="32">
        <f t="shared" si="924"/>
        <v>1088.1194503595448</v>
      </c>
    </row>
    <row r="7380" spans="2:11" x14ac:dyDescent="0.25">
      <c r="B7380" s="167">
        <v>304.875</v>
      </c>
      <c r="C7380" s="21">
        <f t="shared" si="918"/>
        <v>2000</v>
      </c>
      <c r="D7380" s="110">
        <f t="shared" si="919"/>
        <v>0.16446535835873305</v>
      </c>
      <c r="E7380" s="25">
        <f t="shared" si="920"/>
        <v>0.83553464164126701</v>
      </c>
      <c r="F7380" s="112">
        <v>184.54</v>
      </c>
      <c r="G7380" s="21">
        <f t="shared" si="917"/>
        <v>488.36628005289873</v>
      </c>
      <c r="H7380" s="26">
        <f t="shared" si="921"/>
        <v>-1511.6337199471013</v>
      </c>
      <c r="I7380" s="21">
        <f t="shared" si="922"/>
        <v>1307.8019687457613</v>
      </c>
      <c r="J7380" s="27">
        <f t="shared" si="923"/>
        <v>0</v>
      </c>
      <c r="K7380" s="32">
        <f t="shared" si="924"/>
        <v>488.36628005289873</v>
      </c>
    </row>
    <row r="7381" spans="2:11" x14ac:dyDescent="0.25">
      <c r="B7381" s="167">
        <v>304.91666666666703</v>
      </c>
      <c r="C7381" s="21">
        <f t="shared" si="918"/>
        <v>2000</v>
      </c>
      <c r="D7381" s="110">
        <f t="shared" si="919"/>
        <v>0</v>
      </c>
      <c r="E7381" s="25">
        <f t="shared" si="920"/>
        <v>1</v>
      </c>
      <c r="F7381" s="112">
        <v>0</v>
      </c>
      <c r="G7381" s="21">
        <f t="shared" si="917"/>
        <v>0</v>
      </c>
      <c r="H7381" s="26">
        <f t="shared" si="921"/>
        <v>-2000</v>
      </c>
      <c r="I7381" s="21">
        <f t="shared" si="922"/>
        <v>0</v>
      </c>
      <c r="J7381" s="27">
        <f t="shared" si="923"/>
        <v>0</v>
      </c>
      <c r="K7381" s="32">
        <f t="shared" si="924"/>
        <v>0</v>
      </c>
    </row>
    <row r="7382" spans="2:11" x14ac:dyDescent="0.25">
      <c r="B7382" s="167">
        <v>304.95833333333297</v>
      </c>
      <c r="C7382" s="21">
        <f t="shared" si="918"/>
        <v>2000</v>
      </c>
      <c r="D7382" s="110">
        <f t="shared" si="919"/>
        <v>0</v>
      </c>
      <c r="E7382" s="25">
        <f t="shared" si="920"/>
        <v>1</v>
      </c>
      <c r="F7382" s="112">
        <v>0</v>
      </c>
      <c r="G7382" s="21">
        <f t="shared" si="917"/>
        <v>0</v>
      </c>
      <c r="H7382" s="26">
        <f t="shared" si="921"/>
        <v>-2000</v>
      </c>
      <c r="I7382" s="21">
        <f t="shared" si="922"/>
        <v>0</v>
      </c>
      <c r="J7382" s="27">
        <f t="shared" si="923"/>
        <v>0</v>
      </c>
      <c r="K7382" s="32">
        <f t="shared" si="924"/>
        <v>0</v>
      </c>
    </row>
    <row r="7383" spans="2:11" x14ac:dyDescent="0.25">
      <c r="B7383" s="167">
        <v>305</v>
      </c>
      <c r="C7383" s="21">
        <f t="shared" si="918"/>
        <v>2000</v>
      </c>
      <c r="D7383" s="110">
        <f t="shared" si="919"/>
        <v>0</v>
      </c>
      <c r="E7383" s="25">
        <f t="shared" si="920"/>
        <v>1</v>
      </c>
      <c r="F7383" s="112">
        <v>0</v>
      </c>
      <c r="G7383" s="21">
        <f t="shared" si="917"/>
        <v>0</v>
      </c>
      <c r="H7383" s="26">
        <f t="shared" si="921"/>
        <v>-2000</v>
      </c>
      <c r="I7383" s="21">
        <f t="shared" si="922"/>
        <v>0</v>
      </c>
      <c r="J7383" s="27">
        <f t="shared" si="923"/>
        <v>0</v>
      </c>
      <c r="K7383" s="32">
        <f t="shared" si="924"/>
        <v>0</v>
      </c>
    </row>
    <row r="7384" spans="2:11" x14ac:dyDescent="0.25">
      <c r="B7384" s="167">
        <v>305.04166666666703</v>
      </c>
      <c r="C7384" s="21">
        <f t="shared" si="918"/>
        <v>2000</v>
      </c>
      <c r="D7384" s="110">
        <f t="shared" si="919"/>
        <v>0</v>
      </c>
      <c r="E7384" s="25">
        <f t="shared" si="920"/>
        <v>1</v>
      </c>
      <c r="F7384" s="112">
        <v>0</v>
      </c>
      <c r="G7384" s="21">
        <f t="shared" ref="G7384:G7447" si="925">($C$9*(F7384/1000)*$C$8)/($C$7)</f>
        <v>0</v>
      </c>
      <c r="H7384" s="26">
        <f t="shared" si="921"/>
        <v>-2000</v>
      </c>
      <c r="I7384" s="21">
        <f t="shared" si="922"/>
        <v>0</v>
      </c>
      <c r="J7384" s="27">
        <f t="shared" si="923"/>
        <v>0</v>
      </c>
      <c r="K7384" s="32">
        <f t="shared" si="924"/>
        <v>0</v>
      </c>
    </row>
    <row r="7385" spans="2:11" x14ac:dyDescent="0.25">
      <c r="B7385" s="167">
        <v>305.08333333333297</v>
      </c>
      <c r="C7385" s="21">
        <f t="shared" ref="C7385:C7448" si="926">$C$2</f>
        <v>2000</v>
      </c>
      <c r="D7385" s="110">
        <f t="shared" ref="D7385:D7448" si="927">F7385/$C$3</f>
        <v>0</v>
      </c>
      <c r="E7385" s="25">
        <f t="shared" ref="E7385:E7448" si="928">100%-D7385</f>
        <v>1</v>
      </c>
      <c r="F7385" s="112">
        <v>0</v>
      </c>
      <c r="G7385" s="21">
        <f t="shared" si="925"/>
        <v>0</v>
      </c>
      <c r="H7385" s="26">
        <f t="shared" ref="H7385:H7448" si="929">G7385-C7385</f>
        <v>-2000</v>
      </c>
      <c r="I7385" s="21">
        <f t="shared" ref="I7385:I7448" si="930">MIN(C7385,IF((J7384+H7385)&gt;0,ABS(H7385)+G7385,J7384+G7385))</f>
        <v>0</v>
      </c>
      <c r="J7385" s="27">
        <f t="shared" ref="J7385:J7448" si="931">G7385-I7385+J7384</f>
        <v>0</v>
      </c>
      <c r="K7385" s="32">
        <f t="shared" ref="K7385:K7448" si="932">IF(G7385&gt;C7385,C7385,G7385)</f>
        <v>0</v>
      </c>
    </row>
    <row r="7386" spans="2:11" x14ac:dyDescent="0.25">
      <c r="B7386" s="167">
        <v>305.125</v>
      </c>
      <c r="C7386" s="21">
        <f t="shared" si="926"/>
        <v>2000</v>
      </c>
      <c r="D7386" s="110">
        <f t="shared" si="927"/>
        <v>0</v>
      </c>
      <c r="E7386" s="25">
        <f t="shared" si="928"/>
        <v>1</v>
      </c>
      <c r="F7386" s="112">
        <v>0</v>
      </c>
      <c r="G7386" s="21">
        <f t="shared" si="925"/>
        <v>0</v>
      </c>
      <c r="H7386" s="26">
        <f t="shared" si="929"/>
        <v>-2000</v>
      </c>
      <c r="I7386" s="21">
        <f t="shared" si="930"/>
        <v>0</v>
      </c>
      <c r="J7386" s="27">
        <f t="shared" si="931"/>
        <v>0</v>
      </c>
      <c r="K7386" s="32">
        <f t="shared" si="932"/>
        <v>0</v>
      </c>
    </row>
    <row r="7387" spans="2:11" x14ac:dyDescent="0.25">
      <c r="B7387" s="167">
        <v>305.16666666666703</v>
      </c>
      <c r="C7387" s="21">
        <f t="shared" si="926"/>
        <v>2000</v>
      </c>
      <c r="D7387" s="110">
        <f t="shared" si="927"/>
        <v>0</v>
      </c>
      <c r="E7387" s="25">
        <f t="shared" si="928"/>
        <v>1</v>
      </c>
      <c r="F7387" s="112">
        <v>0</v>
      </c>
      <c r="G7387" s="21">
        <f t="shared" si="925"/>
        <v>0</v>
      </c>
      <c r="H7387" s="26">
        <f t="shared" si="929"/>
        <v>-2000</v>
      </c>
      <c r="I7387" s="21">
        <f t="shared" si="930"/>
        <v>0</v>
      </c>
      <c r="J7387" s="27">
        <f t="shared" si="931"/>
        <v>0</v>
      </c>
      <c r="K7387" s="32">
        <f t="shared" si="932"/>
        <v>0</v>
      </c>
    </row>
    <row r="7388" spans="2:11" x14ac:dyDescent="0.25">
      <c r="B7388" s="167">
        <v>305.20833333333297</v>
      </c>
      <c r="C7388" s="21">
        <f t="shared" si="926"/>
        <v>2000</v>
      </c>
      <c r="D7388" s="110">
        <f t="shared" si="927"/>
        <v>0</v>
      </c>
      <c r="E7388" s="25">
        <f t="shared" si="928"/>
        <v>1</v>
      </c>
      <c r="F7388" s="112">
        <v>0</v>
      </c>
      <c r="G7388" s="21">
        <f t="shared" si="925"/>
        <v>0</v>
      </c>
      <c r="H7388" s="26">
        <f t="shared" si="929"/>
        <v>-2000</v>
      </c>
      <c r="I7388" s="21">
        <f t="shared" si="930"/>
        <v>0</v>
      </c>
      <c r="J7388" s="27">
        <f t="shared" si="931"/>
        <v>0</v>
      </c>
      <c r="K7388" s="32">
        <f t="shared" si="932"/>
        <v>0</v>
      </c>
    </row>
    <row r="7389" spans="2:11" x14ac:dyDescent="0.25">
      <c r="B7389" s="167">
        <v>305.25</v>
      </c>
      <c r="C7389" s="21">
        <f t="shared" si="926"/>
        <v>2000</v>
      </c>
      <c r="D7389" s="110">
        <f t="shared" si="927"/>
        <v>0</v>
      </c>
      <c r="E7389" s="25">
        <f t="shared" si="928"/>
        <v>1</v>
      </c>
      <c r="F7389" s="112">
        <v>0</v>
      </c>
      <c r="G7389" s="21">
        <f t="shared" si="925"/>
        <v>0</v>
      </c>
      <c r="H7389" s="26">
        <f t="shared" si="929"/>
        <v>-2000</v>
      </c>
      <c r="I7389" s="21">
        <f t="shared" si="930"/>
        <v>0</v>
      </c>
      <c r="J7389" s="27">
        <f t="shared" si="931"/>
        <v>0</v>
      </c>
      <c r="K7389" s="32">
        <f t="shared" si="932"/>
        <v>0</v>
      </c>
    </row>
    <row r="7390" spans="2:11" x14ac:dyDescent="0.25">
      <c r="B7390" s="167">
        <v>305.29166666666703</v>
      </c>
      <c r="C7390" s="21">
        <f t="shared" si="926"/>
        <v>2000</v>
      </c>
      <c r="D7390" s="110">
        <f t="shared" si="927"/>
        <v>0</v>
      </c>
      <c r="E7390" s="25">
        <f t="shared" si="928"/>
        <v>1</v>
      </c>
      <c r="F7390" s="112">
        <v>0</v>
      </c>
      <c r="G7390" s="21">
        <f t="shared" si="925"/>
        <v>0</v>
      </c>
      <c r="H7390" s="26">
        <f t="shared" si="929"/>
        <v>-2000</v>
      </c>
      <c r="I7390" s="21">
        <f t="shared" si="930"/>
        <v>0</v>
      </c>
      <c r="J7390" s="27">
        <f t="shared" si="931"/>
        <v>0</v>
      </c>
      <c r="K7390" s="32">
        <f t="shared" si="932"/>
        <v>0</v>
      </c>
    </row>
    <row r="7391" spans="2:11" x14ac:dyDescent="0.25">
      <c r="B7391" s="167">
        <v>305.33333333333297</v>
      </c>
      <c r="C7391" s="21">
        <f t="shared" si="926"/>
        <v>2000</v>
      </c>
      <c r="D7391" s="110">
        <f t="shared" si="927"/>
        <v>0</v>
      </c>
      <c r="E7391" s="25">
        <f t="shared" si="928"/>
        <v>1</v>
      </c>
      <c r="F7391" s="112">
        <v>0</v>
      </c>
      <c r="G7391" s="21">
        <f t="shared" si="925"/>
        <v>0</v>
      </c>
      <c r="H7391" s="26">
        <f t="shared" si="929"/>
        <v>-2000</v>
      </c>
      <c r="I7391" s="21">
        <f t="shared" si="930"/>
        <v>0</v>
      </c>
      <c r="J7391" s="27">
        <f t="shared" si="931"/>
        <v>0</v>
      </c>
      <c r="K7391" s="32">
        <f t="shared" si="932"/>
        <v>0</v>
      </c>
    </row>
    <row r="7392" spans="2:11" x14ac:dyDescent="0.25">
      <c r="B7392" s="167">
        <v>305.375</v>
      </c>
      <c r="C7392" s="21">
        <f t="shared" si="926"/>
        <v>2000</v>
      </c>
      <c r="D7392" s="110">
        <f t="shared" si="927"/>
        <v>0</v>
      </c>
      <c r="E7392" s="25">
        <f t="shared" si="928"/>
        <v>1</v>
      </c>
      <c r="F7392" s="112">
        <v>0</v>
      </c>
      <c r="G7392" s="21">
        <f t="shared" si="925"/>
        <v>0</v>
      </c>
      <c r="H7392" s="26">
        <f t="shared" si="929"/>
        <v>-2000</v>
      </c>
      <c r="I7392" s="21">
        <f t="shared" si="930"/>
        <v>0</v>
      </c>
      <c r="J7392" s="27">
        <f t="shared" si="931"/>
        <v>0</v>
      </c>
      <c r="K7392" s="32">
        <f t="shared" si="932"/>
        <v>0</v>
      </c>
    </row>
    <row r="7393" spans="2:11" x14ac:dyDescent="0.25">
      <c r="B7393" s="167">
        <v>305.41666666666703</v>
      </c>
      <c r="C7393" s="21">
        <f t="shared" si="926"/>
        <v>2000</v>
      </c>
      <c r="D7393" s="110">
        <f t="shared" si="927"/>
        <v>0</v>
      </c>
      <c r="E7393" s="25">
        <f t="shared" si="928"/>
        <v>1</v>
      </c>
      <c r="F7393" s="112">
        <v>0</v>
      </c>
      <c r="G7393" s="21">
        <f t="shared" si="925"/>
        <v>0</v>
      </c>
      <c r="H7393" s="26">
        <f t="shared" si="929"/>
        <v>-2000</v>
      </c>
      <c r="I7393" s="21">
        <f t="shared" si="930"/>
        <v>0</v>
      </c>
      <c r="J7393" s="27">
        <f t="shared" si="931"/>
        <v>0</v>
      </c>
      <c r="K7393" s="32">
        <f t="shared" si="932"/>
        <v>0</v>
      </c>
    </row>
    <row r="7394" spans="2:11" x14ac:dyDescent="0.25">
      <c r="B7394" s="167">
        <v>305.45833333333297</v>
      </c>
      <c r="C7394" s="21">
        <f t="shared" si="926"/>
        <v>2000</v>
      </c>
      <c r="D7394" s="110">
        <f t="shared" si="927"/>
        <v>0.50383223713526915</v>
      </c>
      <c r="E7394" s="25">
        <f t="shared" si="928"/>
        <v>0.49616776286473085</v>
      </c>
      <c r="F7394" s="112">
        <v>565.33000000000004</v>
      </c>
      <c r="G7394" s="21">
        <f t="shared" si="925"/>
        <v>1496.0881603029438</v>
      </c>
      <c r="H7394" s="26">
        <f t="shared" si="929"/>
        <v>-503.91183969705617</v>
      </c>
      <c r="I7394" s="21">
        <f t="shared" si="930"/>
        <v>1496.0881603029438</v>
      </c>
      <c r="J7394" s="27">
        <f t="shared" si="931"/>
        <v>0</v>
      </c>
      <c r="K7394" s="32">
        <f t="shared" si="932"/>
        <v>1496.0881603029438</v>
      </c>
    </row>
    <row r="7395" spans="2:11" x14ac:dyDescent="0.25">
      <c r="B7395" s="167">
        <v>305.5</v>
      </c>
      <c r="C7395" s="21">
        <f t="shared" si="926"/>
        <v>2000</v>
      </c>
      <c r="D7395" s="110">
        <f t="shared" si="927"/>
        <v>0.68552483824394428</v>
      </c>
      <c r="E7395" s="25">
        <f t="shared" si="928"/>
        <v>0.31447516175605572</v>
      </c>
      <c r="F7395" s="112">
        <v>769.2</v>
      </c>
      <c r="G7395" s="21">
        <f t="shared" si="925"/>
        <v>2035.6093129765347</v>
      </c>
      <c r="H7395" s="26">
        <f t="shared" si="929"/>
        <v>35.609312976534738</v>
      </c>
      <c r="I7395" s="21">
        <f t="shared" si="930"/>
        <v>2000</v>
      </c>
      <c r="J7395" s="27">
        <f t="shared" si="931"/>
        <v>35.609312976534738</v>
      </c>
      <c r="K7395" s="32">
        <f t="shared" si="932"/>
        <v>2000</v>
      </c>
    </row>
    <row r="7396" spans="2:11" x14ac:dyDescent="0.25">
      <c r="B7396" s="167">
        <v>305.54166666666703</v>
      </c>
      <c r="C7396" s="21">
        <f t="shared" si="926"/>
        <v>2000</v>
      </c>
      <c r="D7396" s="110">
        <f t="shared" si="927"/>
        <v>0.81907384631837865</v>
      </c>
      <c r="E7396" s="25">
        <f t="shared" si="928"/>
        <v>0.18092615368162135</v>
      </c>
      <c r="F7396" s="112">
        <v>919.05</v>
      </c>
      <c r="G7396" s="21">
        <f t="shared" si="925"/>
        <v>2432.1720477003173</v>
      </c>
      <c r="H7396" s="26">
        <f t="shared" si="929"/>
        <v>432.17204770031731</v>
      </c>
      <c r="I7396" s="21">
        <f t="shared" si="930"/>
        <v>2000</v>
      </c>
      <c r="J7396" s="27">
        <f t="shared" si="931"/>
        <v>467.78136067685205</v>
      </c>
      <c r="K7396" s="32">
        <f t="shared" si="932"/>
        <v>2000</v>
      </c>
    </row>
    <row r="7397" spans="2:11" x14ac:dyDescent="0.25">
      <c r="B7397" s="167">
        <v>305.58333333333297</v>
      </c>
      <c r="C7397" s="21">
        <f t="shared" si="926"/>
        <v>2000</v>
      </c>
      <c r="D7397" s="110">
        <f t="shared" si="927"/>
        <v>0.76972710906725128</v>
      </c>
      <c r="E7397" s="25">
        <f t="shared" si="928"/>
        <v>0.23027289093274872</v>
      </c>
      <c r="F7397" s="112">
        <v>863.68</v>
      </c>
      <c r="G7397" s="21">
        <f t="shared" si="925"/>
        <v>2285.6409925007456</v>
      </c>
      <c r="H7397" s="26">
        <f t="shared" si="929"/>
        <v>285.6409925007456</v>
      </c>
      <c r="I7397" s="21">
        <f t="shared" si="930"/>
        <v>2000</v>
      </c>
      <c r="J7397" s="27">
        <f t="shared" si="931"/>
        <v>753.42235317759764</v>
      </c>
      <c r="K7397" s="32">
        <f t="shared" si="932"/>
        <v>2000</v>
      </c>
    </row>
    <row r="7398" spans="2:11" x14ac:dyDescent="0.25">
      <c r="B7398" s="167">
        <v>305.625</v>
      </c>
      <c r="C7398" s="21">
        <f t="shared" si="926"/>
        <v>2000</v>
      </c>
      <c r="D7398" s="110">
        <f t="shared" si="927"/>
        <v>0.68266402866156894</v>
      </c>
      <c r="E7398" s="25">
        <f t="shared" si="928"/>
        <v>0.31733597133843106</v>
      </c>
      <c r="F7398" s="112">
        <v>765.99</v>
      </c>
      <c r="G7398" s="21">
        <f t="shared" si="925"/>
        <v>2027.1143755159856</v>
      </c>
      <c r="H7398" s="26">
        <f t="shared" si="929"/>
        <v>27.114375515985557</v>
      </c>
      <c r="I7398" s="21">
        <f t="shared" si="930"/>
        <v>2000</v>
      </c>
      <c r="J7398" s="27">
        <f t="shared" si="931"/>
        <v>780.5367286935832</v>
      </c>
      <c r="K7398" s="32">
        <f t="shared" si="932"/>
        <v>2000</v>
      </c>
    </row>
    <row r="7399" spans="2:11" x14ac:dyDescent="0.25">
      <c r="B7399" s="167">
        <v>305.66666666666703</v>
      </c>
      <c r="C7399" s="21">
        <f t="shared" si="926"/>
        <v>2000</v>
      </c>
      <c r="D7399" s="110">
        <f t="shared" si="927"/>
        <v>0.74012976133183617</v>
      </c>
      <c r="E7399" s="25">
        <f t="shared" si="928"/>
        <v>0.25987023866816383</v>
      </c>
      <c r="F7399" s="112">
        <v>830.47</v>
      </c>
      <c r="G7399" s="21">
        <f t="shared" si="925"/>
        <v>2197.7541161565559</v>
      </c>
      <c r="H7399" s="26">
        <f t="shared" si="929"/>
        <v>197.75411615655594</v>
      </c>
      <c r="I7399" s="21">
        <f t="shared" si="930"/>
        <v>2000</v>
      </c>
      <c r="J7399" s="27">
        <f t="shared" si="931"/>
        <v>978.29084485013914</v>
      </c>
      <c r="K7399" s="32">
        <f t="shared" si="932"/>
        <v>2000</v>
      </c>
    </row>
    <row r="7400" spans="2:11" x14ac:dyDescent="0.25">
      <c r="B7400" s="167">
        <v>305.70833333333297</v>
      </c>
      <c r="C7400" s="21">
        <f t="shared" si="926"/>
        <v>2000</v>
      </c>
      <c r="D7400" s="110">
        <f t="shared" si="927"/>
        <v>0.59584157709926389</v>
      </c>
      <c r="E7400" s="25">
        <f t="shared" si="928"/>
        <v>0.40415842290073611</v>
      </c>
      <c r="F7400" s="112">
        <v>668.57</v>
      </c>
      <c r="G7400" s="21">
        <f t="shared" si="925"/>
        <v>1769.3022859811776</v>
      </c>
      <c r="H7400" s="26">
        <f t="shared" si="929"/>
        <v>-230.69771401882235</v>
      </c>
      <c r="I7400" s="21">
        <f t="shared" si="930"/>
        <v>2000</v>
      </c>
      <c r="J7400" s="27">
        <f t="shared" si="931"/>
        <v>747.59313083131678</v>
      </c>
      <c r="K7400" s="32">
        <f t="shared" si="932"/>
        <v>1769.3022859811776</v>
      </c>
    </row>
    <row r="7401" spans="2:11" x14ac:dyDescent="0.25">
      <c r="B7401" s="167">
        <v>305.75</v>
      </c>
      <c r="C7401" s="21">
        <f t="shared" si="926"/>
        <v>2000</v>
      </c>
      <c r="D7401" s="110">
        <f t="shared" si="927"/>
        <v>0.41438069265458177</v>
      </c>
      <c r="E7401" s="25">
        <f t="shared" si="928"/>
        <v>0.58561930734541823</v>
      </c>
      <c r="F7401" s="112">
        <v>464.96</v>
      </c>
      <c r="G7401" s="21">
        <f t="shared" si="925"/>
        <v>1230.4691967779115</v>
      </c>
      <c r="H7401" s="26">
        <f t="shared" si="929"/>
        <v>-769.53080322208848</v>
      </c>
      <c r="I7401" s="21">
        <f t="shared" si="930"/>
        <v>1978.0623276092283</v>
      </c>
      <c r="J7401" s="27">
        <f t="shared" si="931"/>
        <v>0</v>
      </c>
      <c r="K7401" s="32">
        <f t="shared" si="932"/>
        <v>1230.4691967779115</v>
      </c>
    </row>
    <row r="7402" spans="2:11" x14ac:dyDescent="0.25">
      <c r="B7402" s="167">
        <v>305.79166666666703</v>
      </c>
      <c r="C7402" s="21">
        <f t="shared" si="926"/>
        <v>2000</v>
      </c>
      <c r="D7402" s="110">
        <f t="shared" si="927"/>
        <v>0.47494786375060155</v>
      </c>
      <c r="E7402" s="25">
        <f t="shared" si="928"/>
        <v>0.5250521362493985</v>
      </c>
      <c r="F7402" s="112">
        <v>532.91999999999996</v>
      </c>
      <c r="G7402" s="21">
        <f t="shared" si="925"/>
        <v>1410.3184023289843</v>
      </c>
      <c r="H7402" s="26">
        <f t="shared" si="929"/>
        <v>-589.68159767101565</v>
      </c>
      <c r="I7402" s="21">
        <f t="shared" si="930"/>
        <v>1410.3184023289843</v>
      </c>
      <c r="J7402" s="27">
        <f t="shared" si="931"/>
        <v>0</v>
      </c>
      <c r="K7402" s="32">
        <f t="shared" si="932"/>
        <v>1410.3184023289843</v>
      </c>
    </row>
    <row r="7403" spans="2:11" x14ac:dyDescent="0.25">
      <c r="B7403" s="167">
        <v>305.83333333333297</v>
      </c>
      <c r="C7403" s="21">
        <f t="shared" si="926"/>
        <v>2000</v>
      </c>
      <c r="D7403" s="110">
        <f t="shared" si="927"/>
        <v>0.37825962960982479</v>
      </c>
      <c r="E7403" s="25">
        <f t="shared" si="928"/>
        <v>0.62174037039017516</v>
      </c>
      <c r="F7403" s="112">
        <v>424.43</v>
      </c>
      <c r="G7403" s="21">
        <f t="shared" si="925"/>
        <v>1123.2106873461139</v>
      </c>
      <c r="H7403" s="26">
        <f t="shared" si="929"/>
        <v>-876.7893126538861</v>
      </c>
      <c r="I7403" s="21">
        <f t="shared" si="930"/>
        <v>1123.2106873461139</v>
      </c>
      <c r="J7403" s="27">
        <f t="shared" si="931"/>
        <v>0</v>
      </c>
      <c r="K7403" s="32">
        <f t="shared" si="932"/>
        <v>1123.2106873461139</v>
      </c>
    </row>
    <row r="7404" spans="2:11" x14ac:dyDescent="0.25">
      <c r="B7404" s="167">
        <v>305.875</v>
      </c>
      <c r="C7404" s="21">
        <f t="shared" si="926"/>
        <v>2000</v>
      </c>
      <c r="D7404" s="110">
        <f t="shared" si="927"/>
        <v>0.33526727625973657</v>
      </c>
      <c r="E7404" s="25">
        <f t="shared" si="928"/>
        <v>0.66473272374026338</v>
      </c>
      <c r="F7404" s="112">
        <v>376.19</v>
      </c>
      <c r="G7404" s="21">
        <f t="shared" si="925"/>
        <v>995.54844962122024</v>
      </c>
      <c r="H7404" s="26">
        <f t="shared" si="929"/>
        <v>-1004.4515503787798</v>
      </c>
      <c r="I7404" s="21">
        <f t="shared" si="930"/>
        <v>995.54844962122024</v>
      </c>
      <c r="J7404" s="27">
        <f t="shared" si="931"/>
        <v>0</v>
      </c>
      <c r="K7404" s="32">
        <f t="shared" si="932"/>
        <v>995.54844962122024</v>
      </c>
    </row>
    <row r="7405" spans="2:11" x14ac:dyDescent="0.25">
      <c r="B7405" s="167">
        <v>305.91666666666703</v>
      </c>
      <c r="C7405" s="21">
        <f t="shared" si="926"/>
        <v>2000</v>
      </c>
      <c r="D7405" s="110">
        <f t="shared" si="927"/>
        <v>0</v>
      </c>
      <c r="E7405" s="25">
        <f t="shared" si="928"/>
        <v>1</v>
      </c>
      <c r="F7405" s="112">
        <v>0</v>
      </c>
      <c r="G7405" s="21">
        <f t="shared" si="925"/>
        <v>0</v>
      </c>
      <c r="H7405" s="26">
        <f t="shared" si="929"/>
        <v>-2000</v>
      </c>
      <c r="I7405" s="21">
        <f t="shared" si="930"/>
        <v>0</v>
      </c>
      <c r="J7405" s="27">
        <f t="shared" si="931"/>
        <v>0</v>
      </c>
      <c r="K7405" s="32">
        <f t="shared" si="932"/>
        <v>0</v>
      </c>
    </row>
    <row r="7406" spans="2:11" x14ac:dyDescent="0.25">
      <c r="B7406" s="167">
        <v>305.95833333333297</v>
      </c>
      <c r="C7406" s="21">
        <f t="shared" si="926"/>
        <v>2000</v>
      </c>
      <c r="D7406" s="110">
        <f t="shared" si="927"/>
        <v>0</v>
      </c>
      <c r="E7406" s="25">
        <f t="shared" si="928"/>
        <v>1</v>
      </c>
      <c r="F7406" s="112">
        <v>0</v>
      </c>
      <c r="G7406" s="21">
        <f t="shared" si="925"/>
        <v>0</v>
      </c>
      <c r="H7406" s="26">
        <f t="shared" si="929"/>
        <v>-2000</v>
      </c>
      <c r="I7406" s="21">
        <f t="shared" si="930"/>
        <v>0</v>
      </c>
      <c r="J7406" s="27">
        <f t="shared" si="931"/>
        <v>0</v>
      </c>
      <c r="K7406" s="32">
        <f t="shared" si="932"/>
        <v>0</v>
      </c>
    </row>
    <row r="7407" spans="2:11" x14ac:dyDescent="0.25">
      <c r="B7407" s="167">
        <v>306</v>
      </c>
      <c r="C7407" s="21">
        <f t="shared" si="926"/>
        <v>2000</v>
      </c>
      <c r="D7407" s="110">
        <f t="shared" si="927"/>
        <v>0</v>
      </c>
      <c r="E7407" s="25">
        <f t="shared" si="928"/>
        <v>1</v>
      </c>
      <c r="F7407" s="112">
        <v>0</v>
      </c>
      <c r="G7407" s="21">
        <f t="shared" si="925"/>
        <v>0</v>
      </c>
      <c r="H7407" s="26">
        <f t="shared" si="929"/>
        <v>-2000</v>
      </c>
      <c r="I7407" s="21">
        <f t="shared" si="930"/>
        <v>0</v>
      </c>
      <c r="J7407" s="27">
        <f t="shared" si="931"/>
        <v>0</v>
      </c>
      <c r="K7407" s="32">
        <f t="shared" si="932"/>
        <v>0</v>
      </c>
    </row>
    <row r="7408" spans="2:11" x14ac:dyDescent="0.25">
      <c r="B7408" s="167">
        <v>306.04166666666703</v>
      </c>
      <c r="C7408" s="21">
        <f t="shared" si="926"/>
        <v>2000</v>
      </c>
      <c r="D7408" s="110">
        <f t="shared" si="927"/>
        <v>0</v>
      </c>
      <c r="E7408" s="25">
        <f t="shared" si="928"/>
        <v>1</v>
      </c>
      <c r="F7408" s="112">
        <v>0</v>
      </c>
      <c r="G7408" s="21">
        <f t="shared" si="925"/>
        <v>0</v>
      </c>
      <c r="H7408" s="26">
        <f t="shared" si="929"/>
        <v>-2000</v>
      </c>
      <c r="I7408" s="21">
        <f t="shared" si="930"/>
        <v>0</v>
      </c>
      <c r="J7408" s="27">
        <f t="shared" si="931"/>
        <v>0</v>
      </c>
      <c r="K7408" s="32">
        <f t="shared" si="932"/>
        <v>0</v>
      </c>
    </row>
    <row r="7409" spans="2:11" x14ac:dyDescent="0.25">
      <c r="B7409" s="167">
        <v>306.08333333333297</v>
      </c>
      <c r="C7409" s="21">
        <f t="shared" si="926"/>
        <v>2000</v>
      </c>
      <c r="D7409" s="110">
        <f t="shared" si="927"/>
        <v>0</v>
      </c>
      <c r="E7409" s="25">
        <f t="shared" si="928"/>
        <v>1</v>
      </c>
      <c r="F7409" s="112">
        <v>0</v>
      </c>
      <c r="G7409" s="21">
        <f t="shared" si="925"/>
        <v>0</v>
      </c>
      <c r="H7409" s="26">
        <f t="shared" si="929"/>
        <v>-2000</v>
      </c>
      <c r="I7409" s="21">
        <f t="shared" si="930"/>
        <v>0</v>
      </c>
      <c r="J7409" s="27">
        <f t="shared" si="931"/>
        <v>0</v>
      </c>
      <c r="K7409" s="32">
        <f t="shared" si="932"/>
        <v>0</v>
      </c>
    </row>
    <row r="7410" spans="2:11" x14ac:dyDescent="0.25">
      <c r="B7410" s="167">
        <v>306.125</v>
      </c>
      <c r="C7410" s="21">
        <f t="shared" si="926"/>
        <v>2000</v>
      </c>
      <c r="D7410" s="110">
        <f t="shared" si="927"/>
        <v>0</v>
      </c>
      <c r="E7410" s="25">
        <f t="shared" si="928"/>
        <v>1</v>
      </c>
      <c r="F7410" s="112">
        <v>0</v>
      </c>
      <c r="G7410" s="21">
        <f t="shared" si="925"/>
        <v>0</v>
      </c>
      <c r="H7410" s="26">
        <f t="shared" si="929"/>
        <v>-2000</v>
      </c>
      <c r="I7410" s="21">
        <f t="shared" si="930"/>
        <v>0</v>
      </c>
      <c r="J7410" s="27">
        <f t="shared" si="931"/>
        <v>0</v>
      </c>
      <c r="K7410" s="32">
        <f t="shared" si="932"/>
        <v>0</v>
      </c>
    </row>
    <row r="7411" spans="2:11" x14ac:dyDescent="0.25">
      <c r="B7411" s="167">
        <v>306.16666666666703</v>
      </c>
      <c r="C7411" s="21">
        <f t="shared" si="926"/>
        <v>2000</v>
      </c>
      <c r="D7411" s="110">
        <f t="shared" si="927"/>
        <v>0</v>
      </c>
      <c r="E7411" s="25">
        <f t="shared" si="928"/>
        <v>1</v>
      </c>
      <c r="F7411" s="112">
        <v>0</v>
      </c>
      <c r="G7411" s="21">
        <f t="shared" si="925"/>
        <v>0</v>
      </c>
      <c r="H7411" s="26">
        <f t="shared" si="929"/>
        <v>-2000</v>
      </c>
      <c r="I7411" s="21">
        <f t="shared" si="930"/>
        <v>0</v>
      </c>
      <c r="J7411" s="27">
        <f t="shared" si="931"/>
        <v>0</v>
      </c>
      <c r="K7411" s="32">
        <f t="shared" si="932"/>
        <v>0</v>
      </c>
    </row>
    <row r="7412" spans="2:11" x14ac:dyDescent="0.25">
      <c r="B7412" s="167">
        <v>306.20833333333297</v>
      </c>
      <c r="C7412" s="21">
        <f t="shared" si="926"/>
        <v>2000</v>
      </c>
      <c r="D7412" s="110">
        <f t="shared" si="927"/>
        <v>0</v>
      </c>
      <c r="E7412" s="25">
        <f t="shared" si="928"/>
        <v>1</v>
      </c>
      <c r="F7412" s="112">
        <v>0</v>
      </c>
      <c r="G7412" s="21">
        <f t="shared" si="925"/>
        <v>0</v>
      </c>
      <c r="H7412" s="26">
        <f t="shared" si="929"/>
        <v>-2000</v>
      </c>
      <c r="I7412" s="21">
        <f t="shared" si="930"/>
        <v>0</v>
      </c>
      <c r="J7412" s="27">
        <f t="shared" si="931"/>
        <v>0</v>
      </c>
      <c r="K7412" s="32">
        <f t="shared" si="932"/>
        <v>0</v>
      </c>
    </row>
    <row r="7413" spans="2:11" x14ac:dyDescent="0.25">
      <c r="B7413" s="167">
        <v>306.25</v>
      </c>
      <c r="C7413" s="21">
        <f t="shared" si="926"/>
        <v>2000</v>
      </c>
      <c r="D7413" s="110">
        <f t="shared" si="927"/>
        <v>0</v>
      </c>
      <c r="E7413" s="25">
        <f t="shared" si="928"/>
        <v>1</v>
      </c>
      <c r="F7413" s="112">
        <v>0</v>
      </c>
      <c r="G7413" s="21">
        <f t="shared" si="925"/>
        <v>0</v>
      </c>
      <c r="H7413" s="26">
        <f t="shared" si="929"/>
        <v>-2000</v>
      </c>
      <c r="I7413" s="21">
        <f t="shared" si="930"/>
        <v>0</v>
      </c>
      <c r="J7413" s="27">
        <f t="shared" si="931"/>
        <v>0</v>
      </c>
      <c r="K7413" s="32">
        <f t="shared" si="932"/>
        <v>0</v>
      </c>
    </row>
    <row r="7414" spans="2:11" x14ac:dyDescent="0.25">
      <c r="B7414" s="167">
        <v>306.29166666666703</v>
      </c>
      <c r="C7414" s="21">
        <f t="shared" si="926"/>
        <v>2000</v>
      </c>
      <c r="D7414" s="110">
        <f t="shared" si="927"/>
        <v>0</v>
      </c>
      <c r="E7414" s="25">
        <f t="shared" si="928"/>
        <v>1</v>
      </c>
      <c r="F7414" s="112">
        <v>0</v>
      </c>
      <c r="G7414" s="21">
        <f t="shared" si="925"/>
        <v>0</v>
      </c>
      <c r="H7414" s="26">
        <f t="shared" si="929"/>
        <v>-2000</v>
      </c>
      <c r="I7414" s="21">
        <f t="shared" si="930"/>
        <v>0</v>
      </c>
      <c r="J7414" s="27">
        <f t="shared" si="931"/>
        <v>0</v>
      </c>
      <c r="K7414" s="32">
        <f t="shared" si="932"/>
        <v>0</v>
      </c>
    </row>
    <row r="7415" spans="2:11" x14ac:dyDescent="0.25">
      <c r="B7415" s="167">
        <v>306.33333333333297</v>
      </c>
      <c r="C7415" s="21">
        <f t="shared" si="926"/>
        <v>2000</v>
      </c>
      <c r="D7415" s="110">
        <f t="shared" si="927"/>
        <v>0</v>
      </c>
      <c r="E7415" s="25">
        <f t="shared" si="928"/>
        <v>1</v>
      </c>
      <c r="F7415" s="112">
        <v>0</v>
      </c>
      <c r="G7415" s="21">
        <f t="shared" si="925"/>
        <v>0</v>
      </c>
      <c r="H7415" s="26">
        <f t="shared" si="929"/>
        <v>-2000</v>
      </c>
      <c r="I7415" s="21">
        <f t="shared" si="930"/>
        <v>0</v>
      </c>
      <c r="J7415" s="27">
        <f t="shared" si="931"/>
        <v>0</v>
      </c>
      <c r="K7415" s="32">
        <f t="shared" si="932"/>
        <v>0</v>
      </c>
    </row>
    <row r="7416" spans="2:11" x14ac:dyDescent="0.25">
      <c r="B7416" s="167">
        <v>306.375</v>
      </c>
      <c r="C7416" s="21">
        <f t="shared" si="926"/>
        <v>2000</v>
      </c>
      <c r="D7416" s="110">
        <f t="shared" si="927"/>
        <v>0</v>
      </c>
      <c r="E7416" s="25">
        <f t="shared" si="928"/>
        <v>1</v>
      </c>
      <c r="F7416" s="112">
        <v>0</v>
      </c>
      <c r="G7416" s="21">
        <f t="shared" si="925"/>
        <v>0</v>
      </c>
      <c r="H7416" s="26">
        <f t="shared" si="929"/>
        <v>-2000</v>
      </c>
      <c r="I7416" s="21">
        <f t="shared" si="930"/>
        <v>0</v>
      </c>
      <c r="J7416" s="27">
        <f t="shared" si="931"/>
        <v>0</v>
      </c>
      <c r="K7416" s="32">
        <f t="shared" si="932"/>
        <v>0</v>
      </c>
    </row>
    <row r="7417" spans="2:11" x14ac:dyDescent="0.25">
      <c r="B7417" s="167">
        <v>306.41666666666703</v>
      </c>
      <c r="C7417" s="21">
        <f t="shared" si="926"/>
        <v>2000</v>
      </c>
      <c r="D7417" s="110">
        <f t="shared" si="927"/>
        <v>0</v>
      </c>
      <c r="E7417" s="25">
        <f t="shared" si="928"/>
        <v>1</v>
      </c>
      <c r="F7417" s="112">
        <v>0</v>
      </c>
      <c r="G7417" s="21">
        <f t="shared" si="925"/>
        <v>0</v>
      </c>
      <c r="H7417" s="26">
        <f t="shared" si="929"/>
        <v>-2000</v>
      </c>
      <c r="I7417" s="21">
        <f t="shared" si="930"/>
        <v>0</v>
      </c>
      <c r="J7417" s="27">
        <f t="shared" si="931"/>
        <v>0</v>
      </c>
      <c r="K7417" s="32">
        <f t="shared" si="932"/>
        <v>0</v>
      </c>
    </row>
    <row r="7418" spans="2:11" x14ac:dyDescent="0.25">
      <c r="B7418" s="167">
        <v>306.45833333333297</v>
      </c>
      <c r="C7418" s="21">
        <f t="shared" si="926"/>
        <v>2000</v>
      </c>
      <c r="D7418" s="110">
        <f t="shared" si="927"/>
        <v>0.27758765128424506</v>
      </c>
      <c r="E7418" s="25">
        <f t="shared" si="928"/>
        <v>0.72241234871575499</v>
      </c>
      <c r="F7418" s="112">
        <v>311.47000000000003</v>
      </c>
      <c r="G7418" s="21">
        <f t="shared" si="925"/>
        <v>824.27357346958047</v>
      </c>
      <c r="H7418" s="26">
        <f t="shared" si="929"/>
        <v>-1175.7264265304195</v>
      </c>
      <c r="I7418" s="21">
        <f t="shared" si="930"/>
        <v>824.27357346958047</v>
      </c>
      <c r="J7418" s="27">
        <f t="shared" si="931"/>
        <v>0</v>
      </c>
      <c r="K7418" s="32">
        <f t="shared" si="932"/>
        <v>824.27357346958047</v>
      </c>
    </row>
    <row r="7419" spans="2:11" x14ac:dyDescent="0.25">
      <c r="B7419" s="167">
        <v>306.5</v>
      </c>
      <c r="C7419" s="21">
        <f t="shared" si="926"/>
        <v>2000</v>
      </c>
      <c r="D7419" s="110">
        <f t="shared" si="927"/>
        <v>0.6222840133326204</v>
      </c>
      <c r="E7419" s="25">
        <f t="shared" si="928"/>
        <v>0.3777159866673796</v>
      </c>
      <c r="F7419" s="112">
        <v>698.24</v>
      </c>
      <c r="G7419" s="21">
        <f t="shared" si="925"/>
        <v>1847.8209135370976</v>
      </c>
      <c r="H7419" s="26">
        <f t="shared" si="929"/>
        <v>-152.17908646290243</v>
      </c>
      <c r="I7419" s="21">
        <f t="shared" si="930"/>
        <v>1847.8209135370976</v>
      </c>
      <c r="J7419" s="27">
        <f t="shared" si="931"/>
        <v>0</v>
      </c>
      <c r="K7419" s="32">
        <f t="shared" si="932"/>
        <v>1847.8209135370976</v>
      </c>
    </row>
    <row r="7420" spans="2:11" x14ac:dyDescent="0.25">
      <c r="B7420" s="167">
        <v>306.54166666666703</v>
      </c>
      <c r="C7420" s="21">
        <f t="shared" si="926"/>
        <v>2000</v>
      </c>
      <c r="D7420" s="110">
        <f t="shared" si="927"/>
        <v>0.71689570967684435</v>
      </c>
      <c r="E7420" s="25">
        <f t="shared" si="928"/>
        <v>0.28310429032315565</v>
      </c>
      <c r="F7420" s="112">
        <v>804.4</v>
      </c>
      <c r="G7420" s="21">
        <f t="shared" si="925"/>
        <v>2128.7625212666726</v>
      </c>
      <c r="H7420" s="26">
        <f t="shared" si="929"/>
        <v>128.76252126667259</v>
      </c>
      <c r="I7420" s="21">
        <f t="shared" si="930"/>
        <v>2000</v>
      </c>
      <c r="J7420" s="27">
        <f t="shared" si="931"/>
        <v>128.76252126667259</v>
      </c>
      <c r="K7420" s="32">
        <f t="shared" si="932"/>
        <v>2000</v>
      </c>
    </row>
    <row r="7421" spans="2:11" x14ac:dyDescent="0.25">
      <c r="B7421" s="167">
        <v>306.58333333333297</v>
      </c>
      <c r="C7421" s="21">
        <f t="shared" si="926"/>
        <v>2000</v>
      </c>
      <c r="D7421" s="110">
        <f t="shared" si="927"/>
        <v>0.63189134270894609</v>
      </c>
      <c r="E7421" s="25">
        <f t="shared" si="928"/>
        <v>0.36810865729105391</v>
      </c>
      <c r="F7421" s="112">
        <v>709.02</v>
      </c>
      <c r="G7421" s="21">
        <f t="shared" si="925"/>
        <v>1876.3490835759524</v>
      </c>
      <c r="H7421" s="26">
        <f t="shared" si="929"/>
        <v>-123.65091642404764</v>
      </c>
      <c r="I7421" s="21">
        <f t="shared" si="930"/>
        <v>2000</v>
      </c>
      <c r="J7421" s="27">
        <f t="shared" si="931"/>
        <v>5.1116048426249563</v>
      </c>
      <c r="K7421" s="32">
        <f t="shared" si="932"/>
        <v>1876.3490835759524</v>
      </c>
    </row>
    <row r="7422" spans="2:11" x14ac:dyDescent="0.25">
      <c r="B7422" s="167">
        <v>306.625</v>
      </c>
      <c r="C7422" s="21">
        <f t="shared" si="926"/>
        <v>2000</v>
      </c>
      <c r="D7422" s="110">
        <f t="shared" si="927"/>
        <v>0.78827335436607671</v>
      </c>
      <c r="E7422" s="25">
        <f t="shared" si="928"/>
        <v>0.21172664563392329</v>
      </c>
      <c r="F7422" s="112">
        <v>884.49</v>
      </c>
      <c r="G7422" s="21">
        <f t="shared" si="925"/>
        <v>2340.7125341063643</v>
      </c>
      <c r="H7422" s="26">
        <f t="shared" si="929"/>
        <v>340.71253410636427</v>
      </c>
      <c r="I7422" s="21">
        <f t="shared" si="930"/>
        <v>2000</v>
      </c>
      <c r="J7422" s="27">
        <f t="shared" si="931"/>
        <v>345.82413894898923</v>
      </c>
      <c r="K7422" s="32">
        <f t="shared" si="932"/>
        <v>2000</v>
      </c>
    </row>
    <row r="7423" spans="2:11" x14ac:dyDescent="0.25">
      <c r="B7423" s="167">
        <v>306.66666666666703</v>
      </c>
      <c r="C7423" s="21">
        <f t="shared" si="926"/>
        <v>2000</v>
      </c>
      <c r="D7423" s="110">
        <f t="shared" si="927"/>
        <v>0.59658128798816468</v>
      </c>
      <c r="E7423" s="25">
        <f t="shared" si="928"/>
        <v>0.40341871201183532</v>
      </c>
      <c r="F7423" s="112">
        <v>669.4</v>
      </c>
      <c r="G7423" s="21">
        <f t="shared" si="925"/>
        <v>1771.4987962902917</v>
      </c>
      <c r="H7423" s="26">
        <f t="shared" si="929"/>
        <v>-228.50120370970831</v>
      </c>
      <c r="I7423" s="21">
        <f t="shared" si="930"/>
        <v>2000</v>
      </c>
      <c r="J7423" s="27">
        <f t="shared" si="931"/>
        <v>117.32293523928092</v>
      </c>
      <c r="K7423" s="32">
        <f t="shared" si="932"/>
        <v>1771.4987962902917</v>
      </c>
    </row>
    <row r="7424" spans="2:11" x14ac:dyDescent="0.25">
      <c r="B7424" s="167">
        <v>306.70833333333297</v>
      </c>
      <c r="C7424" s="21">
        <f t="shared" si="926"/>
        <v>2000</v>
      </c>
      <c r="D7424" s="110">
        <f t="shared" si="927"/>
        <v>0.38331283532074939</v>
      </c>
      <c r="E7424" s="25">
        <f t="shared" si="928"/>
        <v>0.61668716467925067</v>
      </c>
      <c r="F7424" s="112">
        <v>430.1</v>
      </c>
      <c r="G7424" s="21">
        <f t="shared" si="925"/>
        <v>1138.2157637951218</v>
      </c>
      <c r="H7424" s="26">
        <f t="shared" si="929"/>
        <v>-861.7842362048782</v>
      </c>
      <c r="I7424" s="21">
        <f t="shared" si="930"/>
        <v>1255.5386990344027</v>
      </c>
      <c r="J7424" s="27">
        <f t="shared" si="931"/>
        <v>0</v>
      </c>
      <c r="K7424" s="32">
        <f t="shared" si="932"/>
        <v>1138.2157637951218</v>
      </c>
    </row>
    <row r="7425" spans="2:11" x14ac:dyDescent="0.25">
      <c r="B7425" s="167">
        <v>306.75</v>
      </c>
      <c r="C7425" s="21">
        <f t="shared" si="926"/>
        <v>2000</v>
      </c>
      <c r="D7425" s="110">
        <f t="shared" si="927"/>
        <v>0.39885567616704992</v>
      </c>
      <c r="E7425" s="25">
        <f t="shared" si="928"/>
        <v>0.60114432383295013</v>
      </c>
      <c r="F7425" s="112">
        <v>447.54</v>
      </c>
      <c r="G7425" s="21">
        <f t="shared" si="925"/>
        <v>1184.3689442661446</v>
      </c>
      <c r="H7425" s="26">
        <f t="shared" si="929"/>
        <v>-815.63105573385542</v>
      </c>
      <c r="I7425" s="21">
        <f t="shared" si="930"/>
        <v>1184.3689442661446</v>
      </c>
      <c r="J7425" s="27">
        <f t="shared" si="931"/>
        <v>0</v>
      </c>
      <c r="K7425" s="32">
        <f t="shared" si="932"/>
        <v>1184.3689442661446</v>
      </c>
    </row>
    <row r="7426" spans="2:11" x14ac:dyDescent="0.25">
      <c r="B7426" s="167">
        <v>306.79166666666703</v>
      </c>
      <c r="C7426" s="21">
        <f t="shared" si="926"/>
        <v>2000</v>
      </c>
      <c r="D7426" s="110">
        <f t="shared" si="927"/>
        <v>0.60148298664955524</v>
      </c>
      <c r="E7426" s="25">
        <f t="shared" si="928"/>
        <v>0.39851701335044476</v>
      </c>
      <c r="F7426" s="112">
        <v>674.9</v>
      </c>
      <c r="G7426" s="21">
        <f t="shared" si="925"/>
        <v>1786.0539850856255</v>
      </c>
      <c r="H7426" s="26">
        <f t="shared" si="929"/>
        <v>-213.94601491437447</v>
      </c>
      <c r="I7426" s="21">
        <f t="shared" si="930"/>
        <v>1786.0539850856255</v>
      </c>
      <c r="J7426" s="27">
        <f t="shared" si="931"/>
        <v>0</v>
      </c>
      <c r="K7426" s="32">
        <f t="shared" si="932"/>
        <v>1786.0539850856255</v>
      </c>
    </row>
    <row r="7427" spans="2:11" x14ac:dyDescent="0.25">
      <c r="B7427" s="167">
        <v>306.83333333333297</v>
      </c>
      <c r="C7427" s="21">
        <f t="shared" si="926"/>
        <v>2000</v>
      </c>
      <c r="D7427" s="110">
        <f t="shared" si="927"/>
        <v>0.54411528795251596</v>
      </c>
      <c r="E7427" s="25">
        <f t="shared" si="928"/>
        <v>0.45588471204748404</v>
      </c>
      <c r="F7427" s="112">
        <v>610.53</v>
      </c>
      <c r="G7427" s="21">
        <f t="shared" si="925"/>
        <v>1615.7053482209617</v>
      </c>
      <c r="H7427" s="26">
        <f t="shared" si="929"/>
        <v>-384.2946517790383</v>
      </c>
      <c r="I7427" s="21">
        <f t="shared" si="930"/>
        <v>1615.7053482209617</v>
      </c>
      <c r="J7427" s="27">
        <f t="shared" si="931"/>
        <v>0</v>
      </c>
      <c r="K7427" s="32">
        <f t="shared" si="932"/>
        <v>1615.7053482209617</v>
      </c>
    </row>
    <row r="7428" spans="2:11" x14ac:dyDescent="0.25">
      <c r="B7428" s="167">
        <v>306.875</v>
      </c>
      <c r="C7428" s="21">
        <f t="shared" si="926"/>
        <v>2000</v>
      </c>
      <c r="D7428" s="110">
        <f t="shared" si="927"/>
        <v>0.28281018840347216</v>
      </c>
      <c r="E7428" s="25">
        <f t="shared" si="928"/>
        <v>0.71718981159652784</v>
      </c>
      <c r="F7428" s="112">
        <v>317.33</v>
      </c>
      <c r="G7428" s="21">
        <f t="shared" si="925"/>
        <v>839.78146553151817</v>
      </c>
      <c r="H7428" s="26">
        <f t="shared" si="929"/>
        <v>-1160.2185344684817</v>
      </c>
      <c r="I7428" s="21">
        <f t="shared" si="930"/>
        <v>839.78146553151817</v>
      </c>
      <c r="J7428" s="27">
        <f t="shared" si="931"/>
        <v>0</v>
      </c>
      <c r="K7428" s="32">
        <f t="shared" si="932"/>
        <v>839.78146553151817</v>
      </c>
    </row>
    <row r="7429" spans="2:11" x14ac:dyDescent="0.25">
      <c r="B7429" s="167">
        <v>306.91666666666703</v>
      </c>
      <c r="C7429" s="21">
        <f t="shared" si="926"/>
        <v>2000</v>
      </c>
      <c r="D7429" s="110">
        <f t="shared" si="927"/>
        <v>0</v>
      </c>
      <c r="E7429" s="25">
        <f t="shared" si="928"/>
        <v>1</v>
      </c>
      <c r="F7429" s="112">
        <v>0</v>
      </c>
      <c r="G7429" s="21">
        <f t="shared" si="925"/>
        <v>0</v>
      </c>
      <c r="H7429" s="26">
        <f t="shared" si="929"/>
        <v>-2000</v>
      </c>
      <c r="I7429" s="21">
        <f t="shared" si="930"/>
        <v>0</v>
      </c>
      <c r="J7429" s="27">
        <f t="shared" si="931"/>
        <v>0</v>
      </c>
      <c r="K7429" s="32">
        <f t="shared" si="932"/>
        <v>0</v>
      </c>
    </row>
    <row r="7430" spans="2:11" x14ac:dyDescent="0.25">
      <c r="B7430" s="167">
        <v>306.95833333333297</v>
      </c>
      <c r="C7430" s="21">
        <f t="shared" si="926"/>
        <v>2000</v>
      </c>
      <c r="D7430" s="110">
        <f t="shared" si="927"/>
        <v>0</v>
      </c>
      <c r="E7430" s="25">
        <f t="shared" si="928"/>
        <v>1</v>
      </c>
      <c r="F7430" s="112">
        <v>0</v>
      </c>
      <c r="G7430" s="21">
        <f t="shared" si="925"/>
        <v>0</v>
      </c>
      <c r="H7430" s="26">
        <f t="shared" si="929"/>
        <v>-2000</v>
      </c>
      <c r="I7430" s="21">
        <f t="shared" si="930"/>
        <v>0</v>
      </c>
      <c r="J7430" s="27">
        <f t="shared" si="931"/>
        <v>0</v>
      </c>
      <c r="K7430" s="32">
        <f t="shared" si="932"/>
        <v>0</v>
      </c>
    </row>
    <row r="7431" spans="2:11" x14ac:dyDescent="0.25">
      <c r="B7431" s="167">
        <v>307</v>
      </c>
      <c r="C7431" s="21">
        <f t="shared" si="926"/>
        <v>2000</v>
      </c>
      <c r="D7431" s="110">
        <f t="shared" si="927"/>
        <v>0</v>
      </c>
      <c r="E7431" s="25">
        <f t="shared" si="928"/>
        <v>1</v>
      </c>
      <c r="F7431" s="112">
        <v>0</v>
      </c>
      <c r="G7431" s="21">
        <f t="shared" si="925"/>
        <v>0</v>
      </c>
      <c r="H7431" s="26">
        <f t="shared" si="929"/>
        <v>-2000</v>
      </c>
      <c r="I7431" s="21">
        <f t="shared" si="930"/>
        <v>0</v>
      </c>
      <c r="J7431" s="27">
        <f t="shared" si="931"/>
        <v>0</v>
      </c>
      <c r="K7431" s="32">
        <f t="shared" si="932"/>
        <v>0</v>
      </c>
    </row>
    <row r="7432" spans="2:11" x14ac:dyDescent="0.25">
      <c r="B7432" s="167">
        <v>307.04166666666703</v>
      </c>
      <c r="C7432" s="21">
        <f t="shared" si="926"/>
        <v>2000</v>
      </c>
      <c r="D7432" s="110">
        <f t="shared" si="927"/>
        <v>0</v>
      </c>
      <c r="E7432" s="25">
        <f t="shared" si="928"/>
        <v>1</v>
      </c>
      <c r="F7432" s="112">
        <v>0</v>
      </c>
      <c r="G7432" s="21">
        <f t="shared" si="925"/>
        <v>0</v>
      </c>
      <c r="H7432" s="26">
        <f t="shared" si="929"/>
        <v>-2000</v>
      </c>
      <c r="I7432" s="21">
        <f t="shared" si="930"/>
        <v>0</v>
      </c>
      <c r="J7432" s="27">
        <f t="shared" si="931"/>
        <v>0</v>
      </c>
      <c r="K7432" s="32">
        <f t="shared" si="932"/>
        <v>0</v>
      </c>
    </row>
    <row r="7433" spans="2:11" x14ac:dyDescent="0.25">
      <c r="B7433" s="167">
        <v>307.08333333333297</v>
      </c>
      <c r="C7433" s="21">
        <f t="shared" si="926"/>
        <v>2000</v>
      </c>
      <c r="D7433" s="110">
        <f t="shared" si="927"/>
        <v>0</v>
      </c>
      <c r="E7433" s="25">
        <f t="shared" si="928"/>
        <v>1</v>
      </c>
      <c r="F7433" s="112">
        <v>0</v>
      </c>
      <c r="G7433" s="21">
        <f t="shared" si="925"/>
        <v>0</v>
      </c>
      <c r="H7433" s="26">
        <f t="shared" si="929"/>
        <v>-2000</v>
      </c>
      <c r="I7433" s="21">
        <f t="shared" si="930"/>
        <v>0</v>
      </c>
      <c r="J7433" s="27">
        <f t="shared" si="931"/>
        <v>0</v>
      </c>
      <c r="K7433" s="32">
        <f t="shared" si="932"/>
        <v>0</v>
      </c>
    </row>
    <row r="7434" spans="2:11" x14ac:dyDescent="0.25">
      <c r="B7434" s="167">
        <v>307.125</v>
      </c>
      <c r="C7434" s="21">
        <f t="shared" si="926"/>
        <v>2000</v>
      </c>
      <c r="D7434" s="110">
        <f t="shared" si="927"/>
        <v>0</v>
      </c>
      <c r="E7434" s="25">
        <f t="shared" si="928"/>
        <v>1</v>
      </c>
      <c r="F7434" s="112">
        <v>0</v>
      </c>
      <c r="G7434" s="21">
        <f t="shared" si="925"/>
        <v>0</v>
      </c>
      <c r="H7434" s="26">
        <f t="shared" si="929"/>
        <v>-2000</v>
      </c>
      <c r="I7434" s="21">
        <f t="shared" si="930"/>
        <v>0</v>
      </c>
      <c r="J7434" s="27">
        <f t="shared" si="931"/>
        <v>0</v>
      </c>
      <c r="K7434" s="32">
        <f t="shared" si="932"/>
        <v>0</v>
      </c>
    </row>
    <row r="7435" spans="2:11" x14ac:dyDescent="0.25">
      <c r="B7435" s="167">
        <v>307.16666666666703</v>
      </c>
      <c r="C7435" s="21">
        <f t="shared" si="926"/>
        <v>2000</v>
      </c>
      <c r="D7435" s="110">
        <f t="shared" si="927"/>
        <v>0</v>
      </c>
      <c r="E7435" s="25">
        <f t="shared" si="928"/>
        <v>1</v>
      </c>
      <c r="F7435" s="112">
        <v>0</v>
      </c>
      <c r="G7435" s="21">
        <f t="shared" si="925"/>
        <v>0</v>
      </c>
      <c r="H7435" s="26">
        <f t="shared" si="929"/>
        <v>-2000</v>
      </c>
      <c r="I7435" s="21">
        <f t="shared" si="930"/>
        <v>0</v>
      </c>
      <c r="J7435" s="27">
        <f t="shared" si="931"/>
        <v>0</v>
      </c>
      <c r="K7435" s="32">
        <f t="shared" si="932"/>
        <v>0</v>
      </c>
    </row>
    <row r="7436" spans="2:11" x14ac:dyDescent="0.25">
      <c r="B7436" s="167">
        <v>307.20833333333297</v>
      </c>
      <c r="C7436" s="21">
        <f t="shared" si="926"/>
        <v>2000</v>
      </c>
      <c r="D7436" s="110">
        <f t="shared" si="927"/>
        <v>0</v>
      </c>
      <c r="E7436" s="25">
        <f t="shared" si="928"/>
        <v>1</v>
      </c>
      <c r="F7436" s="112">
        <v>0</v>
      </c>
      <c r="G7436" s="21">
        <f t="shared" si="925"/>
        <v>0</v>
      </c>
      <c r="H7436" s="26">
        <f t="shared" si="929"/>
        <v>-2000</v>
      </c>
      <c r="I7436" s="21">
        <f t="shared" si="930"/>
        <v>0</v>
      </c>
      <c r="J7436" s="27">
        <f t="shared" si="931"/>
        <v>0</v>
      </c>
      <c r="K7436" s="32">
        <f t="shared" si="932"/>
        <v>0</v>
      </c>
    </row>
    <row r="7437" spans="2:11" x14ac:dyDescent="0.25">
      <c r="B7437" s="167">
        <v>307.25</v>
      </c>
      <c r="C7437" s="21">
        <f t="shared" si="926"/>
        <v>2000</v>
      </c>
      <c r="D7437" s="110">
        <f t="shared" si="927"/>
        <v>0</v>
      </c>
      <c r="E7437" s="25">
        <f t="shared" si="928"/>
        <v>1</v>
      </c>
      <c r="F7437" s="112">
        <v>0</v>
      </c>
      <c r="G7437" s="21">
        <f t="shared" si="925"/>
        <v>0</v>
      </c>
      <c r="H7437" s="26">
        <f t="shared" si="929"/>
        <v>-2000</v>
      </c>
      <c r="I7437" s="21">
        <f t="shared" si="930"/>
        <v>0</v>
      </c>
      <c r="J7437" s="27">
        <f t="shared" si="931"/>
        <v>0</v>
      </c>
      <c r="K7437" s="32">
        <f t="shared" si="932"/>
        <v>0</v>
      </c>
    </row>
    <row r="7438" spans="2:11" x14ac:dyDescent="0.25">
      <c r="B7438" s="167">
        <v>307.29166666666703</v>
      </c>
      <c r="C7438" s="21">
        <f t="shared" si="926"/>
        <v>2000</v>
      </c>
      <c r="D7438" s="110">
        <f t="shared" si="927"/>
        <v>0</v>
      </c>
      <c r="E7438" s="25">
        <f t="shared" si="928"/>
        <v>1</v>
      </c>
      <c r="F7438" s="112">
        <v>0</v>
      </c>
      <c r="G7438" s="21">
        <f t="shared" si="925"/>
        <v>0</v>
      </c>
      <c r="H7438" s="26">
        <f t="shared" si="929"/>
        <v>-2000</v>
      </c>
      <c r="I7438" s="21">
        <f t="shared" si="930"/>
        <v>0</v>
      </c>
      <c r="J7438" s="27">
        <f t="shared" si="931"/>
        <v>0</v>
      </c>
      <c r="K7438" s="32">
        <f t="shared" si="932"/>
        <v>0</v>
      </c>
    </row>
    <row r="7439" spans="2:11" x14ac:dyDescent="0.25">
      <c r="B7439" s="167">
        <v>307.33333333333297</v>
      </c>
      <c r="C7439" s="21">
        <f t="shared" si="926"/>
        <v>2000</v>
      </c>
      <c r="D7439" s="110">
        <f t="shared" si="927"/>
        <v>0</v>
      </c>
      <c r="E7439" s="25">
        <f t="shared" si="928"/>
        <v>1</v>
      </c>
      <c r="F7439" s="112">
        <v>0</v>
      </c>
      <c r="G7439" s="21">
        <f t="shared" si="925"/>
        <v>0</v>
      </c>
      <c r="H7439" s="26">
        <f t="shared" si="929"/>
        <v>-2000</v>
      </c>
      <c r="I7439" s="21">
        <f t="shared" si="930"/>
        <v>0</v>
      </c>
      <c r="J7439" s="27">
        <f t="shared" si="931"/>
        <v>0</v>
      </c>
      <c r="K7439" s="32">
        <f t="shared" si="932"/>
        <v>0</v>
      </c>
    </row>
    <row r="7440" spans="2:11" x14ac:dyDescent="0.25">
      <c r="B7440" s="167">
        <v>307.375</v>
      </c>
      <c r="C7440" s="21">
        <f t="shared" si="926"/>
        <v>2000</v>
      </c>
      <c r="D7440" s="110">
        <f t="shared" si="927"/>
        <v>0</v>
      </c>
      <c r="E7440" s="25">
        <f t="shared" si="928"/>
        <v>1</v>
      </c>
      <c r="F7440" s="112">
        <v>0</v>
      </c>
      <c r="G7440" s="21">
        <f t="shared" si="925"/>
        <v>0</v>
      </c>
      <c r="H7440" s="26">
        <f t="shared" si="929"/>
        <v>-2000</v>
      </c>
      <c r="I7440" s="21">
        <f t="shared" si="930"/>
        <v>0</v>
      </c>
      <c r="J7440" s="27">
        <f t="shared" si="931"/>
        <v>0</v>
      </c>
      <c r="K7440" s="32">
        <f t="shared" si="932"/>
        <v>0</v>
      </c>
    </row>
    <row r="7441" spans="2:11" x14ac:dyDescent="0.25">
      <c r="B7441" s="167">
        <v>307.41666666666703</v>
      </c>
      <c r="C7441" s="21">
        <f t="shared" si="926"/>
        <v>2000</v>
      </c>
      <c r="D7441" s="110">
        <f t="shared" si="927"/>
        <v>0</v>
      </c>
      <c r="E7441" s="25">
        <f t="shared" si="928"/>
        <v>1</v>
      </c>
      <c r="F7441" s="112">
        <v>0</v>
      </c>
      <c r="G7441" s="21">
        <f t="shared" si="925"/>
        <v>0</v>
      </c>
      <c r="H7441" s="26">
        <f t="shared" si="929"/>
        <v>-2000</v>
      </c>
      <c r="I7441" s="21">
        <f t="shared" si="930"/>
        <v>0</v>
      </c>
      <c r="J7441" s="27">
        <f t="shared" si="931"/>
        <v>0</v>
      </c>
      <c r="K7441" s="32">
        <f t="shared" si="932"/>
        <v>0</v>
      </c>
    </row>
    <row r="7442" spans="2:11" x14ac:dyDescent="0.25">
      <c r="B7442" s="167">
        <v>307.45833333333297</v>
      </c>
      <c r="C7442" s="21">
        <f t="shared" si="926"/>
        <v>2000</v>
      </c>
      <c r="D7442" s="110">
        <f t="shared" si="927"/>
        <v>0.13500169331408302</v>
      </c>
      <c r="E7442" s="25">
        <f t="shared" si="928"/>
        <v>0.86499830668591704</v>
      </c>
      <c r="F7442" s="112">
        <v>151.47999999999999</v>
      </c>
      <c r="G7442" s="21">
        <f t="shared" si="925"/>
        <v>400.8763634031273</v>
      </c>
      <c r="H7442" s="26">
        <f t="shared" si="929"/>
        <v>-1599.1236365968728</v>
      </c>
      <c r="I7442" s="21">
        <f t="shared" si="930"/>
        <v>400.8763634031273</v>
      </c>
      <c r="J7442" s="27">
        <f t="shared" si="931"/>
        <v>0</v>
      </c>
      <c r="K7442" s="32">
        <f t="shared" si="932"/>
        <v>400.8763634031273</v>
      </c>
    </row>
    <row r="7443" spans="2:11" x14ac:dyDescent="0.25">
      <c r="B7443" s="167">
        <v>307.5</v>
      </c>
      <c r="C7443" s="21">
        <f t="shared" si="926"/>
        <v>2000</v>
      </c>
      <c r="D7443" s="110">
        <f t="shared" si="927"/>
        <v>0.2705113808530738</v>
      </c>
      <c r="E7443" s="25">
        <f t="shared" si="928"/>
        <v>0.7294886191469262</v>
      </c>
      <c r="F7443" s="112">
        <v>303.52999999999997</v>
      </c>
      <c r="G7443" s="21">
        <f t="shared" si="925"/>
        <v>803.26117364504364</v>
      </c>
      <c r="H7443" s="26">
        <f t="shared" si="929"/>
        <v>-1196.7388263549565</v>
      </c>
      <c r="I7443" s="21">
        <f t="shared" si="930"/>
        <v>803.26117364504364</v>
      </c>
      <c r="J7443" s="27">
        <f t="shared" si="931"/>
        <v>0</v>
      </c>
      <c r="K7443" s="32">
        <f t="shared" si="932"/>
        <v>803.26117364504364</v>
      </c>
    </row>
    <row r="7444" spans="2:11" x14ac:dyDescent="0.25">
      <c r="B7444" s="167">
        <v>307.54166666666703</v>
      </c>
      <c r="C7444" s="21">
        <f t="shared" si="926"/>
        <v>2000</v>
      </c>
      <c r="D7444" s="110">
        <f t="shared" si="927"/>
        <v>0.54967648788834822</v>
      </c>
      <c r="E7444" s="25">
        <f t="shared" si="928"/>
        <v>0.45032351211165178</v>
      </c>
      <c r="F7444" s="112">
        <v>616.77</v>
      </c>
      <c r="G7444" s="21">
        <f t="shared" si="925"/>
        <v>1632.2188715087586</v>
      </c>
      <c r="H7444" s="26">
        <f t="shared" si="929"/>
        <v>-367.78112849124136</v>
      </c>
      <c r="I7444" s="21">
        <f t="shared" si="930"/>
        <v>1632.2188715087586</v>
      </c>
      <c r="J7444" s="27">
        <f t="shared" si="931"/>
        <v>0</v>
      </c>
      <c r="K7444" s="32">
        <f t="shared" si="932"/>
        <v>1632.2188715087586</v>
      </c>
    </row>
    <row r="7445" spans="2:11" x14ac:dyDescent="0.25">
      <c r="B7445" s="167">
        <v>307.58333333333297</v>
      </c>
      <c r="C7445" s="21">
        <f t="shared" si="926"/>
        <v>2000</v>
      </c>
      <c r="D7445" s="110">
        <f t="shared" si="927"/>
        <v>0.62190078961909345</v>
      </c>
      <c r="E7445" s="25">
        <f t="shared" si="928"/>
        <v>0.37809921038090655</v>
      </c>
      <c r="F7445" s="112">
        <v>697.81</v>
      </c>
      <c r="G7445" s="21">
        <f t="shared" si="925"/>
        <v>1846.6829624130987</v>
      </c>
      <c r="H7445" s="26">
        <f t="shared" si="929"/>
        <v>-153.31703758690128</v>
      </c>
      <c r="I7445" s="21">
        <f t="shared" si="930"/>
        <v>1846.6829624130987</v>
      </c>
      <c r="J7445" s="27">
        <f t="shared" si="931"/>
        <v>0</v>
      </c>
      <c r="K7445" s="32">
        <f t="shared" si="932"/>
        <v>1846.6829624130987</v>
      </c>
    </row>
    <row r="7446" spans="2:11" x14ac:dyDescent="0.25">
      <c r="B7446" s="167">
        <v>307.625</v>
      </c>
      <c r="C7446" s="21">
        <f t="shared" si="926"/>
        <v>2000</v>
      </c>
      <c r="D7446" s="110">
        <f t="shared" si="927"/>
        <v>0.65401137194089454</v>
      </c>
      <c r="E7446" s="25">
        <f t="shared" si="928"/>
        <v>0.34598862805910546</v>
      </c>
      <c r="F7446" s="112">
        <v>733.84</v>
      </c>
      <c r="G7446" s="21">
        <f t="shared" si="925"/>
        <v>1942.0326810123511</v>
      </c>
      <c r="H7446" s="26">
        <f t="shared" si="929"/>
        <v>-57.967318987648923</v>
      </c>
      <c r="I7446" s="21">
        <f t="shared" si="930"/>
        <v>1942.0326810123511</v>
      </c>
      <c r="J7446" s="27">
        <f t="shared" si="931"/>
        <v>0</v>
      </c>
      <c r="K7446" s="32">
        <f t="shared" si="932"/>
        <v>1942.0326810123511</v>
      </c>
    </row>
    <row r="7447" spans="2:11" x14ac:dyDescent="0.25">
      <c r="B7447" s="167">
        <v>307.66666666666703</v>
      </c>
      <c r="C7447" s="21">
        <f t="shared" si="926"/>
        <v>2000</v>
      </c>
      <c r="D7447" s="110">
        <f t="shared" si="927"/>
        <v>0.69438354455198481</v>
      </c>
      <c r="E7447" s="25">
        <f t="shared" si="928"/>
        <v>0.30561645544801519</v>
      </c>
      <c r="F7447" s="112">
        <v>779.14</v>
      </c>
      <c r="G7447" s="21">
        <f t="shared" si="925"/>
        <v>2061.9145087266475</v>
      </c>
      <c r="H7447" s="26">
        <f t="shared" si="929"/>
        <v>61.914508726647455</v>
      </c>
      <c r="I7447" s="21">
        <f t="shared" si="930"/>
        <v>2000</v>
      </c>
      <c r="J7447" s="27">
        <f t="shared" si="931"/>
        <v>61.914508726647455</v>
      </c>
      <c r="K7447" s="32">
        <f t="shared" si="932"/>
        <v>2000</v>
      </c>
    </row>
    <row r="7448" spans="2:11" x14ac:dyDescent="0.25">
      <c r="B7448" s="167">
        <v>307.70833333333297</v>
      </c>
      <c r="C7448" s="21">
        <f t="shared" si="926"/>
        <v>2000</v>
      </c>
      <c r="D7448" s="110">
        <f t="shared" si="927"/>
        <v>0.53096091118122024</v>
      </c>
      <c r="E7448" s="25">
        <f t="shared" si="928"/>
        <v>0.46903908881877976</v>
      </c>
      <c r="F7448" s="112">
        <v>595.77</v>
      </c>
      <c r="G7448" s="21">
        <f t="shared" ref="G7448:G7511" si="933">($C$9*(F7448/1000)*$C$8)/($C$7)</f>
        <v>1576.6445142902107</v>
      </c>
      <c r="H7448" s="26">
        <f t="shared" si="929"/>
        <v>-423.35548570978926</v>
      </c>
      <c r="I7448" s="21">
        <f t="shared" si="930"/>
        <v>1638.5590230168582</v>
      </c>
      <c r="J7448" s="27">
        <f t="shared" si="931"/>
        <v>0</v>
      </c>
      <c r="K7448" s="32">
        <f t="shared" si="932"/>
        <v>1576.6445142902107</v>
      </c>
    </row>
    <row r="7449" spans="2:11" x14ac:dyDescent="0.25">
      <c r="B7449" s="167">
        <v>307.75</v>
      </c>
      <c r="C7449" s="21">
        <f t="shared" ref="C7449:C7512" si="934">$C$2</f>
        <v>2000</v>
      </c>
      <c r="D7449" s="110">
        <f t="shared" ref="D7449:D7512" si="935">F7449/$C$3</f>
        <v>0.52064060745414686</v>
      </c>
      <c r="E7449" s="25">
        <f t="shared" ref="E7449:E7512" si="936">100%-D7449</f>
        <v>0.47935939254585314</v>
      </c>
      <c r="F7449" s="112">
        <v>584.19000000000005</v>
      </c>
      <c r="G7449" s="21">
        <f t="shared" si="933"/>
        <v>1545.999225881126</v>
      </c>
      <c r="H7449" s="26">
        <f t="shared" ref="H7449:H7512" si="937">G7449-C7449</f>
        <v>-454.00077411887401</v>
      </c>
      <c r="I7449" s="21">
        <f t="shared" ref="I7449:I7512" si="938">MIN(C7449,IF((J7448+H7449)&gt;0,ABS(H7449)+G7449,J7448+G7449))</f>
        <v>1545.999225881126</v>
      </c>
      <c r="J7449" s="27">
        <f t="shared" ref="J7449:J7512" si="939">G7449-I7449+J7448</f>
        <v>0</v>
      </c>
      <c r="K7449" s="32">
        <f t="shared" ref="K7449:K7512" si="940">IF(G7449&gt;C7449,C7449,G7449)</f>
        <v>1545.999225881126</v>
      </c>
    </row>
    <row r="7450" spans="2:11" x14ac:dyDescent="0.25">
      <c r="B7450" s="167">
        <v>307.79166666666703</v>
      </c>
      <c r="C7450" s="21">
        <f t="shared" si="934"/>
        <v>2000</v>
      </c>
      <c r="D7450" s="110">
        <f t="shared" si="935"/>
        <v>0.417214765698804</v>
      </c>
      <c r="E7450" s="25">
        <f t="shared" si="936"/>
        <v>0.582785234301196</v>
      </c>
      <c r="F7450" s="112">
        <v>468.14</v>
      </c>
      <c r="G7450" s="21">
        <f t="shared" si="933"/>
        <v>1238.8847422995775</v>
      </c>
      <c r="H7450" s="26">
        <f t="shared" si="937"/>
        <v>-761.11525770042249</v>
      </c>
      <c r="I7450" s="21">
        <f t="shared" si="938"/>
        <v>1238.8847422995775</v>
      </c>
      <c r="J7450" s="27">
        <f t="shared" si="939"/>
        <v>0</v>
      </c>
      <c r="K7450" s="32">
        <f t="shared" si="940"/>
        <v>1238.8847422995775</v>
      </c>
    </row>
    <row r="7451" spans="2:11" x14ac:dyDescent="0.25">
      <c r="B7451" s="167">
        <v>307.83333333333297</v>
      </c>
      <c r="C7451" s="21">
        <f t="shared" si="934"/>
        <v>2000</v>
      </c>
      <c r="D7451" s="110">
        <f t="shared" si="935"/>
        <v>0.34258417553428516</v>
      </c>
      <c r="E7451" s="25">
        <f t="shared" si="936"/>
        <v>0.65741582446571489</v>
      </c>
      <c r="F7451" s="112">
        <v>384.4</v>
      </c>
      <c r="G7451" s="21">
        <f t="shared" si="933"/>
        <v>1017.2753768957098</v>
      </c>
      <c r="H7451" s="26">
        <f t="shared" si="937"/>
        <v>-982.72462310429023</v>
      </c>
      <c r="I7451" s="21">
        <f t="shared" si="938"/>
        <v>1017.2753768957098</v>
      </c>
      <c r="J7451" s="27">
        <f t="shared" si="939"/>
        <v>0</v>
      </c>
      <c r="K7451" s="32">
        <f t="shared" si="940"/>
        <v>1017.2753768957098</v>
      </c>
    </row>
    <row r="7452" spans="2:11" x14ac:dyDescent="0.25">
      <c r="B7452" s="167">
        <v>307.875</v>
      </c>
      <c r="C7452" s="21">
        <f t="shared" si="934"/>
        <v>2000</v>
      </c>
      <c r="D7452" s="110">
        <f t="shared" si="935"/>
        <v>0.37101402777035097</v>
      </c>
      <c r="E7452" s="25">
        <f t="shared" si="936"/>
        <v>0.62898597222964903</v>
      </c>
      <c r="F7452" s="112">
        <v>416.3</v>
      </c>
      <c r="G7452" s="21">
        <f t="shared" si="933"/>
        <v>1101.6954719086473</v>
      </c>
      <c r="H7452" s="26">
        <f t="shared" si="937"/>
        <v>-898.30452809135272</v>
      </c>
      <c r="I7452" s="21">
        <f t="shared" si="938"/>
        <v>1101.6954719086473</v>
      </c>
      <c r="J7452" s="27">
        <f t="shared" si="939"/>
        <v>0</v>
      </c>
      <c r="K7452" s="32">
        <f t="shared" si="940"/>
        <v>1101.6954719086473</v>
      </c>
    </row>
    <row r="7453" spans="2:11" x14ac:dyDescent="0.25">
      <c r="B7453" s="167">
        <v>307.91666666666703</v>
      </c>
      <c r="C7453" s="21">
        <f t="shared" si="934"/>
        <v>2000</v>
      </c>
      <c r="D7453" s="110">
        <f t="shared" si="935"/>
        <v>0</v>
      </c>
      <c r="E7453" s="25">
        <f t="shared" si="936"/>
        <v>1</v>
      </c>
      <c r="F7453" s="112">
        <v>0</v>
      </c>
      <c r="G7453" s="21">
        <f t="shared" si="933"/>
        <v>0</v>
      </c>
      <c r="H7453" s="26">
        <f t="shared" si="937"/>
        <v>-2000</v>
      </c>
      <c r="I7453" s="21">
        <f t="shared" si="938"/>
        <v>0</v>
      </c>
      <c r="J7453" s="27">
        <f t="shared" si="939"/>
        <v>0</v>
      </c>
      <c r="K7453" s="32">
        <f t="shared" si="940"/>
        <v>0</v>
      </c>
    </row>
    <row r="7454" spans="2:11" x14ac:dyDescent="0.25">
      <c r="B7454" s="167">
        <v>307.95833333333297</v>
      </c>
      <c r="C7454" s="21">
        <f t="shared" si="934"/>
        <v>2000</v>
      </c>
      <c r="D7454" s="110">
        <f t="shared" si="935"/>
        <v>0</v>
      </c>
      <c r="E7454" s="25">
        <f t="shared" si="936"/>
        <v>1</v>
      </c>
      <c r="F7454" s="112">
        <v>0</v>
      </c>
      <c r="G7454" s="21">
        <f t="shared" si="933"/>
        <v>0</v>
      </c>
      <c r="H7454" s="26">
        <f t="shared" si="937"/>
        <v>-2000</v>
      </c>
      <c r="I7454" s="21">
        <f t="shared" si="938"/>
        <v>0</v>
      </c>
      <c r="J7454" s="27">
        <f t="shared" si="939"/>
        <v>0</v>
      </c>
      <c r="K7454" s="32">
        <f t="shared" si="940"/>
        <v>0</v>
      </c>
    </row>
    <row r="7455" spans="2:11" x14ac:dyDescent="0.25">
      <c r="B7455" s="167">
        <v>308</v>
      </c>
      <c r="C7455" s="21">
        <f t="shared" si="934"/>
        <v>2000</v>
      </c>
      <c r="D7455" s="110">
        <f t="shared" si="935"/>
        <v>0</v>
      </c>
      <c r="E7455" s="25">
        <f t="shared" si="936"/>
        <v>1</v>
      </c>
      <c r="F7455" s="112">
        <v>0</v>
      </c>
      <c r="G7455" s="21">
        <f t="shared" si="933"/>
        <v>0</v>
      </c>
      <c r="H7455" s="26">
        <f t="shared" si="937"/>
        <v>-2000</v>
      </c>
      <c r="I7455" s="21">
        <f t="shared" si="938"/>
        <v>0</v>
      </c>
      <c r="J7455" s="27">
        <f t="shared" si="939"/>
        <v>0</v>
      </c>
      <c r="K7455" s="32">
        <f t="shared" si="940"/>
        <v>0</v>
      </c>
    </row>
    <row r="7456" spans="2:11" x14ac:dyDescent="0.25">
      <c r="B7456" s="167">
        <v>308.04166666666703</v>
      </c>
      <c r="C7456" s="21">
        <f t="shared" si="934"/>
        <v>2000</v>
      </c>
      <c r="D7456" s="110">
        <f t="shared" si="935"/>
        <v>0</v>
      </c>
      <c r="E7456" s="25">
        <f t="shared" si="936"/>
        <v>1</v>
      </c>
      <c r="F7456" s="112">
        <v>0</v>
      </c>
      <c r="G7456" s="21">
        <f t="shared" si="933"/>
        <v>0</v>
      </c>
      <c r="H7456" s="26">
        <f t="shared" si="937"/>
        <v>-2000</v>
      </c>
      <c r="I7456" s="21">
        <f t="shared" si="938"/>
        <v>0</v>
      </c>
      <c r="J7456" s="27">
        <f t="shared" si="939"/>
        <v>0</v>
      </c>
      <c r="K7456" s="32">
        <f t="shared" si="940"/>
        <v>0</v>
      </c>
    </row>
    <row r="7457" spans="2:11" x14ac:dyDescent="0.25">
      <c r="B7457" s="167">
        <v>308.08333333333297</v>
      </c>
      <c r="C7457" s="21">
        <f t="shared" si="934"/>
        <v>2000</v>
      </c>
      <c r="D7457" s="110">
        <f t="shared" si="935"/>
        <v>0</v>
      </c>
      <c r="E7457" s="25">
        <f t="shared" si="936"/>
        <v>1</v>
      </c>
      <c r="F7457" s="112">
        <v>0</v>
      </c>
      <c r="G7457" s="21">
        <f t="shared" si="933"/>
        <v>0</v>
      </c>
      <c r="H7457" s="26">
        <f t="shared" si="937"/>
        <v>-2000</v>
      </c>
      <c r="I7457" s="21">
        <f t="shared" si="938"/>
        <v>0</v>
      </c>
      <c r="J7457" s="27">
        <f t="shared" si="939"/>
        <v>0</v>
      </c>
      <c r="K7457" s="32">
        <f t="shared" si="940"/>
        <v>0</v>
      </c>
    </row>
    <row r="7458" spans="2:11" x14ac:dyDescent="0.25">
      <c r="B7458" s="167">
        <v>308.125</v>
      </c>
      <c r="C7458" s="21">
        <f t="shared" si="934"/>
        <v>2000</v>
      </c>
      <c r="D7458" s="110">
        <f t="shared" si="935"/>
        <v>0</v>
      </c>
      <c r="E7458" s="25">
        <f t="shared" si="936"/>
        <v>1</v>
      </c>
      <c r="F7458" s="112">
        <v>0</v>
      </c>
      <c r="G7458" s="21">
        <f t="shared" si="933"/>
        <v>0</v>
      </c>
      <c r="H7458" s="26">
        <f t="shared" si="937"/>
        <v>-2000</v>
      </c>
      <c r="I7458" s="21">
        <f t="shared" si="938"/>
        <v>0</v>
      </c>
      <c r="J7458" s="27">
        <f t="shared" si="939"/>
        <v>0</v>
      </c>
      <c r="K7458" s="32">
        <f t="shared" si="940"/>
        <v>0</v>
      </c>
    </row>
    <row r="7459" spans="2:11" x14ac:dyDescent="0.25">
      <c r="B7459" s="167">
        <v>308.16666666666703</v>
      </c>
      <c r="C7459" s="21">
        <f t="shared" si="934"/>
        <v>2000</v>
      </c>
      <c r="D7459" s="110">
        <f t="shared" si="935"/>
        <v>0</v>
      </c>
      <c r="E7459" s="25">
        <f t="shared" si="936"/>
        <v>1</v>
      </c>
      <c r="F7459" s="112">
        <v>0</v>
      </c>
      <c r="G7459" s="21">
        <f t="shared" si="933"/>
        <v>0</v>
      </c>
      <c r="H7459" s="26">
        <f t="shared" si="937"/>
        <v>-2000</v>
      </c>
      <c r="I7459" s="21">
        <f t="shared" si="938"/>
        <v>0</v>
      </c>
      <c r="J7459" s="27">
        <f t="shared" si="939"/>
        <v>0</v>
      </c>
      <c r="K7459" s="32">
        <f t="shared" si="940"/>
        <v>0</v>
      </c>
    </row>
    <row r="7460" spans="2:11" x14ac:dyDescent="0.25">
      <c r="B7460" s="167">
        <v>308.20833333333297</v>
      </c>
      <c r="C7460" s="21">
        <f t="shared" si="934"/>
        <v>2000</v>
      </c>
      <c r="D7460" s="110">
        <f t="shared" si="935"/>
        <v>0</v>
      </c>
      <c r="E7460" s="25">
        <f t="shared" si="936"/>
        <v>1</v>
      </c>
      <c r="F7460" s="112">
        <v>0</v>
      </c>
      <c r="G7460" s="21">
        <f t="shared" si="933"/>
        <v>0</v>
      </c>
      <c r="H7460" s="26">
        <f t="shared" si="937"/>
        <v>-2000</v>
      </c>
      <c r="I7460" s="21">
        <f t="shared" si="938"/>
        <v>0</v>
      </c>
      <c r="J7460" s="27">
        <f t="shared" si="939"/>
        <v>0</v>
      </c>
      <c r="K7460" s="32">
        <f t="shared" si="940"/>
        <v>0</v>
      </c>
    </row>
    <row r="7461" spans="2:11" x14ac:dyDescent="0.25">
      <c r="B7461" s="167">
        <v>308.25</v>
      </c>
      <c r="C7461" s="21">
        <f t="shared" si="934"/>
        <v>2000</v>
      </c>
      <c r="D7461" s="110">
        <f t="shared" si="935"/>
        <v>0</v>
      </c>
      <c r="E7461" s="25">
        <f t="shared" si="936"/>
        <v>1</v>
      </c>
      <c r="F7461" s="112">
        <v>0</v>
      </c>
      <c r="G7461" s="21">
        <f t="shared" si="933"/>
        <v>0</v>
      </c>
      <c r="H7461" s="26">
        <f t="shared" si="937"/>
        <v>-2000</v>
      </c>
      <c r="I7461" s="21">
        <f t="shared" si="938"/>
        <v>0</v>
      </c>
      <c r="J7461" s="27">
        <f t="shared" si="939"/>
        <v>0</v>
      </c>
      <c r="K7461" s="32">
        <f t="shared" si="940"/>
        <v>0</v>
      </c>
    </row>
    <row r="7462" spans="2:11" x14ac:dyDescent="0.25">
      <c r="B7462" s="167">
        <v>308.29166666666703</v>
      </c>
      <c r="C7462" s="21">
        <f t="shared" si="934"/>
        <v>2000</v>
      </c>
      <c r="D7462" s="110">
        <f t="shared" si="935"/>
        <v>0</v>
      </c>
      <c r="E7462" s="25">
        <f t="shared" si="936"/>
        <v>1</v>
      </c>
      <c r="F7462" s="112">
        <v>0</v>
      </c>
      <c r="G7462" s="21">
        <f t="shared" si="933"/>
        <v>0</v>
      </c>
      <c r="H7462" s="26">
        <f t="shared" si="937"/>
        <v>-2000</v>
      </c>
      <c r="I7462" s="21">
        <f t="shared" si="938"/>
        <v>0</v>
      </c>
      <c r="J7462" s="27">
        <f t="shared" si="939"/>
        <v>0</v>
      </c>
      <c r="K7462" s="32">
        <f t="shared" si="940"/>
        <v>0</v>
      </c>
    </row>
    <row r="7463" spans="2:11" x14ac:dyDescent="0.25">
      <c r="B7463" s="167">
        <v>308.33333333333297</v>
      </c>
      <c r="C7463" s="21">
        <f t="shared" si="934"/>
        <v>2000</v>
      </c>
      <c r="D7463" s="110">
        <f t="shared" si="935"/>
        <v>0</v>
      </c>
      <c r="E7463" s="25">
        <f t="shared" si="936"/>
        <v>1</v>
      </c>
      <c r="F7463" s="112">
        <v>0</v>
      </c>
      <c r="G7463" s="21">
        <f t="shared" si="933"/>
        <v>0</v>
      </c>
      <c r="H7463" s="26">
        <f t="shared" si="937"/>
        <v>-2000</v>
      </c>
      <c r="I7463" s="21">
        <f t="shared" si="938"/>
        <v>0</v>
      </c>
      <c r="J7463" s="27">
        <f t="shared" si="939"/>
        <v>0</v>
      </c>
      <c r="K7463" s="32">
        <f t="shared" si="940"/>
        <v>0</v>
      </c>
    </row>
    <row r="7464" spans="2:11" x14ac:dyDescent="0.25">
      <c r="B7464" s="167">
        <v>308.375</v>
      </c>
      <c r="C7464" s="21">
        <f t="shared" si="934"/>
        <v>2000</v>
      </c>
      <c r="D7464" s="110">
        <f t="shared" si="935"/>
        <v>0</v>
      </c>
      <c r="E7464" s="25">
        <f t="shared" si="936"/>
        <v>1</v>
      </c>
      <c r="F7464" s="112">
        <v>0</v>
      </c>
      <c r="G7464" s="21">
        <f t="shared" si="933"/>
        <v>0</v>
      </c>
      <c r="H7464" s="26">
        <f t="shared" si="937"/>
        <v>-2000</v>
      </c>
      <c r="I7464" s="21">
        <f t="shared" si="938"/>
        <v>0</v>
      </c>
      <c r="J7464" s="27">
        <f t="shared" si="939"/>
        <v>0</v>
      </c>
      <c r="K7464" s="32">
        <f t="shared" si="940"/>
        <v>0</v>
      </c>
    </row>
    <row r="7465" spans="2:11" x14ac:dyDescent="0.25">
      <c r="B7465" s="167">
        <v>308.41666666666703</v>
      </c>
      <c r="C7465" s="21">
        <f t="shared" si="934"/>
        <v>2000</v>
      </c>
      <c r="D7465" s="110">
        <f t="shared" si="935"/>
        <v>0</v>
      </c>
      <c r="E7465" s="25">
        <f t="shared" si="936"/>
        <v>1</v>
      </c>
      <c r="F7465" s="112">
        <v>0</v>
      </c>
      <c r="G7465" s="21">
        <f t="shared" si="933"/>
        <v>0</v>
      </c>
      <c r="H7465" s="26">
        <f t="shared" si="937"/>
        <v>-2000</v>
      </c>
      <c r="I7465" s="21">
        <f t="shared" si="938"/>
        <v>0</v>
      </c>
      <c r="J7465" s="27">
        <f t="shared" si="939"/>
        <v>0</v>
      </c>
      <c r="K7465" s="32">
        <f t="shared" si="940"/>
        <v>0</v>
      </c>
    </row>
    <row r="7466" spans="2:11" x14ac:dyDescent="0.25">
      <c r="B7466" s="167">
        <v>308.45833333333297</v>
      </c>
      <c r="C7466" s="21">
        <f t="shared" si="934"/>
        <v>2000</v>
      </c>
      <c r="D7466" s="110">
        <f t="shared" si="935"/>
        <v>0.18643388054114754</v>
      </c>
      <c r="E7466" s="25">
        <f t="shared" si="936"/>
        <v>0.81356611945885249</v>
      </c>
      <c r="F7466" s="112">
        <v>209.19</v>
      </c>
      <c r="G7466" s="21">
        <f t="shared" si="933"/>
        <v>553.59998983562309</v>
      </c>
      <c r="H7466" s="26">
        <f t="shared" si="937"/>
        <v>-1446.4000101643769</v>
      </c>
      <c r="I7466" s="21">
        <f t="shared" si="938"/>
        <v>553.59998983562309</v>
      </c>
      <c r="J7466" s="27">
        <f t="shared" si="939"/>
        <v>0</v>
      </c>
      <c r="K7466" s="32">
        <f t="shared" si="940"/>
        <v>553.59998983562309</v>
      </c>
    </row>
    <row r="7467" spans="2:11" x14ac:dyDescent="0.25">
      <c r="B7467" s="167">
        <v>308.5</v>
      </c>
      <c r="C7467" s="21">
        <f t="shared" si="934"/>
        <v>2000</v>
      </c>
      <c r="D7467" s="110">
        <f t="shared" si="935"/>
        <v>0.28424504928435201</v>
      </c>
      <c r="E7467" s="25">
        <f t="shared" si="936"/>
        <v>0.71575495071564799</v>
      </c>
      <c r="F7467" s="112">
        <v>318.94</v>
      </c>
      <c r="G7467" s="21">
        <f t="shared" si="933"/>
        <v>844.04216625160689</v>
      </c>
      <c r="H7467" s="26">
        <f t="shared" si="937"/>
        <v>-1155.9578337483931</v>
      </c>
      <c r="I7467" s="21">
        <f t="shared" si="938"/>
        <v>844.04216625160689</v>
      </c>
      <c r="J7467" s="27">
        <f t="shared" si="939"/>
        <v>0</v>
      </c>
      <c r="K7467" s="32">
        <f t="shared" si="940"/>
        <v>844.04216625160689</v>
      </c>
    </row>
    <row r="7468" spans="2:11" x14ac:dyDescent="0.25">
      <c r="B7468" s="167">
        <v>308.54166666666703</v>
      </c>
      <c r="C7468" s="21">
        <f t="shared" si="934"/>
        <v>2000</v>
      </c>
      <c r="D7468" s="110">
        <f t="shared" si="935"/>
        <v>0.45316649733525838</v>
      </c>
      <c r="E7468" s="25">
        <f t="shared" si="936"/>
        <v>0.54683350266474162</v>
      </c>
      <c r="F7468" s="112">
        <v>508.48</v>
      </c>
      <c r="G7468" s="21">
        <f t="shared" si="933"/>
        <v>1345.6404361184459</v>
      </c>
      <c r="H7468" s="26">
        <f t="shared" si="937"/>
        <v>-654.3595638815541</v>
      </c>
      <c r="I7468" s="21">
        <f t="shared" si="938"/>
        <v>1345.6404361184459</v>
      </c>
      <c r="J7468" s="27">
        <f t="shared" si="939"/>
        <v>0</v>
      </c>
      <c r="K7468" s="32">
        <f t="shared" si="940"/>
        <v>1345.6404361184459</v>
      </c>
    </row>
    <row r="7469" spans="2:11" x14ac:dyDescent="0.25">
      <c r="B7469" s="167">
        <v>308.58333333333297</v>
      </c>
      <c r="C7469" s="21">
        <f t="shared" si="934"/>
        <v>2000</v>
      </c>
      <c r="D7469" s="110">
        <f t="shared" si="935"/>
        <v>0.43159011104575512</v>
      </c>
      <c r="E7469" s="25">
        <f t="shared" si="936"/>
        <v>0.56840988895424482</v>
      </c>
      <c r="F7469" s="112">
        <v>484.27</v>
      </c>
      <c r="G7469" s="21">
        <f t="shared" si="933"/>
        <v>1281.5711414393479</v>
      </c>
      <c r="H7469" s="26">
        <f t="shared" si="937"/>
        <v>-718.42885856065209</v>
      </c>
      <c r="I7469" s="21">
        <f t="shared" si="938"/>
        <v>1281.5711414393479</v>
      </c>
      <c r="J7469" s="27">
        <f t="shared" si="939"/>
        <v>0</v>
      </c>
      <c r="K7469" s="32">
        <f t="shared" si="940"/>
        <v>1281.5711414393479</v>
      </c>
    </row>
    <row r="7470" spans="2:11" x14ac:dyDescent="0.25">
      <c r="B7470" s="167">
        <v>308.625</v>
      </c>
      <c r="C7470" s="21">
        <f t="shared" si="934"/>
        <v>2000</v>
      </c>
      <c r="D7470" s="110">
        <f t="shared" si="935"/>
        <v>0.53854517583729922</v>
      </c>
      <c r="E7470" s="25">
        <f t="shared" si="936"/>
        <v>0.46145482416270078</v>
      </c>
      <c r="F7470" s="112">
        <v>604.28</v>
      </c>
      <c r="G7470" s="21">
        <f t="shared" si="933"/>
        <v>1599.1653609535365</v>
      </c>
      <c r="H7470" s="26">
        <f t="shared" si="937"/>
        <v>-400.83463904646351</v>
      </c>
      <c r="I7470" s="21">
        <f t="shared" si="938"/>
        <v>1599.1653609535365</v>
      </c>
      <c r="J7470" s="27">
        <f t="shared" si="939"/>
        <v>0</v>
      </c>
      <c r="K7470" s="32">
        <f t="shared" si="940"/>
        <v>1599.1653609535365</v>
      </c>
    </row>
    <row r="7471" spans="2:11" x14ac:dyDescent="0.25">
      <c r="B7471" s="167">
        <v>308.66666666666703</v>
      </c>
      <c r="C7471" s="21">
        <f t="shared" si="934"/>
        <v>2000</v>
      </c>
      <c r="D7471" s="110">
        <f t="shared" si="935"/>
        <v>0.59708037003368808</v>
      </c>
      <c r="E7471" s="25">
        <f t="shared" si="936"/>
        <v>0.40291962996631192</v>
      </c>
      <c r="F7471" s="112">
        <v>669.96</v>
      </c>
      <c r="G7471" s="21">
        <f t="shared" si="933"/>
        <v>1772.9807791494529</v>
      </c>
      <c r="H7471" s="26">
        <f t="shared" si="937"/>
        <v>-227.01922085054707</v>
      </c>
      <c r="I7471" s="21">
        <f t="shared" si="938"/>
        <v>1772.9807791494529</v>
      </c>
      <c r="J7471" s="27">
        <f t="shared" si="939"/>
        <v>0</v>
      </c>
      <c r="K7471" s="32">
        <f t="shared" si="940"/>
        <v>1772.9807791494529</v>
      </c>
    </row>
    <row r="7472" spans="2:11" x14ac:dyDescent="0.25">
      <c r="B7472" s="167">
        <v>308.70833333333297</v>
      </c>
      <c r="C7472" s="21">
        <f t="shared" si="934"/>
        <v>2000</v>
      </c>
      <c r="D7472" s="110">
        <f t="shared" si="935"/>
        <v>0.64795108995953865</v>
      </c>
      <c r="E7472" s="25">
        <f t="shared" si="936"/>
        <v>0.35204891004046135</v>
      </c>
      <c r="F7472" s="112">
        <v>727.04</v>
      </c>
      <c r="G7472" s="21">
        <f t="shared" si="933"/>
        <v>1924.037174865392</v>
      </c>
      <c r="H7472" s="26">
        <f t="shared" si="937"/>
        <v>-75.962825134608011</v>
      </c>
      <c r="I7472" s="21">
        <f t="shared" si="938"/>
        <v>1924.037174865392</v>
      </c>
      <c r="J7472" s="27">
        <f t="shared" si="939"/>
        <v>0</v>
      </c>
      <c r="K7472" s="32">
        <f t="shared" si="940"/>
        <v>1924.037174865392</v>
      </c>
    </row>
    <row r="7473" spans="2:11" x14ac:dyDescent="0.25">
      <c r="B7473" s="167">
        <v>308.75</v>
      </c>
      <c r="C7473" s="21">
        <f t="shared" si="934"/>
        <v>2000</v>
      </c>
      <c r="D7473" s="110">
        <f t="shared" si="935"/>
        <v>0.69939218936598757</v>
      </c>
      <c r="E7473" s="25">
        <f t="shared" si="936"/>
        <v>0.30060781063401243</v>
      </c>
      <c r="F7473" s="112">
        <v>784.76</v>
      </c>
      <c r="G7473" s="21">
        <f t="shared" si="933"/>
        <v>2076.7872652775163</v>
      </c>
      <c r="H7473" s="26">
        <f t="shared" si="937"/>
        <v>76.787265277516326</v>
      </c>
      <c r="I7473" s="21">
        <f t="shared" si="938"/>
        <v>2000</v>
      </c>
      <c r="J7473" s="27">
        <f t="shared" si="939"/>
        <v>76.787265277516326</v>
      </c>
      <c r="K7473" s="32">
        <f t="shared" si="940"/>
        <v>2000</v>
      </c>
    </row>
    <row r="7474" spans="2:11" x14ac:dyDescent="0.25">
      <c r="B7474" s="167">
        <v>308.79166666666703</v>
      </c>
      <c r="C7474" s="21">
        <f t="shared" si="934"/>
        <v>2000</v>
      </c>
      <c r="D7474" s="110">
        <f t="shared" si="935"/>
        <v>0.68433951838582607</v>
      </c>
      <c r="E7474" s="25">
        <f t="shared" si="936"/>
        <v>0.31566048161417393</v>
      </c>
      <c r="F7474" s="112">
        <v>767.87</v>
      </c>
      <c r="G7474" s="21">
        <f t="shared" si="933"/>
        <v>2032.0896036860267</v>
      </c>
      <c r="H7474" s="26">
        <f t="shared" si="937"/>
        <v>32.089603686026749</v>
      </c>
      <c r="I7474" s="21">
        <f t="shared" si="938"/>
        <v>2000</v>
      </c>
      <c r="J7474" s="27">
        <f t="shared" si="939"/>
        <v>108.87686896354307</v>
      </c>
      <c r="K7474" s="32">
        <f t="shared" si="940"/>
        <v>2000</v>
      </c>
    </row>
    <row r="7475" spans="2:11" x14ac:dyDescent="0.25">
      <c r="B7475" s="167">
        <v>308.83333333333297</v>
      </c>
      <c r="C7475" s="21">
        <f t="shared" si="934"/>
        <v>2000</v>
      </c>
      <c r="D7475" s="110">
        <f t="shared" si="935"/>
        <v>0.44594763203393761</v>
      </c>
      <c r="E7475" s="25">
        <f t="shared" si="936"/>
        <v>0.55405236796606239</v>
      </c>
      <c r="F7475" s="112">
        <v>500.38</v>
      </c>
      <c r="G7475" s="21">
        <f t="shared" si="933"/>
        <v>1324.2046126198629</v>
      </c>
      <c r="H7475" s="26">
        <f t="shared" si="937"/>
        <v>-675.79538738013707</v>
      </c>
      <c r="I7475" s="21">
        <f t="shared" si="938"/>
        <v>1433.081481583406</v>
      </c>
      <c r="J7475" s="27">
        <f t="shared" si="939"/>
        <v>0</v>
      </c>
      <c r="K7475" s="32">
        <f t="shared" si="940"/>
        <v>1324.2046126198629</v>
      </c>
    </row>
    <row r="7476" spans="2:11" x14ac:dyDescent="0.25">
      <c r="B7476" s="167">
        <v>308.875</v>
      </c>
      <c r="C7476" s="21">
        <f t="shared" si="934"/>
        <v>2000</v>
      </c>
      <c r="D7476" s="110">
        <f t="shared" si="935"/>
        <v>0.16944726663458282</v>
      </c>
      <c r="E7476" s="25">
        <f t="shared" si="936"/>
        <v>0.83055273336541724</v>
      </c>
      <c r="F7476" s="112">
        <v>190.13</v>
      </c>
      <c r="G7476" s="21">
        <f t="shared" si="933"/>
        <v>503.15964466488367</v>
      </c>
      <c r="H7476" s="26">
        <f t="shared" si="937"/>
        <v>-1496.8403553351163</v>
      </c>
      <c r="I7476" s="21">
        <f t="shared" si="938"/>
        <v>503.15964466488367</v>
      </c>
      <c r="J7476" s="27">
        <f t="shared" si="939"/>
        <v>0</v>
      </c>
      <c r="K7476" s="32">
        <f t="shared" si="940"/>
        <v>503.15964466488367</v>
      </c>
    </row>
    <row r="7477" spans="2:11" x14ac:dyDescent="0.25">
      <c r="B7477" s="167">
        <v>308.91666666666703</v>
      </c>
      <c r="C7477" s="21">
        <f t="shared" si="934"/>
        <v>2000</v>
      </c>
      <c r="D7477" s="110">
        <f t="shared" si="935"/>
        <v>0</v>
      </c>
      <c r="E7477" s="25">
        <f t="shared" si="936"/>
        <v>1</v>
      </c>
      <c r="F7477" s="112">
        <v>0</v>
      </c>
      <c r="G7477" s="21">
        <f t="shared" si="933"/>
        <v>0</v>
      </c>
      <c r="H7477" s="26">
        <f t="shared" si="937"/>
        <v>-2000</v>
      </c>
      <c r="I7477" s="21">
        <f t="shared" si="938"/>
        <v>0</v>
      </c>
      <c r="J7477" s="27">
        <f t="shared" si="939"/>
        <v>0</v>
      </c>
      <c r="K7477" s="32">
        <f t="shared" si="940"/>
        <v>0</v>
      </c>
    </row>
    <row r="7478" spans="2:11" x14ac:dyDescent="0.25">
      <c r="B7478" s="167">
        <v>308.95833333333297</v>
      </c>
      <c r="C7478" s="21">
        <f t="shared" si="934"/>
        <v>2000</v>
      </c>
      <c r="D7478" s="110">
        <f t="shared" si="935"/>
        <v>0</v>
      </c>
      <c r="E7478" s="25">
        <f t="shared" si="936"/>
        <v>1</v>
      </c>
      <c r="F7478" s="112">
        <v>0</v>
      </c>
      <c r="G7478" s="21">
        <f t="shared" si="933"/>
        <v>0</v>
      </c>
      <c r="H7478" s="26">
        <f t="shared" si="937"/>
        <v>-2000</v>
      </c>
      <c r="I7478" s="21">
        <f t="shared" si="938"/>
        <v>0</v>
      </c>
      <c r="J7478" s="27">
        <f t="shared" si="939"/>
        <v>0</v>
      </c>
      <c r="K7478" s="32">
        <f t="shared" si="940"/>
        <v>0</v>
      </c>
    </row>
    <row r="7479" spans="2:11" x14ac:dyDescent="0.25">
      <c r="B7479" s="167">
        <v>309</v>
      </c>
      <c r="C7479" s="21">
        <f t="shared" si="934"/>
        <v>2000</v>
      </c>
      <c r="D7479" s="110">
        <f t="shared" si="935"/>
        <v>0</v>
      </c>
      <c r="E7479" s="25">
        <f t="shared" si="936"/>
        <v>1</v>
      </c>
      <c r="F7479" s="112">
        <v>0</v>
      </c>
      <c r="G7479" s="21">
        <f t="shared" si="933"/>
        <v>0</v>
      </c>
      <c r="H7479" s="26">
        <f t="shared" si="937"/>
        <v>-2000</v>
      </c>
      <c r="I7479" s="21">
        <f t="shared" si="938"/>
        <v>0</v>
      </c>
      <c r="J7479" s="27">
        <f t="shared" si="939"/>
        <v>0</v>
      </c>
      <c r="K7479" s="32">
        <f t="shared" si="940"/>
        <v>0</v>
      </c>
    </row>
    <row r="7480" spans="2:11" x14ac:dyDescent="0.25">
      <c r="B7480" s="167">
        <v>309.04166666666703</v>
      </c>
      <c r="C7480" s="21">
        <f t="shared" si="934"/>
        <v>2000</v>
      </c>
      <c r="D7480" s="110">
        <f t="shared" si="935"/>
        <v>0</v>
      </c>
      <c r="E7480" s="25">
        <f t="shared" si="936"/>
        <v>1</v>
      </c>
      <c r="F7480" s="112">
        <v>0</v>
      </c>
      <c r="G7480" s="21">
        <f t="shared" si="933"/>
        <v>0</v>
      </c>
      <c r="H7480" s="26">
        <f t="shared" si="937"/>
        <v>-2000</v>
      </c>
      <c r="I7480" s="21">
        <f t="shared" si="938"/>
        <v>0</v>
      </c>
      <c r="J7480" s="27">
        <f t="shared" si="939"/>
        <v>0</v>
      </c>
      <c r="K7480" s="32">
        <f t="shared" si="940"/>
        <v>0</v>
      </c>
    </row>
    <row r="7481" spans="2:11" x14ac:dyDescent="0.25">
      <c r="B7481" s="167">
        <v>309.08333333333297</v>
      </c>
      <c r="C7481" s="21">
        <f t="shared" si="934"/>
        <v>2000</v>
      </c>
      <c r="D7481" s="110">
        <f t="shared" si="935"/>
        <v>0</v>
      </c>
      <c r="E7481" s="25">
        <f t="shared" si="936"/>
        <v>1</v>
      </c>
      <c r="F7481" s="112">
        <v>0</v>
      </c>
      <c r="G7481" s="21">
        <f t="shared" si="933"/>
        <v>0</v>
      </c>
      <c r="H7481" s="26">
        <f t="shared" si="937"/>
        <v>-2000</v>
      </c>
      <c r="I7481" s="21">
        <f t="shared" si="938"/>
        <v>0</v>
      </c>
      <c r="J7481" s="27">
        <f t="shared" si="939"/>
        <v>0</v>
      </c>
      <c r="K7481" s="32">
        <f t="shared" si="940"/>
        <v>0</v>
      </c>
    </row>
    <row r="7482" spans="2:11" x14ac:dyDescent="0.25">
      <c r="B7482" s="167">
        <v>309.125</v>
      </c>
      <c r="C7482" s="21">
        <f t="shared" si="934"/>
        <v>2000</v>
      </c>
      <c r="D7482" s="110">
        <f t="shared" si="935"/>
        <v>0</v>
      </c>
      <c r="E7482" s="25">
        <f t="shared" si="936"/>
        <v>1</v>
      </c>
      <c r="F7482" s="112">
        <v>0</v>
      </c>
      <c r="G7482" s="21">
        <f t="shared" si="933"/>
        <v>0</v>
      </c>
      <c r="H7482" s="26">
        <f t="shared" si="937"/>
        <v>-2000</v>
      </c>
      <c r="I7482" s="21">
        <f t="shared" si="938"/>
        <v>0</v>
      </c>
      <c r="J7482" s="27">
        <f t="shared" si="939"/>
        <v>0</v>
      </c>
      <c r="K7482" s="32">
        <f t="shared" si="940"/>
        <v>0</v>
      </c>
    </row>
    <row r="7483" spans="2:11" x14ac:dyDescent="0.25">
      <c r="B7483" s="167">
        <v>309.16666666666703</v>
      </c>
      <c r="C7483" s="21">
        <f t="shared" si="934"/>
        <v>2000</v>
      </c>
      <c r="D7483" s="110">
        <f t="shared" si="935"/>
        <v>0</v>
      </c>
      <c r="E7483" s="25">
        <f t="shared" si="936"/>
        <v>1</v>
      </c>
      <c r="F7483" s="112">
        <v>0</v>
      </c>
      <c r="G7483" s="21">
        <f t="shared" si="933"/>
        <v>0</v>
      </c>
      <c r="H7483" s="26">
        <f t="shared" si="937"/>
        <v>-2000</v>
      </c>
      <c r="I7483" s="21">
        <f t="shared" si="938"/>
        <v>0</v>
      </c>
      <c r="J7483" s="27">
        <f t="shared" si="939"/>
        <v>0</v>
      </c>
      <c r="K7483" s="32">
        <f t="shared" si="940"/>
        <v>0</v>
      </c>
    </row>
    <row r="7484" spans="2:11" x14ac:dyDescent="0.25">
      <c r="B7484" s="167">
        <v>309.20833333333297</v>
      </c>
      <c r="C7484" s="21">
        <f t="shared" si="934"/>
        <v>2000</v>
      </c>
      <c r="D7484" s="110">
        <f t="shared" si="935"/>
        <v>0</v>
      </c>
      <c r="E7484" s="25">
        <f t="shared" si="936"/>
        <v>1</v>
      </c>
      <c r="F7484" s="112">
        <v>0</v>
      </c>
      <c r="G7484" s="21">
        <f t="shared" si="933"/>
        <v>0</v>
      </c>
      <c r="H7484" s="26">
        <f t="shared" si="937"/>
        <v>-2000</v>
      </c>
      <c r="I7484" s="21">
        <f t="shared" si="938"/>
        <v>0</v>
      </c>
      <c r="J7484" s="27">
        <f t="shared" si="939"/>
        <v>0</v>
      </c>
      <c r="K7484" s="32">
        <f t="shared" si="940"/>
        <v>0</v>
      </c>
    </row>
    <row r="7485" spans="2:11" x14ac:dyDescent="0.25">
      <c r="B7485" s="167">
        <v>309.25</v>
      </c>
      <c r="C7485" s="21">
        <f t="shared" si="934"/>
        <v>2000</v>
      </c>
      <c r="D7485" s="110">
        <f t="shared" si="935"/>
        <v>0</v>
      </c>
      <c r="E7485" s="25">
        <f t="shared" si="936"/>
        <v>1</v>
      </c>
      <c r="F7485" s="112">
        <v>0</v>
      </c>
      <c r="G7485" s="21">
        <f t="shared" si="933"/>
        <v>0</v>
      </c>
      <c r="H7485" s="26">
        <f t="shared" si="937"/>
        <v>-2000</v>
      </c>
      <c r="I7485" s="21">
        <f t="shared" si="938"/>
        <v>0</v>
      </c>
      <c r="J7485" s="27">
        <f t="shared" si="939"/>
        <v>0</v>
      </c>
      <c r="K7485" s="32">
        <f t="shared" si="940"/>
        <v>0</v>
      </c>
    </row>
    <row r="7486" spans="2:11" x14ac:dyDescent="0.25">
      <c r="B7486" s="167">
        <v>309.29166666666703</v>
      </c>
      <c r="C7486" s="21">
        <f t="shared" si="934"/>
        <v>2000</v>
      </c>
      <c r="D7486" s="110">
        <f t="shared" si="935"/>
        <v>0</v>
      </c>
      <c r="E7486" s="25">
        <f t="shared" si="936"/>
        <v>1</v>
      </c>
      <c r="F7486" s="112">
        <v>0</v>
      </c>
      <c r="G7486" s="21">
        <f t="shared" si="933"/>
        <v>0</v>
      </c>
      <c r="H7486" s="26">
        <f t="shared" si="937"/>
        <v>-2000</v>
      </c>
      <c r="I7486" s="21">
        <f t="shared" si="938"/>
        <v>0</v>
      </c>
      <c r="J7486" s="27">
        <f t="shared" si="939"/>
        <v>0</v>
      </c>
      <c r="K7486" s="32">
        <f t="shared" si="940"/>
        <v>0</v>
      </c>
    </row>
    <row r="7487" spans="2:11" x14ac:dyDescent="0.25">
      <c r="B7487" s="167">
        <v>309.33333333333297</v>
      </c>
      <c r="C7487" s="21">
        <f t="shared" si="934"/>
        <v>2000</v>
      </c>
      <c r="D7487" s="110">
        <f t="shared" si="935"/>
        <v>0</v>
      </c>
      <c r="E7487" s="25">
        <f t="shared" si="936"/>
        <v>1</v>
      </c>
      <c r="F7487" s="112">
        <v>0</v>
      </c>
      <c r="G7487" s="21">
        <f t="shared" si="933"/>
        <v>0</v>
      </c>
      <c r="H7487" s="26">
        <f t="shared" si="937"/>
        <v>-2000</v>
      </c>
      <c r="I7487" s="21">
        <f t="shared" si="938"/>
        <v>0</v>
      </c>
      <c r="J7487" s="27">
        <f t="shared" si="939"/>
        <v>0</v>
      </c>
      <c r="K7487" s="32">
        <f t="shared" si="940"/>
        <v>0</v>
      </c>
    </row>
    <row r="7488" spans="2:11" x14ac:dyDescent="0.25">
      <c r="B7488" s="167">
        <v>309.375</v>
      </c>
      <c r="C7488" s="21">
        <f t="shared" si="934"/>
        <v>2000</v>
      </c>
      <c r="D7488" s="110">
        <f t="shared" si="935"/>
        <v>0</v>
      </c>
      <c r="E7488" s="25">
        <f t="shared" si="936"/>
        <v>1</v>
      </c>
      <c r="F7488" s="112">
        <v>0</v>
      </c>
      <c r="G7488" s="21">
        <f t="shared" si="933"/>
        <v>0</v>
      </c>
      <c r="H7488" s="26">
        <f t="shared" si="937"/>
        <v>-2000</v>
      </c>
      <c r="I7488" s="21">
        <f t="shared" si="938"/>
        <v>0</v>
      </c>
      <c r="J7488" s="27">
        <f t="shared" si="939"/>
        <v>0</v>
      </c>
      <c r="K7488" s="32">
        <f t="shared" si="940"/>
        <v>0</v>
      </c>
    </row>
    <row r="7489" spans="2:11" x14ac:dyDescent="0.25">
      <c r="B7489" s="167">
        <v>309.41666666666703</v>
      </c>
      <c r="C7489" s="21">
        <f t="shared" si="934"/>
        <v>2000</v>
      </c>
      <c r="D7489" s="110">
        <f t="shared" si="935"/>
        <v>0</v>
      </c>
      <c r="E7489" s="25">
        <f t="shared" si="936"/>
        <v>1</v>
      </c>
      <c r="F7489" s="112">
        <v>0</v>
      </c>
      <c r="G7489" s="21">
        <f t="shared" si="933"/>
        <v>0</v>
      </c>
      <c r="H7489" s="26">
        <f t="shared" si="937"/>
        <v>-2000</v>
      </c>
      <c r="I7489" s="21">
        <f t="shared" si="938"/>
        <v>0</v>
      </c>
      <c r="J7489" s="27">
        <f t="shared" si="939"/>
        <v>0</v>
      </c>
      <c r="K7489" s="32">
        <f t="shared" si="940"/>
        <v>0</v>
      </c>
    </row>
    <row r="7490" spans="2:11" x14ac:dyDescent="0.25">
      <c r="B7490" s="167">
        <v>309.45833333333297</v>
      </c>
      <c r="C7490" s="21">
        <f t="shared" si="934"/>
        <v>2000</v>
      </c>
      <c r="D7490" s="110">
        <f t="shared" si="935"/>
        <v>0.42808762454770688</v>
      </c>
      <c r="E7490" s="25">
        <f t="shared" si="936"/>
        <v>0.57191237545229312</v>
      </c>
      <c r="F7490" s="112">
        <v>480.34</v>
      </c>
      <c r="G7490" s="21">
        <f t="shared" si="933"/>
        <v>1271.170797445591</v>
      </c>
      <c r="H7490" s="26">
        <f t="shared" si="937"/>
        <v>-728.82920255440899</v>
      </c>
      <c r="I7490" s="21">
        <f t="shared" si="938"/>
        <v>1271.170797445591</v>
      </c>
      <c r="J7490" s="27">
        <f t="shared" si="939"/>
        <v>0</v>
      </c>
      <c r="K7490" s="32">
        <f t="shared" si="940"/>
        <v>1271.170797445591</v>
      </c>
    </row>
    <row r="7491" spans="2:11" x14ac:dyDescent="0.25">
      <c r="B7491" s="167">
        <v>309.5</v>
      </c>
      <c r="C7491" s="21">
        <f t="shared" si="934"/>
        <v>2000</v>
      </c>
      <c r="D7491" s="110">
        <f t="shared" si="935"/>
        <v>0.61025257116375242</v>
      </c>
      <c r="E7491" s="25">
        <f t="shared" si="936"/>
        <v>0.38974742883624758</v>
      </c>
      <c r="F7491" s="112">
        <v>684.74</v>
      </c>
      <c r="G7491" s="21">
        <f t="shared" si="933"/>
        <v>1812.0945410394597</v>
      </c>
      <c r="H7491" s="26">
        <f t="shared" si="937"/>
        <v>-187.90545896054027</v>
      </c>
      <c r="I7491" s="21">
        <f t="shared" si="938"/>
        <v>1812.0945410394597</v>
      </c>
      <c r="J7491" s="27">
        <f t="shared" si="939"/>
        <v>0</v>
      </c>
      <c r="K7491" s="32">
        <f t="shared" si="940"/>
        <v>1812.0945410394597</v>
      </c>
    </row>
    <row r="7492" spans="2:11" x14ac:dyDescent="0.25">
      <c r="B7492" s="167">
        <v>309.54166666666703</v>
      </c>
      <c r="C7492" s="21">
        <f t="shared" si="934"/>
        <v>2000</v>
      </c>
      <c r="D7492" s="110">
        <f t="shared" si="935"/>
        <v>0.73611928060888021</v>
      </c>
      <c r="E7492" s="25">
        <f t="shared" si="936"/>
        <v>0.26388071939111979</v>
      </c>
      <c r="F7492" s="112">
        <v>825.97</v>
      </c>
      <c r="G7492" s="21">
        <f t="shared" si="933"/>
        <v>2185.84532532401</v>
      </c>
      <c r="H7492" s="26">
        <f t="shared" si="937"/>
        <v>185.84532532400999</v>
      </c>
      <c r="I7492" s="21">
        <f t="shared" si="938"/>
        <v>2000</v>
      </c>
      <c r="J7492" s="27">
        <f t="shared" si="939"/>
        <v>185.84532532400999</v>
      </c>
      <c r="K7492" s="32">
        <f t="shared" si="940"/>
        <v>2000</v>
      </c>
    </row>
    <row r="7493" spans="2:11" x14ac:dyDescent="0.25">
      <c r="B7493" s="167">
        <v>309.58333333333297</v>
      </c>
      <c r="C7493" s="21">
        <f t="shared" si="934"/>
        <v>2000</v>
      </c>
      <c r="D7493" s="110">
        <f t="shared" si="935"/>
        <v>0.62671336648664067</v>
      </c>
      <c r="E7493" s="25">
        <f t="shared" si="936"/>
        <v>0.37328663351335933</v>
      </c>
      <c r="F7493" s="112">
        <v>703.21</v>
      </c>
      <c r="G7493" s="21">
        <f t="shared" si="933"/>
        <v>1860.9735114121543</v>
      </c>
      <c r="H7493" s="26">
        <f t="shared" si="937"/>
        <v>-139.02648858784573</v>
      </c>
      <c r="I7493" s="21">
        <f t="shared" si="938"/>
        <v>2000</v>
      </c>
      <c r="J7493" s="27">
        <f t="shared" si="939"/>
        <v>46.818836736164258</v>
      </c>
      <c r="K7493" s="32">
        <f t="shared" si="940"/>
        <v>1860.9735114121543</v>
      </c>
    </row>
    <row r="7494" spans="2:11" x14ac:dyDescent="0.25">
      <c r="B7494" s="167">
        <v>309.625</v>
      </c>
      <c r="C7494" s="21">
        <f t="shared" si="934"/>
        <v>2000</v>
      </c>
      <c r="D7494" s="110">
        <f t="shared" si="935"/>
        <v>0.63597312086697688</v>
      </c>
      <c r="E7494" s="25">
        <f t="shared" si="936"/>
        <v>0.36402687913302312</v>
      </c>
      <c r="F7494" s="112">
        <v>713.6</v>
      </c>
      <c r="G7494" s="21">
        <f t="shared" si="933"/>
        <v>1888.4695862455217</v>
      </c>
      <c r="H7494" s="26">
        <f t="shared" si="937"/>
        <v>-111.53041375447833</v>
      </c>
      <c r="I7494" s="21">
        <f t="shared" si="938"/>
        <v>1935.2884229816859</v>
      </c>
      <c r="J7494" s="27">
        <f t="shared" si="939"/>
        <v>0</v>
      </c>
      <c r="K7494" s="32">
        <f t="shared" si="940"/>
        <v>1888.4695862455217</v>
      </c>
    </row>
    <row r="7495" spans="2:11" x14ac:dyDescent="0.25">
      <c r="B7495" s="167">
        <v>309.66666666666703</v>
      </c>
      <c r="C7495" s="21">
        <f t="shared" si="934"/>
        <v>2000</v>
      </c>
      <c r="D7495" s="110">
        <f t="shared" si="935"/>
        <v>0.62415557100333319</v>
      </c>
      <c r="E7495" s="25">
        <f t="shared" si="936"/>
        <v>0.37584442899666681</v>
      </c>
      <c r="F7495" s="112">
        <v>700.34</v>
      </c>
      <c r="G7495" s="21">
        <f t="shared" si="933"/>
        <v>1853.378349258953</v>
      </c>
      <c r="H7495" s="26">
        <f t="shared" si="937"/>
        <v>-146.62165074104701</v>
      </c>
      <c r="I7495" s="21">
        <f t="shared" si="938"/>
        <v>1853.378349258953</v>
      </c>
      <c r="J7495" s="27">
        <f t="shared" si="939"/>
        <v>0</v>
      </c>
      <c r="K7495" s="32">
        <f t="shared" si="940"/>
        <v>1853.378349258953</v>
      </c>
    </row>
    <row r="7496" spans="2:11" x14ac:dyDescent="0.25">
      <c r="B7496" s="167">
        <v>309.70833333333297</v>
      </c>
      <c r="C7496" s="21">
        <f t="shared" si="934"/>
        <v>2000</v>
      </c>
      <c r="D7496" s="110">
        <f t="shared" si="935"/>
        <v>0.4723811560879097</v>
      </c>
      <c r="E7496" s="25">
        <f t="shared" si="936"/>
        <v>0.52761884391209035</v>
      </c>
      <c r="F7496" s="112">
        <v>530.04</v>
      </c>
      <c r="G7496" s="21">
        <f t="shared" si="933"/>
        <v>1402.6967761961548</v>
      </c>
      <c r="H7496" s="26">
        <f t="shared" si="937"/>
        <v>-597.30322380384519</v>
      </c>
      <c r="I7496" s="21">
        <f t="shared" si="938"/>
        <v>1402.6967761961548</v>
      </c>
      <c r="J7496" s="27">
        <f t="shared" si="939"/>
        <v>0</v>
      </c>
      <c r="K7496" s="32">
        <f t="shared" si="940"/>
        <v>1402.6967761961548</v>
      </c>
    </row>
    <row r="7497" spans="2:11" x14ac:dyDescent="0.25">
      <c r="B7497" s="167">
        <v>309.75</v>
      </c>
      <c r="C7497" s="21">
        <f t="shared" si="934"/>
        <v>2000</v>
      </c>
      <c r="D7497" s="110">
        <f t="shared" si="935"/>
        <v>0.69373295545692748</v>
      </c>
      <c r="E7497" s="25">
        <f t="shared" si="936"/>
        <v>0.30626704454307252</v>
      </c>
      <c r="F7497" s="112">
        <v>778.41</v>
      </c>
      <c r="G7497" s="21">
        <f t="shared" si="933"/>
        <v>2059.9826382138122</v>
      </c>
      <c r="H7497" s="26">
        <f t="shared" si="937"/>
        <v>59.982638213812152</v>
      </c>
      <c r="I7497" s="21">
        <f t="shared" si="938"/>
        <v>2000</v>
      </c>
      <c r="J7497" s="27">
        <f t="shared" si="939"/>
        <v>59.982638213812152</v>
      </c>
      <c r="K7497" s="32">
        <f t="shared" si="940"/>
        <v>2000</v>
      </c>
    </row>
    <row r="7498" spans="2:11" x14ac:dyDescent="0.25">
      <c r="B7498" s="167">
        <v>309.79166666666703</v>
      </c>
      <c r="C7498" s="21">
        <f t="shared" si="934"/>
        <v>2000</v>
      </c>
      <c r="D7498" s="110">
        <f t="shared" si="935"/>
        <v>0.44935208455875802</v>
      </c>
      <c r="E7498" s="25">
        <f t="shared" si="936"/>
        <v>0.55064791544124203</v>
      </c>
      <c r="F7498" s="112">
        <v>504.2</v>
      </c>
      <c r="G7498" s="21">
        <f t="shared" si="933"/>
        <v>1334.3138528377128</v>
      </c>
      <c r="H7498" s="26">
        <f t="shared" si="937"/>
        <v>-665.68614716228717</v>
      </c>
      <c r="I7498" s="21">
        <f t="shared" si="938"/>
        <v>1394.296491051525</v>
      </c>
      <c r="J7498" s="27">
        <f t="shared" si="939"/>
        <v>0</v>
      </c>
      <c r="K7498" s="32">
        <f t="shared" si="940"/>
        <v>1334.3138528377128</v>
      </c>
    </row>
    <row r="7499" spans="2:11" x14ac:dyDescent="0.25">
      <c r="B7499" s="167">
        <v>309.83333333333297</v>
      </c>
      <c r="C7499" s="21">
        <f t="shared" si="934"/>
        <v>2000</v>
      </c>
      <c r="D7499" s="110">
        <f t="shared" si="935"/>
        <v>0.29045683831524166</v>
      </c>
      <c r="E7499" s="25">
        <f t="shared" si="936"/>
        <v>0.70954316168475828</v>
      </c>
      <c r="F7499" s="112">
        <v>325.91000000000003</v>
      </c>
      <c r="G7499" s="21">
        <f t="shared" si="933"/>
        <v>862.48756005223936</v>
      </c>
      <c r="H7499" s="26">
        <f t="shared" si="937"/>
        <v>-1137.5124399477606</v>
      </c>
      <c r="I7499" s="21">
        <f t="shared" si="938"/>
        <v>862.48756005223936</v>
      </c>
      <c r="J7499" s="27">
        <f t="shared" si="939"/>
        <v>0</v>
      </c>
      <c r="K7499" s="32">
        <f t="shared" si="940"/>
        <v>862.48756005223936</v>
      </c>
    </row>
    <row r="7500" spans="2:11" x14ac:dyDescent="0.25">
      <c r="B7500" s="167">
        <v>309.875</v>
      </c>
      <c r="C7500" s="21">
        <f t="shared" si="934"/>
        <v>2000</v>
      </c>
      <c r="D7500" s="110">
        <f t="shared" si="935"/>
        <v>0.14313851309199155</v>
      </c>
      <c r="E7500" s="25">
        <f t="shared" si="936"/>
        <v>0.85686148690800845</v>
      </c>
      <c r="F7500" s="112">
        <v>160.61000000000001</v>
      </c>
      <c r="G7500" s="21">
        <f t="shared" si="933"/>
        <v>425.03797680338181</v>
      </c>
      <c r="H7500" s="26">
        <f t="shared" si="937"/>
        <v>-1574.9620231966182</v>
      </c>
      <c r="I7500" s="21">
        <f t="shared" si="938"/>
        <v>425.03797680338181</v>
      </c>
      <c r="J7500" s="27">
        <f t="shared" si="939"/>
        <v>0</v>
      </c>
      <c r="K7500" s="32">
        <f t="shared" si="940"/>
        <v>425.03797680338181</v>
      </c>
    </row>
    <row r="7501" spans="2:11" x14ac:dyDescent="0.25">
      <c r="B7501" s="167">
        <v>309.91666666666703</v>
      </c>
      <c r="C7501" s="21">
        <f t="shared" si="934"/>
        <v>2000</v>
      </c>
      <c r="D7501" s="110">
        <f t="shared" si="935"/>
        <v>0</v>
      </c>
      <c r="E7501" s="25">
        <f t="shared" si="936"/>
        <v>1</v>
      </c>
      <c r="F7501" s="112">
        <v>0</v>
      </c>
      <c r="G7501" s="21">
        <f t="shared" si="933"/>
        <v>0</v>
      </c>
      <c r="H7501" s="26">
        <f t="shared" si="937"/>
        <v>-2000</v>
      </c>
      <c r="I7501" s="21">
        <f t="shared" si="938"/>
        <v>0</v>
      </c>
      <c r="J7501" s="27">
        <f t="shared" si="939"/>
        <v>0</v>
      </c>
      <c r="K7501" s="32">
        <f t="shared" si="940"/>
        <v>0</v>
      </c>
    </row>
    <row r="7502" spans="2:11" x14ac:dyDescent="0.25">
      <c r="B7502" s="167">
        <v>309.95833333333297</v>
      </c>
      <c r="C7502" s="21">
        <f t="shared" si="934"/>
        <v>2000</v>
      </c>
      <c r="D7502" s="110">
        <f t="shared" si="935"/>
        <v>0</v>
      </c>
      <c r="E7502" s="25">
        <f t="shared" si="936"/>
        <v>1</v>
      </c>
      <c r="F7502" s="112">
        <v>0</v>
      </c>
      <c r="G7502" s="21">
        <f t="shared" si="933"/>
        <v>0</v>
      </c>
      <c r="H7502" s="26">
        <f t="shared" si="937"/>
        <v>-2000</v>
      </c>
      <c r="I7502" s="21">
        <f t="shared" si="938"/>
        <v>0</v>
      </c>
      <c r="J7502" s="27">
        <f t="shared" si="939"/>
        <v>0</v>
      </c>
      <c r="K7502" s="32">
        <f t="shared" si="940"/>
        <v>0</v>
      </c>
    </row>
    <row r="7503" spans="2:11" x14ac:dyDescent="0.25">
      <c r="B7503" s="167">
        <v>310</v>
      </c>
      <c r="C7503" s="21">
        <f t="shared" si="934"/>
        <v>2000</v>
      </c>
      <c r="D7503" s="110">
        <f t="shared" si="935"/>
        <v>0</v>
      </c>
      <c r="E7503" s="25">
        <f t="shared" si="936"/>
        <v>1</v>
      </c>
      <c r="F7503" s="112">
        <v>0</v>
      </c>
      <c r="G7503" s="21">
        <f t="shared" si="933"/>
        <v>0</v>
      </c>
      <c r="H7503" s="26">
        <f t="shared" si="937"/>
        <v>-2000</v>
      </c>
      <c r="I7503" s="21">
        <f t="shared" si="938"/>
        <v>0</v>
      </c>
      <c r="J7503" s="27">
        <f t="shared" si="939"/>
        <v>0</v>
      </c>
      <c r="K7503" s="32">
        <f t="shared" si="940"/>
        <v>0</v>
      </c>
    </row>
    <row r="7504" spans="2:11" x14ac:dyDescent="0.25">
      <c r="B7504" s="167">
        <v>310.04166666666703</v>
      </c>
      <c r="C7504" s="21">
        <f t="shared" si="934"/>
        <v>2000</v>
      </c>
      <c r="D7504" s="110">
        <f t="shared" si="935"/>
        <v>0</v>
      </c>
      <c r="E7504" s="25">
        <f t="shared" si="936"/>
        <v>1</v>
      </c>
      <c r="F7504" s="112">
        <v>0</v>
      </c>
      <c r="G7504" s="21">
        <f t="shared" si="933"/>
        <v>0</v>
      </c>
      <c r="H7504" s="26">
        <f t="shared" si="937"/>
        <v>-2000</v>
      </c>
      <c r="I7504" s="21">
        <f t="shared" si="938"/>
        <v>0</v>
      </c>
      <c r="J7504" s="27">
        <f t="shared" si="939"/>
        <v>0</v>
      </c>
      <c r="K7504" s="32">
        <f t="shared" si="940"/>
        <v>0</v>
      </c>
    </row>
    <row r="7505" spans="2:11" x14ac:dyDescent="0.25">
      <c r="B7505" s="167">
        <v>310.08333333333297</v>
      </c>
      <c r="C7505" s="21">
        <f t="shared" si="934"/>
        <v>2000</v>
      </c>
      <c r="D7505" s="110">
        <f t="shared" si="935"/>
        <v>0</v>
      </c>
      <c r="E7505" s="25">
        <f t="shared" si="936"/>
        <v>1</v>
      </c>
      <c r="F7505" s="112">
        <v>0</v>
      </c>
      <c r="G7505" s="21">
        <f t="shared" si="933"/>
        <v>0</v>
      </c>
      <c r="H7505" s="26">
        <f t="shared" si="937"/>
        <v>-2000</v>
      </c>
      <c r="I7505" s="21">
        <f t="shared" si="938"/>
        <v>0</v>
      </c>
      <c r="J7505" s="27">
        <f t="shared" si="939"/>
        <v>0</v>
      </c>
      <c r="K7505" s="32">
        <f t="shared" si="940"/>
        <v>0</v>
      </c>
    </row>
    <row r="7506" spans="2:11" x14ac:dyDescent="0.25">
      <c r="B7506" s="167">
        <v>310.125</v>
      </c>
      <c r="C7506" s="21">
        <f t="shared" si="934"/>
        <v>2000</v>
      </c>
      <c r="D7506" s="110">
        <f t="shared" si="935"/>
        <v>0</v>
      </c>
      <c r="E7506" s="25">
        <f t="shared" si="936"/>
        <v>1</v>
      </c>
      <c r="F7506" s="112">
        <v>0</v>
      </c>
      <c r="G7506" s="21">
        <f t="shared" si="933"/>
        <v>0</v>
      </c>
      <c r="H7506" s="26">
        <f t="shared" si="937"/>
        <v>-2000</v>
      </c>
      <c r="I7506" s="21">
        <f t="shared" si="938"/>
        <v>0</v>
      </c>
      <c r="J7506" s="27">
        <f t="shared" si="939"/>
        <v>0</v>
      </c>
      <c r="K7506" s="32">
        <f t="shared" si="940"/>
        <v>0</v>
      </c>
    </row>
    <row r="7507" spans="2:11" x14ac:dyDescent="0.25">
      <c r="B7507" s="167">
        <v>310.16666666666703</v>
      </c>
      <c r="C7507" s="21">
        <f t="shared" si="934"/>
        <v>2000</v>
      </c>
      <c r="D7507" s="110">
        <f t="shared" si="935"/>
        <v>0</v>
      </c>
      <c r="E7507" s="25">
        <f t="shared" si="936"/>
        <v>1</v>
      </c>
      <c r="F7507" s="112">
        <v>0</v>
      </c>
      <c r="G7507" s="21">
        <f t="shared" si="933"/>
        <v>0</v>
      </c>
      <c r="H7507" s="26">
        <f t="shared" si="937"/>
        <v>-2000</v>
      </c>
      <c r="I7507" s="21">
        <f t="shared" si="938"/>
        <v>0</v>
      </c>
      <c r="J7507" s="27">
        <f t="shared" si="939"/>
        <v>0</v>
      </c>
      <c r="K7507" s="32">
        <f t="shared" si="940"/>
        <v>0</v>
      </c>
    </row>
    <row r="7508" spans="2:11" x14ac:dyDescent="0.25">
      <c r="B7508" s="167">
        <v>310.20833333333297</v>
      </c>
      <c r="C7508" s="21">
        <f t="shared" si="934"/>
        <v>2000</v>
      </c>
      <c r="D7508" s="110">
        <f t="shared" si="935"/>
        <v>0</v>
      </c>
      <c r="E7508" s="25">
        <f t="shared" si="936"/>
        <v>1</v>
      </c>
      <c r="F7508" s="112">
        <v>0</v>
      </c>
      <c r="G7508" s="21">
        <f t="shared" si="933"/>
        <v>0</v>
      </c>
      <c r="H7508" s="26">
        <f t="shared" si="937"/>
        <v>-2000</v>
      </c>
      <c r="I7508" s="21">
        <f t="shared" si="938"/>
        <v>0</v>
      </c>
      <c r="J7508" s="27">
        <f t="shared" si="939"/>
        <v>0</v>
      </c>
      <c r="K7508" s="32">
        <f t="shared" si="940"/>
        <v>0</v>
      </c>
    </row>
    <row r="7509" spans="2:11" x14ac:dyDescent="0.25">
      <c r="B7509" s="167">
        <v>310.25</v>
      </c>
      <c r="C7509" s="21">
        <f t="shared" si="934"/>
        <v>2000</v>
      </c>
      <c r="D7509" s="110">
        <f t="shared" si="935"/>
        <v>0</v>
      </c>
      <c r="E7509" s="25">
        <f t="shared" si="936"/>
        <v>1</v>
      </c>
      <c r="F7509" s="112">
        <v>0</v>
      </c>
      <c r="G7509" s="21">
        <f t="shared" si="933"/>
        <v>0</v>
      </c>
      <c r="H7509" s="26">
        <f t="shared" si="937"/>
        <v>-2000</v>
      </c>
      <c r="I7509" s="21">
        <f t="shared" si="938"/>
        <v>0</v>
      </c>
      <c r="J7509" s="27">
        <f t="shared" si="939"/>
        <v>0</v>
      </c>
      <c r="K7509" s="32">
        <f t="shared" si="940"/>
        <v>0</v>
      </c>
    </row>
    <row r="7510" spans="2:11" x14ac:dyDescent="0.25">
      <c r="B7510" s="167">
        <v>310.29166666666703</v>
      </c>
      <c r="C7510" s="21">
        <f t="shared" si="934"/>
        <v>2000</v>
      </c>
      <c r="D7510" s="110">
        <f t="shared" si="935"/>
        <v>0</v>
      </c>
      <c r="E7510" s="25">
        <f t="shared" si="936"/>
        <v>1</v>
      </c>
      <c r="F7510" s="112">
        <v>0</v>
      </c>
      <c r="G7510" s="21">
        <f t="shared" si="933"/>
        <v>0</v>
      </c>
      <c r="H7510" s="26">
        <f t="shared" si="937"/>
        <v>-2000</v>
      </c>
      <c r="I7510" s="21">
        <f t="shared" si="938"/>
        <v>0</v>
      </c>
      <c r="J7510" s="27">
        <f t="shared" si="939"/>
        <v>0</v>
      </c>
      <c r="K7510" s="32">
        <f t="shared" si="940"/>
        <v>0</v>
      </c>
    </row>
    <row r="7511" spans="2:11" x14ac:dyDescent="0.25">
      <c r="B7511" s="167">
        <v>310.33333333333297</v>
      </c>
      <c r="C7511" s="21">
        <f t="shared" si="934"/>
        <v>2000</v>
      </c>
      <c r="D7511" s="110">
        <f t="shared" si="935"/>
        <v>0</v>
      </c>
      <c r="E7511" s="25">
        <f t="shared" si="936"/>
        <v>1</v>
      </c>
      <c r="F7511" s="112">
        <v>0</v>
      </c>
      <c r="G7511" s="21">
        <f t="shared" si="933"/>
        <v>0</v>
      </c>
      <c r="H7511" s="26">
        <f t="shared" si="937"/>
        <v>-2000</v>
      </c>
      <c r="I7511" s="21">
        <f t="shared" si="938"/>
        <v>0</v>
      </c>
      <c r="J7511" s="27">
        <f t="shared" si="939"/>
        <v>0</v>
      </c>
      <c r="K7511" s="32">
        <f t="shared" si="940"/>
        <v>0</v>
      </c>
    </row>
    <row r="7512" spans="2:11" x14ac:dyDescent="0.25">
      <c r="B7512" s="167">
        <v>310.375</v>
      </c>
      <c r="C7512" s="21">
        <f t="shared" si="934"/>
        <v>2000</v>
      </c>
      <c r="D7512" s="110">
        <f t="shared" si="935"/>
        <v>0</v>
      </c>
      <c r="E7512" s="25">
        <f t="shared" si="936"/>
        <v>1</v>
      </c>
      <c r="F7512" s="112">
        <v>0</v>
      </c>
      <c r="G7512" s="21">
        <f t="shared" ref="G7512:G7575" si="941">($C$9*(F7512/1000)*$C$8)/($C$7)</f>
        <v>0</v>
      </c>
      <c r="H7512" s="26">
        <f t="shared" si="937"/>
        <v>-2000</v>
      </c>
      <c r="I7512" s="21">
        <f t="shared" si="938"/>
        <v>0</v>
      </c>
      <c r="J7512" s="27">
        <f t="shared" si="939"/>
        <v>0</v>
      </c>
      <c r="K7512" s="32">
        <f t="shared" si="940"/>
        <v>0</v>
      </c>
    </row>
    <row r="7513" spans="2:11" x14ac:dyDescent="0.25">
      <c r="B7513" s="167">
        <v>310.41666666666703</v>
      </c>
      <c r="C7513" s="21">
        <f t="shared" ref="C7513:C7576" si="942">$C$2</f>
        <v>2000</v>
      </c>
      <c r="D7513" s="110">
        <f t="shared" ref="D7513:D7576" si="943">F7513/$C$3</f>
        <v>0</v>
      </c>
      <c r="E7513" s="25">
        <f t="shared" ref="E7513:E7576" si="944">100%-D7513</f>
        <v>1</v>
      </c>
      <c r="F7513" s="112">
        <v>0</v>
      </c>
      <c r="G7513" s="21">
        <f t="shared" si="941"/>
        <v>0</v>
      </c>
      <c r="H7513" s="26">
        <f t="shared" ref="H7513:H7576" si="945">G7513-C7513</f>
        <v>-2000</v>
      </c>
      <c r="I7513" s="21">
        <f t="shared" ref="I7513:I7576" si="946">MIN(C7513,IF((J7512+H7513)&gt;0,ABS(H7513)+G7513,J7512+G7513))</f>
        <v>0</v>
      </c>
      <c r="J7513" s="27">
        <f t="shared" ref="J7513:J7576" si="947">G7513-I7513+J7512</f>
        <v>0</v>
      </c>
      <c r="K7513" s="32">
        <f t="shared" ref="K7513:K7576" si="948">IF(G7513&gt;C7513,C7513,G7513)</f>
        <v>0</v>
      </c>
    </row>
    <row r="7514" spans="2:11" x14ac:dyDescent="0.25">
      <c r="B7514" s="167">
        <v>310.45833333333297</v>
      </c>
      <c r="C7514" s="21">
        <f t="shared" si="942"/>
        <v>2000</v>
      </c>
      <c r="D7514" s="110">
        <f t="shared" si="943"/>
        <v>0.20590699249594496</v>
      </c>
      <c r="E7514" s="25">
        <f t="shared" si="944"/>
        <v>0.79409300750405509</v>
      </c>
      <c r="F7514" s="112">
        <v>231.04</v>
      </c>
      <c r="G7514" s="21">
        <f t="shared" si="941"/>
        <v>611.42378532254099</v>
      </c>
      <c r="H7514" s="26">
        <f t="shared" si="945"/>
        <v>-1388.5762146774591</v>
      </c>
      <c r="I7514" s="21">
        <f t="shared" si="946"/>
        <v>611.42378532254099</v>
      </c>
      <c r="J7514" s="27">
        <f t="shared" si="947"/>
        <v>0</v>
      </c>
      <c r="K7514" s="32">
        <f t="shared" si="948"/>
        <v>611.42378532254099</v>
      </c>
    </row>
    <row r="7515" spans="2:11" x14ac:dyDescent="0.25">
      <c r="B7515" s="167">
        <v>310.5</v>
      </c>
      <c r="C7515" s="21">
        <f t="shared" si="942"/>
        <v>2000</v>
      </c>
      <c r="D7515" s="110">
        <f t="shared" si="943"/>
        <v>0.35212020747553613</v>
      </c>
      <c r="E7515" s="25">
        <f t="shared" si="944"/>
        <v>0.64787979252446393</v>
      </c>
      <c r="F7515" s="112">
        <v>395.1</v>
      </c>
      <c r="G7515" s="21">
        <f t="shared" si="941"/>
        <v>1045.5918350975414</v>
      </c>
      <c r="H7515" s="26">
        <f t="shared" si="945"/>
        <v>-954.40816490245857</v>
      </c>
      <c r="I7515" s="21">
        <f t="shared" si="946"/>
        <v>1045.5918350975414</v>
      </c>
      <c r="J7515" s="27">
        <f t="shared" si="947"/>
        <v>0</v>
      </c>
      <c r="K7515" s="32">
        <f t="shared" si="948"/>
        <v>1045.5918350975414</v>
      </c>
    </row>
    <row r="7516" spans="2:11" x14ac:dyDescent="0.25">
      <c r="B7516" s="167">
        <v>310.54166666666703</v>
      </c>
      <c r="C7516" s="21">
        <f t="shared" si="942"/>
        <v>2000</v>
      </c>
      <c r="D7516" s="110">
        <f t="shared" si="943"/>
        <v>0.31494750726342619</v>
      </c>
      <c r="E7516" s="25">
        <f t="shared" si="944"/>
        <v>0.68505249273657376</v>
      </c>
      <c r="F7516" s="112">
        <v>353.39</v>
      </c>
      <c r="G7516" s="21">
        <f t="shared" si="941"/>
        <v>935.2105760696536</v>
      </c>
      <c r="H7516" s="26">
        <f t="shared" si="945"/>
        <v>-1064.7894239303464</v>
      </c>
      <c r="I7516" s="21">
        <f t="shared" si="946"/>
        <v>935.2105760696536</v>
      </c>
      <c r="J7516" s="27">
        <f t="shared" si="947"/>
        <v>0</v>
      </c>
      <c r="K7516" s="32">
        <f t="shared" si="948"/>
        <v>935.2105760696536</v>
      </c>
    </row>
    <row r="7517" spans="2:11" x14ac:dyDescent="0.25">
      <c r="B7517" s="167">
        <v>310.58333333333297</v>
      </c>
      <c r="C7517" s="21">
        <f t="shared" si="942"/>
        <v>2000</v>
      </c>
      <c r="D7517" s="110">
        <f t="shared" si="943"/>
        <v>0.35328770297488554</v>
      </c>
      <c r="E7517" s="25">
        <f t="shared" si="944"/>
        <v>0.64671229702511446</v>
      </c>
      <c r="F7517" s="112">
        <v>396.41</v>
      </c>
      <c r="G7517" s="21">
        <f t="shared" si="941"/>
        <v>1049.0586164287938</v>
      </c>
      <c r="H7517" s="26">
        <f t="shared" si="945"/>
        <v>-950.94138357120619</v>
      </c>
      <c r="I7517" s="21">
        <f t="shared" si="946"/>
        <v>1049.0586164287938</v>
      </c>
      <c r="J7517" s="27">
        <f t="shared" si="947"/>
        <v>0</v>
      </c>
      <c r="K7517" s="32">
        <f t="shared" si="948"/>
        <v>1049.0586164287938</v>
      </c>
    </row>
    <row r="7518" spans="2:11" x14ac:dyDescent="0.25">
      <c r="B7518" s="167">
        <v>310.625</v>
      </c>
      <c r="C7518" s="21">
        <f t="shared" si="942"/>
        <v>2000</v>
      </c>
      <c r="D7518" s="110">
        <f t="shared" si="943"/>
        <v>0.33088248400263798</v>
      </c>
      <c r="E7518" s="25">
        <f t="shared" si="944"/>
        <v>0.66911751599736202</v>
      </c>
      <c r="F7518" s="112">
        <v>371.27</v>
      </c>
      <c r="G7518" s="21">
        <f t="shared" si="941"/>
        <v>982.52817164430326</v>
      </c>
      <c r="H7518" s="26">
        <f t="shared" si="945"/>
        <v>-1017.4718283556967</v>
      </c>
      <c r="I7518" s="21">
        <f t="shared" si="946"/>
        <v>982.52817164430326</v>
      </c>
      <c r="J7518" s="27">
        <f t="shared" si="947"/>
        <v>0</v>
      </c>
      <c r="K7518" s="32">
        <f t="shared" si="948"/>
        <v>982.52817164430326</v>
      </c>
    </row>
    <row r="7519" spans="2:11" x14ac:dyDescent="0.25">
      <c r="B7519" s="167">
        <v>310.66666666666703</v>
      </c>
      <c r="C7519" s="21">
        <f t="shared" si="942"/>
        <v>2000</v>
      </c>
      <c r="D7519" s="110">
        <f t="shared" si="943"/>
        <v>0.42929968094397802</v>
      </c>
      <c r="E7519" s="25">
        <f t="shared" si="944"/>
        <v>0.57070031905602203</v>
      </c>
      <c r="F7519" s="112">
        <v>481.7</v>
      </c>
      <c r="G7519" s="21">
        <f t="shared" si="941"/>
        <v>1274.7698986749826</v>
      </c>
      <c r="H7519" s="26">
        <f t="shared" si="945"/>
        <v>-725.23010132501736</v>
      </c>
      <c r="I7519" s="21">
        <f t="shared" si="946"/>
        <v>1274.7698986749826</v>
      </c>
      <c r="J7519" s="27">
        <f t="shared" si="947"/>
        <v>0</v>
      </c>
      <c r="K7519" s="32">
        <f t="shared" si="948"/>
        <v>1274.7698986749826</v>
      </c>
    </row>
    <row r="7520" spans="2:11" x14ac:dyDescent="0.25">
      <c r="B7520" s="167">
        <v>310.70833333333297</v>
      </c>
      <c r="C7520" s="21">
        <f t="shared" si="942"/>
        <v>2000</v>
      </c>
      <c r="D7520" s="110">
        <f t="shared" si="943"/>
        <v>0.47577669643334586</v>
      </c>
      <c r="E7520" s="25">
        <f t="shared" si="944"/>
        <v>0.52422330356665414</v>
      </c>
      <c r="F7520" s="112">
        <v>533.85</v>
      </c>
      <c r="G7520" s="21">
        <f t="shared" si="941"/>
        <v>1412.7795524343776</v>
      </c>
      <c r="H7520" s="26">
        <f t="shared" si="945"/>
        <v>-587.22044756562241</v>
      </c>
      <c r="I7520" s="21">
        <f t="shared" si="946"/>
        <v>1412.7795524343776</v>
      </c>
      <c r="J7520" s="27">
        <f t="shared" si="947"/>
        <v>0</v>
      </c>
      <c r="K7520" s="32">
        <f t="shared" si="948"/>
        <v>1412.7795524343776</v>
      </c>
    </row>
    <row r="7521" spans="2:11" x14ac:dyDescent="0.25">
      <c r="B7521" s="167">
        <v>310.75</v>
      </c>
      <c r="C7521" s="21">
        <f t="shared" si="942"/>
        <v>2000</v>
      </c>
      <c r="D7521" s="110">
        <f t="shared" si="943"/>
        <v>0.58643922784877811</v>
      </c>
      <c r="E7521" s="25">
        <f t="shared" si="944"/>
        <v>0.41356077215122189</v>
      </c>
      <c r="F7521" s="112">
        <v>658.02</v>
      </c>
      <c r="G7521" s="21">
        <f t="shared" si="941"/>
        <v>1741.3827874737642</v>
      </c>
      <c r="H7521" s="26">
        <f t="shared" si="945"/>
        <v>-258.61721252623579</v>
      </c>
      <c r="I7521" s="21">
        <f t="shared" si="946"/>
        <v>1741.3827874737642</v>
      </c>
      <c r="J7521" s="27">
        <f t="shared" si="947"/>
        <v>0</v>
      </c>
      <c r="K7521" s="32">
        <f t="shared" si="948"/>
        <v>1741.3827874737642</v>
      </c>
    </row>
    <row r="7522" spans="2:11" x14ac:dyDescent="0.25">
      <c r="B7522" s="167">
        <v>310.79166666666703</v>
      </c>
      <c r="C7522" s="21">
        <f t="shared" si="942"/>
        <v>2000</v>
      </c>
      <c r="D7522" s="110">
        <f t="shared" si="943"/>
        <v>0.50831506336559551</v>
      </c>
      <c r="E7522" s="25">
        <f t="shared" si="944"/>
        <v>0.49168493663440449</v>
      </c>
      <c r="F7522" s="112">
        <v>570.36</v>
      </c>
      <c r="G7522" s="21">
        <f t="shared" si="941"/>
        <v>1509.3995420557674</v>
      </c>
      <c r="H7522" s="26">
        <f t="shared" si="945"/>
        <v>-490.60045794423263</v>
      </c>
      <c r="I7522" s="21">
        <f t="shared" si="946"/>
        <v>1509.3995420557674</v>
      </c>
      <c r="J7522" s="27">
        <f t="shared" si="947"/>
        <v>0</v>
      </c>
      <c r="K7522" s="32">
        <f t="shared" si="948"/>
        <v>1509.3995420557674</v>
      </c>
    </row>
    <row r="7523" spans="2:11" x14ac:dyDescent="0.25">
      <c r="B7523" s="167">
        <v>310.83333333333297</v>
      </c>
      <c r="C7523" s="21">
        <f t="shared" si="942"/>
        <v>2000</v>
      </c>
      <c r="D7523" s="110">
        <f t="shared" si="943"/>
        <v>0.46032297738088873</v>
      </c>
      <c r="E7523" s="25">
        <f t="shared" si="944"/>
        <v>0.53967702261911121</v>
      </c>
      <c r="F7523" s="112">
        <v>516.51</v>
      </c>
      <c r="G7523" s="21">
        <f t="shared" si="941"/>
        <v>1366.8910117596336</v>
      </c>
      <c r="H7523" s="26">
        <f t="shared" si="945"/>
        <v>-633.10898824036644</v>
      </c>
      <c r="I7523" s="21">
        <f t="shared" si="946"/>
        <v>1366.8910117596336</v>
      </c>
      <c r="J7523" s="27">
        <f t="shared" si="947"/>
        <v>0</v>
      </c>
      <c r="K7523" s="32">
        <f t="shared" si="948"/>
        <v>1366.8910117596336</v>
      </c>
    </row>
    <row r="7524" spans="2:11" x14ac:dyDescent="0.25">
      <c r="B7524" s="167">
        <v>310.875</v>
      </c>
      <c r="C7524" s="21">
        <f t="shared" si="942"/>
        <v>2000</v>
      </c>
      <c r="D7524" s="110">
        <f t="shared" si="943"/>
        <v>0.29337112097392298</v>
      </c>
      <c r="E7524" s="25">
        <f t="shared" si="944"/>
        <v>0.70662887902607707</v>
      </c>
      <c r="F7524" s="112">
        <v>329.18</v>
      </c>
      <c r="G7524" s="21">
        <f t="shared" si="941"/>
        <v>871.14128139055617</v>
      </c>
      <c r="H7524" s="26">
        <f t="shared" si="945"/>
        <v>-1128.8587186094437</v>
      </c>
      <c r="I7524" s="21">
        <f t="shared" si="946"/>
        <v>871.14128139055617</v>
      </c>
      <c r="J7524" s="27">
        <f t="shared" si="947"/>
        <v>0</v>
      </c>
      <c r="K7524" s="32">
        <f t="shared" si="948"/>
        <v>871.14128139055617</v>
      </c>
    </row>
    <row r="7525" spans="2:11" x14ac:dyDescent="0.25">
      <c r="B7525" s="167">
        <v>310.91666666666703</v>
      </c>
      <c r="C7525" s="21">
        <f t="shared" si="942"/>
        <v>2000</v>
      </c>
      <c r="D7525" s="110">
        <f t="shared" si="943"/>
        <v>0</v>
      </c>
      <c r="E7525" s="25">
        <f t="shared" si="944"/>
        <v>1</v>
      </c>
      <c r="F7525" s="112">
        <v>0</v>
      </c>
      <c r="G7525" s="21">
        <f t="shared" si="941"/>
        <v>0</v>
      </c>
      <c r="H7525" s="26">
        <f t="shared" si="945"/>
        <v>-2000</v>
      </c>
      <c r="I7525" s="21">
        <f t="shared" si="946"/>
        <v>0</v>
      </c>
      <c r="J7525" s="27">
        <f t="shared" si="947"/>
        <v>0</v>
      </c>
      <c r="K7525" s="32">
        <f t="shared" si="948"/>
        <v>0</v>
      </c>
    </row>
    <row r="7526" spans="2:11" x14ac:dyDescent="0.25">
      <c r="B7526" s="167">
        <v>310.95833333333297</v>
      </c>
      <c r="C7526" s="21">
        <f t="shared" si="942"/>
        <v>2000</v>
      </c>
      <c r="D7526" s="110">
        <f t="shared" si="943"/>
        <v>0</v>
      </c>
      <c r="E7526" s="25">
        <f t="shared" si="944"/>
        <v>1</v>
      </c>
      <c r="F7526" s="112">
        <v>0</v>
      </c>
      <c r="G7526" s="21">
        <f t="shared" si="941"/>
        <v>0</v>
      </c>
      <c r="H7526" s="26">
        <f t="shared" si="945"/>
        <v>-2000</v>
      </c>
      <c r="I7526" s="21">
        <f t="shared" si="946"/>
        <v>0</v>
      </c>
      <c r="J7526" s="27">
        <f t="shared" si="947"/>
        <v>0</v>
      </c>
      <c r="K7526" s="32">
        <f t="shared" si="948"/>
        <v>0</v>
      </c>
    </row>
    <row r="7527" spans="2:11" x14ac:dyDescent="0.25">
      <c r="B7527" s="167">
        <v>311</v>
      </c>
      <c r="C7527" s="21">
        <f t="shared" si="942"/>
        <v>2000</v>
      </c>
      <c r="D7527" s="110">
        <f t="shared" si="943"/>
        <v>0</v>
      </c>
      <c r="E7527" s="25">
        <f t="shared" si="944"/>
        <v>1</v>
      </c>
      <c r="F7527" s="112">
        <v>0</v>
      </c>
      <c r="G7527" s="21">
        <f t="shared" si="941"/>
        <v>0</v>
      </c>
      <c r="H7527" s="26">
        <f t="shared" si="945"/>
        <v>-2000</v>
      </c>
      <c r="I7527" s="21">
        <f t="shared" si="946"/>
        <v>0</v>
      </c>
      <c r="J7527" s="27">
        <f t="shared" si="947"/>
        <v>0</v>
      </c>
      <c r="K7527" s="32">
        <f t="shared" si="948"/>
        <v>0</v>
      </c>
    </row>
    <row r="7528" spans="2:11" x14ac:dyDescent="0.25">
      <c r="B7528" s="167">
        <v>311.04166666666703</v>
      </c>
      <c r="C7528" s="21">
        <f t="shared" si="942"/>
        <v>2000</v>
      </c>
      <c r="D7528" s="110">
        <f t="shared" si="943"/>
        <v>0</v>
      </c>
      <c r="E7528" s="25">
        <f t="shared" si="944"/>
        <v>1</v>
      </c>
      <c r="F7528" s="112">
        <v>0</v>
      </c>
      <c r="G7528" s="21">
        <f t="shared" si="941"/>
        <v>0</v>
      </c>
      <c r="H7528" s="26">
        <f t="shared" si="945"/>
        <v>-2000</v>
      </c>
      <c r="I7528" s="21">
        <f t="shared" si="946"/>
        <v>0</v>
      </c>
      <c r="J7528" s="27">
        <f t="shared" si="947"/>
        <v>0</v>
      </c>
      <c r="K7528" s="32">
        <f t="shared" si="948"/>
        <v>0</v>
      </c>
    </row>
    <row r="7529" spans="2:11" x14ac:dyDescent="0.25">
      <c r="B7529" s="167">
        <v>311.08333333333297</v>
      </c>
      <c r="C7529" s="21">
        <f t="shared" si="942"/>
        <v>2000</v>
      </c>
      <c r="D7529" s="110">
        <f t="shared" si="943"/>
        <v>0</v>
      </c>
      <c r="E7529" s="25">
        <f t="shared" si="944"/>
        <v>1</v>
      </c>
      <c r="F7529" s="112">
        <v>0</v>
      </c>
      <c r="G7529" s="21">
        <f t="shared" si="941"/>
        <v>0</v>
      </c>
      <c r="H7529" s="26">
        <f t="shared" si="945"/>
        <v>-2000</v>
      </c>
      <c r="I7529" s="21">
        <f t="shared" si="946"/>
        <v>0</v>
      </c>
      <c r="J7529" s="27">
        <f t="shared" si="947"/>
        <v>0</v>
      </c>
      <c r="K7529" s="32">
        <f t="shared" si="948"/>
        <v>0</v>
      </c>
    </row>
    <row r="7530" spans="2:11" x14ac:dyDescent="0.25">
      <c r="B7530" s="167">
        <v>311.125</v>
      </c>
      <c r="C7530" s="21">
        <f t="shared" si="942"/>
        <v>2000</v>
      </c>
      <c r="D7530" s="110">
        <f t="shared" si="943"/>
        <v>0</v>
      </c>
      <c r="E7530" s="25">
        <f t="shared" si="944"/>
        <v>1</v>
      </c>
      <c r="F7530" s="112">
        <v>0</v>
      </c>
      <c r="G7530" s="21">
        <f t="shared" si="941"/>
        <v>0</v>
      </c>
      <c r="H7530" s="26">
        <f t="shared" si="945"/>
        <v>-2000</v>
      </c>
      <c r="I7530" s="21">
        <f t="shared" si="946"/>
        <v>0</v>
      </c>
      <c r="J7530" s="27">
        <f t="shared" si="947"/>
        <v>0</v>
      </c>
      <c r="K7530" s="32">
        <f t="shared" si="948"/>
        <v>0</v>
      </c>
    </row>
    <row r="7531" spans="2:11" x14ac:dyDescent="0.25">
      <c r="B7531" s="167">
        <v>311.16666666666703</v>
      </c>
      <c r="C7531" s="21">
        <f t="shared" si="942"/>
        <v>2000</v>
      </c>
      <c r="D7531" s="110">
        <f t="shared" si="943"/>
        <v>0</v>
      </c>
      <c r="E7531" s="25">
        <f t="shared" si="944"/>
        <v>1</v>
      </c>
      <c r="F7531" s="112">
        <v>0</v>
      </c>
      <c r="G7531" s="21">
        <f t="shared" si="941"/>
        <v>0</v>
      </c>
      <c r="H7531" s="26">
        <f t="shared" si="945"/>
        <v>-2000</v>
      </c>
      <c r="I7531" s="21">
        <f t="shared" si="946"/>
        <v>0</v>
      </c>
      <c r="J7531" s="27">
        <f t="shared" si="947"/>
        <v>0</v>
      </c>
      <c r="K7531" s="32">
        <f t="shared" si="948"/>
        <v>0</v>
      </c>
    </row>
    <row r="7532" spans="2:11" x14ac:dyDescent="0.25">
      <c r="B7532" s="167">
        <v>311.20833333333297</v>
      </c>
      <c r="C7532" s="21">
        <f t="shared" si="942"/>
        <v>2000</v>
      </c>
      <c r="D7532" s="110">
        <f t="shared" si="943"/>
        <v>0</v>
      </c>
      <c r="E7532" s="25">
        <f t="shared" si="944"/>
        <v>1</v>
      </c>
      <c r="F7532" s="112">
        <v>0</v>
      </c>
      <c r="G7532" s="21">
        <f t="shared" si="941"/>
        <v>0</v>
      </c>
      <c r="H7532" s="26">
        <f t="shared" si="945"/>
        <v>-2000</v>
      </c>
      <c r="I7532" s="21">
        <f t="shared" si="946"/>
        <v>0</v>
      </c>
      <c r="J7532" s="27">
        <f t="shared" si="947"/>
        <v>0</v>
      </c>
      <c r="K7532" s="32">
        <f t="shared" si="948"/>
        <v>0</v>
      </c>
    </row>
    <row r="7533" spans="2:11" x14ac:dyDescent="0.25">
      <c r="B7533" s="167">
        <v>311.25</v>
      </c>
      <c r="C7533" s="21">
        <f t="shared" si="942"/>
        <v>2000</v>
      </c>
      <c r="D7533" s="110">
        <f t="shared" si="943"/>
        <v>0</v>
      </c>
      <c r="E7533" s="25">
        <f t="shared" si="944"/>
        <v>1</v>
      </c>
      <c r="F7533" s="112">
        <v>0</v>
      </c>
      <c r="G7533" s="21">
        <f t="shared" si="941"/>
        <v>0</v>
      </c>
      <c r="H7533" s="26">
        <f t="shared" si="945"/>
        <v>-2000</v>
      </c>
      <c r="I7533" s="21">
        <f t="shared" si="946"/>
        <v>0</v>
      </c>
      <c r="J7533" s="27">
        <f t="shared" si="947"/>
        <v>0</v>
      </c>
      <c r="K7533" s="32">
        <f t="shared" si="948"/>
        <v>0</v>
      </c>
    </row>
    <row r="7534" spans="2:11" x14ac:dyDescent="0.25">
      <c r="B7534" s="167">
        <v>311.29166666666703</v>
      </c>
      <c r="C7534" s="21">
        <f t="shared" si="942"/>
        <v>2000</v>
      </c>
      <c r="D7534" s="110">
        <f t="shared" si="943"/>
        <v>0</v>
      </c>
      <c r="E7534" s="25">
        <f t="shared" si="944"/>
        <v>1</v>
      </c>
      <c r="F7534" s="112">
        <v>0</v>
      </c>
      <c r="G7534" s="21">
        <f t="shared" si="941"/>
        <v>0</v>
      </c>
      <c r="H7534" s="26">
        <f t="shared" si="945"/>
        <v>-2000</v>
      </c>
      <c r="I7534" s="21">
        <f t="shared" si="946"/>
        <v>0</v>
      </c>
      <c r="J7534" s="27">
        <f t="shared" si="947"/>
        <v>0</v>
      </c>
      <c r="K7534" s="32">
        <f t="shared" si="948"/>
        <v>0</v>
      </c>
    </row>
    <row r="7535" spans="2:11" x14ac:dyDescent="0.25">
      <c r="B7535" s="167">
        <v>311.33333333333297</v>
      </c>
      <c r="C7535" s="21">
        <f t="shared" si="942"/>
        <v>2000</v>
      </c>
      <c r="D7535" s="110">
        <f t="shared" si="943"/>
        <v>0</v>
      </c>
      <c r="E7535" s="25">
        <f t="shared" si="944"/>
        <v>1</v>
      </c>
      <c r="F7535" s="112">
        <v>0</v>
      </c>
      <c r="G7535" s="21">
        <f t="shared" si="941"/>
        <v>0</v>
      </c>
      <c r="H7535" s="26">
        <f t="shared" si="945"/>
        <v>-2000</v>
      </c>
      <c r="I7535" s="21">
        <f t="shared" si="946"/>
        <v>0</v>
      </c>
      <c r="J7535" s="27">
        <f t="shared" si="947"/>
        <v>0</v>
      </c>
      <c r="K7535" s="32">
        <f t="shared" si="948"/>
        <v>0</v>
      </c>
    </row>
    <row r="7536" spans="2:11" x14ac:dyDescent="0.25">
      <c r="B7536" s="167">
        <v>311.375</v>
      </c>
      <c r="C7536" s="21">
        <f t="shared" si="942"/>
        <v>2000</v>
      </c>
      <c r="D7536" s="110">
        <f t="shared" si="943"/>
        <v>0</v>
      </c>
      <c r="E7536" s="25">
        <f t="shared" si="944"/>
        <v>1</v>
      </c>
      <c r="F7536" s="112">
        <v>0</v>
      </c>
      <c r="G7536" s="21">
        <f t="shared" si="941"/>
        <v>0</v>
      </c>
      <c r="H7536" s="26">
        <f t="shared" si="945"/>
        <v>-2000</v>
      </c>
      <c r="I7536" s="21">
        <f t="shared" si="946"/>
        <v>0</v>
      </c>
      <c r="J7536" s="27">
        <f t="shared" si="947"/>
        <v>0</v>
      </c>
      <c r="K7536" s="32">
        <f t="shared" si="948"/>
        <v>0</v>
      </c>
    </row>
    <row r="7537" spans="2:11" x14ac:dyDescent="0.25">
      <c r="B7537" s="167">
        <v>311.41666666666703</v>
      </c>
      <c r="C7537" s="21">
        <f t="shared" si="942"/>
        <v>2000</v>
      </c>
      <c r="D7537" s="110">
        <f t="shared" si="943"/>
        <v>0</v>
      </c>
      <c r="E7537" s="25">
        <f t="shared" si="944"/>
        <v>1</v>
      </c>
      <c r="F7537" s="112">
        <v>0</v>
      </c>
      <c r="G7537" s="21">
        <f t="shared" si="941"/>
        <v>0</v>
      </c>
      <c r="H7537" s="26">
        <f t="shared" si="945"/>
        <v>-2000</v>
      </c>
      <c r="I7537" s="21">
        <f t="shared" si="946"/>
        <v>0</v>
      </c>
      <c r="J7537" s="27">
        <f t="shared" si="947"/>
        <v>0</v>
      </c>
      <c r="K7537" s="32">
        <f t="shared" si="948"/>
        <v>0</v>
      </c>
    </row>
    <row r="7538" spans="2:11" x14ac:dyDescent="0.25">
      <c r="B7538" s="167">
        <v>311.45833333333297</v>
      </c>
      <c r="C7538" s="21">
        <f t="shared" si="942"/>
        <v>2000</v>
      </c>
      <c r="D7538" s="110">
        <f t="shared" si="943"/>
        <v>0.18474056645812167</v>
      </c>
      <c r="E7538" s="25">
        <f t="shared" si="944"/>
        <v>0.81525943354187835</v>
      </c>
      <c r="F7538" s="112">
        <v>207.29</v>
      </c>
      <c r="G7538" s="21">
        <f t="shared" si="941"/>
        <v>548.57183370632583</v>
      </c>
      <c r="H7538" s="26">
        <f t="shared" si="945"/>
        <v>-1451.4281662936742</v>
      </c>
      <c r="I7538" s="21">
        <f t="shared" si="946"/>
        <v>548.57183370632583</v>
      </c>
      <c r="J7538" s="27">
        <f t="shared" si="947"/>
        <v>0</v>
      </c>
      <c r="K7538" s="32">
        <f t="shared" si="948"/>
        <v>548.57183370632583</v>
      </c>
    </row>
    <row r="7539" spans="2:11" x14ac:dyDescent="0.25">
      <c r="B7539" s="167">
        <v>311.5</v>
      </c>
      <c r="C7539" s="21">
        <f t="shared" si="942"/>
        <v>2000</v>
      </c>
      <c r="D7539" s="110">
        <f t="shared" si="943"/>
        <v>0.5105252838529134</v>
      </c>
      <c r="E7539" s="25">
        <f t="shared" si="944"/>
        <v>0.4894747161470866</v>
      </c>
      <c r="F7539" s="112">
        <v>572.84</v>
      </c>
      <c r="G7539" s="21">
        <f t="shared" si="941"/>
        <v>1515.9626090034817</v>
      </c>
      <c r="H7539" s="26">
        <f t="shared" si="945"/>
        <v>-484.0373909965183</v>
      </c>
      <c r="I7539" s="21">
        <f t="shared" si="946"/>
        <v>1515.9626090034817</v>
      </c>
      <c r="J7539" s="27">
        <f t="shared" si="947"/>
        <v>0</v>
      </c>
      <c r="K7539" s="32">
        <f t="shared" si="948"/>
        <v>1515.9626090034817</v>
      </c>
    </row>
    <row r="7540" spans="2:11" x14ac:dyDescent="0.25">
      <c r="B7540" s="167">
        <v>311.54166666666703</v>
      </c>
      <c r="C7540" s="21">
        <f t="shared" si="942"/>
        <v>2000</v>
      </c>
      <c r="D7540" s="110">
        <f t="shared" si="943"/>
        <v>0.49553499812844232</v>
      </c>
      <c r="E7540" s="25">
        <f t="shared" si="944"/>
        <v>0.50446500187155774</v>
      </c>
      <c r="F7540" s="112">
        <v>556.02</v>
      </c>
      <c r="G7540" s="21">
        <f t="shared" si="941"/>
        <v>1471.4501952693872</v>
      </c>
      <c r="H7540" s="26">
        <f t="shared" si="945"/>
        <v>-528.54980473061278</v>
      </c>
      <c r="I7540" s="21">
        <f t="shared" si="946"/>
        <v>1471.4501952693872</v>
      </c>
      <c r="J7540" s="27">
        <f t="shared" si="947"/>
        <v>0</v>
      </c>
      <c r="K7540" s="32">
        <f t="shared" si="948"/>
        <v>1471.4501952693872</v>
      </c>
    </row>
    <row r="7541" spans="2:11" x14ac:dyDescent="0.25">
      <c r="B7541" s="167">
        <v>311.58333333333297</v>
      </c>
      <c r="C7541" s="21">
        <f t="shared" si="942"/>
        <v>2000</v>
      </c>
      <c r="D7541" s="110">
        <f t="shared" si="943"/>
        <v>0.31490294636650445</v>
      </c>
      <c r="E7541" s="25">
        <f t="shared" si="944"/>
        <v>0.68509705363349549</v>
      </c>
      <c r="F7541" s="112">
        <v>353.34</v>
      </c>
      <c r="G7541" s="21">
        <f t="shared" si="941"/>
        <v>935.07825617151423</v>
      </c>
      <c r="H7541" s="26">
        <f t="shared" si="945"/>
        <v>-1064.9217438284859</v>
      </c>
      <c r="I7541" s="21">
        <f t="shared" si="946"/>
        <v>935.07825617151423</v>
      </c>
      <c r="J7541" s="27">
        <f t="shared" si="947"/>
        <v>0</v>
      </c>
      <c r="K7541" s="32">
        <f t="shared" si="948"/>
        <v>935.07825617151423</v>
      </c>
    </row>
    <row r="7542" spans="2:11" x14ac:dyDescent="0.25">
      <c r="B7542" s="167">
        <v>311.625</v>
      </c>
      <c r="C7542" s="21">
        <f t="shared" si="942"/>
        <v>2000</v>
      </c>
      <c r="D7542" s="110">
        <f t="shared" si="943"/>
        <v>0.58265155161043081</v>
      </c>
      <c r="E7542" s="25">
        <f t="shared" si="944"/>
        <v>0.41734844838956919</v>
      </c>
      <c r="F7542" s="112">
        <v>653.77</v>
      </c>
      <c r="G7542" s="21">
        <f t="shared" si="941"/>
        <v>1730.135596131915</v>
      </c>
      <c r="H7542" s="26">
        <f t="shared" si="945"/>
        <v>-269.86440386808499</v>
      </c>
      <c r="I7542" s="21">
        <f t="shared" si="946"/>
        <v>1730.135596131915</v>
      </c>
      <c r="J7542" s="27">
        <f t="shared" si="947"/>
        <v>0</v>
      </c>
      <c r="K7542" s="32">
        <f t="shared" si="948"/>
        <v>1730.135596131915</v>
      </c>
    </row>
    <row r="7543" spans="2:11" x14ac:dyDescent="0.25">
      <c r="B7543" s="167">
        <v>311.66666666666703</v>
      </c>
      <c r="C7543" s="21">
        <f t="shared" si="942"/>
        <v>2000</v>
      </c>
      <c r="D7543" s="110">
        <f t="shared" si="943"/>
        <v>0.37197654314386042</v>
      </c>
      <c r="E7543" s="25">
        <f t="shared" si="944"/>
        <v>0.62802345685613958</v>
      </c>
      <c r="F7543" s="112">
        <v>417.38</v>
      </c>
      <c r="G7543" s="21">
        <f t="shared" si="941"/>
        <v>1104.5535817084583</v>
      </c>
      <c r="H7543" s="26">
        <f t="shared" si="945"/>
        <v>-895.4464182915417</v>
      </c>
      <c r="I7543" s="21">
        <f t="shared" si="946"/>
        <v>1104.5535817084583</v>
      </c>
      <c r="J7543" s="27">
        <f t="shared" si="947"/>
        <v>0</v>
      </c>
      <c r="K7543" s="32">
        <f t="shared" si="948"/>
        <v>1104.5535817084583</v>
      </c>
    </row>
    <row r="7544" spans="2:11" x14ac:dyDescent="0.25">
      <c r="B7544" s="167">
        <v>311.70833333333297</v>
      </c>
      <c r="C7544" s="21">
        <f t="shared" si="942"/>
        <v>2000</v>
      </c>
      <c r="D7544" s="110">
        <f t="shared" si="943"/>
        <v>0.31965313797836126</v>
      </c>
      <c r="E7544" s="25">
        <f t="shared" si="944"/>
        <v>0.68034686202163874</v>
      </c>
      <c r="F7544" s="112">
        <v>358.67</v>
      </c>
      <c r="G7544" s="21">
        <f t="shared" si="941"/>
        <v>949.18355731317433</v>
      </c>
      <c r="H7544" s="26">
        <f t="shared" si="945"/>
        <v>-1050.8164426868257</v>
      </c>
      <c r="I7544" s="21">
        <f t="shared" si="946"/>
        <v>949.18355731317433</v>
      </c>
      <c r="J7544" s="27">
        <f t="shared" si="947"/>
        <v>0</v>
      </c>
      <c r="K7544" s="32">
        <f t="shared" si="948"/>
        <v>949.18355731317433</v>
      </c>
    </row>
    <row r="7545" spans="2:11" x14ac:dyDescent="0.25">
      <c r="B7545" s="167">
        <v>311.75</v>
      </c>
      <c r="C7545" s="21">
        <f t="shared" si="942"/>
        <v>2000</v>
      </c>
      <c r="D7545" s="110">
        <f t="shared" si="943"/>
        <v>0.22292034294066271</v>
      </c>
      <c r="E7545" s="25">
        <f t="shared" si="944"/>
        <v>0.77707965705933724</v>
      </c>
      <c r="F7545" s="112">
        <v>250.13</v>
      </c>
      <c r="G7545" s="21">
        <f t="shared" si="941"/>
        <v>661.94352243216417</v>
      </c>
      <c r="H7545" s="26">
        <f t="shared" si="945"/>
        <v>-1338.0564775678358</v>
      </c>
      <c r="I7545" s="21">
        <f t="shared" si="946"/>
        <v>661.94352243216417</v>
      </c>
      <c r="J7545" s="27">
        <f t="shared" si="947"/>
        <v>0</v>
      </c>
      <c r="K7545" s="32">
        <f t="shared" si="948"/>
        <v>661.94352243216417</v>
      </c>
    </row>
    <row r="7546" spans="2:11" x14ac:dyDescent="0.25">
      <c r="B7546" s="167">
        <v>311.79166666666703</v>
      </c>
      <c r="C7546" s="21">
        <f t="shared" si="942"/>
        <v>2000</v>
      </c>
      <c r="D7546" s="110">
        <f t="shared" si="943"/>
        <v>0.28199918007949665</v>
      </c>
      <c r="E7546" s="25">
        <f t="shared" si="944"/>
        <v>0.71800081992050335</v>
      </c>
      <c r="F7546" s="112">
        <v>316.42</v>
      </c>
      <c r="G7546" s="21">
        <f t="shared" si="941"/>
        <v>837.37324338538122</v>
      </c>
      <c r="H7546" s="26">
        <f t="shared" si="945"/>
        <v>-1162.6267566146189</v>
      </c>
      <c r="I7546" s="21">
        <f t="shared" si="946"/>
        <v>837.37324338538122</v>
      </c>
      <c r="J7546" s="27">
        <f t="shared" si="947"/>
        <v>0</v>
      </c>
      <c r="K7546" s="32">
        <f t="shared" si="948"/>
        <v>837.37324338538122</v>
      </c>
    </row>
    <row r="7547" spans="2:11" x14ac:dyDescent="0.25">
      <c r="B7547" s="167">
        <v>311.83333333333297</v>
      </c>
      <c r="C7547" s="21">
        <f t="shared" si="942"/>
        <v>2000</v>
      </c>
      <c r="D7547" s="110">
        <f t="shared" si="943"/>
        <v>0.36912464574086951</v>
      </c>
      <c r="E7547" s="25">
        <f t="shared" si="944"/>
        <v>0.63087535425913055</v>
      </c>
      <c r="F7547" s="112">
        <v>414.18</v>
      </c>
      <c r="G7547" s="21">
        <f t="shared" si="941"/>
        <v>1096.0851082275365</v>
      </c>
      <c r="H7547" s="26">
        <f t="shared" si="945"/>
        <v>-903.91489177246353</v>
      </c>
      <c r="I7547" s="21">
        <f t="shared" si="946"/>
        <v>1096.0851082275365</v>
      </c>
      <c r="J7547" s="27">
        <f t="shared" si="947"/>
        <v>0</v>
      </c>
      <c r="K7547" s="32">
        <f t="shared" si="948"/>
        <v>1096.0851082275365</v>
      </c>
    </row>
    <row r="7548" spans="2:11" x14ac:dyDescent="0.25">
      <c r="B7548" s="167">
        <v>311.875</v>
      </c>
      <c r="C7548" s="21">
        <f t="shared" si="942"/>
        <v>2000</v>
      </c>
      <c r="D7548" s="110">
        <f t="shared" si="943"/>
        <v>0.22252820704775148</v>
      </c>
      <c r="E7548" s="25">
        <f t="shared" si="944"/>
        <v>0.77747179295224855</v>
      </c>
      <c r="F7548" s="112">
        <v>249.69</v>
      </c>
      <c r="G7548" s="21">
        <f t="shared" si="941"/>
        <v>660.77910732853729</v>
      </c>
      <c r="H7548" s="26">
        <f t="shared" si="945"/>
        <v>-1339.2208926714627</v>
      </c>
      <c r="I7548" s="21">
        <f t="shared" si="946"/>
        <v>660.77910732853729</v>
      </c>
      <c r="J7548" s="27">
        <f t="shared" si="947"/>
        <v>0</v>
      </c>
      <c r="K7548" s="32">
        <f t="shared" si="948"/>
        <v>660.77910732853729</v>
      </c>
    </row>
    <row r="7549" spans="2:11" x14ac:dyDescent="0.25">
      <c r="B7549" s="167">
        <v>311.91666666666703</v>
      </c>
      <c r="C7549" s="21">
        <f t="shared" si="942"/>
        <v>2000</v>
      </c>
      <c r="D7549" s="110">
        <f t="shared" si="943"/>
        <v>0</v>
      </c>
      <c r="E7549" s="25">
        <f t="shared" si="944"/>
        <v>1</v>
      </c>
      <c r="F7549" s="112">
        <v>0</v>
      </c>
      <c r="G7549" s="21">
        <f t="shared" si="941"/>
        <v>0</v>
      </c>
      <c r="H7549" s="26">
        <f t="shared" si="945"/>
        <v>-2000</v>
      </c>
      <c r="I7549" s="21">
        <f t="shared" si="946"/>
        <v>0</v>
      </c>
      <c r="J7549" s="27">
        <f t="shared" si="947"/>
        <v>0</v>
      </c>
      <c r="K7549" s="32">
        <f t="shared" si="948"/>
        <v>0</v>
      </c>
    </row>
    <row r="7550" spans="2:11" x14ac:dyDescent="0.25">
      <c r="B7550" s="167">
        <v>311.95833333333297</v>
      </c>
      <c r="C7550" s="21">
        <f t="shared" si="942"/>
        <v>2000</v>
      </c>
      <c r="D7550" s="110">
        <f t="shared" si="943"/>
        <v>0</v>
      </c>
      <c r="E7550" s="25">
        <f t="shared" si="944"/>
        <v>1</v>
      </c>
      <c r="F7550" s="112">
        <v>0</v>
      </c>
      <c r="G7550" s="21">
        <f t="shared" si="941"/>
        <v>0</v>
      </c>
      <c r="H7550" s="26">
        <f t="shared" si="945"/>
        <v>-2000</v>
      </c>
      <c r="I7550" s="21">
        <f t="shared" si="946"/>
        <v>0</v>
      </c>
      <c r="J7550" s="27">
        <f t="shared" si="947"/>
        <v>0</v>
      </c>
      <c r="K7550" s="32">
        <f t="shared" si="948"/>
        <v>0</v>
      </c>
    </row>
    <row r="7551" spans="2:11" x14ac:dyDescent="0.25">
      <c r="B7551" s="167">
        <v>312</v>
      </c>
      <c r="C7551" s="21">
        <f t="shared" si="942"/>
        <v>2000</v>
      </c>
      <c r="D7551" s="110">
        <f t="shared" si="943"/>
        <v>0</v>
      </c>
      <c r="E7551" s="25">
        <f t="shared" si="944"/>
        <v>1</v>
      </c>
      <c r="F7551" s="112">
        <v>0</v>
      </c>
      <c r="G7551" s="21">
        <f t="shared" si="941"/>
        <v>0</v>
      </c>
      <c r="H7551" s="26">
        <f t="shared" si="945"/>
        <v>-2000</v>
      </c>
      <c r="I7551" s="21">
        <f t="shared" si="946"/>
        <v>0</v>
      </c>
      <c r="J7551" s="27">
        <f t="shared" si="947"/>
        <v>0</v>
      </c>
      <c r="K7551" s="32">
        <f t="shared" si="948"/>
        <v>0</v>
      </c>
    </row>
    <row r="7552" spans="2:11" x14ac:dyDescent="0.25">
      <c r="B7552" s="167">
        <v>312.04166666666703</v>
      </c>
      <c r="C7552" s="21">
        <f t="shared" si="942"/>
        <v>2000</v>
      </c>
      <c r="D7552" s="110">
        <f t="shared" si="943"/>
        <v>0</v>
      </c>
      <c r="E7552" s="25">
        <f t="shared" si="944"/>
        <v>1</v>
      </c>
      <c r="F7552" s="112">
        <v>0</v>
      </c>
      <c r="G7552" s="21">
        <f t="shared" si="941"/>
        <v>0</v>
      </c>
      <c r="H7552" s="26">
        <f t="shared" si="945"/>
        <v>-2000</v>
      </c>
      <c r="I7552" s="21">
        <f t="shared" si="946"/>
        <v>0</v>
      </c>
      <c r="J7552" s="27">
        <f t="shared" si="947"/>
        <v>0</v>
      </c>
      <c r="K7552" s="32">
        <f t="shared" si="948"/>
        <v>0</v>
      </c>
    </row>
    <row r="7553" spans="2:11" x14ac:dyDescent="0.25">
      <c r="B7553" s="167">
        <v>312.08333333333297</v>
      </c>
      <c r="C7553" s="21">
        <f t="shared" si="942"/>
        <v>2000</v>
      </c>
      <c r="D7553" s="110">
        <f t="shared" si="943"/>
        <v>0</v>
      </c>
      <c r="E7553" s="25">
        <f t="shared" si="944"/>
        <v>1</v>
      </c>
      <c r="F7553" s="112">
        <v>0</v>
      </c>
      <c r="G7553" s="21">
        <f t="shared" si="941"/>
        <v>0</v>
      </c>
      <c r="H7553" s="26">
        <f t="shared" si="945"/>
        <v>-2000</v>
      </c>
      <c r="I7553" s="21">
        <f t="shared" si="946"/>
        <v>0</v>
      </c>
      <c r="J7553" s="27">
        <f t="shared" si="947"/>
        <v>0</v>
      </c>
      <c r="K7553" s="32">
        <f t="shared" si="948"/>
        <v>0</v>
      </c>
    </row>
    <row r="7554" spans="2:11" x14ac:dyDescent="0.25">
      <c r="B7554" s="167">
        <v>312.125</v>
      </c>
      <c r="C7554" s="21">
        <f t="shared" si="942"/>
        <v>2000</v>
      </c>
      <c r="D7554" s="110">
        <f t="shared" si="943"/>
        <v>0</v>
      </c>
      <c r="E7554" s="25">
        <f t="shared" si="944"/>
        <v>1</v>
      </c>
      <c r="F7554" s="112">
        <v>0</v>
      </c>
      <c r="G7554" s="21">
        <f t="shared" si="941"/>
        <v>0</v>
      </c>
      <c r="H7554" s="26">
        <f t="shared" si="945"/>
        <v>-2000</v>
      </c>
      <c r="I7554" s="21">
        <f t="shared" si="946"/>
        <v>0</v>
      </c>
      <c r="J7554" s="27">
        <f t="shared" si="947"/>
        <v>0</v>
      </c>
      <c r="K7554" s="32">
        <f t="shared" si="948"/>
        <v>0</v>
      </c>
    </row>
    <row r="7555" spans="2:11" x14ac:dyDescent="0.25">
      <c r="B7555" s="167">
        <v>312.16666666666703</v>
      </c>
      <c r="C7555" s="21">
        <f t="shared" si="942"/>
        <v>2000</v>
      </c>
      <c r="D7555" s="110">
        <f t="shared" si="943"/>
        <v>0</v>
      </c>
      <c r="E7555" s="25">
        <f t="shared" si="944"/>
        <v>1</v>
      </c>
      <c r="F7555" s="112">
        <v>0</v>
      </c>
      <c r="G7555" s="21">
        <f t="shared" si="941"/>
        <v>0</v>
      </c>
      <c r="H7555" s="26">
        <f t="shared" si="945"/>
        <v>-2000</v>
      </c>
      <c r="I7555" s="21">
        <f t="shared" si="946"/>
        <v>0</v>
      </c>
      <c r="J7555" s="27">
        <f t="shared" si="947"/>
        <v>0</v>
      </c>
      <c r="K7555" s="32">
        <f t="shared" si="948"/>
        <v>0</v>
      </c>
    </row>
    <row r="7556" spans="2:11" x14ac:dyDescent="0.25">
      <c r="B7556" s="167">
        <v>312.20833333333297</v>
      </c>
      <c r="C7556" s="21">
        <f t="shared" si="942"/>
        <v>2000</v>
      </c>
      <c r="D7556" s="110">
        <f t="shared" si="943"/>
        <v>0</v>
      </c>
      <c r="E7556" s="25">
        <f t="shared" si="944"/>
        <v>1</v>
      </c>
      <c r="F7556" s="112">
        <v>0</v>
      </c>
      <c r="G7556" s="21">
        <f t="shared" si="941"/>
        <v>0</v>
      </c>
      <c r="H7556" s="26">
        <f t="shared" si="945"/>
        <v>-2000</v>
      </c>
      <c r="I7556" s="21">
        <f t="shared" si="946"/>
        <v>0</v>
      </c>
      <c r="J7556" s="27">
        <f t="shared" si="947"/>
        <v>0</v>
      </c>
      <c r="K7556" s="32">
        <f t="shared" si="948"/>
        <v>0</v>
      </c>
    </row>
    <row r="7557" spans="2:11" x14ac:dyDescent="0.25">
      <c r="B7557" s="167">
        <v>312.25</v>
      </c>
      <c r="C7557" s="21">
        <f t="shared" si="942"/>
        <v>2000</v>
      </c>
      <c r="D7557" s="110">
        <f t="shared" si="943"/>
        <v>0</v>
      </c>
      <c r="E7557" s="25">
        <f t="shared" si="944"/>
        <v>1</v>
      </c>
      <c r="F7557" s="112">
        <v>0</v>
      </c>
      <c r="G7557" s="21">
        <f t="shared" si="941"/>
        <v>0</v>
      </c>
      <c r="H7557" s="26">
        <f t="shared" si="945"/>
        <v>-2000</v>
      </c>
      <c r="I7557" s="21">
        <f t="shared" si="946"/>
        <v>0</v>
      </c>
      <c r="J7557" s="27">
        <f t="shared" si="947"/>
        <v>0</v>
      </c>
      <c r="K7557" s="32">
        <f t="shared" si="948"/>
        <v>0</v>
      </c>
    </row>
    <row r="7558" spans="2:11" x14ac:dyDescent="0.25">
      <c r="B7558" s="167">
        <v>312.29166666666703</v>
      </c>
      <c r="C7558" s="21">
        <f t="shared" si="942"/>
        <v>2000</v>
      </c>
      <c r="D7558" s="110">
        <f t="shared" si="943"/>
        <v>0</v>
      </c>
      <c r="E7558" s="25">
        <f t="shared" si="944"/>
        <v>1</v>
      </c>
      <c r="F7558" s="112">
        <v>0</v>
      </c>
      <c r="G7558" s="21">
        <f t="shared" si="941"/>
        <v>0</v>
      </c>
      <c r="H7558" s="26">
        <f t="shared" si="945"/>
        <v>-2000</v>
      </c>
      <c r="I7558" s="21">
        <f t="shared" si="946"/>
        <v>0</v>
      </c>
      <c r="J7558" s="27">
        <f t="shared" si="947"/>
        <v>0</v>
      </c>
      <c r="K7558" s="32">
        <f t="shared" si="948"/>
        <v>0</v>
      </c>
    </row>
    <row r="7559" spans="2:11" x14ac:dyDescent="0.25">
      <c r="B7559" s="167">
        <v>312.33333333333297</v>
      </c>
      <c r="C7559" s="21">
        <f t="shared" si="942"/>
        <v>2000</v>
      </c>
      <c r="D7559" s="110">
        <f t="shared" si="943"/>
        <v>0</v>
      </c>
      <c r="E7559" s="25">
        <f t="shared" si="944"/>
        <v>1</v>
      </c>
      <c r="F7559" s="112">
        <v>0</v>
      </c>
      <c r="G7559" s="21">
        <f t="shared" si="941"/>
        <v>0</v>
      </c>
      <c r="H7559" s="26">
        <f t="shared" si="945"/>
        <v>-2000</v>
      </c>
      <c r="I7559" s="21">
        <f t="shared" si="946"/>
        <v>0</v>
      </c>
      <c r="J7559" s="27">
        <f t="shared" si="947"/>
        <v>0</v>
      </c>
      <c r="K7559" s="32">
        <f t="shared" si="948"/>
        <v>0</v>
      </c>
    </row>
    <row r="7560" spans="2:11" x14ac:dyDescent="0.25">
      <c r="B7560" s="167">
        <v>312.375</v>
      </c>
      <c r="C7560" s="21">
        <f t="shared" si="942"/>
        <v>2000</v>
      </c>
      <c r="D7560" s="110">
        <f t="shared" si="943"/>
        <v>0</v>
      </c>
      <c r="E7560" s="25">
        <f t="shared" si="944"/>
        <v>1</v>
      </c>
      <c r="F7560" s="112">
        <v>0</v>
      </c>
      <c r="G7560" s="21">
        <f t="shared" si="941"/>
        <v>0</v>
      </c>
      <c r="H7560" s="26">
        <f t="shared" si="945"/>
        <v>-2000</v>
      </c>
      <c r="I7560" s="21">
        <f t="shared" si="946"/>
        <v>0</v>
      </c>
      <c r="J7560" s="27">
        <f t="shared" si="947"/>
        <v>0</v>
      </c>
      <c r="K7560" s="32">
        <f t="shared" si="948"/>
        <v>0</v>
      </c>
    </row>
    <row r="7561" spans="2:11" x14ac:dyDescent="0.25">
      <c r="B7561" s="167">
        <v>312.41666666666703</v>
      </c>
      <c r="C7561" s="21">
        <f t="shared" si="942"/>
        <v>2000</v>
      </c>
      <c r="D7561" s="110">
        <f t="shared" si="943"/>
        <v>0</v>
      </c>
      <c r="E7561" s="25">
        <f t="shared" si="944"/>
        <v>1</v>
      </c>
      <c r="F7561" s="112">
        <v>0</v>
      </c>
      <c r="G7561" s="21">
        <f t="shared" si="941"/>
        <v>0</v>
      </c>
      <c r="H7561" s="26">
        <f t="shared" si="945"/>
        <v>-2000</v>
      </c>
      <c r="I7561" s="21">
        <f t="shared" si="946"/>
        <v>0</v>
      </c>
      <c r="J7561" s="27">
        <f t="shared" si="947"/>
        <v>0</v>
      </c>
      <c r="K7561" s="32">
        <f t="shared" si="948"/>
        <v>0</v>
      </c>
    </row>
    <row r="7562" spans="2:11" x14ac:dyDescent="0.25">
      <c r="B7562" s="167">
        <v>312.45833333333297</v>
      </c>
      <c r="C7562" s="21">
        <f t="shared" si="942"/>
        <v>2000</v>
      </c>
      <c r="D7562" s="110">
        <f t="shared" si="943"/>
        <v>0.20771616491096734</v>
      </c>
      <c r="E7562" s="25">
        <f t="shared" si="944"/>
        <v>0.79228383508903266</v>
      </c>
      <c r="F7562" s="112">
        <v>233.07</v>
      </c>
      <c r="G7562" s="21">
        <f t="shared" si="941"/>
        <v>616.79597318700075</v>
      </c>
      <c r="H7562" s="26">
        <f t="shared" si="945"/>
        <v>-1383.2040268129992</v>
      </c>
      <c r="I7562" s="21">
        <f t="shared" si="946"/>
        <v>616.79597318700075</v>
      </c>
      <c r="J7562" s="27">
        <f t="shared" si="947"/>
        <v>0</v>
      </c>
      <c r="K7562" s="32">
        <f t="shared" si="948"/>
        <v>616.79597318700075</v>
      </c>
    </row>
    <row r="7563" spans="2:11" x14ac:dyDescent="0.25">
      <c r="B7563" s="167">
        <v>312.5</v>
      </c>
      <c r="C7563" s="21">
        <f t="shared" si="942"/>
        <v>2000</v>
      </c>
      <c r="D7563" s="110">
        <f t="shared" si="943"/>
        <v>0.47534891182289718</v>
      </c>
      <c r="E7563" s="25">
        <f t="shared" si="944"/>
        <v>0.52465108817710282</v>
      </c>
      <c r="F7563" s="112">
        <v>533.37</v>
      </c>
      <c r="G7563" s="21">
        <f t="shared" si="941"/>
        <v>1411.5092814122393</v>
      </c>
      <c r="H7563" s="26">
        <f t="shared" si="945"/>
        <v>-588.49071858776074</v>
      </c>
      <c r="I7563" s="21">
        <f t="shared" si="946"/>
        <v>1411.5092814122393</v>
      </c>
      <c r="J7563" s="27">
        <f t="shared" si="947"/>
        <v>0</v>
      </c>
      <c r="K7563" s="32">
        <f t="shared" si="948"/>
        <v>1411.5092814122393</v>
      </c>
    </row>
    <row r="7564" spans="2:11" x14ac:dyDescent="0.25">
      <c r="B7564" s="167">
        <v>312.54166666666703</v>
      </c>
      <c r="C7564" s="21">
        <f t="shared" si="942"/>
        <v>2000</v>
      </c>
      <c r="D7564" s="110">
        <f t="shared" si="943"/>
        <v>0.43701762829082225</v>
      </c>
      <c r="E7564" s="25">
        <f t="shared" si="944"/>
        <v>0.56298237170917775</v>
      </c>
      <c r="F7564" s="112">
        <v>490.36</v>
      </c>
      <c r="G7564" s="21">
        <f t="shared" si="941"/>
        <v>1297.6877050327271</v>
      </c>
      <c r="H7564" s="26">
        <f t="shared" si="945"/>
        <v>-702.31229496727292</v>
      </c>
      <c r="I7564" s="21">
        <f t="shared" si="946"/>
        <v>1297.6877050327271</v>
      </c>
      <c r="J7564" s="27">
        <f t="shared" si="947"/>
        <v>0</v>
      </c>
      <c r="K7564" s="32">
        <f t="shared" si="948"/>
        <v>1297.6877050327271</v>
      </c>
    </row>
    <row r="7565" spans="2:11" x14ac:dyDescent="0.25">
      <c r="B7565" s="167">
        <v>312.58333333333297</v>
      </c>
      <c r="C7565" s="21">
        <f t="shared" si="942"/>
        <v>2000</v>
      </c>
      <c r="D7565" s="110">
        <f t="shared" si="943"/>
        <v>0.47915441242001322</v>
      </c>
      <c r="E7565" s="25">
        <f t="shared" si="944"/>
        <v>0.52084558757998678</v>
      </c>
      <c r="F7565" s="112">
        <v>537.64</v>
      </c>
      <c r="G7565" s="21">
        <f t="shared" si="941"/>
        <v>1422.8094007133438</v>
      </c>
      <c r="H7565" s="26">
        <f t="shared" si="945"/>
        <v>-577.19059928665615</v>
      </c>
      <c r="I7565" s="21">
        <f t="shared" si="946"/>
        <v>1422.8094007133438</v>
      </c>
      <c r="J7565" s="27">
        <f t="shared" si="947"/>
        <v>0</v>
      </c>
      <c r="K7565" s="32">
        <f t="shared" si="948"/>
        <v>1422.8094007133438</v>
      </c>
    </row>
    <row r="7566" spans="2:11" x14ac:dyDescent="0.25">
      <c r="B7566" s="167">
        <v>312.625</v>
      </c>
      <c r="C7566" s="21">
        <f t="shared" si="942"/>
        <v>2000</v>
      </c>
      <c r="D7566" s="110">
        <f t="shared" si="943"/>
        <v>0.40283942035185283</v>
      </c>
      <c r="E7566" s="25">
        <f t="shared" si="944"/>
        <v>0.59716057964814717</v>
      </c>
      <c r="F7566" s="112">
        <v>452.01</v>
      </c>
      <c r="G7566" s="21">
        <f t="shared" si="941"/>
        <v>1196.1983431598069</v>
      </c>
      <c r="H7566" s="26">
        <f t="shared" si="945"/>
        <v>-803.80165684019312</v>
      </c>
      <c r="I7566" s="21">
        <f t="shared" si="946"/>
        <v>1196.1983431598069</v>
      </c>
      <c r="J7566" s="27">
        <f t="shared" si="947"/>
        <v>0</v>
      </c>
      <c r="K7566" s="32">
        <f t="shared" si="948"/>
        <v>1196.1983431598069</v>
      </c>
    </row>
    <row r="7567" spans="2:11" x14ac:dyDescent="0.25">
      <c r="B7567" s="167">
        <v>312.66666666666703</v>
      </c>
      <c r="C7567" s="21">
        <f t="shared" si="942"/>
        <v>2000</v>
      </c>
      <c r="D7567" s="110">
        <f t="shared" si="943"/>
        <v>0.53406234960697296</v>
      </c>
      <c r="E7567" s="25">
        <f t="shared" si="944"/>
        <v>0.46593765039302704</v>
      </c>
      <c r="F7567" s="112">
        <v>599.25</v>
      </c>
      <c r="G7567" s="21">
        <f t="shared" si="941"/>
        <v>1585.8539792007127</v>
      </c>
      <c r="H7567" s="26">
        <f t="shared" si="945"/>
        <v>-414.14602079928727</v>
      </c>
      <c r="I7567" s="21">
        <f t="shared" si="946"/>
        <v>1585.8539792007127</v>
      </c>
      <c r="J7567" s="27">
        <f t="shared" si="947"/>
        <v>0</v>
      </c>
      <c r="K7567" s="32">
        <f t="shared" si="948"/>
        <v>1585.8539792007127</v>
      </c>
    </row>
    <row r="7568" spans="2:11" x14ac:dyDescent="0.25">
      <c r="B7568" s="167">
        <v>312.70833333333297</v>
      </c>
      <c r="C7568" s="21">
        <f t="shared" si="942"/>
        <v>2000</v>
      </c>
      <c r="D7568" s="110">
        <f t="shared" si="943"/>
        <v>0.33167566796784492</v>
      </c>
      <c r="E7568" s="25">
        <f t="shared" si="944"/>
        <v>0.66832433203215502</v>
      </c>
      <c r="F7568" s="112">
        <v>372.16</v>
      </c>
      <c r="G7568" s="21">
        <f t="shared" si="941"/>
        <v>984.88346583118471</v>
      </c>
      <c r="H7568" s="26">
        <f t="shared" si="945"/>
        <v>-1015.1165341688153</v>
      </c>
      <c r="I7568" s="21">
        <f t="shared" si="946"/>
        <v>984.88346583118471</v>
      </c>
      <c r="J7568" s="27">
        <f t="shared" si="947"/>
        <v>0</v>
      </c>
      <c r="K7568" s="32">
        <f t="shared" si="948"/>
        <v>984.88346583118471</v>
      </c>
    </row>
    <row r="7569" spans="2:11" x14ac:dyDescent="0.25">
      <c r="B7569" s="167">
        <v>312.75</v>
      </c>
      <c r="C7569" s="21">
        <f t="shared" si="942"/>
        <v>2000</v>
      </c>
      <c r="D7569" s="110">
        <f t="shared" si="943"/>
        <v>0.51092633192520898</v>
      </c>
      <c r="E7569" s="25">
        <f t="shared" si="944"/>
        <v>0.48907366807479102</v>
      </c>
      <c r="F7569" s="112">
        <v>573.29</v>
      </c>
      <c r="G7569" s="21">
        <f t="shared" si="941"/>
        <v>1517.1534880867364</v>
      </c>
      <c r="H7569" s="26">
        <f t="shared" si="945"/>
        <v>-482.84651191326361</v>
      </c>
      <c r="I7569" s="21">
        <f t="shared" si="946"/>
        <v>1517.1534880867364</v>
      </c>
      <c r="J7569" s="27">
        <f t="shared" si="947"/>
        <v>0</v>
      </c>
      <c r="K7569" s="32">
        <f t="shared" si="948"/>
        <v>1517.1534880867364</v>
      </c>
    </row>
    <row r="7570" spans="2:11" x14ac:dyDescent="0.25">
      <c r="B7570" s="167">
        <v>312.79166666666703</v>
      </c>
      <c r="C7570" s="21">
        <f t="shared" si="942"/>
        <v>2000</v>
      </c>
      <c r="D7570" s="110">
        <f t="shared" si="943"/>
        <v>0.40469315366379693</v>
      </c>
      <c r="E7570" s="25">
        <f t="shared" si="944"/>
        <v>0.59530684633620301</v>
      </c>
      <c r="F7570" s="112">
        <v>454.09</v>
      </c>
      <c r="G7570" s="21">
        <f t="shared" si="941"/>
        <v>1201.7028509224058</v>
      </c>
      <c r="H7570" s="26">
        <f t="shared" si="945"/>
        <v>-798.29714907759421</v>
      </c>
      <c r="I7570" s="21">
        <f t="shared" si="946"/>
        <v>1201.7028509224058</v>
      </c>
      <c r="J7570" s="27">
        <f t="shared" si="947"/>
        <v>0</v>
      </c>
      <c r="K7570" s="32">
        <f t="shared" si="948"/>
        <v>1201.7028509224058</v>
      </c>
    </row>
    <row r="7571" spans="2:11" x14ac:dyDescent="0.25">
      <c r="B7571" s="167">
        <v>312.83333333333297</v>
      </c>
      <c r="C7571" s="21">
        <f t="shared" si="942"/>
        <v>2000</v>
      </c>
      <c r="D7571" s="110">
        <f t="shared" si="943"/>
        <v>0.40824020105876691</v>
      </c>
      <c r="E7571" s="25">
        <f t="shared" si="944"/>
        <v>0.59175979894123309</v>
      </c>
      <c r="F7571" s="112">
        <v>458.07</v>
      </c>
      <c r="G7571" s="21">
        <f t="shared" si="941"/>
        <v>1212.2355148143022</v>
      </c>
      <c r="H7571" s="26">
        <f t="shared" si="945"/>
        <v>-787.76448518569782</v>
      </c>
      <c r="I7571" s="21">
        <f t="shared" si="946"/>
        <v>1212.2355148143022</v>
      </c>
      <c r="J7571" s="27">
        <f t="shared" si="947"/>
        <v>0</v>
      </c>
      <c r="K7571" s="32">
        <f t="shared" si="948"/>
        <v>1212.2355148143022</v>
      </c>
    </row>
    <row r="7572" spans="2:11" x14ac:dyDescent="0.25">
      <c r="B7572" s="167">
        <v>312.875</v>
      </c>
      <c r="C7572" s="21">
        <f t="shared" si="942"/>
        <v>2000</v>
      </c>
      <c r="D7572" s="110">
        <f t="shared" si="943"/>
        <v>0.2249612320196781</v>
      </c>
      <c r="E7572" s="25">
        <f t="shared" si="944"/>
        <v>0.7750387679803219</v>
      </c>
      <c r="F7572" s="112">
        <v>252.42</v>
      </c>
      <c r="G7572" s="21">
        <f t="shared" si="941"/>
        <v>668.0037737669486</v>
      </c>
      <c r="H7572" s="26">
        <f t="shared" si="945"/>
        <v>-1331.9962262330514</v>
      </c>
      <c r="I7572" s="21">
        <f t="shared" si="946"/>
        <v>668.0037737669486</v>
      </c>
      <c r="J7572" s="27">
        <f t="shared" si="947"/>
        <v>0</v>
      </c>
      <c r="K7572" s="32">
        <f t="shared" si="948"/>
        <v>668.0037737669486</v>
      </c>
    </row>
    <row r="7573" spans="2:11" x14ac:dyDescent="0.25">
      <c r="B7573" s="167">
        <v>312.91666666666703</v>
      </c>
      <c r="C7573" s="21">
        <f t="shared" si="942"/>
        <v>2000</v>
      </c>
      <c r="D7573" s="110">
        <f t="shared" si="943"/>
        <v>0</v>
      </c>
      <c r="E7573" s="25">
        <f t="shared" si="944"/>
        <v>1</v>
      </c>
      <c r="F7573" s="112">
        <v>0</v>
      </c>
      <c r="G7573" s="21">
        <f t="shared" si="941"/>
        <v>0</v>
      </c>
      <c r="H7573" s="26">
        <f t="shared" si="945"/>
        <v>-2000</v>
      </c>
      <c r="I7573" s="21">
        <f t="shared" si="946"/>
        <v>0</v>
      </c>
      <c r="J7573" s="27">
        <f t="shared" si="947"/>
        <v>0</v>
      </c>
      <c r="K7573" s="32">
        <f t="shared" si="948"/>
        <v>0</v>
      </c>
    </row>
    <row r="7574" spans="2:11" x14ac:dyDescent="0.25">
      <c r="B7574" s="167">
        <v>312.95833333333297</v>
      </c>
      <c r="C7574" s="21">
        <f t="shared" si="942"/>
        <v>2000</v>
      </c>
      <c r="D7574" s="110">
        <f t="shared" si="943"/>
        <v>0</v>
      </c>
      <c r="E7574" s="25">
        <f t="shared" si="944"/>
        <v>1</v>
      </c>
      <c r="F7574" s="112">
        <v>0</v>
      </c>
      <c r="G7574" s="21">
        <f t="shared" si="941"/>
        <v>0</v>
      </c>
      <c r="H7574" s="26">
        <f t="shared" si="945"/>
        <v>-2000</v>
      </c>
      <c r="I7574" s="21">
        <f t="shared" si="946"/>
        <v>0</v>
      </c>
      <c r="J7574" s="27">
        <f t="shared" si="947"/>
        <v>0</v>
      </c>
      <c r="K7574" s="32">
        <f t="shared" si="948"/>
        <v>0</v>
      </c>
    </row>
    <row r="7575" spans="2:11" x14ac:dyDescent="0.25">
      <c r="B7575" s="167">
        <v>313</v>
      </c>
      <c r="C7575" s="21">
        <f t="shared" si="942"/>
        <v>2000</v>
      </c>
      <c r="D7575" s="110">
        <f t="shared" si="943"/>
        <v>0</v>
      </c>
      <c r="E7575" s="25">
        <f t="shared" si="944"/>
        <v>1</v>
      </c>
      <c r="F7575" s="112">
        <v>0</v>
      </c>
      <c r="G7575" s="21">
        <f t="shared" si="941"/>
        <v>0</v>
      </c>
      <c r="H7575" s="26">
        <f t="shared" si="945"/>
        <v>-2000</v>
      </c>
      <c r="I7575" s="21">
        <f t="shared" si="946"/>
        <v>0</v>
      </c>
      <c r="J7575" s="27">
        <f t="shared" si="947"/>
        <v>0</v>
      </c>
      <c r="K7575" s="32">
        <f t="shared" si="948"/>
        <v>0</v>
      </c>
    </row>
    <row r="7576" spans="2:11" x14ac:dyDescent="0.25">
      <c r="B7576" s="167">
        <v>313.04166666666703</v>
      </c>
      <c r="C7576" s="21">
        <f t="shared" si="942"/>
        <v>2000</v>
      </c>
      <c r="D7576" s="110">
        <f t="shared" si="943"/>
        <v>0</v>
      </c>
      <c r="E7576" s="25">
        <f t="shared" si="944"/>
        <v>1</v>
      </c>
      <c r="F7576" s="112">
        <v>0</v>
      </c>
      <c r="G7576" s="21">
        <f t="shared" ref="G7576:G7639" si="949">($C$9*(F7576/1000)*$C$8)/($C$7)</f>
        <v>0</v>
      </c>
      <c r="H7576" s="26">
        <f t="shared" si="945"/>
        <v>-2000</v>
      </c>
      <c r="I7576" s="21">
        <f t="shared" si="946"/>
        <v>0</v>
      </c>
      <c r="J7576" s="27">
        <f t="shared" si="947"/>
        <v>0</v>
      </c>
      <c r="K7576" s="32">
        <f t="shared" si="948"/>
        <v>0</v>
      </c>
    </row>
    <row r="7577" spans="2:11" x14ac:dyDescent="0.25">
      <c r="B7577" s="167">
        <v>313.08333333333297</v>
      </c>
      <c r="C7577" s="21">
        <f t="shared" ref="C7577:C7640" si="950">$C$2</f>
        <v>2000</v>
      </c>
      <c r="D7577" s="110">
        <f t="shared" ref="D7577:D7640" si="951">F7577/$C$3</f>
        <v>0</v>
      </c>
      <c r="E7577" s="25">
        <f t="shared" ref="E7577:E7640" si="952">100%-D7577</f>
        <v>1</v>
      </c>
      <c r="F7577" s="112">
        <v>0</v>
      </c>
      <c r="G7577" s="21">
        <f t="shared" si="949"/>
        <v>0</v>
      </c>
      <c r="H7577" s="26">
        <f t="shared" ref="H7577:H7640" si="953">G7577-C7577</f>
        <v>-2000</v>
      </c>
      <c r="I7577" s="21">
        <f t="shared" ref="I7577:I7640" si="954">MIN(C7577,IF((J7576+H7577)&gt;0,ABS(H7577)+G7577,J7576+G7577))</f>
        <v>0</v>
      </c>
      <c r="J7577" s="27">
        <f t="shared" ref="J7577:J7640" si="955">G7577-I7577+J7576</f>
        <v>0</v>
      </c>
      <c r="K7577" s="32">
        <f t="shared" ref="K7577:K7640" si="956">IF(G7577&gt;C7577,C7577,G7577)</f>
        <v>0</v>
      </c>
    </row>
    <row r="7578" spans="2:11" x14ac:dyDescent="0.25">
      <c r="B7578" s="167">
        <v>313.125</v>
      </c>
      <c r="C7578" s="21">
        <f t="shared" si="950"/>
        <v>2000</v>
      </c>
      <c r="D7578" s="110">
        <f t="shared" si="951"/>
        <v>0</v>
      </c>
      <c r="E7578" s="25">
        <f t="shared" si="952"/>
        <v>1</v>
      </c>
      <c r="F7578" s="112">
        <v>0</v>
      </c>
      <c r="G7578" s="21">
        <f t="shared" si="949"/>
        <v>0</v>
      </c>
      <c r="H7578" s="26">
        <f t="shared" si="953"/>
        <v>-2000</v>
      </c>
      <c r="I7578" s="21">
        <f t="shared" si="954"/>
        <v>0</v>
      </c>
      <c r="J7578" s="27">
        <f t="shared" si="955"/>
        <v>0</v>
      </c>
      <c r="K7578" s="32">
        <f t="shared" si="956"/>
        <v>0</v>
      </c>
    </row>
    <row r="7579" spans="2:11" x14ac:dyDescent="0.25">
      <c r="B7579" s="167">
        <v>313.16666666666703</v>
      </c>
      <c r="C7579" s="21">
        <f t="shared" si="950"/>
        <v>2000</v>
      </c>
      <c r="D7579" s="110">
        <f t="shared" si="951"/>
        <v>0</v>
      </c>
      <c r="E7579" s="25">
        <f t="shared" si="952"/>
        <v>1</v>
      </c>
      <c r="F7579" s="112">
        <v>0</v>
      </c>
      <c r="G7579" s="21">
        <f t="shared" si="949"/>
        <v>0</v>
      </c>
      <c r="H7579" s="26">
        <f t="shared" si="953"/>
        <v>-2000</v>
      </c>
      <c r="I7579" s="21">
        <f t="shared" si="954"/>
        <v>0</v>
      </c>
      <c r="J7579" s="27">
        <f t="shared" si="955"/>
        <v>0</v>
      </c>
      <c r="K7579" s="32">
        <f t="shared" si="956"/>
        <v>0</v>
      </c>
    </row>
    <row r="7580" spans="2:11" x14ac:dyDescent="0.25">
      <c r="B7580" s="167">
        <v>313.20833333333297</v>
      </c>
      <c r="C7580" s="21">
        <f t="shared" si="950"/>
        <v>2000</v>
      </c>
      <c r="D7580" s="110">
        <f t="shared" si="951"/>
        <v>0</v>
      </c>
      <c r="E7580" s="25">
        <f t="shared" si="952"/>
        <v>1</v>
      </c>
      <c r="F7580" s="112">
        <v>0</v>
      </c>
      <c r="G7580" s="21">
        <f t="shared" si="949"/>
        <v>0</v>
      </c>
      <c r="H7580" s="26">
        <f t="shared" si="953"/>
        <v>-2000</v>
      </c>
      <c r="I7580" s="21">
        <f t="shared" si="954"/>
        <v>0</v>
      </c>
      <c r="J7580" s="27">
        <f t="shared" si="955"/>
        <v>0</v>
      </c>
      <c r="K7580" s="32">
        <f t="shared" si="956"/>
        <v>0</v>
      </c>
    </row>
    <row r="7581" spans="2:11" x14ac:dyDescent="0.25">
      <c r="B7581" s="167">
        <v>313.25</v>
      </c>
      <c r="C7581" s="21">
        <f t="shared" si="950"/>
        <v>2000</v>
      </c>
      <c r="D7581" s="110">
        <f t="shared" si="951"/>
        <v>0</v>
      </c>
      <c r="E7581" s="25">
        <f t="shared" si="952"/>
        <v>1</v>
      </c>
      <c r="F7581" s="112">
        <v>0</v>
      </c>
      <c r="G7581" s="21">
        <f t="shared" si="949"/>
        <v>0</v>
      </c>
      <c r="H7581" s="26">
        <f t="shared" si="953"/>
        <v>-2000</v>
      </c>
      <c r="I7581" s="21">
        <f t="shared" si="954"/>
        <v>0</v>
      </c>
      <c r="J7581" s="27">
        <f t="shared" si="955"/>
        <v>0</v>
      </c>
      <c r="K7581" s="32">
        <f t="shared" si="956"/>
        <v>0</v>
      </c>
    </row>
    <row r="7582" spans="2:11" x14ac:dyDescent="0.25">
      <c r="B7582" s="167">
        <v>313.29166666666703</v>
      </c>
      <c r="C7582" s="21">
        <f t="shared" si="950"/>
        <v>2000</v>
      </c>
      <c r="D7582" s="110">
        <f t="shared" si="951"/>
        <v>0</v>
      </c>
      <c r="E7582" s="25">
        <f t="shared" si="952"/>
        <v>1</v>
      </c>
      <c r="F7582" s="112">
        <v>0</v>
      </c>
      <c r="G7582" s="21">
        <f t="shared" si="949"/>
        <v>0</v>
      </c>
      <c r="H7582" s="26">
        <f t="shared" si="953"/>
        <v>-2000</v>
      </c>
      <c r="I7582" s="21">
        <f t="shared" si="954"/>
        <v>0</v>
      </c>
      <c r="J7582" s="27">
        <f t="shared" si="955"/>
        <v>0</v>
      </c>
      <c r="K7582" s="32">
        <f t="shared" si="956"/>
        <v>0</v>
      </c>
    </row>
    <row r="7583" spans="2:11" x14ac:dyDescent="0.25">
      <c r="B7583" s="167">
        <v>313.33333333333297</v>
      </c>
      <c r="C7583" s="21">
        <f t="shared" si="950"/>
        <v>2000</v>
      </c>
      <c r="D7583" s="110">
        <f t="shared" si="951"/>
        <v>0</v>
      </c>
      <c r="E7583" s="25">
        <f t="shared" si="952"/>
        <v>1</v>
      </c>
      <c r="F7583" s="112">
        <v>0</v>
      </c>
      <c r="G7583" s="21">
        <f t="shared" si="949"/>
        <v>0</v>
      </c>
      <c r="H7583" s="26">
        <f t="shared" si="953"/>
        <v>-2000</v>
      </c>
      <c r="I7583" s="21">
        <f t="shared" si="954"/>
        <v>0</v>
      </c>
      <c r="J7583" s="27">
        <f t="shared" si="955"/>
        <v>0</v>
      </c>
      <c r="K7583" s="32">
        <f t="shared" si="956"/>
        <v>0</v>
      </c>
    </row>
    <row r="7584" spans="2:11" x14ac:dyDescent="0.25">
      <c r="B7584" s="167">
        <v>313.375</v>
      </c>
      <c r="C7584" s="21">
        <f t="shared" si="950"/>
        <v>2000</v>
      </c>
      <c r="D7584" s="110">
        <f t="shared" si="951"/>
        <v>0</v>
      </c>
      <c r="E7584" s="25">
        <f t="shared" si="952"/>
        <v>1</v>
      </c>
      <c r="F7584" s="112">
        <v>0</v>
      </c>
      <c r="G7584" s="21">
        <f t="shared" si="949"/>
        <v>0</v>
      </c>
      <c r="H7584" s="26">
        <f t="shared" si="953"/>
        <v>-2000</v>
      </c>
      <c r="I7584" s="21">
        <f t="shared" si="954"/>
        <v>0</v>
      </c>
      <c r="J7584" s="27">
        <f t="shared" si="955"/>
        <v>0</v>
      </c>
      <c r="K7584" s="32">
        <f t="shared" si="956"/>
        <v>0</v>
      </c>
    </row>
    <row r="7585" spans="2:11" x14ac:dyDescent="0.25">
      <c r="B7585" s="167">
        <v>313.41666666666703</v>
      </c>
      <c r="C7585" s="21">
        <f t="shared" si="950"/>
        <v>2000</v>
      </c>
      <c r="D7585" s="110">
        <f t="shared" si="951"/>
        <v>0</v>
      </c>
      <c r="E7585" s="25">
        <f t="shared" si="952"/>
        <v>1</v>
      </c>
      <c r="F7585" s="112">
        <v>0</v>
      </c>
      <c r="G7585" s="21">
        <f t="shared" si="949"/>
        <v>0</v>
      </c>
      <c r="H7585" s="26">
        <f t="shared" si="953"/>
        <v>-2000</v>
      </c>
      <c r="I7585" s="21">
        <f t="shared" si="954"/>
        <v>0</v>
      </c>
      <c r="J7585" s="27">
        <f t="shared" si="955"/>
        <v>0</v>
      </c>
      <c r="K7585" s="32">
        <f t="shared" si="956"/>
        <v>0</v>
      </c>
    </row>
    <row r="7586" spans="2:11" x14ac:dyDescent="0.25">
      <c r="B7586" s="167">
        <v>313.45833333333297</v>
      </c>
      <c r="C7586" s="21">
        <f t="shared" si="950"/>
        <v>2000</v>
      </c>
      <c r="D7586" s="110">
        <f t="shared" si="951"/>
        <v>0.37089816943835446</v>
      </c>
      <c r="E7586" s="25">
        <f t="shared" si="952"/>
        <v>0.62910183056164559</v>
      </c>
      <c r="F7586" s="112">
        <v>416.17</v>
      </c>
      <c r="G7586" s="21">
        <f t="shared" si="949"/>
        <v>1101.3514401734849</v>
      </c>
      <c r="H7586" s="26">
        <f t="shared" si="953"/>
        <v>-898.64855982651511</v>
      </c>
      <c r="I7586" s="21">
        <f t="shared" si="954"/>
        <v>1101.3514401734849</v>
      </c>
      <c r="J7586" s="27">
        <f t="shared" si="955"/>
        <v>0</v>
      </c>
      <c r="K7586" s="32">
        <f t="shared" si="956"/>
        <v>1101.3514401734849</v>
      </c>
    </row>
    <row r="7587" spans="2:11" x14ac:dyDescent="0.25">
      <c r="B7587" s="167">
        <v>313.5</v>
      </c>
      <c r="C7587" s="21">
        <f t="shared" si="950"/>
        <v>2000</v>
      </c>
      <c r="D7587" s="110">
        <f t="shared" si="951"/>
        <v>0.65497388731440387</v>
      </c>
      <c r="E7587" s="25">
        <f t="shared" si="952"/>
        <v>0.34502611268559613</v>
      </c>
      <c r="F7587" s="112">
        <v>734.92</v>
      </c>
      <c r="G7587" s="21">
        <f t="shared" si="949"/>
        <v>1944.8907908121616</v>
      </c>
      <c r="H7587" s="26">
        <f t="shared" si="953"/>
        <v>-55.10920918783836</v>
      </c>
      <c r="I7587" s="21">
        <f t="shared" si="954"/>
        <v>1944.8907908121616</v>
      </c>
      <c r="J7587" s="27">
        <f t="shared" si="955"/>
        <v>0</v>
      </c>
      <c r="K7587" s="32">
        <f t="shared" si="956"/>
        <v>1944.8907908121616</v>
      </c>
    </row>
    <row r="7588" spans="2:11" x14ac:dyDescent="0.25">
      <c r="B7588" s="167">
        <v>313.54166666666703</v>
      </c>
      <c r="C7588" s="21">
        <f t="shared" si="950"/>
        <v>2000</v>
      </c>
      <c r="D7588" s="110">
        <f t="shared" si="951"/>
        <v>0.8017218330570558</v>
      </c>
      <c r="E7588" s="25">
        <f t="shared" si="952"/>
        <v>0.1982781669429442</v>
      </c>
      <c r="F7588" s="112">
        <v>899.58</v>
      </c>
      <c r="G7588" s="21">
        <f t="shared" si="949"/>
        <v>2380.6466793648351</v>
      </c>
      <c r="H7588" s="26">
        <f t="shared" si="953"/>
        <v>380.64667936483511</v>
      </c>
      <c r="I7588" s="21">
        <f t="shared" si="954"/>
        <v>2000</v>
      </c>
      <c r="J7588" s="27">
        <f t="shared" si="955"/>
        <v>380.64667936483511</v>
      </c>
      <c r="K7588" s="32">
        <f t="shared" si="956"/>
        <v>2000</v>
      </c>
    </row>
    <row r="7589" spans="2:11" x14ac:dyDescent="0.25">
      <c r="B7589" s="167">
        <v>313.58333333333297</v>
      </c>
      <c r="C7589" s="21">
        <f t="shared" si="950"/>
        <v>2000</v>
      </c>
      <c r="D7589" s="110">
        <f t="shared" si="951"/>
        <v>0.90455055879364743</v>
      </c>
      <c r="E7589" s="25">
        <f t="shared" si="952"/>
        <v>9.544944120635257E-2</v>
      </c>
      <c r="F7589" s="112">
        <v>1014.96</v>
      </c>
      <c r="G7589" s="21">
        <f t="shared" si="949"/>
        <v>2685.9880763113156</v>
      </c>
      <c r="H7589" s="26">
        <f t="shared" si="953"/>
        <v>685.98807631131558</v>
      </c>
      <c r="I7589" s="21">
        <f t="shared" si="954"/>
        <v>2000</v>
      </c>
      <c r="J7589" s="27">
        <f t="shared" si="955"/>
        <v>1066.6347556761507</v>
      </c>
      <c r="K7589" s="32">
        <f t="shared" si="956"/>
        <v>2000</v>
      </c>
    </row>
    <row r="7590" spans="2:11" x14ac:dyDescent="0.25">
      <c r="B7590" s="167">
        <v>313.625</v>
      </c>
      <c r="C7590" s="21">
        <f t="shared" si="950"/>
        <v>2000</v>
      </c>
      <c r="D7590" s="110">
        <f t="shared" si="951"/>
        <v>0.87466802131793309</v>
      </c>
      <c r="E7590" s="25">
        <f t="shared" si="952"/>
        <v>0.12533197868206691</v>
      </c>
      <c r="F7590" s="112">
        <v>981.43</v>
      </c>
      <c r="G7590" s="21">
        <f t="shared" si="949"/>
        <v>2597.2543526190329</v>
      </c>
      <c r="H7590" s="26">
        <f t="shared" si="953"/>
        <v>597.25435261903294</v>
      </c>
      <c r="I7590" s="21">
        <f t="shared" si="954"/>
        <v>2000</v>
      </c>
      <c r="J7590" s="27">
        <f t="shared" si="955"/>
        <v>1663.8891082951836</v>
      </c>
      <c r="K7590" s="32">
        <f t="shared" si="956"/>
        <v>2000</v>
      </c>
    </row>
    <row r="7591" spans="2:11" x14ac:dyDescent="0.25">
      <c r="B7591" s="167">
        <v>313.66666666666703</v>
      </c>
      <c r="C7591" s="21">
        <f t="shared" si="950"/>
        <v>2000</v>
      </c>
      <c r="D7591" s="110">
        <f t="shared" si="951"/>
        <v>0.78538580824554838</v>
      </c>
      <c r="E7591" s="25">
        <f t="shared" si="952"/>
        <v>0.21461419175445162</v>
      </c>
      <c r="F7591" s="112">
        <v>881.25</v>
      </c>
      <c r="G7591" s="21">
        <f t="shared" si="949"/>
        <v>2332.138204706931</v>
      </c>
      <c r="H7591" s="26">
        <f t="shared" si="953"/>
        <v>332.13820470693099</v>
      </c>
      <c r="I7591" s="21">
        <f t="shared" si="954"/>
        <v>2000</v>
      </c>
      <c r="J7591" s="27">
        <f t="shared" si="955"/>
        <v>1996.0273130021146</v>
      </c>
      <c r="K7591" s="32">
        <f t="shared" si="956"/>
        <v>2000</v>
      </c>
    </row>
    <row r="7592" spans="2:11" x14ac:dyDescent="0.25">
      <c r="B7592" s="167">
        <v>313.70833333333297</v>
      </c>
      <c r="C7592" s="21">
        <f t="shared" si="950"/>
        <v>2000</v>
      </c>
      <c r="D7592" s="110">
        <f t="shared" si="951"/>
        <v>0.73831167673742937</v>
      </c>
      <c r="E7592" s="25">
        <f t="shared" si="952"/>
        <v>0.26168832326257063</v>
      </c>
      <c r="F7592" s="112">
        <v>828.43</v>
      </c>
      <c r="G7592" s="21">
        <f t="shared" si="949"/>
        <v>2192.3554643124685</v>
      </c>
      <c r="H7592" s="26">
        <f t="shared" si="953"/>
        <v>192.35546431246848</v>
      </c>
      <c r="I7592" s="21">
        <f t="shared" si="954"/>
        <v>2000</v>
      </c>
      <c r="J7592" s="27">
        <f t="shared" si="955"/>
        <v>2188.3827773145831</v>
      </c>
      <c r="K7592" s="32">
        <f t="shared" si="956"/>
        <v>2000</v>
      </c>
    </row>
    <row r="7593" spans="2:11" x14ac:dyDescent="0.25">
      <c r="B7593" s="167">
        <v>313.75</v>
      </c>
      <c r="C7593" s="21">
        <f t="shared" si="950"/>
        <v>2000</v>
      </c>
      <c r="D7593" s="110">
        <f t="shared" si="951"/>
        <v>0.66777177691032563</v>
      </c>
      <c r="E7593" s="25">
        <f t="shared" si="952"/>
        <v>0.33222822308967437</v>
      </c>
      <c r="F7593" s="112">
        <v>749.28</v>
      </c>
      <c r="G7593" s="21">
        <f t="shared" si="949"/>
        <v>1982.8930655577976</v>
      </c>
      <c r="H7593" s="26">
        <f t="shared" si="953"/>
        <v>-17.106934442202373</v>
      </c>
      <c r="I7593" s="21">
        <f t="shared" si="954"/>
        <v>2000</v>
      </c>
      <c r="J7593" s="27">
        <f t="shared" si="955"/>
        <v>2171.275842872381</v>
      </c>
      <c r="K7593" s="32">
        <f t="shared" si="956"/>
        <v>1982.8930655577976</v>
      </c>
    </row>
    <row r="7594" spans="2:11" x14ac:dyDescent="0.25">
      <c r="B7594" s="167">
        <v>313.79166666666703</v>
      </c>
      <c r="C7594" s="21">
        <f t="shared" si="950"/>
        <v>2000</v>
      </c>
      <c r="D7594" s="110">
        <f t="shared" si="951"/>
        <v>0.45925351585476709</v>
      </c>
      <c r="E7594" s="25">
        <f t="shared" si="952"/>
        <v>0.54074648414523296</v>
      </c>
      <c r="F7594" s="112">
        <v>515.30999999999995</v>
      </c>
      <c r="G7594" s="21">
        <f t="shared" si="949"/>
        <v>1363.7153342042875</v>
      </c>
      <c r="H7594" s="26">
        <f t="shared" si="953"/>
        <v>-636.2846657957125</v>
      </c>
      <c r="I7594" s="21">
        <f t="shared" si="954"/>
        <v>2000</v>
      </c>
      <c r="J7594" s="27">
        <f t="shared" si="955"/>
        <v>1534.9911770766685</v>
      </c>
      <c r="K7594" s="32">
        <f t="shared" si="956"/>
        <v>1363.7153342042875</v>
      </c>
    </row>
    <row r="7595" spans="2:11" x14ac:dyDescent="0.25">
      <c r="B7595" s="167">
        <v>313.83333333333297</v>
      </c>
      <c r="C7595" s="21">
        <f t="shared" si="950"/>
        <v>2000</v>
      </c>
      <c r="D7595" s="110">
        <f t="shared" si="951"/>
        <v>0.34168404541646613</v>
      </c>
      <c r="E7595" s="25">
        <f t="shared" si="952"/>
        <v>0.65831595458353387</v>
      </c>
      <c r="F7595" s="112">
        <v>383.39</v>
      </c>
      <c r="G7595" s="21">
        <f t="shared" si="949"/>
        <v>1014.6025149532938</v>
      </c>
      <c r="H7595" s="26">
        <f t="shared" si="953"/>
        <v>-985.39748504670615</v>
      </c>
      <c r="I7595" s="21">
        <f t="shared" si="954"/>
        <v>2000</v>
      </c>
      <c r="J7595" s="27">
        <f t="shared" si="955"/>
        <v>549.59369202996231</v>
      </c>
      <c r="K7595" s="32">
        <f t="shared" si="956"/>
        <v>1014.6025149532938</v>
      </c>
    </row>
    <row r="7596" spans="2:11" x14ac:dyDescent="0.25">
      <c r="B7596" s="167">
        <v>313.875</v>
      </c>
      <c r="C7596" s="21">
        <f t="shared" si="950"/>
        <v>2000</v>
      </c>
      <c r="D7596" s="110">
        <f t="shared" si="951"/>
        <v>0.1862734613122293</v>
      </c>
      <c r="E7596" s="25">
        <f t="shared" si="952"/>
        <v>0.81372653868777067</v>
      </c>
      <c r="F7596" s="112">
        <v>209.01</v>
      </c>
      <c r="G7596" s="21">
        <f t="shared" si="949"/>
        <v>553.12363820232133</v>
      </c>
      <c r="H7596" s="26">
        <f t="shared" si="953"/>
        <v>-1446.8763617976788</v>
      </c>
      <c r="I7596" s="21">
        <f t="shared" si="954"/>
        <v>1102.7173302322835</v>
      </c>
      <c r="J7596" s="27">
        <f t="shared" si="955"/>
        <v>0</v>
      </c>
      <c r="K7596" s="32">
        <f t="shared" si="956"/>
        <v>553.12363820232133</v>
      </c>
    </row>
    <row r="7597" spans="2:11" x14ac:dyDescent="0.25">
      <c r="B7597" s="167">
        <v>313.91666666666703</v>
      </c>
      <c r="C7597" s="21">
        <f t="shared" si="950"/>
        <v>2000</v>
      </c>
      <c r="D7597" s="110">
        <f t="shared" si="951"/>
        <v>0</v>
      </c>
      <c r="E7597" s="25">
        <f t="shared" si="952"/>
        <v>1</v>
      </c>
      <c r="F7597" s="112">
        <v>0</v>
      </c>
      <c r="G7597" s="21">
        <f t="shared" si="949"/>
        <v>0</v>
      </c>
      <c r="H7597" s="26">
        <f t="shared" si="953"/>
        <v>-2000</v>
      </c>
      <c r="I7597" s="21">
        <f t="shared" si="954"/>
        <v>0</v>
      </c>
      <c r="J7597" s="27">
        <f t="shared" si="955"/>
        <v>0</v>
      </c>
      <c r="K7597" s="32">
        <f t="shared" si="956"/>
        <v>0</v>
      </c>
    </row>
    <row r="7598" spans="2:11" x14ac:dyDescent="0.25">
      <c r="B7598" s="167">
        <v>313.95833333333297</v>
      </c>
      <c r="C7598" s="21">
        <f t="shared" si="950"/>
        <v>2000</v>
      </c>
      <c r="D7598" s="110">
        <f t="shared" si="951"/>
        <v>0</v>
      </c>
      <c r="E7598" s="25">
        <f t="shared" si="952"/>
        <v>1</v>
      </c>
      <c r="F7598" s="112">
        <v>0</v>
      </c>
      <c r="G7598" s="21">
        <f t="shared" si="949"/>
        <v>0</v>
      </c>
      <c r="H7598" s="26">
        <f t="shared" si="953"/>
        <v>-2000</v>
      </c>
      <c r="I7598" s="21">
        <f t="shared" si="954"/>
        <v>0</v>
      </c>
      <c r="J7598" s="27">
        <f t="shared" si="955"/>
        <v>0</v>
      </c>
      <c r="K7598" s="32">
        <f t="shared" si="956"/>
        <v>0</v>
      </c>
    </row>
    <row r="7599" spans="2:11" x14ac:dyDescent="0.25">
      <c r="B7599" s="167">
        <v>314</v>
      </c>
      <c r="C7599" s="21">
        <f t="shared" si="950"/>
        <v>2000</v>
      </c>
      <c r="D7599" s="110">
        <f t="shared" si="951"/>
        <v>0</v>
      </c>
      <c r="E7599" s="25">
        <f t="shared" si="952"/>
        <v>1</v>
      </c>
      <c r="F7599" s="112">
        <v>0</v>
      </c>
      <c r="G7599" s="21">
        <f t="shared" si="949"/>
        <v>0</v>
      </c>
      <c r="H7599" s="26">
        <f t="shared" si="953"/>
        <v>-2000</v>
      </c>
      <c r="I7599" s="21">
        <f t="shared" si="954"/>
        <v>0</v>
      </c>
      <c r="J7599" s="27">
        <f t="shared" si="955"/>
        <v>0</v>
      </c>
      <c r="K7599" s="32">
        <f t="shared" si="956"/>
        <v>0</v>
      </c>
    </row>
    <row r="7600" spans="2:11" x14ac:dyDescent="0.25">
      <c r="B7600" s="167">
        <v>314.04166666666703</v>
      </c>
      <c r="C7600" s="21">
        <f t="shared" si="950"/>
        <v>2000</v>
      </c>
      <c r="D7600" s="110">
        <f t="shared" si="951"/>
        <v>0</v>
      </c>
      <c r="E7600" s="25">
        <f t="shared" si="952"/>
        <v>1</v>
      </c>
      <c r="F7600" s="112">
        <v>0</v>
      </c>
      <c r="G7600" s="21">
        <f t="shared" si="949"/>
        <v>0</v>
      </c>
      <c r="H7600" s="26">
        <f t="shared" si="953"/>
        <v>-2000</v>
      </c>
      <c r="I7600" s="21">
        <f t="shared" si="954"/>
        <v>0</v>
      </c>
      <c r="J7600" s="27">
        <f t="shared" si="955"/>
        <v>0</v>
      </c>
      <c r="K7600" s="32">
        <f t="shared" si="956"/>
        <v>0</v>
      </c>
    </row>
    <row r="7601" spans="2:11" x14ac:dyDescent="0.25">
      <c r="B7601" s="167">
        <v>314.08333333333297</v>
      </c>
      <c r="C7601" s="21">
        <f t="shared" si="950"/>
        <v>2000</v>
      </c>
      <c r="D7601" s="110">
        <f t="shared" si="951"/>
        <v>0</v>
      </c>
      <c r="E7601" s="25">
        <f t="shared" si="952"/>
        <v>1</v>
      </c>
      <c r="F7601" s="112">
        <v>0</v>
      </c>
      <c r="G7601" s="21">
        <f t="shared" si="949"/>
        <v>0</v>
      </c>
      <c r="H7601" s="26">
        <f t="shared" si="953"/>
        <v>-2000</v>
      </c>
      <c r="I7601" s="21">
        <f t="shared" si="954"/>
        <v>0</v>
      </c>
      <c r="J7601" s="27">
        <f t="shared" si="955"/>
        <v>0</v>
      </c>
      <c r="K7601" s="32">
        <f t="shared" si="956"/>
        <v>0</v>
      </c>
    </row>
    <row r="7602" spans="2:11" x14ac:dyDescent="0.25">
      <c r="B7602" s="167">
        <v>314.125</v>
      </c>
      <c r="C7602" s="21">
        <f t="shared" si="950"/>
        <v>2000</v>
      </c>
      <c r="D7602" s="110">
        <f t="shared" si="951"/>
        <v>0</v>
      </c>
      <c r="E7602" s="25">
        <f t="shared" si="952"/>
        <v>1</v>
      </c>
      <c r="F7602" s="112">
        <v>0</v>
      </c>
      <c r="G7602" s="21">
        <f t="shared" si="949"/>
        <v>0</v>
      </c>
      <c r="H7602" s="26">
        <f t="shared" si="953"/>
        <v>-2000</v>
      </c>
      <c r="I7602" s="21">
        <f t="shared" si="954"/>
        <v>0</v>
      </c>
      <c r="J7602" s="27">
        <f t="shared" si="955"/>
        <v>0</v>
      </c>
      <c r="K7602" s="32">
        <f t="shared" si="956"/>
        <v>0</v>
      </c>
    </row>
    <row r="7603" spans="2:11" x14ac:dyDescent="0.25">
      <c r="B7603" s="167">
        <v>314.16666666666703</v>
      </c>
      <c r="C7603" s="21">
        <f t="shared" si="950"/>
        <v>2000</v>
      </c>
      <c r="D7603" s="110">
        <f t="shared" si="951"/>
        <v>0</v>
      </c>
      <c r="E7603" s="25">
        <f t="shared" si="952"/>
        <v>1</v>
      </c>
      <c r="F7603" s="112">
        <v>0</v>
      </c>
      <c r="G7603" s="21">
        <f t="shared" si="949"/>
        <v>0</v>
      </c>
      <c r="H7603" s="26">
        <f t="shared" si="953"/>
        <v>-2000</v>
      </c>
      <c r="I7603" s="21">
        <f t="shared" si="954"/>
        <v>0</v>
      </c>
      <c r="J7603" s="27">
        <f t="shared" si="955"/>
        <v>0</v>
      </c>
      <c r="K7603" s="32">
        <f t="shared" si="956"/>
        <v>0</v>
      </c>
    </row>
    <row r="7604" spans="2:11" x14ac:dyDescent="0.25">
      <c r="B7604" s="167">
        <v>314.20833333333297</v>
      </c>
      <c r="C7604" s="21">
        <f t="shared" si="950"/>
        <v>2000</v>
      </c>
      <c r="D7604" s="110">
        <f t="shared" si="951"/>
        <v>0</v>
      </c>
      <c r="E7604" s="25">
        <f t="shared" si="952"/>
        <v>1</v>
      </c>
      <c r="F7604" s="112">
        <v>0</v>
      </c>
      <c r="G7604" s="21">
        <f t="shared" si="949"/>
        <v>0</v>
      </c>
      <c r="H7604" s="26">
        <f t="shared" si="953"/>
        <v>-2000</v>
      </c>
      <c r="I7604" s="21">
        <f t="shared" si="954"/>
        <v>0</v>
      </c>
      <c r="J7604" s="27">
        <f t="shared" si="955"/>
        <v>0</v>
      </c>
      <c r="K7604" s="32">
        <f t="shared" si="956"/>
        <v>0</v>
      </c>
    </row>
    <row r="7605" spans="2:11" x14ac:dyDescent="0.25">
      <c r="B7605" s="167">
        <v>314.25</v>
      </c>
      <c r="C7605" s="21">
        <f t="shared" si="950"/>
        <v>2000</v>
      </c>
      <c r="D7605" s="110">
        <f t="shared" si="951"/>
        <v>0</v>
      </c>
      <c r="E7605" s="25">
        <f t="shared" si="952"/>
        <v>1</v>
      </c>
      <c r="F7605" s="112">
        <v>0</v>
      </c>
      <c r="G7605" s="21">
        <f t="shared" si="949"/>
        <v>0</v>
      </c>
      <c r="H7605" s="26">
        <f t="shared" si="953"/>
        <v>-2000</v>
      </c>
      <c r="I7605" s="21">
        <f t="shared" si="954"/>
        <v>0</v>
      </c>
      <c r="J7605" s="27">
        <f t="shared" si="955"/>
        <v>0</v>
      </c>
      <c r="K7605" s="32">
        <f t="shared" si="956"/>
        <v>0</v>
      </c>
    </row>
    <row r="7606" spans="2:11" x14ac:dyDescent="0.25">
      <c r="B7606" s="167">
        <v>314.29166666666703</v>
      </c>
      <c r="C7606" s="21">
        <f t="shared" si="950"/>
        <v>2000</v>
      </c>
      <c r="D7606" s="110">
        <f t="shared" si="951"/>
        <v>0</v>
      </c>
      <c r="E7606" s="25">
        <f t="shared" si="952"/>
        <v>1</v>
      </c>
      <c r="F7606" s="112">
        <v>0</v>
      </c>
      <c r="G7606" s="21">
        <f t="shared" si="949"/>
        <v>0</v>
      </c>
      <c r="H7606" s="26">
        <f t="shared" si="953"/>
        <v>-2000</v>
      </c>
      <c r="I7606" s="21">
        <f t="shared" si="954"/>
        <v>0</v>
      </c>
      <c r="J7606" s="27">
        <f t="shared" si="955"/>
        <v>0</v>
      </c>
      <c r="K7606" s="32">
        <f t="shared" si="956"/>
        <v>0</v>
      </c>
    </row>
    <row r="7607" spans="2:11" x14ac:dyDescent="0.25">
      <c r="B7607" s="167">
        <v>314.33333333333297</v>
      </c>
      <c r="C7607" s="21">
        <f t="shared" si="950"/>
        <v>2000</v>
      </c>
      <c r="D7607" s="110">
        <f t="shared" si="951"/>
        <v>0</v>
      </c>
      <c r="E7607" s="25">
        <f t="shared" si="952"/>
        <v>1</v>
      </c>
      <c r="F7607" s="112">
        <v>0</v>
      </c>
      <c r="G7607" s="21">
        <f t="shared" si="949"/>
        <v>0</v>
      </c>
      <c r="H7607" s="26">
        <f t="shared" si="953"/>
        <v>-2000</v>
      </c>
      <c r="I7607" s="21">
        <f t="shared" si="954"/>
        <v>0</v>
      </c>
      <c r="J7607" s="27">
        <f t="shared" si="955"/>
        <v>0</v>
      </c>
      <c r="K7607" s="32">
        <f t="shared" si="956"/>
        <v>0</v>
      </c>
    </row>
    <row r="7608" spans="2:11" x14ac:dyDescent="0.25">
      <c r="B7608" s="167">
        <v>314.375</v>
      </c>
      <c r="C7608" s="21">
        <f t="shared" si="950"/>
        <v>2000</v>
      </c>
      <c r="D7608" s="110">
        <f t="shared" si="951"/>
        <v>0</v>
      </c>
      <c r="E7608" s="25">
        <f t="shared" si="952"/>
        <v>1</v>
      </c>
      <c r="F7608" s="112">
        <v>0</v>
      </c>
      <c r="G7608" s="21">
        <f t="shared" si="949"/>
        <v>0</v>
      </c>
      <c r="H7608" s="26">
        <f t="shared" si="953"/>
        <v>-2000</v>
      </c>
      <c r="I7608" s="21">
        <f t="shared" si="954"/>
        <v>0</v>
      </c>
      <c r="J7608" s="27">
        <f t="shared" si="955"/>
        <v>0</v>
      </c>
      <c r="K7608" s="32">
        <f t="shared" si="956"/>
        <v>0</v>
      </c>
    </row>
    <row r="7609" spans="2:11" x14ac:dyDescent="0.25">
      <c r="B7609" s="167">
        <v>314.41666666666703</v>
      </c>
      <c r="C7609" s="21">
        <f t="shared" si="950"/>
        <v>2000</v>
      </c>
      <c r="D7609" s="110">
        <f t="shared" si="951"/>
        <v>0</v>
      </c>
      <c r="E7609" s="25">
        <f t="shared" si="952"/>
        <v>1</v>
      </c>
      <c r="F7609" s="112">
        <v>0</v>
      </c>
      <c r="G7609" s="21">
        <f t="shared" si="949"/>
        <v>0</v>
      </c>
      <c r="H7609" s="26">
        <f t="shared" si="953"/>
        <v>-2000</v>
      </c>
      <c r="I7609" s="21">
        <f t="shared" si="954"/>
        <v>0</v>
      </c>
      <c r="J7609" s="27">
        <f t="shared" si="955"/>
        <v>0</v>
      </c>
      <c r="K7609" s="32">
        <f t="shared" si="956"/>
        <v>0</v>
      </c>
    </row>
    <row r="7610" spans="2:11" x14ac:dyDescent="0.25">
      <c r="B7610" s="167">
        <v>314.45833333333297</v>
      </c>
      <c r="C7610" s="21">
        <f t="shared" si="950"/>
        <v>2000</v>
      </c>
      <c r="D7610" s="110">
        <f t="shared" si="951"/>
        <v>0.31545550148833396</v>
      </c>
      <c r="E7610" s="25">
        <f t="shared" si="952"/>
        <v>0.68454449851166599</v>
      </c>
      <c r="F7610" s="112">
        <v>353.96</v>
      </c>
      <c r="G7610" s="21">
        <f t="shared" si="949"/>
        <v>936.71902290844287</v>
      </c>
      <c r="H7610" s="26">
        <f t="shared" si="953"/>
        <v>-1063.2809770915571</v>
      </c>
      <c r="I7610" s="21">
        <f t="shared" si="954"/>
        <v>936.71902290844287</v>
      </c>
      <c r="J7610" s="27">
        <f t="shared" si="955"/>
        <v>0</v>
      </c>
      <c r="K7610" s="32">
        <f t="shared" si="956"/>
        <v>936.71902290844287</v>
      </c>
    </row>
    <row r="7611" spans="2:11" x14ac:dyDescent="0.25">
      <c r="B7611" s="167">
        <v>314.5</v>
      </c>
      <c r="C7611" s="21">
        <f t="shared" si="950"/>
        <v>2000</v>
      </c>
      <c r="D7611" s="110">
        <f t="shared" si="951"/>
        <v>0.58180489456891793</v>
      </c>
      <c r="E7611" s="25">
        <f t="shared" si="952"/>
        <v>0.41819510543108207</v>
      </c>
      <c r="F7611" s="112">
        <v>652.82000000000005</v>
      </c>
      <c r="G7611" s="21">
        <f t="shared" si="949"/>
        <v>1727.6215180672666</v>
      </c>
      <c r="H7611" s="26">
        <f t="shared" si="953"/>
        <v>-272.37848193273339</v>
      </c>
      <c r="I7611" s="21">
        <f t="shared" si="954"/>
        <v>1727.6215180672666</v>
      </c>
      <c r="J7611" s="27">
        <f t="shared" si="955"/>
        <v>0</v>
      </c>
      <c r="K7611" s="32">
        <f t="shared" si="956"/>
        <v>1727.6215180672666</v>
      </c>
    </row>
    <row r="7612" spans="2:11" x14ac:dyDescent="0.25">
      <c r="B7612" s="167">
        <v>314.54166666666703</v>
      </c>
      <c r="C7612" s="21">
        <f t="shared" si="950"/>
        <v>2000</v>
      </c>
      <c r="D7612" s="110">
        <f t="shared" si="951"/>
        <v>0.70193216049052642</v>
      </c>
      <c r="E7612" s="25">
        <f t="shared" si="952"/>
        <v>0.29806783950947358</v>
      </c>
      <c r="F7612" s="112">
        <v>787.61</v>
      </c>
      <c r="G7612" s="21">
        <f t="shared" si="949"/>
        <v>2084.329499471462</v>
      </c>
      <c r="H7612" s="26">
        <f t="shared" si="953"/>
        <v>84.329499471461986</v>
      </c>
      <c r="I7612" s="21">
        <f t="shared" si="954"/>
        <v>2000</v>
      </c>
      <c r="J7612" s="27">
        <f t="shared" si="955"/>
        <v>84.329499471461986</v>
      </c>
      <c r="K7612" s="32">
        <f t="shared" si="956"/>
        <v>2000</v>
      </c>
    </row>
    <row r="7613" spans="2:11" x14ac:dyDescent="0.25">
      <c r="B7613" s="167">
        <v>314.58333333333297</v>
      </c>
      <c r="C7613" s="21">
        <f t="shared" si="950"/>
        <v>2000</v>
      </c>
      <c r="D7613" s="110">
        <f t="shared" si="951"/>
        <v>0.72706450635438391</v>
      </c>
      <c r="E7613" s="25">
        <f t="shared" si="952"/>
        <v>0.27293549364561609</v>
      </c>
      <c r="F7613" s="112">
        <v>815.81</v>
      </c>
      <c r="G7613" s="21">
        <f t="shared" si="949"/>
        <v>2158.9579220220839</v>
      </c>
      <c r="H7613" s="26">
        <f t="shared" si="953"/>
        <v>158.95792202208395</v>
      </c>
      <c r="I7613" s="21">
        <f t="shared" si="954"/>
        <v>2000</v>
      </c>
      <c r="J7613" s="27">
        <f t="shared" si="955"/>
        <v>243.28742149354593</v>
      </c>
      <c r="K7613" s="32">
        <f t="shared" si="956"/>
        <v>2000</v>
      </c>
    </row>
    <row r="7614" spans="2:11" x14ac:dyDescent="0.25">
      <c r="B7614" s="167">
        <v>314.625</v>
      </c>
      <c r="C7614" s="21">
        <f t="shared" si="950"/>
        <v>2000</v>
      </c>
      <c r="D7614" s="110">
        <f t="shared" si="951"/>
        <v>0.81259469190595868</v>
      </c>
      <c r="E7614" s="25">
        <f t="shared" si="952"/>
        <v>0.18740530809404132</v>
      </c>
      <c r="F7614" s="112">
        <v>911.78</v>
      </c>
      <c r="G7614" s="21">
        <f t="shared" si="949"/>
        <v>2412.9327345108486</v>
      </c>
      <c r="H7614" s="26">
        <f t="shared" si="953"/>
        <v>412.9327345108486</v>
      </c>
      <c r="I7614" s="21">
        <f t="shared" si="954"/>
        <v>2000</v>
      </c>
      <c r="J7614" s="27">
        <f t="shared" si="955"/>
        <v>656.22015600439454</v>
      </c>
      <c r="K7614" s="32">
        <f t="shared" si="956"/>
        <v>2000</v>
      </c>
    </row>
    <row r="7615" spans="2:11" x14ac:dyDescent="0.25">
      <c r="B7615" s="167">
        <v>314.66666666666703</v>
      </c>
      <c r="C7615" s="21">
        <f t="shared" si="950"/>
        <v>2000</v>
      </c>
      <c r="D7615" s="110">
        <f t="shared" si="951"/>
        <v>0.69058695613425314</v>
      </c>
      <c r="E7615" s="25">
        <f t="shared" si="952"/>
        <v>0.30941304386574686</v>
      </c>
      <c r="F7615" s="112">
        <v>774.88</v>
      </c>
      <c r="G7615" s="21">
        <f t="shared" si="949"/>
        <v>2050.6408534051707</v>
      </c>
      <c r="H7615" s="26">
        <f t="shared" si="953"/>
        <v>50.640853405170674</v>
      </c>
      <c r="I7615" s="21">
        <f t="shared" si="954"/>
        <v>2000</v>
      </c>
      <c r="J7615" s="27">
        <f t="shared" si="955"/>
        <v>706.86100940956521</v>
      </c>
      <c r="K7615" s="32">
        <f t="shared" si="956"/>
        <v>2000</v>
      </c>
    </row>
    <row r="7616" spans="2:11" x14ac:dyDescent="0.25">
      <c r="B7616" s="167">
        <v>314.70833333333297</v>
      </c>
      <c r="C7616" s="21">
        <f t="shared" si="950"/>
        <v>2000</v>
      </c>
      <c r="D7616" s="110">
        <f t="shared" si="951"/>
        <v>0.65735343921002443</v>
      </c>
      <c r="E7616" s="25">
        <f t="shared" si="952"/>
        <v>0.34264656078997557</v>
      </c>
      <c r="F7616" s="112">
        <v>737.59</v>
      </c>
      <c r="G7616" s="21">
        <f t="shared" si="949"/>
        <v>1951.9566733728061</v>
      </c>
      <c r="H7616" s="26">
        <f t="shared" si="953"/>
        <v>-48.043326627193892</v>
      </c>
      <c r="I7616" s="21">
        <f t="shared" si="954"/>
        <v>2000</v>
      </c>
      <c r="J7616" s="27">
        <f t="shared" si="955"/>
        <v>658.81768278237132</v>
      </c>
      <c r="K7616" s="32">
        <f t="shared" si="956"/>
        <v>1951.9566733728061</v>
      </c>
    </row>
    <row r="7617" spans="2:11" x14ac:dyDescent="0.25">
      <c r="B7617" s="167">
        <v>314.75</v>
      </c>
      <c r="C7617" s="21">
        <f t="shared" si="950"/>
        <v>2000</v>
      </c>
      <c r="D7617" s="110">
        <f t="shared" si="951"/>
        <v>0.67807425627863038</v>
      </c>
      <c r="E7617" s="25">
        <f t="shared" si="952"/>
        <v>0.32192574372136962</v>
      </c>
      <c r="F7617" s="112">
        <v>760.84</v>
      </c>
      <c r="G7617" s="21">
        <f t="shared" si="949"/>
        <v>2013.4854260076272</v>
      </c>
      <c r="H7617" s="26">
        <f t="shared" si="953"/>
        <v>13.485426007627211</v>
      </c>
      <c r="I7617" s="21">
        <f t="shared" si="954"/>
        <v>2000</v>
      </c>
      <c r="J7617" s="27">
        <f t="shared" si="955"/>
        <v>672.30310878999853</v>
      </c>
      <c r="K7617" s="32">
        <f t="shared" si="956"/>
        <v>2000</v>
      </c>
    </row>
    <row r="7618" spans="2:11" x14ac:dyDescent="0.25">
      <c r="B7618" s="167">
        <v>314.79166666666703</v>
      </c>
      <c r="C7618" s="21">
        <f t="shared" si="950"/>
        <v>2000</v>
      </c>
      <c r="D7618" s="110">
        <f t="shared" si="951"/>
        <v>0.44280163271126327</v>
      </c>
      <c r="E7618" s="25">
        <f t="shared" si="952"/>
        <v>0.55719836728873673</v>
      </c>
      <c r="F7618" s="112">
        <v>496.85</v>
      </c>
      <c r="G7618" s="21">
        <f t="shared" si="949"/>
        <v>1314.8628278112212</v>
      </c>
      <c r="H7618" s="26">
        <f t="shared" si="953"/>
        <v>-685.13717218877878</v>
      </c>
      <c r="I7618" s="21">
        <f t="shared" si="954"/>
        <v>1987.1659366012198</v>
      </c>
      <c r="J7618" s="27">
        <f t="shared" si="955"/>
        <v>0</v>
      </c>
      <c r="K7618" s="32">
        <f t="shared" si="956"/>
        <v>1314.8628278112212</v>
      </c>
    </row>
    <row r="7619" spans="2:11" x14ac:dyDescent="0.25">
      <c r="B7619" s="167">
        <v>314.83333333333297</v>
      </c>
      <c r="C7619" s="21">
        <f t="shared" si="950"/>
        <v>2000</v>
      </c>
      <c r="D7619" s="110">
        <f t="shared" si="951"/>
        <v>0.46015364597258618</v>
      </c>
      <c r="E7619" s="25">
        <f t="shared" si="952"/>
        <v>0.53984635402741388</v>
      </c>
      <c r="F7619" s="112">
        <v>516.32000000000005</v>
      </c>
      <c r="G7619" s="21">
        <f t="shared" si="949"/>
        <v>1366.3881961467036</v>
      </c>
      <c r="H7619" s="26">
        <f t="shared" si="953"/>
        <v>-633.61180385329635</v>
      </c>
      <c r="I7619" s="21">
        <f t="shared" si="954"/>
        <v>1366.3881961467036</v>
      </c>
      <c r="J7619" s="27">
        <f t="shared" si="955"/>
        <v>0</v>
      </c>
      <c r="K7619" s="32">
        <f t="shared" si="956"/>
        <v>1366.3881961467036</v>
      </c>
    </row>
    <row r="7620" spans="2:11" x14ac:dyDescent="0.25">
      <c r="B7620" s="167">
        <v>314.875</v>
      </c>
      <c r="C7620" s="21">
        <f t="shared" si="950"/>
        <v>2000</v>
      </c>
      <c r="D7620" s="110">
        <f t="shared" si="951"/>
        <v>0.30300518688840172</v>
      </c>
      <c r="E7620" s="25">
        <f t="shared" si="952"/>
        <v>0.69699481311159828</v>
      </c>
      <c r="F7620" s="112">
        <v>339.99</v>
      </c>
      <c r="G7620" s="21">
        <f t="shared" si="949"/>
        <v>899.74884336829439</v>
      </c>
      <c r="H7620" s="26">
        <f t="shared" si="953"/>
        <v>-1100.2511566317057</v>
      </c>
      <c r="I7620" s="21">
        <f t="shared" si="954"/>
        <v>899.74884336829439</v>
      </c>
      <c r="J7620" s="27">
        <f t="shared" si="955"/>
        <v>0</v>
      </c>
      <c r="K7620" s="32">
        <f t="shared" si="956"/>
        <v>899.74884336829439</v>
      </c>
    </row>
    <row r="7621" spans="2:11" x14ac:dyDescent="0.25">
      <c r="B7621" s="167">
        <v>314.91666666666703</v>
      </c>
      <c r="C7621" s="21">
        <f t="shared" si="950"/>
        <v>2000</v>
      </c>
      <c r="D7621" s="110">
        <f t="shared" si="951"/>
        <v>0</v>
      </c>
      <c r="E7621" s="25">
        <f t="shared" si="952"/>
        <v>1</v>
      </c>
      <c r="F7621" s="112">
        <v>0</v>
      </c>
      <c r="G7621" s="21">
        <f t="shared" si="949"/>
        <v>0</v>
      </c>
      <c r="H7621" s="26">
        <f t="shared" si="953"/>
        <v>-2000</v>
      </c>
      <c r="I7621" s="21">
        <f t="shared" si="954"/>
        <v>0</v>
      </c>
      <c r="J7621" s="27">
        <f t="shared" si="955"/>
        <v>0</v>
      </c>
      <c r="K7621" s="32">
        <f t="shared" si="956"/>
        <v>0</v>
      </c>
    </row>
    <row r="7622" spans="2:11" x14ac:dyDescent="0.25">
      <c r="B7622" s="167">
        <v>314.95833333333297</v>
      </c>
      <c r="C7622" s="21">
        <f t="shared" si="950"/>
        <v>2000</v>
      </c>
      <c r="D7622" s="110">
        <f t="shared" si="951"/>
        <v>0</v>
      </c>
      <c r="E7622" s="25">
        <f t="shared" si="952"/>
        <v>1</v>
      </c>
      <c r="F7622" s="112">
        <v>0</v>
      </c>
      <c r="G7622" s="21">
        <f t="shared" si="949"/>
        <v>0</v>
      </c>
      <c r="H7622" s="26">
        <f t="shared" si="953"/>
        <v>-2000</v>
      </c>
      <c r="I7622" s="21">
        <f t="shared" si="954"/>
        <v>0</v>
      </c>
      <c r="J7622" s="27">
        <f t="shared" si="955"/>
        <v>0</v>
      </c>
      <c r="K7622" s="32">
        <f t="shared" si="956"/>
        <v>0</v>
      </c>
    </row>
    <row r="7623" spans="2:11" x14ac:dyDescent="0.25">
      <c r="B7623" s="167">
        <v>315</v>
      </c>
      <c r="C7623" s="21">
        <f t="shared" si="950"/>
        <v>2000</v>
      </c>
      <c r="D7623" s="110">
        <f t="shared" si="951"/>
        <v>0</v>
      </c>
      <c r="E7623" s="25">
        <f t="shared" si="952"/>
        <v>1</v>
      </c>
      <c r="F7623" s="112">
        <v>0</v>
      </c>
      <c r="G7623" s="21">
        <f t="shared" si="949"/>
        <v>0</v>
      </c>
      <c r="H7623" s="26">
        <f t="shared" si="953"/>
        <v>-2000</v>
      </c>
      <c r="I7623" s="21">
        <f t="shared" si="954"/>
        <v>0</v>
      </c>
      <c r="J7623" s="27">
        <f t="shared" si="955"/>
        <v>0</v>
      </c>
      <c r="K7623" s="32">
        <f t="shared" si="956"/>
        <v>0</v>
      </c>
    </row>
    <row r="7624" spans="2:11" x14ac:dyDescent="0.25">
      <c r="B7624" s="167">
        <v>315.04166666666703</v>
      </c>
      <c r="C7624" s="21">
        <f t="shared" si="950"/>
        <v>2000</v>
      </c>
      <c r="D7624" s="110">
        <f t="shared" si="951"/>
        <v>0</v>
      </c>
      <c r="E7624" s="25">
        <f t="shared" si="952"/>
        <v>1</v>
      </c>
      <c r="F7624" s="112">
        <v>0</v>
      </c>
      <c r="G7624" s="21">
        <f t="shared" si="949"/>
        <v>0</v>
      </c>
      <c r="H7624" s="26">
        <f t="shared" si="953"/>
        <v>-2000</v>
      </c>
      <c r="I7624" s="21">
        <f t="shared" si="954"/>
        <v>0</v>
      </c>
      <c r="J7624" s="27">
        <f t="shared" si="955"/>
        <v>0</v>
      </c>
      <c r="K7624" s="32">
        <f t="shared" si="956"/>
        <v>0</v>
      </c>
    </row>
    <row r="7625" spans="2:11" x14ac:dyDescent="0.25">
      <c r="B7625" s="167">
        <v>315.08333333333297</v>
      </c>
      <c r="C7625" s="21">
        <f t="shared" si="950"/>
        <v>2000</v>
      </c>
      <c r="D7625" s="110">
        <f t="shared" si="951"/>
        <v>0</v>
      </c>
      <c r="E7625" s="25">
        <f t="shared" si="952"/>
        <v>1</v>
      </c>
      <c r="F7625" s="112">
        <v>0</v>
      </c>
      <c r="G7625" s="21">
        <f t="shared" si="949"/>
        <v>0</v>
      </c>
      <c r="H7625" s="26">
        <f t="shared" si="953"/>
        <v>-2000</v>
      </c>
      <c r="I7625" s="21">
        <f t="shared" si="954"/>
        <v>0</v>
      </c>
      <c r="J7625" s="27">
        <f t="shared" si="955"/>
        <v>0</v>
      </c>
      <c r="K7625" s="32">
        <f t="shared" si="956"/>
        <v>0</v>
      </c>
    </row>
    <row r="7626" spans="2:11" x14ac:dyDescent="0.25">
      <c r="B7626" s="167">
        <v>315.125</v>
      </c>
      <c r="C7626" s="21">
        <f t="shared" si="950"/>
        <v>2000</v>
      </c>
      <c r="D7626" s="110">
        <f t="shared" si="951"/>
        <v>0</v>
      </c>
      <c r="E7626" s="25">
        <f t="shared" si="952"/>
        <v>1</v>
      </c>
      <c r="F7626" s="112">
        <v>0</v>
      </c>
      <c r="G7626" s="21">
        <f t="shared" si="949"/>
        <v>0</v>
      </c>
      <c r="H7626" s="26">
        <f t="shared" si="953"/>
        <v>-2000</v>
      </c>
      <c r="I7626" s="21">
        <f t="shared" si="954"/>
        <v>0</v>
      </c>
      <c r="J7626" s="27">
        <f t="shared" si="955"/>
        <v>0</v>
      </c>
      <c r="K7626" s="32">
        <f t="shared" si="956"/>
        <v>0</v>
      </c>
    </row>
    <row r="7627" spans="2:11" x14ac:dyDescent="0.25">
      <c r="B7627" s="167">
        <v>315.16666666666703</v>
      </c>
      <c r="C7627" s="21">
        <f t="shared" si="950"/>
        <v>2000</v>
      </c>
      <c r="D7627" s="110">
        <f t="shared" si="951"/>
        <v>0</v>
      </c>
      <c r="E7627" s="25">
        <f t="shared" si="952"/>
        <v>1</v>
      </c>
      <c r="F7627" s="112">
        <v>0</v>
      </c>
      <c r="G7627" s="21">
        <f t="shared" si="949"/>
        <v>0</v>
      </c>
      <c r="H7627" s="26">
        <f t="shared" si="953"/>
        <v>-2000</v>
      </c>
      <c r="I7627" s="21">
        <f t="shared" si="954"/>
        <v>0</v>
      </c>
      <c r="J7627" s="27">
        <f t="shared" si="955"/>
        <v>0</v>
      </c>
      <c r="K7627" s="32">
        <f t="shared" si="956"/>
        <v>0</v>
      </c>
    </row>
    <row r="7628" spans="2:11" x14ac:dyDescent="0.25">
      <c r="B7628" s="167">
        <v>315.20833333333297</v>
      </c>
      <c r="C7628" s="21">
        <f t="shared" si="950"/>
        <v>2000</v>
      </c>
      <c r="D7628" s="110">
        <f t="shared" si="951"/>
        <v>0</v>
      </c>
      <c r="E7628" s="25">
        <f t="shared" si="952"/>
        <v>1</v>
      </c>
      <c r="F7628" s="112">
        <v>0</v>
      </c>
      <c r="G7628" s="21">
        <f t="shared" si="949"/>
        <v>0</v>
      </c>
      <c r="H7628" s="26">
        <f t="shared" si="953"/>
        <v>-2000</v>
      </c>
      <c r="I7628" s="21">
        <f t="shared" si="954"/>
        <v>0</v>
      </c>
      <c r="J7628" s="27">
        <f t="shared" si="955"/>
        <v>0</v>
      </c>
      <c r="K7628" s="32">
        <f t="shared" si="956"/>
        <v>0</v>
      </c>
    </row>
    <row r="7629" spans="2:11" x14ac:dyDescent="0.25">
      <c r="B7629" s="167">
        <v>315.25</v>
      </c>
      <c r="C7629" s="21">
        <f t="shared" si="950"/>
        <v>2000</v>
      </c>
      <c r="D7629" s="110">
        <f t="shared" si="951"/>
        <v>0</v>
      </c>
      <c r="E7629" s="25">
        <f t="shared" si="952"/>
        <v>1</v>
      </c>
      <c r="F7629" s="112">
        <v>0</v>
      </c>
      <c r="G7629" s="21">
        <f t="shared" si="949"/>
        <v>0</v>
      </c>
      <c r="H7629" s="26">
        <f t="shared" si="953"/>
        <v>-2000</v>
      </c>
      <c r="I7629" s="21">
        <f t="shared" si="954"/>
        <v>0</v>
      </c>
      <c r="J7629" s="27">
        <f t="shared" si="955"/>
        <v>0</v>
      </c>
      <c r="K7629" s="32">
        <f t="shared" si="956"/>
        <v>0</v>
      </c>
    </row>
    <row r="7630" spans="2:11" x14ac:dyDescent="0.25">
      <c r="B7630" s="167">
        <v>315.29166666666703</v>
      </c>
      <c r="C7630" s="21">
        <f t="shared" si="950"/>
        <v>2000</v>
      </c>
      <c r="D7630" s="110">
        <f t="shared" si="951"/>
        <v>0</v>
      </c>
      <c r="E7630" s="25">
        <f t="shared" si="952"/>
        <v>1</v>
      </c>
      <c r="F7630" s="112">
        <v>0</v>
      </c>
      <c r="G7630" s="21">
        <f t="shared" si="949"/>
        <v>0</v>
      </c>
      <c r="H7630" s="26">
        <f t="shared" si="953"/>
        <v>-2000</v>
      </c>
      <c r="I7630" s="21">
        <f t="shared" si="954"/>
        <v>0</v>
      </c>
      <c r="J7630" s="27">
        <f t="shared" si="955"/>
        <v>0</v>
      </c>
      <c r="K7630" s="32">
        <f t="shared" si="956"/>
        <v>0</v>
      </c>
    </row>
    <row r="7631" spans="2:11" x14ac:dyDescent="0.25">
      <c r="B7631" s="167">
        <v>315.33333333333297</v>
      </c>
      <c r="C7631" s="21">
        <f t="shared" si="950"/>
        <v>2000</v>
      </c>
      <c r="D7631" s="110">
        <f t="shared" si="951"/>
        <v>0</v>
      </c>
      <c r="E7631" s="25">
        <f t="shared" si="952"/>
        <v>1</v>
      </c>
      <c r="F7631" s="112">
        <v>0</v>
      </c>
      <c r="G7631" s="21">
        <f t="shared" si="949"/>
        <v>0</v>
      </c>
      <c r="H7631" s="26">
        <f t="shared" si="953"/>
        <v>-2000</v>
      </c>
      <c r="I7631" s="21">
        <f t="shared" si="954"/>
        <v>0</v>
      </c>
      <c r="J7631" s="27">
        <f t="shared" si="955"/>
        <v>0</v>
      </c>
      <c r="K7631" s="32">
        <f t="shared" si="956"/>
        <v>0</v>
      </c>
    </row>
    <row r="7632" spans="2:11" x14ac:dyDescent="0.25">
      <c r="B7632" s="167">
        <v>315.375</v>
      </c>
      <c r="C7632" s="21">
        <f t="shared" si="950"/>
        <v>2000</v>
      </c>
      <c r="D7632" s="110">
        <f t="shared" si="951"/>
        <v>0</v>
      </c>
      <c r="E7632" s="25">
        <f t="shared" si="952"/>
        <v>1</v>
      </c>
      <c r="F7632" s="112">
        <v>0</v>
      </c>
      <c r="G7632" s="21">
        <f t="shared" si="949"/>
        <v>0</v>
      </c>
      <c r="H7632" s="26">
        <f t="shared" si="953"/>
        <v>-2000</v>
      </c>
      <c r="I7632" s="21">
        <f t="shared" si="954"/>
        <v>0</v>
      </c>
      <c r="J7632" s="27">
        <f t="shared" si="955"/>
        <v>0</v>
      </c>
      <c r="K7632" s="32">
        <f t="shared" si="956"/>
        <v>0</v>
      </c>
    </row>
    <row r="7633" spans="2:11" x14ac:dyDescent="0.25">
      <c r="B7633" s="167">
        <v>315.41666666666703</v>
      </c>
      <c r="C7633" s="21">
        <f t="shared" si="950"/>
        <v>2000</v>
      </c>
      <c r="D7633" s="110">
        <f t="shared" si="951"/>
        <v>0</v>
      </c>
      <c r="E7633" s="25">
        <f t="shared" si="952"/>
        <v>1</v>
      </c>
      <c r="F7633" s="112">
        <v>0</v>
      </c>
      <c r="G7633" s="21">
        <f t="shared" si="949"/>
        <v>0</v>
      </c>
      <c r="H7633" s="26">
        <f t="shared" si="953"/>
        <v>-2000</v>
      </c>
      <c r="I7633" s="21">
        <f t="shared" si="954"/>
        <v>0</v>
      </c>
      <c r="J7633" s="27">
        <f t="shared" si="955"/>
        <v>0</v>
      </c>
      <c r="K7633" s="32">
        <f t="shared" si="956"/>
        <v>0</v>
      </c>
    </row>
    <row r="7634" spans="2:11" x14ac:dyDescent="0.25">
      <c r="B7634" s="167">
        <v>315.45833333333297</v>
      </c>
      <c r="C7634" s="21">
        <f t="shared" si="950"/>
        <v>2000</v>
      </c>
      <c r="D7634" s="110">
        <f t="shared" si="951"/>
        <v>0.42983441170703884</v>
      </c>
      <c r="E7634" s="25">
        <f t="shared" si="952"/>
        <v>0.57016558829296116</v>
      </c>
      <c r="F7634" s="112">
        <v>482.3</v>
      </c>
      <c r="G7634" s="21">
        <f t="shared" si="949"/>
        <v>1276.3577374526558</v>
      </c>
      <c r="H7634" s="26">
        <f t="shared" si="953"/>
        <v>-723.64226254734422</v>
      </c>
      <c r="I7634" s="21">
        <f t="shared" si="954"/>
        <v>1276.3577374526558</v>
      </c>
      <c r="J7634" s="27">
        <f t="shared" si="955"/>
        <v>0</v>
      </c>
      <c r="K7634" s="32">
        <f t="shared" si="956"/>
        <v>1276.3577374526558</v>
      </c>
    </row>
    <row r="7635" spans="2:11" x14ac:dyDescent="0.25">
      <c r="B7635" s="167">
        <v>315.5</v>
      </c>
      <c r="C7635" s="21">
        <f t="shared" si="950"/>
        <v>2000</v>
      </c>
      <c r="D7635" s="110">
        <f t="shared" si="951"/>
        <v>0.6712564390496053</v>
      </c>
      <c r="E7635" s="25">
        <f t="shared" si="952"/>
        <v>0.3287435609503947</v>
      </c>
      <c r="F7635" s="112">
        <v>753.19</v>
      </c>
      <c r="G7635" s="21">
        <f t="shared" si="949"/>
        <v>1993.2404815922987</v>
      </c>
      <c r="H7635" s="26">
        <f t="shared" si="953"/>
        <v>-6.7595184077013073</v>
      </c>
      <c r="I7635" s="21">
        <f t="shared" si="954"/>
        <v>1993.2404815922987</v>
      </c>
      <c r="J7635" s="27">
        <f t="shared" si="955"/>
        <v>0</v>
      </c>
      <c r="K7635" s="32">
        <f t="shared" si="956"/>
        <v>1993.2404815922987</v>
      </c>
    </row>
    <row r="7636" spans="2:11" x14ac:dyDescent="0.25">
      <c r="B7636" s="167">
        <v>315.54166666666703</v>
      </c>
      <c r="C7636" s="21">
        <f t="shared" si="950"/>
        <v>2000</v>
      </c>
      <c r="D7636" s="110">
        <f t="shared" si="951"/>
        <v>0.81132025025399712</v>
      </c>
      <c r="E7636" s="25">
        <f t="shared" si="952"/>
        <v>0.18867974974600288</v>
      </c>
      <c r="F7636" s="112">
        <v>910.35</v>
      </c>
      <c r="G7636" s="21">
        <f t="shared" si="949"/>
        <v>2409.1483854240619</v>
      </c>
      <c r="H7636" s="26">
        <f t="shared" si="953"/>
        <v>409.14838542406187</v>
      </c>
      <c r="I7636" s="21">
        <f t="shared" si="954"/>
        <v>2000</v>
      </c>
      <c r="J7636" s="27">
        <f t="shared" si="955"/>
        <v>409.14838542406187</v>
      </c>
      <c r="K7636" s="32">
        <f t="shared" si="956"/>
        <v>2000</v>
      </c>
    </row>
    <row r="7637" spans="2:11" x14ac:dyDescent="0.25">
      <c r="B7637" s="167">
        <v>315.58333333333297</v>
      </c>
      <c r="C7637" s="21">
        <f t="shared" si="950"/>
        <v>2000</v>
      </c>
      <c r="D7637" s="110">
        <f t="shared" si="951"/>
        <v>0.79864713116945618</v>
      </c>
      <c r="E7637" s="25">
        <f t="shared" si="952"/>
        <v>0.20135286883054382</v>
      </c>
      <c r="F7637" s="112">
        <v>896.13</v>
      </c>
      <c r="G7637" s="21">
        <f t="shared" si="949"/>
        <v>2371.5166063932165</v>
      </c>
      <c r="H7637" s="26">
        <f t="shared" si="953"/>
        <v>371.51660639321653</v>
      </c>
      <c r="I7637" s="21">
        <f t="shared" si="954"/>
        <v>2000</v>
      </c>
      <c r="J7637" s="27">
        <f t="shared" si="955"/>
        <v>780.66499181727841</v>
      </c>
      <c r="K7637" s="32">
        <f t="shared" si="956"/>
        <v>2000</v>
      </c>
    </row>
    <row r="7638" spans="2:11" x14ac:dyDescent="0.25">
      <c r="B7638" s="167">
        <v>315.625</v>
      </c>
      <c r="C7638" s="21">
        <f t="shared" si="950"/>
        <v>2000</v>
      </c>
      <c r="D7638" s="110">
        <f t="shared" si="951"/>
        <v>0.73198402937454332</v>
      </c>
      <c r="E7638" s="25">
        <f t="shared" si="952"/>
        <v>0.26801597062545668</v>
      </c>
      <c r="F7638" s="112">
        <v>821.33</v>
      </c>
      <c r="G7638" s="21">
        <f t="shared" si="949"/>
        <v>2173.5660387766734</v>
      </c>
      <c r="H7638" s="26">
        <f t="shared" si="953"/>
        <v>173.56603877667339</v>
      </c>
      <c r="I7638" s="21">
        <f t="shared" si="954"/>
        <v>2000</v>
      </c>
      <c r="J7638" s="27">
        <f t="shared" si="955"/>
        <v>954.2310305939518</v>
      </c>
      <c r="K7638" s="32">
        <f t="shared" si="956"/>
        <v>2000</v>
      </c>
    </row>
    <row r="7639" spans="2:11" x14ac:dyDescent="0.25">
      <c r="B7639" s="167">
        <v>315.66666666666703</v>
      </c>
      <c r="C7639" s="21">
        <f t="shared" si="950"/>
        <v>2000</v>
      </c>
      <c r="D7639" s="110">
        <f t="shared" si="951"/>
        <v>0.75445163360248113</v>
      </c>
      <c r="E7639" s="25">
        <f t="shared" si="952"/>
        <v>0.24554836639751887</v>
      </c>
      <c r="F7639" s="112">
        <v>846.54</v>
      </c>
      <c r="G7639" s="21">
        <f t="shared" si="949"/>
        <v>2240.281731418559</v>
      </c>
      <c r="H7639" s="26">
        <f t="shared" si="953"/>
        <v>240.28173141855905</v>
      </c>
      <c r="I7639" s="21">
        <f t="shared" si="954"/>
        <v>2000</v>
      </c>
      <c r="J7639" s="27">
        <f t="shared" si="955"/>
        <v>1194.5127620125108</v>
      </c>
      <c r="K7639" s="32">
        <f t="shared" si="956"/>
        <v>2000</v>
      </c>
    </row>
    <row r="7640" spans="2:11" x14ac:dyDescent="0.25">
      <c r="B7640" s="167">
        <v>315.70833333333297</v>
      </c>
      <c r="C7640" s="21">
        <f t="shared" si="950"/>
        <v>2000</v>
      </c>
      <c r="D7640" s="110">
        <f t="shared" si="951"/>
        <v>0.77541307951446448</v>
      </c>
      <c r="E7640" s="25">
        <f t="shared" si="952"/>
        <v>0.22458692048553552</v>
      </c>
      <c r="F7640" s="112">
        <v>870.06</v>
      </c>
      <c r="G7640" s="21">
        <f t="shared" ref="G7640:G7703" si="957">($C$9*(F7640/1000)*$C$8)/($C$7)</f>
        <v>2302.5250115033332</v>
      </c>
      <c r="H7640" s="26">
        <f t="shared" si="953"/>
        <v>302.52501150333319</v>
      </c>
      <c r="I7640" s="21">
        <f t="shared" si="954"/>
        <v>2000</v>
      </c>
      <c r="J7640" s="27">
        <f t="shared" si="955"/>
        <v>1497.037773515844</v>
      </c>
      <c r="K7640" s="32">
        <f t="shared" si="956"/>
        <v>2000</v>
      </c>
    </row>
    <row r="7641" spans="2:11" x14ac:dyDescent="0.25">
      <c r="B7641" s="167">
        <v>315.75</v>
      </c>
      <c r="C7641" s="21">
        <f t="shared" ref="C7641:C7704" si="958">$C$2</f>
        <v>2000</v>
      </c>
      <c r="D7641" s="110">
        <f t="shared" ref="D7641:D7704" si="959">F7641/$C$3</f>
        <v>0.59803397322781315</v>
      </c>
      <c r="E7641" s="25">
        <f t="shared" ref="E7641:E7704" si="960">100%-D7641</f>
        <v>0.40196602677218685</v>
      </c>
      <c r="F7641" s="112">
        <v>671.03</v>
      </c>
      <c r="G7641" s="21">
        <f t="shared" si="957"/>
        <v>1775.8124249696364</v>
      </c>
      <c r="H7641" s="26">
        <f t="shared" ref="H7641:H7704" si="961">G7641-C7641</f>
        <v>-224.18757503036363</v>
      </c>
      <c r="I7641" s="21">
        <f t="shared" ref="I7641:I7704" si="962">MIN(C7641,IF((J7640+H7641)&gt;0,ABS(H7641)+G7641,J7640+G7641))</f>
        <v>2000</v>
      </c>
      <c r="J7641" s="27">
        <f t="shared" ref="J7641:J7704" si="963">G7641-I7641+J7640</f>
        <v>1272.8501984854804</v>
      </c>
      <c r="K7641" s="32">
        <f t="shared" ref="K7641:K7704" si="964">IF(G7641&gt;C7641,C7641,G7641)</f>
        <v>1775.8124249696364</v>
      </c>
    </row>
    <row r="7642" spans="2:11" x14ac:dyDescent="0.25">
      <c r="B7642" s="167">
        <v>315.79166666666703</v>
      </c>
      <c r="C7642" s="21">
        <f t="shared" si="958"/>
        <v>2000</v>
      </c>
      <c r="D7642" s="110">
        <f t="shared" si="959"/>
        <v>0.71779583979466344</v>
      </c>
      <c r="E7642" s="25">
        <f t="shared" si="960"/>
        <v>0.28220416020533656</v>
      </c>
      <c r="F7642" s="112">
        <v>805.41</v>
      </c>
      <c r="G7642" s="21">
        <f t="shared" si="957"/>
        <v>2131.4353832090883</v>
      </c>
      <c r="H7642" s="26">
        <f t="shared" si="961"/>
        <v>131.43538320908829</v>
      </c>
      <c r="I7642" s="21">
        <f t="shared" si="962"/>
        <v>2000</v>
      </c>
      <c r="J7642" s="27">
        <f t="shared" si="963"/>
        <v>1404.2855816945687</v>
      </c>
      <c r="K7642" s="32">
        <f t="shared" si="964"/>
        <v>2000</v>
      </c>
    </row>
    <row r="7643" spans="2:11" x14ac:dyDescent="0.25">
      <c r="B7643" s="167">
        <v>315.83333333333297</v>
      </c>
      <c r="C7643" s="21">
        <f t="shared" si="958"/>
        <v>2000</v>
      </c>
      <c r="D7643" s="110">
        <f t="shared" si="959"/>
        <v>0.5533928666916208</v>
      </c>
      <c r="E7643" s="25">
        <f t="shared" si="960"/>
        <v>0.4466071333083792</v>
      </c>
      <c r="F7643" s="112">
        <v>620.94000000000005</v>
      </c>
      <c r="G7643" s="21">
        <f t="shared" si="957"/>
        <v>1643.2543510135849</v>
      </c>
      <c r="H7643" s="26">
        <f t="shared" si="961"/>
        <v>-356.74564898641506</v>
      </c>
      <c r="I7643" s="21">
        <f t="shared" si="962"/>
        <v>2000</v>
      </c>
      <c r="J7643" s="27">
        <f t="shared" si="963"/>
        <v>1047.5399327081536</v>
      </c>
      <c r="K7643" s="32">
        <f t="shared" si="964"/>
        <v>1643.2543510135849</v>
      </c>
    </row>
    <row r="7644" spans="2:11" x14ac:dyDescent="0.25">
      <c r="B7644" s="167">
        <v>315.875</v>
      </c>
      <c r="C7644" s="21">
        <f t="shared" si="958"/>
        <v>2000</v>
      </c>
      <c r="D7644" s="110">
        <f t="shared" si="959"/>
        <v>0.44719533714774612</v>
      </c>
      <c r="E7644" s="25">
        <f t="shared" si="960"/>
        <v>0.55280466285225383</v>
      </c>
      <c r="F7644" s="112">
        <v>501.78</v>
      </c>
      <c r="G7644" s="21">
        <f t="shared" si="957"/>
        <v>1327.909569767766</v>
      </c>
      <c r="H7644" s="26">
        <f t="shared" si="961"/>
        <v>-672.09043023223398</v>
      </c>
      <c r="I7644" s="21">
        <f t="shared" si="962"/>
        <v>2000</v>
      </c>
      <c r="J7644" s="27">
        <f t="shared" si="963"/>
        <v>375.44950247591964</v>
      </c>
      <c r="K7644" s="32">
        <f t="shared" si="964"/>
        <v>1327.909569767766</v>
      </c>
    </row>
    <row r="7645" spans="2:11" x14ac:dyDescent="0.25">
      <c r="B7645" s="167">
        <v>315.91666666666703</v>
      </c>
      <c r="C7645" s="21">
        <f t="shared" si="958"/>
        <v>2000</v>
      </c>
      <c r="D7645" s="110">
        <f t="shared" si="959"/>
        <v>0</v>
      </c>
      <c r="E7645" s="25">
        <f t="shared" si="960"/>
        <v>1</v>
      </c>
      <c r="F7645" s="112">
        <v>0</v>
      </c>
      <c r="G7645" s="21">
        <f t="shared" si="957"/>
        <v>0</v>
      </c>
      <c r="H7645" s="26">
        <f t="shared" si="961"/>
        <v>-2000</v>
      </c>
      <c r="I7645" s="21">
        <f t="shared" si="962"/>
        <v>375.44950247591964</v>
      </c>
      <c r="J7645" s="27">
        <f t="shared" si="963"/>
        <v>0</v>
      </c>
      <c r="K7645" s="32">
        <f t="shared" si="964"/>
        <v>0</v>
      </c>
    </row>
    <row r="7646" spans="2:11" x14ac:dyDescent="0.25">
      <c r="B7646" s="167">
        <v>315.95833333333297</v>
      </c>
      <c r="C7646" s="21">
        <f t="shared" si="958"/>
        <v>2000</v>
      </c>
      <c r="D7646" s="110">
        <f t="shared" si="959"/>
        <v>0</v>
      </c>
      <c r="E7646" s="25">
        <f t="shared" si="960"/>
        <v>1</v>
      </c>
      <c r="F7646" s="112">
        <v>0</v>
      </c>
      <c r="G7646" s="21">
        <f t="shared" si="957"/>
        <v>0</v>
      </c>
      <c r="H7646" s="26">
        <f t="shared" si="961"/>
        <v>-2000</v>
      </c>
      <c r="I7646" s="21">
        <f t="shared" si="962"/>
        <v>0</v>
      </c>
      <c r="J7646" s="27">
        <f t="shared" si="963"/>
        <v>0</v>
      </c>
      <c r="K7646" s="32">
        <f t="shared" si="964"/>
        <v>0</v>
      </c>
    </row>
    <row r="7647" spans="2:11" x14ac:dyDescent="0.25">
      <c r="B7647" s="167">
        <v>316</v>
      </c>
      <c r="C7647" s="21">
        <f t="shared" si="958"/>
        <v>2000</v>
      </c>
      <c r="D7647" s="110">
        <f t="shared" si="959"/>
        <v>0</v>
      </c>
      <c r="E7647" s="25">
        <f t="shared" si="960"/>
        <v>1</v>
      </c>
      <c r="F7647" s="112">
        <v>0</v>
      </c>
      <c r="G7647" s="21">
        <f t="shared" si="957"/>
        <v>0</v>
      </c>
      <c r="H7647" s="26">
        <f t="shared" si="961"/>
        <v>-2000</v>
      </c>
      <c r="I7647" s="21">
        <f t="shared" si="962"/>
        <v>0</v>
      </c>
      <c r="J7647" s="27">
        <f t="shared" si="963"/>
        <v>0</v>
      </c>
      <c r="K7647" s="32">
        <f t="shared" si="964"/>
        <v>0</v>
      </c>
    </row>
    <row r="7648" spans="2:11" x14ac:dyDescent="0.25">
      <c r="B7648" s="167">
        <v>316.04166666666703</v>
      </c>
      <c r="C7648" s="21">
        <f t="shared" si="958"/>
        <v>2000</v>
      </c>
      <c r="D7648" s="110">
        <f t="shared" si="959"/>
        <v>0</v>
      </c>
      <c r="E7648" s="25">
        <f t="shared" si="960"/>
        <v>1</v>
      </c>
      <c r="F7648" s="112">
        <v>0</v>
      </c>
      <c r="G7648" s="21">
        <f t="shared" si="957"/>
        <v>0</v>
      </c>
      <c r="H7648" s="26">
        <f t="shared" si="961"/>
        <v>-2000</v>
      </c>
      <c r="I7648" s="21">
        <f t="shared" si="962"/>
        <v>0</v>
      </c>
      <c r="J7648" s="27">
        <f t="shared" si="963"/>
        <v>0</v>
      </c>
      <c r="K7648" s="32">
        <f t="shared" si="964"/>
        <v>0</v>
      </c>
    </row>
    <row r="7649" spans="2:11" x14ac:dyDescent="0.25">
      <c r="B7649" s="167">
        <v>316.08333333333297</v>
      </c>
      <c r="C7649" s="21">
        <f t="shared" si="958"/>
        <v>2000</v>
      </c>
      <c r="D7649" s="110">
        <f t="shared" si="959"/>
        <v>0</v>
      </c>
      <c r="E7649" s="25">
        <f t="shared" si="960"/>
        <v>1</v>
      </c>
      <c r="F7649" s="112">
        <v>0</v>
      </c>
      <c r="G7649" s="21">
        <f t="shared" si="957"/>
        <v>0</v>
      </c>
      <c r="H7649" s="26">
        <f t="shared" si="961"/>
        <v>-2000</v>
      </c>
      <c r="I7649" s="21">
        <f t="shared" si="962"/>
        <v>0</v>
      </c>
      <c r="J7649" s="27">
        <f t="shared" si="963"/>
        <v>0</v>
      </c>
      <c r="K7649" s="32">
        <f t="shared" si="964"/>
        <v>0</v>
      </c>
    </row>
    <row r="7650" spans="2:11" x14ac:dyDescent="0.25">
      <c r="B7650" s="167">
        <v>316.125</v>
      </c>
      <c r="C7650" s="21">
        <f t="shared" si="958"/>
        <v>2000</v>
      </c>
      <c r="D7650" s="110">
        <f t="shared" si="959"/>
        <v>0</v>
      </c>
      <c r="E7650" s="25">
        <f t="shared" si="960"/>
        <v>1</v>
      </c>
      <c r="F7650" s="112">
        <v>0</v>
      </c>
      <c r="G7650" s="21">
        <f t="shared" si="957"/>
        <v>0</v>
      </c>
      <c r="H7650" s="26">
        <f t="shared" si="961"/>
        <v>-2000</v>
      </c>
      <c r="I7650" s="21">
        <f t="shared" si="962"/>
        <v>0</v>
      </c>
      <c r="J7650" s="27">
        <f t="shared" si="963"/>
        <v>0</v>
      </c>
      <c r="K7650" s="32">
        <f t="shared" si="964"/>
        <v>0</v>
      </c>
    </row>
    <row r="7651" spans="2:11" x14ac:dyDescent="0.25">
      <c r="B7651" s="167">
        <v>316.16666666666703</v>
      </c>
      <c r="C7651" s="21">
        <f t="shared" si="958"/>
        <v>2000</v>
      </c>
      <c r="D7651" s="110">
        <f t="shared" si="959"/>
        <v>0</v>
      </c>
      <c r="E7651" s="25">
        <f t="shared" si="960"/>
        <v>1</v>
      </c>
      <c r="F7651" s="112">
        <v>0</v>
      </c>
      <c r="G7651" s="21">
        <f t="shared" si="957"/>
        <v>0</v>
      </c>
      <c r="H7651" s="26">
        <f t="shared" si="961"/>
        <v>-2000</v>
      </c>
      <c r="I7651" s="21">
        <f t="shared" si="962"/>
        <v>0</v>
      </c>
      <c r="J7651" s="27">
        <f t="shared" si="963"/>
        <v>0</v>
      </c>
      <c r="K7651" s="32">
        <f t="shared" si="964"/>
        <v>0</v>
      </c>
    </row>
    <row r="7652" spans="2:11" x14ac:dyDescent="0.25">
      <c r="B7652" s="167">
        <v>316.20833333333297</v>
      </c>
      <c r="C7652" s="21">
        <f t="shared" si="958"/>
        <v>2000</v>
      </c>
      <c r="D7652" s="110">
        <f t="shared" si="959"/>
        <v>0</v>
      </c>
      <c r="E7652" s="25">
        <f t="shared" si="960"/>
        <v>1</v>
      </c>
      <c r="F7652" s="112">
        <v>0</v>
      </c>
      <c r="G7652" s="21">
        <f t="shared" si="957"/>
        <v>0</v>
      </c>
      <c r="H7652" s="26">
        <f t="shared" si="961"/>
        <v>-2000</v>
      </c>
      <c r="I7652" s="21">
        <f t="shared" si="962"/>
        <v>0</v>
      </c>
      <c r="J7652" s="27">
        <f t="shared" si="963"/>
        <v>0</v>
      </c>
      <c r="K7652" s="32">
        <f t="shared" si="964"/>
        <v>0</v>
      </c>
    </row>
    <row r="7653" spans="2:11" x14ac:dyDescent="0.25">
      <c r="B7653" s="167">
        <v>316.25</v>
      </c>
      <c r="C7653" s="21">
        <f t="shared" si="958"/>
        <v>2000</v>
      </c>
      <c r="D7653" s="110">
        <f t="shared" si="959"/>
        <v>0</v>
      </c>
      <c r="E7653" s="25">
        <f t="shared" si="960"/>
        <v>1</v>
      </c>
      <c r="F7653" s="112">
        <v>0</v>
      </c>
      <c r="G7653" s="21">
        <f t="shared" si="957"/>
        <v>0</v>
      </c>
      <c r="H7653" s="26">
        <f t="shared" si="961"/>
        <v>-2000</v>
      </c>
      <c r="I7653" s="21">
        <f t="shared" si="962"/>
        <v>0</v>
      </c>
      <c r="J7653" s="27">
        <f t="shared" si="963"/>
        <v>0</v>
      </c>
      <c r="K7653" s="32">
        <f t="shared" si="964"/>
        <v>0</v>
      </c>
    </row>
    <row r="7654" spans="2:11" x14ac:dyDescent="0.25">
      <c r="B7654" s="167">
        <v>316.29166666666703</v>
      </c>
      <c r="C7654" s="21">
        <f t="shared" si="958"/>
        <v>2000</v>
      </c>
      <c r="D7654" s="110">
        <f t="shared" si="959"/>
        <v>0</v>
      </c>
      <c r="E7654" s="25">
        <f t="shared" si="960"/>
        <v>1</v>
      </c>
      <c r="F7654" s="112">
        <v>0</v>
      </c>
      <c r="G7654" s="21">
        <f t="shared" si="957"/>
        <v>0</v>
      </c>
      <c r="H7654" s="26">
        <f t="shared" si="961"/>
        <v>-2000</v>
      </c>
      <c r="I7654" s="21">
        <f t="shared" si="962"/>
        <v>0</v>
      </c>
      <c r="J7654" s="27">
        <f t="shared" si="963"/>
        <v>0</v>
      </c>
      <c r="K7654" s="32">
        <f t="shared" si="964"/>
        <v>0</v>
      </c>
    </row>
    <row r="7655" spans="2:11" x14ac:dyDescent="0.25">
      <c r="B7655" s="167">
        <v>316.33333333333297</v>
      </c>
      <c r="C7655" s="21">
        <f t="shared" si="958"/>
        <v>2000</v>
      </c>
      <c r="D7655" s="110">
        <f t="shared" si="959"/>
        <v>0</v>
      </c>
      <c r="E7655" s="25">
        <f t="shared" si="960"/>
        <v>1</v>
      </c>
      <c r="F7655" s="112">
        <v>0</v>
      </c>
      <c r="G7655" s="21">
        <f t="shared" si="957"/>
        <v>0</v>
      </c>
      <c r="H7655" s="26">
        <f t="shared" si="961"/>
        <v>-2000</v>
      </c>
      <c r="I7655" s="21">
        <f t="shared" si="962"/>
        <v>0</v>
      </c>
      <c r="J7655" s="27">
        <f t="shared" si="963"/>
        <v>0</v>
      </c>
      <c r="K7655" s="32">
        <f t="shared" si="964"/>
        <v>0</v>
      </c>
    </row>
    <row r="7656" spans="2:11" x14ac:dyDescent="0.25">
      <c r="B7656" s="167">
        <v>316.375</v>
      </c>
      <c r="C7656" s="21">
        <f t="shared" si="958"/>
        <v>2000</v>
      </c>
      <c r="D7656" s="110">
        <f t="shared" si="959"/>
        <v>0</v>
      </c>
      <c r="E7656" s="25">
        <f t="shared" si="960"/>
        <v>1</v>
      </c>
      <c r="F7656" s="112">
        <v>0</v>
      </c>
      <c r="G7656" s="21">
        <f t="shared" si="957"/>
        <v>0</v>
      </c>
      <c r="H7656" s="26">
        <f t="shared" si="961"/>
        <v>-2000</v>
      </c>
      <c r="I7656" s="21">
        <f t="shared" si="962"/>
        <v>0</v>
      </c>
      <c r="J7656" s="27">
        <f t="shared" si="963"/>
        <v>0</v>
      </c>
      <c r="K7656" s="32">
        <f t="shared" si="964"/>
        <v>0</v>
      </c>
    </row>
    <row r="7657" spans="2:11" x14ac:dyDescent="0.25">
      <c r="B7657" s="167">
        <v>316.41666666666703</v>
      </c>
      <c r="C7657" s="21">
        <f t="shared" si="958"/>
        <v>2000</v>
      </c>
      <c r="D7657" s="110">
        <f t="shared" si="959"/>
        <v>0</v>
      </c>
      <c r="E7657" s="25">
        <f t="shared" si="960"/>
        <v>1</v>
      </c>
      <c r="F7657" s="112">
        <v>0</v>
      </c>
      <c r="G7657" s="21">
        <f t="shared" si="957"/>
        <v>0</v>
      </c>
      <c r="H7657" s="26">
        <f t="shared" si="961"/>
        <v>-2000</v>
      </c>
      <c r="I7657" s="21">
        <f t="shared" si="962"/>
        <v>0</v>
      </c>
      <c r="J7657" s="27">
        <f t="shared" si="963"/>
        <v>0</v>
      </c>
      <c r="K7657" s="32">
        <f t="shared" si="964"/>
        <v>0</v>
      </c>
    </row>
    <row r="7658" spans="2:11" x14ac:dyDescent="0.25">
      <c r="B7658" s="167">
        <v>316.45833333333297</v>
      </c>
      <c r="C7658" s="21">
        <f t="shared" si="958"/>
        <v>2000</v>
      </c>
      <c r="D7658" s="110">
        <f t="shared" si="959"/>
        <v>0.43210701745004726</v>
      </c>
      <c r="E7658" s="25">
        <f t="shared" si="960"/>
        <v>0.5678929825499528</v>
      </c>
      <c r="F7658" s="112">
        <v>484.85</v>
      </c>
      <c r="G7658" s="21">
        <f t="shared" si="957"/>
        <v>1283.106052257765</v>
      </c>
      <c r="H7658" s="26">
        <f t="shared" si="961"/>
        <v>-716.89394774223501</v>
      </c>
      <c r="I7658" s="21">
        <f t="shared" si="962"/>
        <v>1283.106052257765</v>
      </c>
      <c r="J7658" s="27">
        <f t="shared" si="963"/>
        <v>0</v>
      </c>
      <c r="K7658" s="32">
        <f t="shared" si="964"/>
        <v>1283.106052257765</v>
      </c>
    </row>
    <row r="7659" spans="2:11" x14ac:dyDescent="0.25">
      <c r="B7659" s="167">
        <v>316.5</v>
      </c>
      <c r="C7659" s="21">
        <f t="shared" si="958"/>
        <v>2000</v>
      </c>
      <c r="D7659" s="110">
        <f t="shared" si="959"/>
        <v>0.63272908757107471</v>
      </c>
      <c r="E7659" s="25">
        <f t="shared" si="960"/>
        <v>0.36727091242892529</v>
      </c>
      <c r="F7659" s="112">
        <v>709.96</v>
      </c>
      <c r="G7659" s="21">
        <f t="shared" si="957"/>
        <v>1878.8366976609734</v>
      </c>
      <c r="H7659" s="26">
        <f t="shared" si="961"/>
        <v>-121.16330233902659</v>
      </c>
      <c r="I7659" s="21">
        <f t="shared" si="962"/>
        <v>1878.8366976609734</v>
      </c>
      <c r="J7659" s="27">
        <f t="shared" si="963"/>
        <v>0</v>
      </c>
      <c r="K7659" s="32">
        <f t="shared" si="964"/>
        <v>1878.8366976609734</v>
      </c>
    </row>
    <row r="7660" spans="2:11" x14ac:dyDescent="0.25">
      <c r="B7660" s="167">
        <v>316.54166666666703</v>
      </c>
      <c r="C7660" s="21">
        <f t="shared" si="958"/>
        <v>2000</v>
      </c>
      <c r="D7660" s="110">
        <f t="shared" si="959"/>
        <v>0.82550843983387701</v>
      </c>
      <c r="E7660" s="25">
        <f t="shared" si="960"/>
        <v>0.17449156016612299</v>
      </c>
      <c r="F7660" s="112">
        <v>926.27</v>
      </c>
      <c r="G7660" s="21">
        <f t="shared" si="957"/>
        <v>2451.2790409916465</v>
      </c>
      <c r="H7660" s="26">
        <f t="shared" si="961"/>
        <v>451.27904099164653</v>
      </c>
      <c r="I7660" s="21">
        <f t="shared" si="962"/>
        <v>2000</v>
      </c>
      <c r="J7660" s="27">
        <f t="shared" si="963"/>
        <v>451.27904099164653</v>
      </c>
      <c r="K7660" s="32">
        <f t="shared" si="964"/>
        <v>2000</v>
      </c>
    </row>
    <row r="7661" spans="2:11" x14ac:dyDescent="0.25">
      <c r="B7661" s="167">
        <v>316.58333333333297</v>
      </c>
      <c r="C7661" s="21">
        <f t="shared" si="958"/>
        <v>2000</v>
      </c>
      <c r="D7661" s="110">
        <f t="shared" si="959"/>
        <v>0.85726253498030414</v>
      </c>
      <c r="E7661" s="25">
        <f t="shared" si="960"/>
        <v>0.14273746501969586</v>
      </c>
      <c r="F7661" s="112">
        <v>961.9</v>
      </c>
      <c r="G7661" s="21">
        <f t="shared" si="957"/>
        <v>2545.5702004057835</v>
      </c>
      <c r="H7661" s="26">
        <f t="shared" si="961"/>
        <v>545.57020040578345</v>
      </c>
      <c r="I7661" s="21">
        <f t="shared" si="962"/>
        <v>2000</v>
      </c>
      <c r="J7661" s="27">
        <f t="shared" si="963"/>
        <v>996.84924139742998</v>
      </c>
      <c r="K7661" s="32">
        <f t="shared" si="964"/>
        <v>2000</v>
      </c>
    </row>
    <row r="7662" spans="2:11" x14ac:dyDescent="0.25">
      <c r="B7662" s="167">
        <v>316.625</v>
      </c>
      <c r="C7662" s="21">
        <f t="shared" si="958"/>
        <v>2000</v>
      </c>
      <c r="D7662" s="110">
        <f t="shared" si="959"/>
        <v>0.78483325312371888</v>
      </c>
      <c r="E7662" s="25">
        <f t="shared" si="960"/>
        <v>0.21516674687628112</v>
      </c>
      <c r="F7662" s="112">
        <v>880.63</v>
      </c>
      <c r="G7662" s="21">
        <f t="shared" si="957"/>
        <v>2330.4974379700025</v>
      </c>
      <c r="H7662" s="26">
        <f t="shared" si="961"/>
        <v>330.49743797000247</v>
      </c>
      <c r="I7662" s="21">
        <f t="shared" si="962"/>
        <v>2000</v>
      </c>
      <c r="J7662" s="27">
        <f t="shared" si="963"/>
        <v>1327.3466793674324</v>
      </c>
      <c r="K7662" s="32">
        <f t="shared" si="964"/>
        <v>2000</v>
      </c>
    </row>
    <row r="7663" spans="2:11" x14ac:dyDescent="0.25">
      <c r="B7663" s="167">
        <v>316.66666666666703</v>
      </c>
      <c r="C7663" s="21">
        <f t="shared" si="958"/>
        <v>2000</v>
      </c>
      <c r="D7663" s="110">
        <f t="shared" si="959"/>
        <v>0.79129458317737023</v>
      </c>
      <c r="E7663" s="25">
        <f t="shared" si="960"/>
        <v>0.20870541682262977</v>
      </c>
      <c r="F7663" s="112">
        <v>887.88</v>
      </c>
      <c r="G7663" s="21">
        <f t="shared" si="957"/>
        <v>2349.6838232002156</v>
      </c>
      <c r="H7663" s="26">
        <f t="shared" si="961"/>
        <v>349.68382320021556</v>
      </c>
      <c r="I7663" s="21">
        <f t="shared" si="962"/>
        <v>2000</v>
      </c>
      <c r="J7663" s="27">
        <f t="shared" si="963"/>
        <v>1677.030502567648</v>
      </c>
      <c r="K7663" s="32">
        <f t="shared" si="964"/>
        <v>2000</v>
      </c>
    </row>
    <row r="7664" spans="2:11" x14ac:dyDescent="0.25">
      <c r="B7664" s="167">
        <v>316.70833333333297</v>
      </c>
      <c r="C7664" s="21">
        <f t="shared" si="958"/>
        <v>2000</v>
      </c>
      <c r="D7664" s="110">
        <f t="shared" si="959"/>
        <v>0.8278523430119602</v>
      </c>
      <c r="E7664" s="25">
        <f t="shared" si="960"/>
        <v>0.1721476569880398</v>
      </c>
      <c r="F7664" s="112">
        <v>928.9</v>
      </c>
      <c r="G7664" s="21">
        <f t="shared" si="957"/>
        <v>2458.2390676337791</v>
      </c>
      <c r="H7664" s="26">
        <f t="shared" si="961"/>
        <v>458.23906763377909</v>
      </c>
      <c r="I7664" s="21">
        <f t="shared" si="962"/>
        <v>2000</v>
      </c>
      <c r="J7664" s="27">
        <f t="shared" si="963"/>
        <v>2135.2695702014271</v>
      </c>
      <c r="K7664" s="32">
        <f t="shared" si="964"/>
        <v>2000</v>
      </c>
    </row>
    <row r="7665" spans="2:11" x14ac:dyDescent="0.25">
      <c r="B7665" s="167">
        <v>316.75</v>
      </c>
      <c r="C7665" s="21">
        <f t="shared" si="958"/>
        <v>2000</v>
      </c>
      <c r="D7665" s="110">
        <f t="shared" si="959"/>
        <v>0.7394613478780101</v>
      </c>
      <c r="E7665" s="25">
        <f t="shared" si="960"/>
        <v>0.2605386521219899</v>
      </c>
      <c r="F7665" s="112">
        <v>829.72</v>
      </c>
      <c r="G7665" s="21">
        <f t="shared" si="957"/>
        <v>2195.769317684465</v>
      </c>
      <c r="H7665" s="26">
        <f t="shared" si="961"/>
        <v>195.76931768446502</v>
      </c>
      <c r="I7665" s="21">
        <f t="shared" si="962"/>
        <v>2000</v>
      </c>
      <c r="J7665" s="27">
        <f t="shared" si="963"/>
        <v>2331.0388878858921</v>
      </c>
      <c r="K7665" s="32">
        <f t="shared" si="964"/>
        <v>2000</v>
      </c>
    </row>
    <row r="7666" spans="2:11" x14ac:dyDescent="0.25">
      <c r="B7666" s="167">
        <v>316.79166666666703</v>
      </c>
      <c r="C7666" s="21">
        <f t="shared" si="958"/>
        <v>2000</v>
      </c>
      <c r="D7666" s="110">
        <f t="shared" si="959"/>
        <v>0.67308343582339625</v>
      </c>
      <c r="E7666" s="25">
        <f t="shared" si="960"/>
        <v>0.32691656417660375</v>
      </c>
      <c r="F7666" s="112">
        <v>755.24</v>
      </c>
      <c r="G7666" s="21">
        <f t="shared" si="957"/>
        <v>1998.6655974160142</v>
      </c>
      <c r="H7666" s="26">
        <f t="shared" si="961"/>
        <v>-1.3344025839858205</v>
      </c>
      <c r="I7666" s="21">
        <f t="shared" si="962"/>
        <v>2000</v>
      </c>
      <c r="J7666" s="27">
        <f t="shared" si="963"/>
        <v>2329.7044853019061</v>
      </c>
      <c r="K7666" s="32">
        <f t="shared" si="964"/>
        <v>1998.6655974160142</v>
      </c>
    </row>
    <row r="7667" spans="2:11" x14ac:dyDescent="0.25">
      <c r="B7667" s="167">
        <v>316.83333333333297</v>
      </c>
      <c r="C7667" s="21">
        <f t="shared" si="958"/>
        <v>2000</v>
      </c>
      <c r="D7667" s="110">
        <f t="shared" si="959"/>
        <v>0.52861700800313705</v>
      </c>
      <c r="E7667" s="25">
        <f t="shared" si="960"/>
        <v>0.47138299199686295</v>
      </c>
      <c r="F7667" s="112">
        <v>593.14</v>
      </c>
      <c r="G7667" s="21">
        <f t="shared" si="957"/>
        <v>1569.6844876480784</v>
      </c>
      <c r="H7667" s="26">
        <f t="shared" si="961"/>
        <v>-430.3155123519216</v>
      </c>
      <c r="I7667" s="21">
        <f t="shared" si="962"/>
        <v>2000</v>
      </c>
      <c r="J7667" s="27">
        <f t="shared" si="963"/>
        <v>1899.3889729499845</v>
      </c>
      <c r="K7667" s="32">
        <f t="shared" si="964"/>
        <v>1569.6844876480784</v>
      </c>
    </row>
    <row r="7668" spans="2:11" x14ac:dyDescent="0.25">
      <c r="B7668" s="167">
        <v>316.875</v>
      </c>
      <c r="C7668" s="21">
        <f t="shared" si="958"/>
        <v>2000</v>
      </c>
      <c r="D7668" s="110">
        <f t="shared" si="959"/>
        <v>0.35514143628682959</v>
      </c>
      <c r="E7668" s="25">
        <f t="shared" si="960"/>
        <v>0.64485856371317041</v>
      </c>
      <c r="F7668" s="112">
        <v>398.49</v>
      </c>
      <c r="G7668" s="21">
        <f t="shared" si="957"/>
        <v>1054.5631241913927</v>
      </c>
      <c r="H7668" s="26">
        <f t="shared" si="961"/>
        <v>-945.43687580860728</v>
      </c>
      <c r="I7668" s="21">
        <f t="shared" si="962"/>
        <v>2000</v>
      </c>
      <c r="J7668" s="27">
        <f t="shared" si="963"/>
        <v>953.95209714137718</v>
      </c>
      <c r="K7668" s="32">
        <f t="shared" si="964"/>
        <v>1054.5631241913927</v>
      </c>
    </row>
    <row r="7669" spans="2:11" x14ac:dyDescent="0.25">
      <c r="B7669" s="167">
        <v>316.91666666666703</v>
      </c>
      <c r="C7669" s="21">
        <f t="shared" si="958"/>
        <v>2000</v>
      </c>
      <c r="D7669" s="110">
        <f t="shared" si="959"/>
        <v>0</v>
      </c>
      <c r="E7669" s="25">
        <f t="shared" si="960"/>
        <v>1</v>
      </c>
      <c r="F7669" s="112">
        <v>0</v>
      </c>
      <c r="G7669" s="21">
        <f t="shared" si="957"/>
        <v>0</v>
      </c>
      <c r="H7669" s="26">
        <f t="shared" si="961"/>
        <v>-2000</v>
      </c>
      <c r="I7669" s="21">
        <f t="shared" si="962"/>
        <v>953.95209714137718</v>
      </c>
      <c r="J7669" s="27">
        <f t="shared" si="963"/>
        <v>0</v>
      </c>
      <c r="K7669" s="32">
        <f t="shared" si="964"/>
        <v>0</v>
      </c>
    </row>
    <row r="7670" spans="2:11" x14ac:dyDescent="0.25">
      <c r="B7670" s="167">
        <v>316.95833333333297</v>
      </c>
      <c r="C7670" s="21">
        <f t="shared" si="958"/>
        <v>2000</v>
      </c>
      <c r="D7670" s="110">
        <f t="shared" si="959"/>
        <v>0</v>
      </c>
      <c r="E7670" s="25">
        <f t="shared" si="960"/>
        <v>1</v>
      </c>
      <c r="F7670" s="112">
        <v>0</v>
      </c>
      <c r="G7670" s="21">
        <f t="shared" si="957"/>
        <v>0</v>
      </c>
      <c r="H7670" s="26">
        <f t="shared" si="961"/>
        <v>-2000</v>
      </c>
      <c r="I7670" s="21">
        <f t="shared" si="962"/>
        <v>0</v>
      </c>
      <c r="J7670" s="27">
        <f t="shared" si="963"/>
        <v>0</v>
      </c>
      <c r="K7670" s="32">
        <f t="shared" si="964"/>
        <v>0</v>
      </c>
    </row>
    <row r="7671" spans="2:11" x14ac:dyDescent="0.25">
      <c r="B7671" s="167">
        <v>317</v>
      </c>
      <c r="C7671" s="21">
        <f t="shared" si="958"/>
        <v>2000</v>
      </c>
      <c r="D7671" s="110">
        <f t="shared" si="959"/>
        <v>0</v>
      </c>
      <c r="E7671" s="25">
        <f t="shared" si="960"/>
        <v>1</v>
      </c>
      <c r="F7671" s="112">
        <v>0</v>
      </c>
      <c r="G7671" s="21">
        <f t="shared" si="957"/>
        <v>0</v>
      </c>
      <c r="H7671" s="26">
        <f t="shared" si="961"/>
        <v>-2000</v>
      </c>
      <c r="I7671" s="21">
        <f t="shared" si="962"/>
        <v>0</v>
      </c>
      <c r="J7671" s="27">
        <f t="shared" si="963"/>
        <v>0</v>
      </c>
      <c r="K7671" s="32">
        <f t="shared" si="964"/>
        <v>0</v>
      </c>
    </row>
    <row r="7672" spans="2:11" x14ac:dyDescent="0.25">
      <c r="B7672" s="167">
        <v>317.04166666666703</v>
      </c>
      <c r="C7672" s="21">
        <f t="shared" si="958"/>
        <v>2000</v>
      </c>
      <c r="D7672" s="110">
        <f t="shared" si="959"/>
        <v>0</v>
      </c>
      <c r="E7672" s="25">
        <f t="shared" si="960"/>
        <v>1</v>
      </c>
      <c r="F7672" s="112">
        <v>0</v>
      </c>
      <c r="G7672" s="21">
        <f t="shared" si="957"/>
        <v>0</v>
      </c>
      <c r="H7672" s="26">
        <f t="shared" si="961"/>
        <v>-2000</v>
      </c>
      <c r="I7672" s="21">
        <f t="shared" si="962"/>
        <v>0</v>
      </c>
      <c r="J7672" s="27">
        <f t="shared" si="963"/>
        <v>0</v>
      </c>
      <c r="K7672" s="32">
        <f t="shared" si="964"/>
        <v>0</v>
      </c>
    </row>
    <row r="7673" spans="2:11" x14ac:dyDescent="0.25">
      <c r="B7673" s="167">
        <v>317.08333333333297</v>
      </c>
      <c r="C7673" s="21">
        <f t="shared" si="958"/>
        <v>2000</v>
      </c>
      <c r="D7673" s="110">
        <f t="shared" si="959"/>
        <v>0</v>
      </c>
      <c r="E7673" s="25">
        <f t="shared" si="960"/>
        <v>1</v>
      </c>
      <c r="F7673" s="112">
        <v>0</v>
      </c>
      <c r="G7673" s="21">
        <f t="shared" si="957"/>
        <v>0</v>
      </c>
      <c r="H7673" s="26">
        <f t="shared" si="961"/>
        <v>-2000</v>
      </c>
      <c r="I7673" s="21">
        <f t="shared" si="962"/>
        <v>0</v>
      </c>
      <c r="J7673" s="27">
        <f t="shared" si="963"/>
        <v>0</v>
      </c>
      <c r="K7673" s="32">
        <f t="shared" si="964"/>
        <v>0</v>
      </c>
    </row>
    <row r="7674" spans="2:11" x14ac:dyDescent="0.25">
      <c r="B7674" s="167">
        <v>317.125</v>
      </c>
      <c r="C7674" s="21">
        <f t="shared" si="958"/>
        <v>2000</v>
      </c>
      <c r="D7674" s="110">
        <f t="shared" si="959"/>
        <v>0</v>
      </c>
      <c r="E7674" s="25">
        <f t="shared" si="960"/>
        <v>1</v>
      </c>
      <c r="F7674" s="112">
        <v>0</v>
      </c>
      <c r="G7674" s="21">
        <f t="shared" si="957"/>
        <v>0</v>
      </c>
      <c r="H7674" s="26">
        <f t="shared" si="961"/>
        <v>-2000</v>
      </c>
      <c r="I7674" s="21">
        <f t="shared" si="962"/>
        <v>0</v>
      </c>
      <c r="J7674" s="27">
        <f t="shared" si="963"/>
        <v>0</v>
      </c>
      <c r="K7674" s="32">
        <f t="shared" si="964"/>
        <v>0</v>
      </c>
    </row>
    <row r="7675" spans="2:11" x14ac:dyDescent="0.25">
      <c r="B7675" s="167">
        <v>317.16666666666703</v>
      </c>
      <c r="C7675" s="21">
        <f t="shared" si="958"/>
        <v>2000</v>
      </c>
      <c r="D7675" s="110">
        <f t="shared" si="959"/>
        <v>0</v>
      </c>
      <c r="E7675" s="25">
        <f t="shared" si="960"/>
        <v>1</v>
      </c>
      <c r="F7675" s="112">
        <v>0</v>
      </c>
      <c r="G7675" s="21">
        <f t="shared" si="957"/>
        <v>0</v>
      </c>
      <c r="H7675" s="26">
        <f t="shared" si="961"/>
        <v>-2000</v>
      </c>
      <c r="I7675" s="21">
        <f t="shared" si="962"/>
        <v>0</v>
      </c>
      <c r="J7675" s="27">
        <f t="shared" si="963"/>
        <v>0</v>
      </c>
      <c r="K7675" s="32">
        <f t="shared" si="964"/>
        <v>0</v>
      </c>
    </row>
    <row r="7676" spans="2:11" x14ac:dyDescent="0.25">
      <c r="B7676" s="167">
        <v>317.20833333333297</v>
      </c>
      <c r="C7676" s="21">
        <f t="shared" si="958"/>
        <v>2000</v>
      </c>
      <c r="D7676" s="110">
        <f t="shared" si="959"/>
        <v>0</v>
      </c>
      <c r="E7676" s="25">
        <f t="shared" si="960"/>
        <v>1</v>
      </c>
      <c r="F7676" s="112">
        <v>0</v>
      </c>
      <c r="G7676" s="21">
        <f t="shared" si="957"/>
        <v>0</v>
      </c>
      <c r="H7676" s="26">
        <f t="shared" si="961"/>
        <v>-2000</v>
      </c>
      <c r="I7676" s="21">
        <f t="shared" si="962"/>
        <v>0</v>
      </c>
      <c r="J7676" s="27">
        <f t="shared" si="963"/>
        <v>0</v>
      </c>
      <c r="K7676" s="32">
        <f t="shared" si="964"/>
        <v>0</v>
      </c>
    </row>
    <row r="7677" spans="2:11" x14ac:dyDescent="0.25">
      <c r="B7677" s="167">
        <v>317.25</v>
      </c>
      <c r="C7677" s="21">
        <f t="shared" si="958"/>
        <v>2000</v>
      </c>
      <c r="D7677" s="110">
        <f t="shared" si="959"/>
        <v>0</v>
      </c>
      <c r="E7677" s="25">
        <f t="shared" si="960"/>
        <v>1</v>
      </c>
      <c r="F7677" s="112">
        <v>0</v>
      </c>
      <c r="G7677" s="21">
        <f t="shared" si="957"/>
        <v>0</v>
      </c>
      <c r="H7677" s="26">
        <f t="shared" si="961"/>
        <v>-2000</v>
      </c>
      <c r="I7677" s="21">
        <f t="shared" si="962"/>
        <v>0</v>
      </c>
      <c r="J7677" s="27">
        <f t="shared" si="963"/>
        <v>0</v>
      </c>
      <c r="K7677" s="32">
        <f t="shared" si="964"/>
        <v>0</v>
      </c>
    </row>
    <row r="7678" spans="2:11" x14ac:dyDescent="0.25">
      <c r="B7678" s="167">
        <v>317.29166666666703</v>
      </c>
      <c r="C7678" s="21">
        <f t="shared" si="958"/>
        <v>2000</v>
      </c>
      <c r="D7678" s="110">
        <f t="shared" si="959"/>
        <v>0</v>
      </c>
      <c r="E7678" s="25">
        <f t="shared" si="960"/>
        <v>1</v>
      </c>
      <c r="F7678" s="112">
        <v>0</v>
      </c>
      <c r="G7678" s="21">
        <f t="shared" si="957"/>
        <v>0</v>
      </c>
      <c r="H7678" s="26">
        <f t="shared" si="961"/>
        <v>-2000</v>
      </c>
      <c r="I7678" s="21">
        <f t="shared" si="962"/>
        <v>0</v>
      </c>
      <c r="J7678" s="27">
        <f t="shared" si="963"/>
        <v>0</v>
      </c>
      <c r="K7678" s="32">
        <f t="shared" si="964"/>
        <v>0</v>
      </c>
    </row>
    <row r="7679" spans="2:11" x14ac:dyDescent="0.25">
      <c r="B7679" s="167">
        <v>317.33333333333297</v>
      </c>
      <c r="C7679" s="21">
        <f t="shared" si="958"/>
        <v>2000</v>
      </c>
      <c r="D7679" s="110">
        <f t="shared" si="959"/>
        <v>0</v>
      </c>
      <c r="E7679" s="25">
        <f t="shared" si="960"/>
        <v>1</v>
      </c>
      <c r="F7679" s="112">
        <v>0</v>
      </c>
      <c r="G7679" s="21">
        <f t="shared" si="957"/>
        <v>0</v>
      </c>
      <c r="H7679" s="26">
        <f t="shared" si="961"/>
        <v>-2000</v>
      </c>
      <c r="I7679" s="21">
        <f t="shared" si="962"/>
        <v>0</v>
      </c>
      <c r="J7679" s="27">
        <f t="shared" si="963"/>
        <v>0</v>
      </c>
      <c r="K7679" s="32">
        <f t="shared" si="964"/>
        <v>0</v>
      </c>
    </row>
    <row r="7680" spans="2:11" x14ac:dyDescent="0.25">
      <c r="B7680" s="167">
        <v>317.375</v>
      </c>
      <c r="C7680" s="21">
        <f t="shared" si="958"/>
        <v>2000</v>
      </c>
      <c r="D7680" s="110">
        <f t="shared" si="959"/>
        <v>0</v>
      </c>
      <c r="E7680" s="25">
        <f t="shared" si="960"/>
        <v>1</v>
      </c>
      <c r="F7680" s="112">
        <v>0</v>
      </c>
      <c r="G7680" s="21">
        <f t="shared" si="957"/>
        <v>0</v>
      </c>
      <c r="H7680" s="26">
        <f t="shared" si="961"/>
        <v>-2000</v>
      </c>
      <c r="I7680" s="21">
        <f t="shared" si="962"/>
        <v>0</v>
      </c>
      <c r="J7680" s="27">
        <f t="shared" si="963"/>
        <v>0</v>
      </c>
      <c r="K7680" s="32">
        <f t="shared" si="964"/>
        <v>0</v>
      </c>
    </row>
    <row r="7681" spans="2:11" x14ac:dyDescent="0.25">
      <c r="B7681" s="167">
        <v>317.41666666666703</v>
      </c>
      <c r="C7681" s="21">
        <f t="shared" si="958"/>
        <v>2000</v>
      </c>
      <c r="D7681" s="110">
        <f t="shared" si="959"/>
        <v>0</v>
      </c>
      <c r="E7681" s="25">
        <f t="shared" si="960"/>
        <v>1</v>
      </c>
      <c r="F7681" s="112">
        <v>0</v>
      </c>
      <c r="G7681" s="21">
        <f t="shared" si="957"/>
        <v>0</v>
      </c>
      <c r="H7681" s="26">
        <f t="shared" si="961"/>
        <v>-2000</v>
      </c>
      <c r="I7681" s="21">
        <f t="shared" si="962"/>
        <v>0</v>
      </c>
      <c r="J7681" s="27">
        <f t="shared" si="963"/>
        <v>0</v>
      </c>
      <c r="K7681" s="32">
        <f t="shared" si="964"/>
        <v>0</v>
      </c>
    </row>
    <row r="7682" spans="2:11" x14ac:dyDescent="0.25">
      <c r="B7682" s="167">
        <v>317.45833333333297</v>
      </c>
      <c r="C7682" s="21">
        <f t="shared" si="958"/>
        <v>2000</v>
      </c>
      <c r="D7682" s="110">
        <f t="shared" si="959"/>
        <v>0.35993618879560813</v>
      </c>
      <c r="E7682" s="25">
        <f t="shared" si="960"/>
        <v>0.64006381120439193</v>
      </c>
      <c r="F7682" s="112">
        <v>403.87</v>
      </c>
      <c r="G7682" s="21">
        <f t="shared" si="957"/>
        <v>1068.8007452311924</v>
      </c>
      <c r="H7682" s="26">
        <f t="shared" si="961"/>
        <v>-931.19925476880758</v>
      </c>
      <c r="I7682" s="21">
        <f t="shared" si="962"/>
        <v>1068.8007452311924</v>
      </c>
      <c r="J7682" s="27">
        <f t="shared" si="963"/>
        <v>0</v>
      </c>
      <c r="K7682" s="32">
        <f t="shared" si="964"/>
        <v>1068.8007452311924</v>
      </c>
    </row>
    <row r="7683" spans="2:11" x14ac:dyDescent="0.25">
      <c r="B7683" s="167">
        <v>317.5</v>
      </c>
      <c r="C7683" s="21">
        <f t="shared" si="958"/>
        <v>2000</v>
      </c>
      <c r="D7683" s="110">
        <f t="shared" si="959"/>
        <v>0.63567901894729339</v>
      </c>
      <c r="E7683" s="25">
        <f t="shared" si="960"/>
        <v>0.36432098105270661</v>
      </c>
      <c r="F7683" s="112">
        <v>713.27</v>
      </c>
      <c r="G7683" s="21">
        <f t="shared" si="957"/>
        <v>1887.5962749178016</v>
      </c>
      <c r="H7683" s="26">
        <f t="shared" si="961"/>
        <v>-112.40372508219843</v>
      </c>
      <c r="I7683" s="21">
        <f t="shared" si="962"/>
        <v>1887.5962749178016</v>
      </c>
      <c r="J7683" s="27">
        <f t="shared" si="963"/>
        <v>0</v>
      </c>
      <c r="K7683" s="32">
        <f t="shared" si="964"/>
        <v>1887.5962749178016</v>
      </c>
    </row>
    <row r="7684" spans="2:11" x14ac:dyDescent="0.25">
      <c r="B7684" s="167">
        <v>317.54166666666703</v>
      </c>
      <c r="C7684" s="21">
        <f t="shared" si="958"/>
        <v>2000</v>
      </c>
      <c r="D7684" s="110">
        <f t="shared" si="959"/>
        <v>0.78886155820544357</v>
      </c>
      <c r="E7684" s="25">
        <f t="shared" si="960"/>
        <v>0.21113844179455643</v>
      </c>
      <c r="F7684" s="112">
        <v>885.15</v>
      </c>
      <c r="G7684" s="21">
        <f t="shared" si="957"/>
        <v>2342.459156761804</v>
      </c>
      <c r="H7684" s="26">
        <f t="shared" si="961"/>
        <v>342.45915676180402</v>
      </c>
      <c r="I7684" s="21">
        <f t="shared" si="962"/>
        <v>2000</v>
      </c>
      <c r="J7684" s="27">
        <f t="shared" si="963"/>
        <v>342.45915676180402</v>
      </c>
      <c r="K7684" s="32">
        <f t="shared" si="964"/>
        <v>2000</v>
      </c>
    </row>
    <row r="7685" spans="2:11" x14ac:dyDescent="0.25">
      <c r="B7685" s="167">
        <v>317.58333333333297</v>
      </c>
      <c r="C7685" s="21">
        <f t="shared" si="958"/>
        <v>2000</v>
      </c>
      <c r="D7685" s="110">
        <f t="shared" si="959"/>
        <v>0.77668752116642603</v>
      </c>
      <c r="E7685" s="25">
        <f t="shared" si="960"/>
        <v>0.22331247883357397</v>
      </c>
      <c r="F7685" s="112">
        <v>871.49</v>
      </c>
      <c r="G7685" s="21">
        <f t="shared" si="957"/>
        <v>2306.3093605901199</v>
      </c>
      <c r="H7685" s="26">
        <f t="shared" si="961"/>
        <v>306.30936059011992</v>
      </c>
      <c r="I7685" s="21">
        <f t="shared" si="962"/>
        <v>2000</v>
      </c>
      <c r="J7685" s="27">
        <f t="shared" si="963"/>
        <v>648.76851735192395</v>
      </c>
      <c r="K7685" s="32">
        <f t="shared" si="964"/>
        <v>2000</v>
      </c>
    </row>
    <row r="7686" spans="2:11" x14ac:dyDescent="0.25">
      <c r="B7686" s="167">
        <v>317.625</v>
      </c>
      <c r="C7686" s="21">
        <f t="shared" si="958"/>
        <v>2000</v>
      </c>
      <c r="D7686" s="110">
        <f t="shared" si="959"/>
        <v>0.80478762276527105</v>
      </c>
      <c r="E7686" s="25">
        <f t="shared" si="960"/>
        <v>0.19521237723472895</v>
      </c>
      <c r="F7686" s="112">
        <v>903.02</v>
      </c>
      <c r="G7686" s="21">
        <f t="shared" si="957"/>
        <v>2389.7502883568254</v>
      </c>
      <c r="H7686" s="26">
        <f t="shared" si="961"/>
        <v>389.75028835682542</v>
      </c>
      <c r="I7686" s="21">
        <f t="shared" si="962"/>
        <v>2000</v>
      </c>
      <c r="J7686" s="27">
        <f t="shared" si="963"/>
        <v>1038.5188057087494</v>
      </c>
      <c r="K7686" s="32">
        <f t="shared" si="964"/>
        <v>2000</v>
      </c>
    </row>
    <row r="7687" spans="2:11" x14ac:dyDescent="0.25">
      <c r="B7687" s="167">
        <v>317.66666666666703</v>
      </c>
      <c r="C7687" s="21">
        <f t="shared" si="958"/>
        <v>2000</v>
      </c>
      <c r="D7687" s="110">
        <f t="shared" si="959"/>
        <v>0.80691763363812985</v>
      </c>
      <c r="E7687" s="25">
        <f t="shared" si="960"/>
        <v>0.19308236636187015</v>
      </c>
      <c r="F7687" s="112">
        <v>905.41</v>
      </c>
      <c r="G7687" s="21">
        <f t="shared" si="957"/>
        <v>2396.0751794878888</v>
      </c>
      <c r="H7687" s="26">
        <f t="shared" si="961"/>
        <v>396.07517948788882</v>
      </c>
      <c r="I7687" s="21">
        <f t="shared" si="962"/>
        <v>2000</v>
      </c>
      <c r="J7687" s="27">
        <f t="shared" si="963"/>
        <v>1434.5939851966382</v>
      </c>
      <c r="K7687" s="32">
        <f t="shared" si="964"/>
        <v>2000</v>
      </c>
    </row>
    <row r="7688" spans="2:11" x14ac:dyDescent="0.25">
      <c r="B7688" s="167">
        <v>317.70833333333297</v>
      </c>
      <c r="C7688" s="21">
        <f t="shared" si="958"/>
        <v>2000</v>
      </c>
      <c r="D7688" s="110">
        <f t="shared" si="959"/>
        <v>0.71796517120296599</v>
      </c>
      <c r="E7688" s="25">
        <f t="shared" si="960"/>
        <v>0.28203482879703401</v>
      </c>
      <c r="F7688" s="112">
        <v>805.6</v>
      </c>
      <c r="G7688" s="21">
        <f t="shared" si="957"/>
        <v>2131.938198822018</v>
      </c>
      <c r="H7688" s="26">
        <f t="shared" si="961"/>
        <v>131.93819882201797</v>
      </c>
      <c r="I7688" s="21">
        <f t="shared" si="962"/>
        <v>2000</v>
      </c>
      <c r="J7688" s="27">
        <f t="shared" si="963"/>
        <v>1566.5321840186562</v>
      </c>
      <c r="K7688" s="32">
        <f t="shared" si="964"/>
        <v>2000</v>
      </c>
    </row>
    <row r="7689" spans="2:11" x14ac:dyDescent="0.25">
      <c r="B7689" s="167">
        <v>317.75</v>
      </c>
      <c r="C7689" s="21">
        <f t="shared" si="958"/>
        <v>2000</v>
      </c>
      <c r="D7689" s="110">
        <f t="shared" si="959"/>
        <v>0.6560700853786785</v>
      </c>
      <c r="E7689" s="25">
        <f t="shared" si="960"/>
        <v>0.3439299146213215</v>
      </c>
      <c r="F7689" s="112">
        <v>736.15</v>
      </c>
      <c r="G7689" s="21">
        <f t="shared" si="957"/>
        <v>1948.1458603063909</v>
      </c>
      <c r="H7689" s="26">
        <f t="shared" si="961"/>
        <v>-51.854139693609113</v>
      </c>
      <c r="I7689" s="21">
        <f t="shared" si="962"/>
        <v>2000</v>
      </c>
      <c r="J7689" s="27">
        <f t="shared" si="963"/>
        <v>1514.678044325047</v>
      </c>
      <c r="K7689" s="32">
        <f t="shared" si="964"/>
        <v>1948.1458603063909</v>
      </c>
    </row>
    <row r="7690" spans="2:11" x14ac:dyDescent="0.25">
      <c r="B7690" s="167">
        <v>317.79166666666703</v>
      </c>
      <c r="C7690" s="21">
        <f t="shared" si="958"/>
        <v>2000</v>
      </c>
      <c r="D7690" s="110">
        <f t="shared" si="959"/>
        <v>0.605074594941447</v>
      </c>
      <c r="E7690" s="25">
        <f t="shared" si="960"/>
        <v>0.394925405058553</v>
      </c>
      <c r="F7690" s="112">
        <v>678.93</v>
      </c>
      <c r="G7690" s="21">
        <f t="shared" si="957"/>
        <v>1796.7189688756612</v>
      </c>
      <c r="H7690" s="26">
        <f t="shared" si="961"/>
        <v>-203.28103112433882</v>
      </c>
      <c r="I7690" s="21">
        <f t="shared" si="962"/>
        <v>2000</v>
      </c>
      <c r="J7690" s="27">
        <f t="shared" si="963"/>
        <v>1311.3970132007082</v>
      </c>
      <c r="K7690" s="32">
        <f t="shared" si="964"/>
        <v>1796.7189688756612</v>
      </c>
    </row>
    <row r="7691" spans="2:11" x14ac:dyDescent="0.25">
      <c r="B7691" s="167">
        <v>317.83333333333297</v>
      </c>
      <c r="C7691" s="21">
        <f t="shared" si="958"/>
        <v>2000</v>
      </c>
      <c r="D7691" s="110">
        <f t="shared" si="959"/>
        <v>0.5057127069853663</v>
      </c>
      <c r="E7691" s="25">
        <f t="shared" si="960"/>
        <v>0.4942872930146337</v>
      </c>
      <c r="F7691" s="112">
        <v>567.44000000000005</v>
      </c>
      <c r="G7691" s="21">
        <f t="shared" si="957"/>
        <v>1501.6720600044266</v>
      </c>
      <c r="H7691" s="26">
        <f t="shared" si="961"/>
        <v>-498.32793999557339</v>
      </c>
      <c r="I7691" s="21">
        <f t="shared" si="962"/>
        <v>2000</v>
      </c>
      <c r="J7691" s="27">
        <f t="shared" si="963"/>
        <v>813.06907320513483</v>
      </c>
      <c r="K7691" s="32">
        <f t="shared" si="964"/>
        <v>1501.6720600044266</v>
      </c>
    </row>
    <row r="7692" spans="2:11" x14ac:dyDescent="0.25">
      <c r="B7692" s="167">
        <v>317.875</v>
      </c>
      <c r="C7692" s="21">
        <f t="shared" si="958"/>
        <v>2000</v>
      </c>
      <c r="D7692" s="110">
        <f t="shared" si="959"/>
        <v>0.26854178920913319</v>
      </c>
      <c r="E7692" s="25">
        <f t="shared" si="960"/>
        <v>0.73145821079086681</v>
      </c>
      <c r="F7692" s="112">
        <v>301.32</v>
      </c>
      <c r="G7692" s="21">
        <f t="shared" si="957"/>
        <v>797.41263414728212</v>
      </c>
      <c r="H7692" s="26">
        <f t="shared" si="961"/>
        <v>-1202.587365852718</v>
      </c>
      <c r="I7692" s="21">
        <f t="shared" si="962"/>
        <v>1610.4817073524168</v>
      </c>
      <c r="J7692" s="27">
        <f t="shared" si="963"/>
        <v>0</v>
      </c>
      <c r="K7692" s="32">
        <f t="shared" si="964"/>
        <v>797.41263414728212</v>
      </c>
    </row>
    <row r="7693" spans="2:11" x14ac:dyDescent="0.25">
      <c r="B7693" s="167">
        <v>317.91666666666703</v>
      </c>
      <c r="C7693" s="21">
        <f t="shared" si="958"/>
        <v>2000</v>
      </c>
      <c r="D7693" s="110">
        <f t="shared" si="959"/>
        <v>0</v>
      </c>
      <c r="E7693" s="25">
        <f t="shared" si="960"/>
        <v>1</v>
      </c>
      <c r="F7693" s="112">
        <v>0</v>
      </c>
      <c r="G7693" s="21">
        <f t="shared" si="957"/>
        <v>0</v>
      </c>
      <c r="H7693" s="26">
        <f t="shared" si="961"/>
        <v>-2000</v>
      </c>
      <c r="I7693" s="21">
        <f t="shared" si="962"/>
        <v>0</v>
      </c>
      <c r="J7693" s="27">
        <f t="shared" si="963"/>
        <v>0</v>
      </c>
      <c r="K7693" s="32">
        <f t="shared" si="964"/>
        <v>0</v>
      </c>
    </row>
    <row r="7694" spans="2:11" x14ac:dyDescent="0.25">
      <c r="B7694" s="167">
        <v>317.95833333333297</v>
      </c>
      <c r="C7694" s="21">
        <f t="shared" si="958"/>
        <v>2000</v>
      </c>
      <c r="D7694" s="110">
        <f t="shared" si="959"/>
        <v>0</v>
      </c>
      <c r="E7694" s="25">
        <f t="shared" si="960"/>
        <v>1</v>
      </c>
      <c r="F7694" s="112">
        <v>0</v>
      </c>
      <c r="G7694" s="21">
        <f t="shared" si="957"/>
        <v>0</v>
      </c>
      <c r="H7694" s="26">
        <f t="shared" si="961"/>
        <v>-2000</v>
      </c>
      <c r="I7694" s="21">
        <f t="shared" si="962"/>
        <v>0</v>
      </c>
      <c r="J7694" s="27">
        <f t="shared" si="963"/>
        <v>0</v>
      </c>
      <c r="K7694" s="32">
        <f t="shared" si="964"/>
        <v>0</v>
      </c>
    </row>
    <row r="7695" spans="2:11" x14ac:dyDescent="0.25">
      <c r="B7695" s="167">
        <v>318</v>
      </c>
      <c r="C7695" s="21">
        <f t="shared" si="958"/>
        <v>2000</v>
      </c>
      <c r="D7695" s="110">
        <f t="shared" si="959"/>
        <v>0</v>
      </c>
      <c r="E7695" s="25">
        <f t="shared" si="960"/>
        <v>1</v>
      </c>
      <c r="F7695" s="112">
        <v>0</v>
      </c>
      <c r="G7695" s="21">
        <f t="shared" si="957"/>
        <v>0</v>
      </c>
      <c r="H7695" s="26">
        <f t="shared" si="961"/>
        <v>-2000</v>
      </c>
      <c r="I7695" s="21">
        <f t="shared" si="962"/>
        <v>0</v>
      </c>
      <c r="J7695" s="27">
        <f t="shared" si="963"/>
        <v>0</v>
      </c>
      <c r="K7695" s="32">
        <f t="shared" si="964"/>
        <v>0</v>
      </c>
    </row>
    <row r="7696" spans="2:11" x14ac:dyDescent="0.25">
      <c r="B7696" s="167">
        <v>318.04166666666703</v>
      </c>
      <c r="C7696" s="21">
        <f t="shared" si="958"/>
        <v>2000</v>
      </c>
      <c r="D7696" s="110">
        <f t="shared" si="959"/>
        <v>0</v>
      </c>
      <c r="E7696" s="25">
        <f t="shared" si="960"/>
        <v>1</v>
      </c>
      <c r="F7696" s="112">
        <v>0</v>
      </c>
      <c r="G7696" s="21">
        <f t="shared" si="957"/>
        <v>0</v>
      </c>
      <c r="H7696" s="26">
        <f t="shared" si="961"/>
        <v>-2000</v>
      </c>
      <c r="I7696" s="21">
        <f t="shared" si="962"/>
        <v>0</v>
      </c>
      <c r="J7696" s="27">
        <f t="shared" si="963"/>
        <v>0</v>
      </c>
      <c r="K7696" s="32">
        <f t="shared" si="964"/>
        <v>0</v>
      </c>
    </row>
    <row r="7697" spans="2:11" x14ac:dyDescent="0.25">
      <c r="B7697" s="167">
        <v>318.08333333333297</v>
      </c>
      <c r="C7697" s="21">
        <f t="shared" si="958"/>
        <v>2000</v>
      </c>
      <c r="D7697" s="110">
        <f t="shared" si="959"/>
        <v>0</v>
      </c>
      <c r="E7697" s="25">
        <f t="shared" si="960"/>
        <v>1</v>
      </c>
      <c r="F7697" s="112">
        <v>0</v>
      </c>
      <c r="G7697" s="21">
        <f t="shared" si="957"/>
        <v>0</v>
      </c>
      <c r="H7697" s="26">
        <f t="shared" si="961"/>
        <v>-2000</v>
      </c>
      <c r="I7697" s="21">
        <f t="shared" si="962"/>
        <v>0</v>
      </c>
      <c r="J7697" s="27">
        <f t="shared" si="963"/>
        <v>0</v>
      </c>
      <c r="K7697" s="32">
        <f t="shared" si="964"/>
        <v>0</v>
      </c>
    </row>
    <row r="7698" spans="2:11" x14ac:dyDescent="0.25">
      <c r="B7698" s="167">
        <v>318.125</v>
      </c>
      <c r="C7698" s="21">
        <f t="shared" si="958"/>
        <v>2000</v>
      </c>
      <c r="D7698" s="110">
        <f t="shared" si="959"/>
        <v>0</v>
      </c>
      <c r="E7698" s="25">
        <f t="shared" si="960"/>
        <v>1</v>
      </c>
      <c r="F7698" s="112">
        <v>0</v>
      </c>
      <c r="G7698" s="21">
        <f t="shared" si="957"/>
        <v>0</v>
      </c>
      <c r="H7698" s="26">
        <f t="shared" si="961"/>
        <v>-2000</v>
      </c>
      <c r="I7698" s="21">
        <f t="shared" si="962"/>
        <v>0</v>
      </c>
      <c r="J7698" s="27">
        <f t="shared" si="963"/>
        <v>0</v>
      </c>
      <c r="K7698" s="32">
        <f t="shared" si="964"/>
        <v>0</v>
      </c>
    </row>
    <row r="7699" spans="2:11" x14ac:dyDescent="0.25">
      <c r="B7699" s="167">
        <v>318.16666666666703</v>
      </c>
      <c r="C7699" s="21">
        <f t="shared" si="958"/>
        <v>2000</v>
      </c>
      <c r="D7699" s="110">
        <f t="shared" si="959"/>
        <v>0</v>
      </c>
      <c r="E7699" s="25">
        <f t="shared" si="960"/>
        <v>1</v>
      </c>
      <c r="F7699" s="112">
        <v>0</v>
      </c>
      <c r="G7699" s="21">
        <f t="shared" si="957"/>
        <v>0</v>
      </c>
      <c r="H7699" s="26">
        <f t="shared" si="961"/>
        <v>-2000</v>
      </c>
      <c r="I7699" s="21">
        <f t="shared" si="962"/>
        <v>0</v>
      </c>
      <c r="J7699" s="27">
        <f t="shared" si="963"/>
        <v>0</v>
      </c>
      <c r="K7699" s="32">
        <f t="shared" si="964"/>
        <v>0</v>
      </c>
    </row>
    <row r="7700" spans="2:11" x14ac:dyDescent="0.25">
      <c r="B7700" s="167">
        <v>318.20833333333297</v>
      </c>
      <c r="C7700" s="21">
        <f t="shared" si="958"/>
        <v>2000</v>
      </c>
      <c r="D7700" s="110">
        <f t="shared" si="959"/>
        <v>0</v>
      </c>
      <c r="E7700" s="25">
        <f t="shared" si="960"/>
        <v>1</v>
      </c>
      <c r="F7700" s="112">
        <v>0</v>
      </c>
      <c r="G7700" s="21">
        <f t="shared" si="957"/>
        <v>0</v>
      </c>
      <c r="H7700" s="26">
        <f t="shared" si="961"/>
        <v>-2000</v>
      </c>
      <c r="I7700" s="21">
        <f t="shared" si="962"/>
        <v>0</v>
      </c>
      <c r="J7700" s="27">
        <f t="shared" si="963"/>
        <v>0</v>
      </c>
      <c r="K7700" s="32">
        <f t="shared" si="964"/>
        <v>0</v>
      </c>
    </row>
    <row r="7701" spans="2:11" x14ac:dyDescent="0.25">
      <c r="B7701" s="167">
        <v>318.25</v>
      </c>
      <c r="C7701" s="21">
        <f t="shared" si="958"/>
        <v>2000</v>
      </c>
      <c r="D7701" s="110">
        <f t="shared" si="959"/>
        <v>0</v>
      </c>
      <c r="E7701" s="25">
        <f t="shared" si="960"/>
        <v>1</v>
      </c>
      <c r="F7701" s="112">
        <v>0</v>
      </c>
      <c r="G7701" s="21">
        <f t="shared" si="957"/>
        <v>0</v>
      </c>
      <c r="H7701" s="26">
        <f t="shared" si="961"/>
        <v>-2000</v>
      </c>
      <c r="I7701" s="21">
        <f t="shared" si="962"/>
        <v>0</v>
      </c>
      <c r="J7701" s="27">
        <f t="shared" si="963"/>
        <v>0</v>
      </c>
      <c r="K7701" s="32">
        <f t="shared" si="964"/>
        <v>0</v>
      </c>
    </row>
    <row r="7702" spans="2:11" x14ac:dyDescent="0.25">
      <c r="B7702" s="167">
        <v>318.29166666666703</v>
      </c>
      <c r="C7702" s="21">
        <f t="shared" si="958"/>
        <v>2000</v>
      </c>
      <c r="D7702" s="110">
        <f t="shared" si="959"/>
        <v>0</v>
      </c>
      <c r="E7702" s="25">
        <f t="shared" si="960"/>
        <v>1</v>
      </c>
      <c r="F7702" s="112">
        <v>0</v>
      </c>
      <c r="G7702" s="21">
        <f t="shared" si="957"/>
        <v>0</v>
      </c>
      <c r="H7702" s="26">
        <f t="shared" si="961"/>
        <v>-2000</v>
      </c>
      <c r="I7702" s="21">
        <f t="shared" si="962"/>
        <v>0</v>
      </c>
      <c r="J7702" s="27">
        <f t="shared" si="963"/>
        <v>0</v>
      </c>
      <c r="K7702" s="32">
        <f t="shared" si="964"/>
        <v>0</v>
      </c>
    </row>
    <row r="7703" spans="2:11" x14ac:dyDescent="0.25">
      <c r="B7703" s="167">
        <v>318.33333333333297</v>
      </c>
      <c r="C7703" s="21">
        <f t="shared" si="958"/>
        <v>2000</v>
      </c>
      <c r="D7703" s="110">
        <f t="shared" si="959"/>
        <v>0</v>
      </c>
      <c r="E7703" s="25">
        <f t="shared" si="960"/>
        <v>1</v>
      </c>
      <c r="F7703" s="112">
        <v>0</v>
      </c>
      <c r="G7703" s="21">
        <f t="shared" si="957"/>
        <v>0</v>
      </c>
      <c r="H7703" s="26">
        <f t="shared" si="961"/>
        <v>-2000</v>
      </c>
      <c r="I7703" s="21">
        <f t="shared" si="962"/>
        <v>0</v>
      </c>
      <c r="J7703" s="27">
        <f t="shared" si="963"/>
        <v>0</v>
      </c>
      <c r="K7703" s="32">
        <f t="shared" si="964"/>
        <v>0</v>
      </c>
    </row>
    <row r="7704" spans="2:11" x14ac:dyDescent="0.25">
      <c r="B7704" s="167">
        <v>318.375</v>
      </c>
      <c r="C7704" s="21">
        <f t="shared" si="958"/>
        <v>2000</v>
      </c>
      <c r="D7704" s="110">
        <f t="shared" si="959"/>
        <v>0</v>
      </c>
      <c r="E7704" s="25">
        <f t="shared" si="960"/>
        <v>1</v>
      </c>
      <c r="F7704" s="112">
        <v>0</v>
      </c>
      <c r="G7704" s="21">
        <f t="shared" ref="G7704:G7767" si="965">($C$9*(F7704/1000)*$C$8)/($C$7)</f>
        <v>0</v>
      </c>
      <c r="H7704" s="26">
        <f t="shared" si="961"/>
        <v>-2000</v>
      </c>
      <c r="I7704" s="21">
        <f t="shared" si="962"/>
        <v>0</v>
      </c>
      <c r="J7704" s="27">
        <f t="shared" si="963"/>
        <v>0</v>
      </c>
      <c r="K7704" s="32">
        <f t="shared" si="964"/>
        <v>0</v>
      </c>
    </row>
    <row r="7705" spans="2:11" x14ac:dyDescent="0.25">
      <c r="B7705" s="167">
        <v>318.41666666666703</v>
      </c>
      <c r="C7705" s="21">
        <f t="shared" ref="C7705:C7768" si="966">$C$2</f>
        <v>2000</v>
      </c>
      <c r="D7705" s="110">
        <f t="shared" ref="D7705:D7768" si="967">F7705/$C$3</f>
        <v>0</v>
      </c>
      <c r="E7705" s="25">
        <f t="shared" ref="E7705:E7768" si="968">100%-D7705</f>
        <v>1</v>
      </c>
      <c r="F7705" s="112">
        <v>0</v>
      </c>
      <c r="G7705" s="21">
        <f t="shared" si="965"/>
        <v>0</v>
      </c>
      <c r="H7705" s="26">
        <f t="shared" ref="H7705:H7768" si="969">G7705-C7705</f>
        <v>-2000</v>
      </c>
      <c r="I7705" s="21">
        <f t="shared" ref="I7705:I7768" si="970">MIN(C7705,IF((J7704+H7705)&gt;0,ABS(H7705)+G7705,J7704+G7705))</f>
        <v>0</v>
      </c>
      <c r="J7705" s="27">
        <f t="shared" ref="J7705:J7768" si="971">G7705-I7705+J7704</f>
        <v>0</v>
      </c>
      <c r="K7705" s="32">
        <f t="shared" ref="K7705:K7768" si="972">IF(G7705&gt;C7705,C7705,G7705)</f>
        <v>0</v>
      </c>
    </row>
    <row r="7706" spans="2:11" x14ac:dyDescent="0.25">
      <c r="B7706" s="167">
        <v>318.45833333333297</v>
      </c>
      <c r="C7706" s="21">
        <f t="shared" si="966"/>
        <v>2000</v>
      </c>
      <c r="D7706" s="110">
        <f t="shared" si="967"/>
        <v>0.23241181398499189</v>
      </c>
      <c r="E7706" s="25">
        <f t="shared" si="968"/>
        <v>0.76758818601500811</v>
      </c>
      <c r="F7706" s="112">
        <v>260.77999999999997</v>
      </c>
      <c r="G7706" s="21">
        <f t="shared" si="965"/>
        <v>690.12766073585635</v>
      </c>
      <c r="H7706" s="26">
        <f t="shared" si="969"/>
        <v>-1309.8723392641436</v>
      </c>
      <c r="I7706" s="21">
        <f t="shared" si="970"/>
        <v>690.12766073585635</v>
      </c>
      <c r="J7706" s="27">
        <f t="shared" si="971"/>
        <v>0</v>
      </c>
      <c r="K7706" s="32">
        <f t="shared" si="972"/>
        <v>690.12766073585635</v>
      </c>
    </row>
    <row r="7707" spans="2:11" x14ac:dyDescent="0.25">
      <c r="B7707" s="167">
        <v>318.5</v>
      </c>
      <c r="C7707" s="21">
        <f t="shared" si="966"/>
        <v>2000</v>
      </c>
      <c r="D7707" s="110">
        <f t="shared" si="967"/>
        <v>0.43686612124128837</v>
      </c>
      <c r="E7707" s="25">
        <f t="shared" si="968"/>
        <v>0.56313387875871168</v>
      </c>
      <c r="F7707" s="112">
        <v>490.19</v>
      </c>
      <c r="G7707" s="21">
        <f t="shared" si="965"/>
        <v>1297.2378173790532</v>
      </c>
      <c r="H7707" s="26">
        <f t="shared" si="969"/>
        <v>-702.76218262094676</v>
      </c>
      <c r="I7707" s="21">
        <f t="shared" si="970"/>
        <v>1297.2378173790532</v>
      </c>
      <c r="J7707" s="27">
        <f t="shared" si="971"/>
        <v>0</v>
      </c>
      <c r="K7707" s="32">
        <f t="shared" si="972"/>
        <v>1297.2378173790532</v>
      </c>
    </row>
    <row r="7708" spans="2:11" x14ac:dyDescent="0.25">
      <c r="B7708" s="167">
        <v>318.54166666666703</v>
      </c>
      <c r="C7708" s="21">
        <f t="shared" si="966"/>
        <v>2000</v>
      </c>
      <c r="D7708" s="110">
        <f t="shared" si="967"/>
        <v>0.41953193233873415</v>
      </c>
      <c r="E7708" s="25">
        <f t="shared" si="968"/>
        <v>0.58046806766126591</v>
      </c>
      <c r="F7708" s="112">
        <v>470.74</v>
      </c>
      <c r="G7708" s="21">
        <f t="shared" si="965"/>
        <v>1245.7653770028264</v>
      </c>
      <c r="H7708" s="26">
        <f t="shared" si="969"/>
        <v>-754.23462299717357</v>
      </c>
      <c r="I7708" s="21">
        <f t="shared" si="970"/>
        <v>1245.7653770028264</v>
      </c>
      <c r="J7708" s="27">
        <f t="shared" si="971"/>
        <v>0</v>
      </c>
      <c r="K7708" s="32">
        <f t="shared" si="972"/>
        <v>1245.7653770028264</v>
      </c>
    </row>
    <row r="7709" spans="2:11" x14ac:dyDescent="0.25">
      <c r="B7709" s="167">
        <v>318.58333333333297</v>
      </c>
      <c r="C7709" s="21">
        <f t="shared" si="966"/>
        <v>2000</v>
      </c>
      <c r="D7709" s="110">
        <f t="shared" si="967"/>
        <v>0.58705416822629808</v>
      </c>
      <c r="E7709" s="25">
        <f t="shared" si="968"/>
        <v>0.41294583177370192</v>
      </c>
      <c r="F7709" s="112">
        <v>658.71</v>
      </c>
      <c r="G7709" s="21">
        <f t="shared" si="965"/>
        <v>1743.2088020680878</v>
      </c>
      <c r="H7709" s="26">
        <f t="shared" si="969"/>
        <v>-256.79119793191217</v>
      </c>
      <c r="I7709" s="21">
        <f t="shared" si="970"/>
        <v>1743.2088020680878</v>
      </c>
      <c r="J7709" s="27">
        <f t="shared" si="971"/>
        <v>0</v>
      </c>
      <c r="K7709" s="32">
        <f t="shared" si="972"/>
        <v>1743.2088020680878</v>
      </c>
    </row>
    <row r="7710" spans="2:11" x14ac:dyDescent="0.25">
      <c r="B7710" s="167">
        <v>318.625</v>
      </c>
      <c r="C7710" s="21">
        <f t="shared" si="966"/>
        <v>2000</v>
      </c>
      <c r="D7710" s="110">
        <f t="shared" si="967"/>
        <v>0.40119066716574875</v>
      </c>
      <c r="E7710" s="25">
        <f t="shared" si="968"/>
        <v>0.5988093328342512</v>
      </c>
      <c r="F7710" s="112">
        <v>450.16</v>
      </c>
      <c r="G7710" s="21">
        <f t="shared" si="965"/>
        <v>1191.3025069286491</v>
      </c>
      <c r="H7710" s="26">
        <f t="shared" si="969"/>
        <v>-808.69749307135089</v>
      </c>
      <c r="I7710" s="21">
        <f t="shared" si="970"/>
        <v>1191.3025069286491</v>
      </c>
      <c r="J7710" s="27">
        <f t="shared" si="971"/>
        <v>0</v>
      </c>
      <c r="K7710" s="32">
        <f t="shared" si="972"/>
        <v>1191.3025069286491</v>
      </c>
    </row>
    <row r="7711" spans="2:11" x14ac:dyDescent="0.25">
      <c r="B7711" s="167">
        <v>318.66666666666703</v>
      </c>
      <c r="C7711" s="21">
        <f t="shared" si="966"/>
        <v>2000</v>
      </c>
      <c r="D7711" s="110">
        <f t="shared" si="967"/>
        <v>0.30246154394595653</v>
      </c>
      <c r="E7711" s="25">
        <f t="shared" si="968"/>
        <v>0.69753845605404341</v>
      </c>
      <c r="F7711" s="112">
        <v>339.38</v>
      </c>
      <c r="G7711" s="21">
        <f t="shared" si="965"/>
        <v>898.13454061099367</v>
      </c>
      <c r="H7711" s="26">
        <f t="shared" si="969"/>
        <v>-1101.8654593890064</v>
      </c>
      <c r="I7711" s="21">
        <f t="shared" si="970"/>
        <v>898.13454061099367</v>
      </c>
      <c r="J7711" s="27">
        <f t="shared" si="971"/>
        <v>0</v>
      </c>
      <c r="K7711" s="32">
        <f t="shared" si="972"/>
        <v>898.13454061099367</v>
      </c>
    </row>
    <row r="7712" spans="2:11" x14ac:dyDescent="0.25">
      <c r="B7712" s="167">
        <v>318.70833333333297</v>
      </c>
      <c r="C7712" s="21">
        <f t="shared" si="966"/>
        <v>2000</v>
      </c>
      <c r="D7712" s="110">
        <f t="shared" si="967"/>
        <v>0.30816533875193841</v>
      </c>
      <c r="E7712" s="25">
        <f t="shared" si="968"/>
        <v>0.69183466124806159</v>
      </c>
      <c r="F7712" s="112">
        <v>345.78</v>
      </c>
      <c r="G7712" s="21">
        <f t="shared" si="965"/>
        <v>915.07148757283699</v>
      </c>
      <c r="H7712" s="26">
        <f t="shared" si="969"/>
        <v>-1084.928512427163</v>
      </c>
      <c r="I7712" s="21">
        <f t="shared" si="970"/>
        <v>915.07148757283699</v>
      </c>
      <c r="J7712" s="27">
        <f t="shared" si="971"/>
        <v>0</v>
      </c>
      <c r="K7712" s="32">
        <f t="shared" si="972"/>
        <v>915.07148757283699</v>
      </c>
    </row>
    <row r="7713" spans="2:11" x14ac:dyDescent="0.25">
      <c r="B7713" s="167">
        <v>318.75</v>
      </c>
      <c r="C7713" s="21">
        <f t="shared" si="966"/>
        <v>2000</v>
      </c>
      <c r="D7713" s="110">
        <f t="shared" si="967"/>
        <v>0.34276241912197214</v>
      </c>
      <c r="E7713" s="25">
        <f t="shared" si="968"/>
        <v>0.65723758087802786</v>
      </c>
      <c r="F7713" s="112">
        <v>384.6</v>
      </c>
      <c r="G7713" s="21">
        <f t="shared" si="965"/>
        <v>1017.8046564882674</v>
      </c>
      <c r="H7713" s="26">
        <f t="shared" si="969"/>
        <v>-982.19534351173263</v>
      </c>
      <c r="I7713" s="21">
        <f t="shared" si="970"/>
        <v>1017.8046564882674</v>
      </c>
      <c r="J7713" s="27">
        <f t="shared" si="971"/>
        <v>0</v>
      </c>
      <c r="K7713" s="32">
        <f t="shared" si="972"/>
        <v>1017.8046564882674</v>
      </c>
    </row>
    <row r="7714" spans="2:11" x14ac:dyDescent="0.25">
      <c r="B7714" s="167">
        <v>318.79166666666703</v>
      </c>
      <c r="C7714" s="21">
        <f t="shared" si="966"/>
        <v>2000</v>
      </c>
      <c r="D7714" s="110">
        <f t="shared" si="967"/>
        <v>0.23612819278826444</v>
      </c>
      <c r="E7714" s="25">
        <f t="shared" si="968"/>
        <v>0.76387180721173553</v>
      </c>
      <c r="F7714" s="112">
        <v>264.95</v>
      </c>
      <c r="G7714" s="21">
        <f t="shared" si="965"/>
        <v>701.1631402406822</v>
      </c>
      <c r="H7714" s="26">
        <f t="shared" si="969"/>
        <v>-1298.8368597593178</v>
      </c>
      <c r="I7714" s="21">
        <f t="shared" si="970"/>
        <v>701.1631402406822</v>
      </c>
      <c r="J7714" s="27">
        <f t="shared" si="971"/>
        <v>0</v>
      </c>
      <c r="K7714" s="32">
        <f t="shared" si="972"/>
        <v>701.1631402406822</v>
      </c>
    </row>
    <row r="7715" spans="2:11" x14ac:dyDescent="0.25">
      <c r="B7715" s="167">
        <v>318.83333333333297</v>
      </c>
      <c r="C7715" s="21">
        <f t="shared" si="966"/>
        <v>2000</v>
      </c>
      <c r="D7715" s="110">
        <f t="shared" si="967"/>
        <v>0.50166657754487287</v>
      </c>
      <c r="E7715" s="25">
        <f t="shared" si="968"/>
        <v>0.49833342245512713</v>
      </c>
      <c r="F7715" s="112">
        <v>562.9</v>
      </c>
      <c r="G7715" s="21">
        <f t="shared" si="965"/>
        <v>1489.6574132533688</v>
      </c>
      <c r="H7715" s="26">
        <f t="shared" si="969"/>
        <v>-510.34258674663124</v>
      </c>
      <c r="I7715" s="21">
        <f t="shared" si="970"/>
        <v>1489.6574132533688</v>
      </c>
      <c r="J7715" s="27">
        <f t="shared" si="971"/>
        <v>0</v>
      </c>
      <c r="K7715" s="32">
        <f t="shared" si="972"/>
        <v>1489.6574132533688</v>
      </c>
    </row>
    <row r="7716" spans="2:11" x14ac:dyDescent="0.25">
      <c r="B7716" s="167">
        <v>318.875</v>
      </c>
      <c r="C7716" s="21">
        <f t="shared" si="966"/>
        <v>2000</v>
      </c>
      <c r="D7716" s="110">
        <f t="shared" si="967"/>
        <v>0.34939308058392604</v>
      </c>
      <c r="E7716" s="25">
        <f t="shared" si="968"/>
        <v>0.65060691941607396</v>
      </c>
      <c r="F7716" s="112">
        <v>392.04</v>
      </c>
      <c r="G7716" s="21">
        <f t="shared" si="965"/>
        <v>1037.49385733141</v>
      </c>
      <c r="H7716" s="26">
        <f t="shared" si="969"/>
        <v>-962.50614266858997</v>
      </c>
      <c r="I7716" s="21">
        <f t="shared" si="970"/>
        <v>1037.49385733141</v>
      </c>
      <c r="J7716" s="27">
        <f t="shared" si="971"/>
        <v>0</v>
      </c>
      <c r="K7716" s="32">
        <f t="shared" si="972"/>
        <v>1037.49385733141</v>
      </c>
    </row>
    <row r="7717" spans="2:11" x14ac:dyDescent="0.25">
      <c r="B7717" s="167">
        <v>318.91666666666703</v>
      </c>
      <c r="C7717" s="21">
        <f t="shared" si="966"/>
        <v>2000</v>
      </c>
      <c r="D7717" s="110">
        <f t="shared" si="967"/>
        <v>0</v>
      </c>
      <c r="E7717" s="25">
        <f t="shared" si="968"/>
        <v>1</v>
      </c>
      <c r="F7717" s="112">
        <v>0</v>
      </c>
      <c r="G7717" s="21">
        <f t="shared" si="965"/>
        <v>0</v>
      </c>
      <c r="H7717" s="26">
        <f t="shared" si="969"/>
        <v>-2000</v>
      </c>
      <c r="I7717" s="21">
        <f t="shared" si="970"/>
        <v>0</v>
      </c>
      <c r="J7717" s="27">
        <f t="shared" si="971"/>
        <v>0</v>
      </c>
      <c r="K7717" s="32">
        <f t="shared" si="972"/>
        <v>0</v>
      </c>
    </row>
    <row r="7718" spans="2:11" x14ac:dyDescent="0.25">
      <c r="B7718" s="167">
        <v>318.95833333333297</v>
      </c>
      <c r="C7718" s="21">
        <f t="shared" si="966"/>
        <v>2000</v>
      </c>
      <c r="D7718" s="110">
        <f t="shared" si="967"/>
        <v>0</v>
      </c>
      <c r="E7718" s="25">
        <f t="shared" si="968"/>
        <v>1</v>
      </c>
      <c r="F7718" s="112">
        <v>0</v>
      </c>
      <c r="G7718" s="21">
        <f t="shared" si="965"/>
        <v>0</v>
      </c>
      <c r="H7718" s="26">
        <f t="shared" si="969"/>
        <v>-2000</v>
      </c>
      <c r="I7718" s="21">
        <f t="shared" si="970"/>
        <v>0</v>
      </c>
      <c r="J7718" s="27">
        <f t="shared" si="971"/>
        <v>0</v>
      </c>
      <c r="K7718" s="32">
        <f t="shared" si="972"/>
        <v>0</v>
      </c>
    </row>
    <row r="7719" spans="2:11" x14ac:dyDescent="0.25">
      <c r="B7719" s="167">
        <v>319</v>
      </c>
      <c r="C7719" s="21">
        <f t="shared" si="966"/>
        <v>2000</v>
      </c>
      <c r="D7719" s="110">
        <f t="shared" si="967"/>
        <v>0</v>
      </c>
      <c r="E7719" s="25">
        <f t="shared" si="968"/>
        <v>1</v>
      </c>
      <c r="F7719" s="112">
        <v>0</v>
      </c>
      <c r="G7719" s="21">
        <f t="shared" si="965"/>
        <v>0</v>
      </c>
      <c r="H7719" s="26">
        <f t="shared" si="969"/>
        <v>-2000</v>
      </c>
      <c r="I7719" s="21">
        <f t="shared" si="970"/>
        <v>0</v>
      </c>
      <c r="J7719" s="27">
        <f t="shared" si="971"/>
        <v>0</v>
      </c>
      <c r="K7719" s="32">
        <f t="shared" si="972"/>
        <v>0</v>
      </c>
    </row>
    <row r="7720" spans="2:11" x14ac:dyDescent="0.25">
      <c r="B7720" s="167">
        <v>319.04166666666703</v>
      </c>
      <c r="C7720" s="21">
        <f t="shared" si="966"/>
        <v>2000</v>
      </c>
      <c r="D7720" s="110">
        <f t="shared" si="967"/>
        <v>0</v>
      </c>
      <c r="E7720" s="25">
        <f t="shared" si="968"/>
        <v>1</v>
      </c>
      <c r="F7720" s="112">
        <v>0</v>
      </c>
      <c r="G7720" s="21">
        <f t="shared" si="965"/>
        <v>0</v>
      </c>
      <c r="H7720" s="26">
        <f t="shared" si="969"/>
        <v>-2000</v>
      </c>
      <c r="I7720" s="21">
        <f t="shared" si="970"/>
        <v>0</v>
      </c>
      <c r="J7720" s="27">
        <f t="shared" si="971"/>
        <v>0</v>
      </c>
      <c r="K7720" s="32">
        <f t="shared" si="972"/>
        <v>0</v>
      </c>
    </row>
    <row r="7721" spans="2:11" x14ac:dyDescent="0.25">
      <c r="B7721" s="167">
        <v>319.08333333333297</v>
      </c>
      <c r="C7721" s="21">
        <f t="shared" si="966"/>
        <v>2000</v>
      </c>
      <c r="D7721" s="110">
        <f t="shared" si="967"/>
        <v>0</v>
      </c>
      <c r="E7721" s="25">
        <f t="shared" si="968"/>
        <v>1</v>
      </c>
      <c r="F7721" s="112">
        <v>0</v>
      </c>
      <c r="G7721" s="21">
        <f t="shared" si="965"/>
        <v>0</v>
      </c>
      <c r="H7721" s="26">
        <f t="shared" si="969"/>
        <v>-2000</v>
      </c>
      <c r="I7721" s="21">
        <f t="shared" si="970"/>
        <v>0</v>
      </c>
      <c r="J7721" s="27">
        <f t="shared" si="971"/>
        <v>0</v>
      </c>
      <c r="K7721" s="32">
        <f t="shared" si="972"/>
        <v>0</v>
      </c>
    </row>
    <row r="7722" spans="2:11" x14ac:dyDescent="0.25">
      <c r="B7722" s="167">
        <v>319.125</v>
      </c>
      <c r="C7722" s="21">
        <f t="shared" si="966"/>
        <v>2000</v>
      </c>
      <c r="D7722" s="110">
        <f t="shared" si="967"/>
        <v>0</v>
      </c>
      <c r="E7722" s="25">
        <f t="shared" si="968"/>
        <v>1</v>
      </c>
      <c r="F7722" s="112">
        <v>0</v>
      </c>
      <c r="G7722" s="21">
        <f t="shared" si="965"/>
        <v>0</v>
      </c>
      <c r="H7722" s="26">
        <f t="shared" si="969"/>
        <v>-2000</v>
      </c>
      <c r="I7722" s="21">
        <f t="shared" si="970"/>
        <v>0</v>
      </c>
      <c r="J7722" s="27">
        <f t="shared" si="971"/>
        <v>0</v>
      </c>
      <c r="K7722" s="32">
        <f t="shared" si="972"/>
        <v>0</v>
      </c>
    </row>
    <row r="7723" spans="2:11" x14ac:dyDescent="0.25">
      <c r="B7723" s="167">
        <v>319.16666666666703</v>
      </c>
      <c r="C7723" s="21">
        <f t="shared" si="966"/>
        <v>2000</v>
      </c>
      <c r="D7723" s="110">
        <f t="shared" si="967"/>
        <v>0</v>
      </c>
      <c r="E7723" s="25">
        <f t="shared" si="968"/>
        <v>1</v>
      </c>
      <c r="F7723" s="112">
        <v>0</v>
      </c>
      <c r="G7723" s="21">
        <f t="shared" si="965"/>
        <v>0</v>
      </c>
      <c r="H7723" s="26">
        <f t="shared" si="969"/>
        <v>-2000</v>
      </c>
      <c r="I7723" s="21">
        <f t="shared" si="970"/>
        <v>0</v>
      </c>
      <c r="J7723" s="27">
        <f t="shared" si="971"/>
        <v>0</v>
      </c>
      <c r="K7723" s="32">
        <f t="shared" si="972"/>
        <v>0</v>
      </c>
    </row>
    <row r="7724" spans="2:11" x14ac:dyDescent="0.25">
      <c r="B7724" s="167">
        <v>319.20833333333297</v>
      </c>
      <c r="C7724" s="21">
        <f t="shared" si="966"/>
        <v>2000</v>
      </c>
      <c r="D7724" s="110">
        <f t="shared" si="967"/>
        <v>0</v>
      </c>
      <c r="E7724" s="25">
        <f t="shared" si="968"/>
        <v>1</v>
      </c>
      <c r="F7724" s="112">
        <v>0</v>
      </c>
      <c r="G7724" s="21">
        <f t="shared" si="965"/>
        <v>0</v>
      </c>
      <c r="H7724" s="26">
        <f t="shared" si="969"/>
        <v>-2000</v>
      </c>
      <c r="I7724" s="21">
        <f t="shared" si="970"/>
        <v>0</v>
      </c>
      <c r="J7724" s="27">
        <f t="shared" si="971"/>
        <v>0</v>
      </c>
      <c r="K7724" s="32">
        <f t="shared" si="972"/>
        <v>0</v>
      </c>
    </row>
    <row r="7725" spans="2:11" x14ac:dyDescent="0.25">
      <c r="B7725" s="167">
        <v>319.25</v>
      </c>
      <c r="C7725" s="21">
        <f t="shared" si="966"/>
        <v>2000</v>
      </c>
      <c r="D7725" s="110">
        <f t="shared" si="967"/>
        <v>0</v>
      </c>
      <c r="E7725" s="25">
        <f t="shared" si="968"/>
        <v>1</v>
      </c>
      <c r="F7725" s="112">
        <v>0</v>
      </c>
      <c r="G7725" s="21">
        <f t="shared" si="965"/>
        <v>0</v>
      </c>
      <c r="H7725" s="26">
        <f t="shared" si="969"/>
        <v>-2000</v>
      </c>
      <c r="I7725" s="21">
        <f t="shared" si="970"/>
        <v>0</v>
      </c>
      <c r="J7725" s="27">
        <f t="shared" si="971"/>
        <v>0</v>
      </c>
      <c r="K7725" s="32">
        <f t="shared" si="972"/>
        <v>0</v>
      </c>
    </row>
    <row r="7726" spans="2:11" x14ac:dyDescent="0.25">
      <c r="B7726" s="167">
        <v>319.29166666666703</v>
      </c>
      <c r="C7726" s="21">
        <f t="shared" si="966"/>
        <v>2000</v>
      </c>
      <c r="D7726" s="110">
        <f t="shared" si="967"/>
        <v>0</v>
      </c>
      <c r="E7726" s="25">
        <f t="shared" si="968"/>
        <v>1</v>
      </c>
      <c r="F7726" s="112">
        <v>0</v>
      </c>
      <c r="G7726" s="21">
        <f t="shared" si="965"/>
        <v>0</v>
      </c>
      <c r="H7726" s="26">
        <f t="shared" si="969"/>
        <v>-2000</v>
      </c>
      <c r="I7726" s="21">
        <f t="shared" si="970"/>
        <v>0</v>
      </c>
      <c r="J7726" s="27">
        <f t="shared" si="971"/>
        <v>0</v>
      </c>
      <c r="K7726" s="32">
        <f t="shared" si="972"/>
        <v>0</v>
      </c>
    </row>
    <row r="7727" spans="2:11" x14ac:dyDescent="0.25">
      <c r="B7727" s="167">
        <v>319.33333333333297</v>
      </c>
      <c r="C7727" s="21">
        <f t="shared" si="966"/>
        <v>2000</v>
      </c>
      <c r="D7727" s="110">
        <f t="shared" si="967"/>
        <v>0</v>
      </c>
      <c r="E7727" s="25">
        <f t="shared" si="968"/>
        <v>1</v>
      </c>
      <c r="F7727" s="112">
        <v>0</v>
      </c>
      <c r="G7727" s="21">
        <f t="shared" si="965"/>
        <v>0</v>
      </c>
      <c r="H7727" s="26">
        <f t="shared" si="969"/>
        <v>-2000</v>
      </c>
      <c r="I7727" s="21">
        <f t="shared" si="970"/>
        <v>0</v>
      </c>
      <c r="J7727" s="27">
        <f t="shared" si="971"/>
        <v>0</v>
      </c>
      <c r="K7727" s="32">
        <f t="shared" si="972"/>
        <v>0</v>
      </c>
    </row>
    <row r="7728" spans="2:11" x14ac:dyDescent="0.25">
      <c r="B7728" s="167">
        <v>319.375</v>
      </c>
      <c r="C7728" s="21">
        <f t="shared" si="966"/>
        <v>2000</v>
      </c>
      <c r="D7728" s="110">
        <f t="shared" si="967"/>
        <v>0</v>
      </c>
      <c r="E7728" s="25">
        <f t="shared" si="968"/>
        <v>1</v>
      </c>
      <c r="F7728" s="112">
        <v>0</v>
      </c>
      <c r="G7728" s="21">
        <f t="shared" si="965"/>
        <v>0</v>
      </c>
      <c r="H7728" s="26">
        <f t="shared" si="969"/>
        <v>-2000</v>
      </c>
      <c r="I7728" s="21">
        <f t="shared" si="970"/>
        <v>0</v>
      </c>
      <c r="J7728" s="27">
        <f t="shared" si="971"/>
        <v>0</v>
      </c>
      <c r="K7728" s="32">
        <f t="shared" si="972"/>
        <v>0</v>
      </c>
    </row>
    <row r="7729" spans="2:11" x14ac:dyDescent="0.25">
      <c r="B7729" s="167">
        <v>319.41666666666703</v>
      </c>
      <c r="C7729" s="21">
        <f t="shared" si="966"/>
        <v>2000</v>
      </c>
      <c r="D7729" s="110">
        <f t="shared" si="967"/>
        <v>0</v>
      </c>
      <c r="E7729" s="25">
        <f t="shared" si="968"/>
        <v>1</v>
      </c>
      <c r="F7729" s="112">
        <v>0</v>
      </c>
      <c r="G7729" s="21">
        <f t="shared" si="965"/>
        <v>0</v>
      </c>
      <c r="H7729" s="26">
        <f t="shared" si="969"/>
        <v>-2000</v>
      </c>
      <c r="I7729" s="21">
        <f t="shared" si="970"/>
        <v>0</v>
      </c>
      <c r="J7729" s="27">
        <f t="shared" si="971"/>
        <v>0</v>
      </c>
      <c r="K7729" s="32">
        <f t="shared" si="972"/>
        <v>0</v>
      </c>
    </row>
    <row r="7730" spans="2:11" x14ac:dyDescent="0.25">
      <c r="B7730" s="167">
        <v>319.45833333333297</v>
      </c>
      <c r="C7730" s="21">
        <f t="shared" si="966"/>
        <v>2000</v>
      </c>
      <c r="D7730" s="110">
        <f t="shared" si="967"/>
        <v>0.15474217065041085</v>
      </c>
      <c r="E7730" s="25">
        <f t="shared" si="968"/>
        <v>0.84525782934958915</v>
      </c>
      <c r="F7730" s="112">
        <v>173.63</v>
      </c>
      <c r="G7730" s="21">
        <f t="shared" si="965"/>
        <v>459.4940782788816</v>
      </c>
      <c r="H7730" s="26">
        <f t="shared" si="969"/>
        <v>-1540.5059217211183</v>
      </c>
      <c r="I7730" s="21">
        <f t="shared" si="970"/>
        <v>459.4940782788816</v>
      </c>
      <c r="J7730" s="27">
        <f t="shared" si="971"/>
        <v>0</v>
      </c>
      <c r="K7730" s="32">
        <f t="shared" si="972"/>
        <v>459.4940782788816</v>
      </c>
    </row>
    <row r="7731" spans="2:11" x14ac:dyDescent="0.25">
      <c r="B7731" s="167">
        <v>319.5</v>
      </c>
      <c r="C7731" s="21">
        <f t="shared" si="966"/>
        <v>2000</v>
      </c>
      <c r="D7731" s="110">
        <f t="shared" si="967"/>
        <v>0.3349553499812844</v>
      </c>
      <c r="E7731" s="25">
        <f t="shared" si="968"/>
        <v>0.6650446500187156</v>
      </c>
      <c r="F7731" s="112">
        <v>375.84</v>
      </c>
      <c r="G7731" s="21">
        <f t="shared" si="965"/>
        <v>994.6222103342443</v>
      </c>
      <c r="H7731" s="26">
        <f t="shared" si="969"/>
        <v>-1005.3777896657557</v>
      </c>
      <c r="I7731" s="21">
        <f t="shared" si="970"/>
        <v>994.6222103342443</v>
      </c>
      <c r="J7731" s="27">
        <f t="shared" si="971"/>
        <v>0</v>
      </c>
      <c r="K7731" s="32">
        <f t="shared" si="972"/>
        <v>994.6222103342443</v>
      </c>
    </row>
    <row r="7732" spans="2:11" x14ac:dyDescent="0.25">
      <c r="B7732" s="167">
        <v>319.54166666666703</v>
      </c>
      <c r="C7732" s="21">
        <f t="shared" si="966"/>
        <v>2000</v>
      </c>
      <c r="D7732" s="110">
        <f t="shared" si="967"/>
        <v>0.21156622640500508</v>
      </c>
      <c r="E7732" s="25">
        <f t="shared" si="968"/>
        <v>0.78843377359499489</v>
      </c>
      <c r="F7732" s="112">
        <v>237.39</v>
      </c>
      <c r="G7732" s="21">
        <f t="shared" si="965"/>
        <v>628.22841238624494</v>
      </c>
      <c r="H7732" s="26">
        <f t="shared" si="969"/>
        <v>-1371.7715876137549</v>
      </c>
      <c r="I7732" s="21">
        <f t="shared" si="970"/>
        <v>628.22841238624494</v>
      </c>
      <c r="J7732" s="27">
        <f t="shared" si="971"/>
        <v>0</v>
      </c>
      <c r="K7732" s="32">
        <f t="shared" si="972"/>
        <v>628.22841238624494</v>
      </c>
    </row>
    <row r="7733" spans="2:11" x14ac:dyDescent="0.25">
      <c r="B7733" s="167">
        <v>319.58333333333297</v>
      </c>
      <c r="C7733" s="21">
        <f t="shared" si="966"/>
        <v>2000</v>
      </c>
      <c r="D7733" s="110">
        <f t="shared" si="967"/>
        <v>0.19632639965777232</v>
      </c>
      <c r="E7733" s="25">
        <f t="shared" si="968"/>
        <v>0.80367360034222768</v>
      </c>
      <c r="F7733" s="112">
        <v>220.29</v>
      </c>
      <c r="G7733" s="21">
        <f t="shared" si="965"/>
        <v>582.97500722256996</v>
      </c>
      <c r="H7733" s="26">
        <f t="shared" si="969"/>
        <v>-1417.02499277743</v>
      </c>
      <c r="I7733" s="21">
        <f t="shared" si="970"/>
        <v>582.97500722256996</v>
      </c>
      <c r="J7733" s="27">
        <f t="shared" si="971"/>
        <v>0</v>
      </c>
      <c r="K7733" s="32">
        <f t="shared" si="972"/>
        <v>582.97500722256996</v>
      </c>
    </row>
    <row r="7734" spans="2:11" x14ac:dyDescent="0.25">
      <c r="B7734" s="167">
        <v>319.625</v>
      </c>
      <c r="C7734" s="21">
        <f t="shared" si="966"/>
        <v>2000</v>
      </c>
      <c r="D7734" s="110">
        <f t="shared" si="967"/>
        <v>0.1343421920396414</v>
      </c>
      <c r="E7734" s="25">
        <f t="shared" si="968"/>
        <v>0.86565780796035863</v>
      </c>
      <c r="F7734" s="112">
        <v>150.74</v>
      </c>
      <c r="G7734" s="21">
        <f t="shared" si="965"/>
        <v>398.91802891066419</v>
      </c>
      <c r="H7734" s="26">
        <f t="shared" si="969"/>
        <v>-1601.0819710893359</v>
      </c>
      <c r="I7734" s="21">
        <f t="shared" si="970"/>
        <v>398.91802891066419</v>
      </c>
      <c r="J7734" s="27">
        <f t="shared" si="971"/>
        <v>0</v>
      </c>
      <c r="K7734" s="32">
        <f t="shared" si="972"/>
        <v>398.91802891066419</v>
      </c>
    </row>
    <row r="7735" spans="2:11" x14ac:dyDescent="0.25">
      <c r="B7735" s="167">
        <v>319.66666666666703</v>
      </c>
      <c r="C7735" s="21">
        <f t="shared" si="966"/>
        <v>2000</v>
      </c>
      <c r="D7735" s="110">
        <f t="shared" si="967"/>
        <v>0.31755877582303976</v>
      </c>
      <c r="E7735" s="25">
        <f t="shared" si="968"/>
        <v>0.68244122417696018</v>
      </c>
      <c r="F7735" s="112">
        <v>356.32</v>
      </c>
      <c r="G7735" s="21">
        <f t="shared" si="965"/>
        <v>942.96452210062239</v>
      </c>
      <c r="H7735" s="26">
        <f t="shared" si="969"/>
        <v>-1057.0354778993776</v>
      </c>
      <c r="I7735" s="21">
        <f t="shared" si="970"/>
        <v>942.96452210062239</v>
      </c>
      <c r="J7735" s="27">
        <f t="shared" si="971"/>
        <v>0</v>
      </c>
      <c r="K7735" s="32">
        <f t="shared" si="972"/>
        <v>942.96452210062239</v>
      </c>
    </row>
    <row r="7736" spans="2:11" x14ac:dyDescent="0.25">
      <c r="B7736" s="167">
        <v>319.70833333333297</v>
      </c>
      <c r="C7736" s="21">
        <f t="shared" si="966"/>
        <v>2000</v>
      </c>
      <c r="D7736" s="110">
        <f t="shared" si="967"/>
        <v>0.14382475090458621</v>
      </c>
      <c r="E7736" s="25">
        <f t="shared" si="968"/>
        <v>0.85617524909541376</v>
      </c>
      <c r="F7736" s="112">
        <v>161.38</v>
      </c>
      <c r="G7736" s="21">
        <f t="shared" si="965"/>
        <v>427.07570323472851</v>
      </c>
      <c r="H7736" s="26">
        <f t="shared" si="969"/>
        <v>-1572.9242967652715</v>
      </c>
      <c r="I7736" s="21">
        <f t="shared" si="970"/>
        <v>427.07570323472851</v>
      </c>
      <c r="J7736" s="27">
        <f t="shared" si="971"/>
        <v>0</v>
      </c>
      <c r="K7736" s="32">
        <f t="shared" si="972"/>
        <v>427.07570323472851</v>
      </c>
    </row>
    <row r="7737" spans="2:11" x14ac:dyDescent="0.25">
      <c r="B7737" s="167">
        <v>319.75</v>
      </c>
      <c r="C7737" s="21">
        <f t="shared" si="966"/>
        <v>2000</v>
      </c>
      <c r="D7737" s="110">
        <f t="shared" si="967"/>
        <v>0.18679036771652141</v>
      </c>
      <c r="E7737" s="25">
        <f t="shared" si="968"/>
        <v>0.81320963228347853</v>
      </c>
      <c r="F7737" s="112">
        <v>209.59</v>
      </c>
      <c r="G7737" s="21">
        <f t="shared" si="965"/>
        <v>554.65854902073841</v>
      </c>
      <c r="H7737" s="26">
        <f t="shared" si="969"/>
        <v>-1445.3414509792615</v>
      </c>
      <c r="I7737" s="21">
        <f t="shared" si="970"/>
        <v>554.65854902073841</v>
      </c>
      <c r="J7737" s="27">
        <f t="shared" si="971"/>
        <v>0</v>
      </c>
      <c r="K7737" s="32">
        <f t="shared" si="972"/>
        <v>554.65854902073841</v>
      </c>
    </row>
    <row r="7738" spans="2:11" x14ac:dyDescent="0.25">
      <c r="B7738" s="167">
        <v>319.79166666666703</v>
      </c>
      <c r="C7738" s="21">
        <f t="shared" si="966"/>
        <v>2000</v>
      </c>
      <c r="D7738" s="110">
        <f t="shared" si="967"/>
        <v>0.16436732438550525</v>
      </c>
      <c r="E7738" s="25">
        <f t="shared" si="968"/>
        <v>0.83563267561449472</v>
      </c>
      <c r="F7738" s="112">
        <v>184.43</v>
      </c>
      <c r="G7738" s="21">
        <f t="shared" si="965"/>
        <v>488.07517627699212</v>
      </c>
      <c r="H7738" s="26">
        <f t="shared" si="969"/>
        <v>-1511.9248237230079</v>
      </c>
      <c r="I7738" s="21">
        <f t="shared" si="970"/>
        <v>488.07517627699212</v>
      </c>
      <c r="J7738" s="27">
        <f t="shared" si="971"/>
        <v>0</v>
      </c>
      <c r="K7738" s="32">
        <f t="shared" si="972"/>
        <v>488.07517627699212</v>
      </c>
    </row>
    <row r="7739" spans="2:11" x14ac:dyDescent="0.25">
      <c r="B7739" s="167">
        <v>319.83333333333297</v>
      </c>
      <c r="C7739" s="21">
        <f t="shared" si="966"/>
        <v>2000</v>
      </c>
      <c r="D7739" s="110">
        <f t="shared" si="967"/>
        <v>0.14334349321783149</v>
      </c>
      <c r="E7739" s="25">
        <f t="shared" si="968"/>
        <v>0.85665650678216854</v>
      </c>
      <c r="F7739" s="112">
        <v>160.84</v>
      </c>
      <c r="G7739" s="21">
        <f t="shared" si="965"/>
        <v>425.646648334823</v>
      </c>
      <c r="H7739" s="26">
        <f t="shared" si="969"/>
        <v>-1574.3533516651769</v>
      </c>
      <c r="I7739" s="21">
        <f t="shared" si="970"/>
        <v>425.646648334823</v>
      </c>
      <c r="J7739" s="27">
        <f t="shared" si="971"/>
        <v>0</v>
      </c>
      <c r="K7739" s="32">
        <f t="shared" si="972"/>
        <v>425.646648334823</v>
      </c>
    </row>
    <row r="7740" spans="2:11" x14ac:dyDescent="0.25">
      <c r="B7740" s="167">
        <v>319.875</v>
      </c>
      <c r="C7740" s="21">
        <f t="shared" si="966"/>
        <v>2000</v>
      </c>
      <c r="D7740" s="110">
        <f t="shared" si="967"/>
        <v>0.11540381084790476</v>
      </c>
      <c r="E7740" s="25">
        <f t="shared" si="968"/>
        <v>0.88459618915209526</v>
      </c>
      <c r="F7740" s="112">
        <v>129.49</v>
      </c>
      <c r="G7740" s="21">
        <f t="shared" si="965"/>
        <v>342.68207220141903</v>
      </c>
      <c r="H7740" s="26">
        <f t="shared" si="969"/>
        <v>-1657.317927798581</v>
      </c>
      <c r="I7740" s="21">
        <f t="shared" si="970"/>
        <v>342.68207220141903</v>
      </c>
      <c r="J7740" s="27">
        <f t="shared" si="971"/>
        <v>0</v>
      </c>
      <c r="K7740" s="32">
        <f t="shared" si="972"/>
        <v>342.68207220141903</v>
      </c>
    </row>
    <row r="7741" spans="2:11" x14ac:dyDescent="0.25">
      <c r="B7741" s="167">
        <v>319.91666666666703</v>
      </c>
      <c r="C7741" s="21">
        <f t="shared" si="966"/>
        <v>2000</v>
      </c>
      <c r="D7741" s="110">
        <f t="shared" si="967"/>
        <v>0</v>
      </c>
      <c r="E7741" s="25">
        <f t="shared" si="968"/>
        <v>1</v>
      </c>
      <c r="F7741" s="112">
        <v>0</v>
      </c>
      <c r="G7741" s="21">
        <f t="shared" si="965"/>
        <v>0</v>
      </c>
      <c r="H7741" s="26">
        <f t="shared" si="969"/>
        <v>-2000</v>
      </c>
      <c r="I7741" s="21">
        <f t="shared" si="970"/>
        <v>0</v>
      </c>
      <c r="J7741" s="27">
        <f t="shared" si="971"/>
        <v>0</v>
      </c>
      <c r="K7741" s="32">
        <f t="shared" si="972"/>
        <v>0</v>
      </c>
    </row>
    <row r="7742" spans="2:11" x14ac:dyDescent="0.25">
      <c r="B7742" s="167">
        <v>319.95833333333297</v>
      </c>
      <c r="C7742" s="21">
        <f t="shared" si="966"/>
        <v>2000</v>
      </c>
      <c r="D7742" s="110">
        <f t="shared" si="967"/>
        <v>0</v>
      </c>
      <c r="E7742" s="25">
        <f t="shared" si="968"/>
        <v>1</v>
      </c>
      <c r="F7742" s="112">
        <v>0</v>
      </c>
      <c r="G7742" s="21">
        <f t="shared" si="965"/>
        <v>0</v>
      </c>
      <c r="H7742" s="26">
        <f t="shared" si="969"/>
        <v>-2000</v>
      </c>
      <c r="I7742" s="21">
        <f t="shared" si="970"/>
        <v>0</v>
      </c>
      <c r="J7742" s="27">
        <f t="shared" si="971"/>
        <v>0</v>
      </c>
      <c r="K7742" s="32">
        <f t="shared" si="972"/>
        <v>0</v>
      </c>
    </row>
    <row r="7743" spans="2:11" x14ac:dyDescent="0.25">
      <c r="B7743" s="167">
        <v>320</v>
      </c>
      <c r="C7743" s="21">
        <f t="shared" si="966"/>
        <v>2000</v>
      </c>
      <c r="D7743" s="110">
        <f t="shared" si="967"/>
        <v>0</v>
      </c>
      <c r="E7743" s="25">
        <f t="shared" si="968"/>
        <v>1</v>
      </c>
      <c r="F7743" s="112">
        <v>0</v>
      </c>
      <c r="G7743" s="21">
        <f t="shared" si="965"/>
        <v>0</v>
      </c>
      <c r="H7743" s="26">
        <f t="shared" si="969"/>
        <v>-2000</v>
      </c>
      <c r="I7743" s="21">
        <f t="shared" si="970"/>
        <v>0</v>
      </c>
      <c r="J7743" s="27">
        <f t="shared" si="971"/>
        <v>0</v>
      </c>
      <c r="K7743" s="32">
        <f t="shared" si="972"/>
        <v>0</v>
      </c>
    </row>
    <row r="7744" spans="2:11" x14ac:dyDescent="0.25">
      <c r="B7744" s="167">
        <v>320.04166666666703</v>
      </c>
      <c r="C7744" s="21">
        <f t="shared" si="966"/>
        <v>2000</v>
      </c>
      <c r="D7744" s="110">
        <f t="shared" si="967"/>
        <v>0</v>
      </c>
      <c r="E7744" s="25">
        <f t="shared" si="968"/>
        <v>1</v>
      </c>
      <c r="F7744" s="112">
        <v>0</v>
      </c>
      <c r="G7744" s="21">
        <f t="shared" si="965"/>
        <v>0</v>
      </c>
      <c r="H7744" s="26">
        <f t="shared" si="969"/>
        <v>-2000</v>
      </c>
      <c r="I7744" s="21">
        <f t="shared" si="970"/>
        <v>0</v>
      </c>
      <c r="J7744" s="27">
        <f t="shared" si="971"/>
        <v>0</v>
      </c>
      <c r="K7744" s="32">
        <f t="shared" si="972"/>
        <v>0</v>
      </c>
    </row>
    <row r="7745" spans="2:11" x14ac:dyDescent="0.25">
      <c r="B7745" s="167">
        <v>320.08333333333297</v>
      </c>
      <c r="C7745" s="21">
        <f t="shared" si="966"/>
        <v>2000</v>
      </c>
      <c r="D7745" s="110">
        <f t="shared" si="967"/>
        <v>0</v>
      </c>
      <c r="E7745" s="25">
        <f t="shared" si="968"/>
        <v>1</v>
      </c>
      <c r="F7745" s="112">
        <v>0</v>
      </c>
      <c r="G7745" s="21">
        <f t="shared" si="965"/>
        <v>0</v>
      </c>
      <c r="H7745" s="26">
        <f t="shared" si="969"/>
        <v>-2000</v>
      </c>
      <c r="I7745" s="21">
        <f t="shared" si="970"/>
        <v>0</v>
      </c>
      <c r="J7745" s="27">
        <f t="shared" si="971"/>
        <v>0</v>
      </c>
      <c r="K7745" s="32">
        <f t="shared" si="972"/>
        <v>0</v>
      </c>
    </row>
    <row r="7746" spans="2:11" x14ac:dyDescent="0.25">
      <c r="B7746" s="167">
        <v>320.125</v>
      </c>
      <c r="C7746" s="21">
        <f t="shared" si="966"/>
        <v>2000</v>
      </c>
      <c r="D7746" s="110">
        <f t="shared" si="967"/>
        <v>0</v>
      </c>
      <c r="E7746" s="25">
        <f t="shared" si="968"/>
        <v>1</v>
      </c>
      <c r="F7746" s="112">
        <v>0</v>
      </c>
      <c r="G7746" s="21">
        <f t="shared" si="965"/>
        <v>0</v>
      </c>
      <c r="H7746" s="26">
        <f t="shared" si="969"/>
        <v>-2000</v>
      </c>
      <c r="I7746" s="21">
        <f t="shared" si="970"/>
        <v>0</v>
      </c>
      <c r="J7746" s="27">
        <f t="shared" si="971"/>
        <v>0</v>
      </c>
      <c r="K7746" s="32">
        <f t="shared" si="972"/>
        <v>0</v>
      </c>
    </row>
    <row r="7747" spans="2:11" x14ac:dyDescent="0.25">
      <c r="B7747" s="167">
        <v>320.16666666666703</v>
      </c>
      <c r="C7747" s="21">
        <f t="shared" si="966"/>
        <v>2000</v>
      </c>
      <c r="D7747" s="110">
        <f t="shared" si="967"/>
        <v>0</v>
      </c>
      <c r="E7747" s="25">
        <f t="shared" si="968"/>
        <v>1</v>
      </c>
      <c r="F7747" s="112">
        <v>0</v>
      </c>
      <c r="G7747" s="21">
        <f t="shared" si="965"/>
        <v>0</v>
      </c>
      <c r="H7747" s="26">
        <f t="shared" si="969"/>
        <v>-2000</v>
      </c>
      <c r="I7747" s="21">
        <f t="shared" si="970"/>
        <v>0</v>
      </c>
      <c r="J7747" s="27">
        <f t="shared" si="971"/>
        <v>0</v>
      </c>
      <c r="K7747" s="32">
        <f t="shared" si="972"/>
        <v>0</v>
      </c>
    </row>
    <row r="7748" spans="2:11" x14ac:dyDescent="0.25">
      <c r="B7748" s="167">
        <v>320.20833333333297</v>
      </c>
      <c r="C7748" s="21">
        <f t="shared" si="966"/>
        <v>2000</v>
      </c>
      <c r="D7748" s="110">
        <f t="shared" si="967"/>
        <v>0</v>
      </c>
      <c r="E7748" s="25">
        <f t="shared" si="968"/>
        <v>1</v>
      </c>
      <c r="F7748" s="112">
        <v>0</v>
      </c>
      <c r="G7748" s="21">
        <f t="shared" si="965"/>
        <v>0</v>
      </c>
      <c r="H7748" s="26">
        <f t="shared" si="969"/>
        <v>-2000</v>
      </c>
      <c r="I7748" s="21">
        <f t="shared" si="970"/>
        <v>0</v>
      </c>
      <c r="J7748" s="27">
        <f t="shared" si="971"/>
        <v>0</v>
      </c>
      <c r="K7748" s="32">
        <f t="shared" si="972"/>
        <v>0</v>
      </c>
    </row>
    <row r="7749" spans="2:11" x14ac:dyDescent="0.25">
      <c r="B7749" s="167">
        <v>320.25</v>
      </c>
      <c r="C7749" s="21">
        <f t="shared" si="966"/>
        <v>2000</v>
      </c>
      <c r="D7749" s="110">
        <f t="shared" si="967"/>
        <v>0</v>
      </c>
      <c r="E7749" s="25">
        <f t="shared" si="968"/>
        <v>1</v>
      </c>
      <c r="F7749" s="112">
        <v>0</v>
      </c>
      <c r="G7749" s="21">
        <f t="shared" si="965"/>
        <v>0</v>
      </c>
      <c r="H7749" s="26">
        <f t="shared" si="969"/>
        <v>-2000</v>
      </c>
      <c r="I7749" s="21">
        <f t="shared" si="970"/>
        <v>0</v>
      </c>
      <c r="J7749" s="27">
        <f t="shared" si="971"/>
        <v>0</v>
      </c>
      <c r="K7749" s="32">
        <f t="shared" si="972"/>
        <v>0</v>
      </c>
    </row>
    <row r="7750" spans="2:11" x14ac:dyDescent="0.25">
      <c r="B7750" s="167">
        <v>320.29166666666703</v>
      </c>
      <c r="C7750" s="21">
        <f t="shared" si="966"/>
        <v>2000</v>
      </c>
      <c r="D7750" s="110">
        <f t="shared" si="967"/>
        <v>0</v>
      </c>
      <c r="E7750" s="25">
        <f t="shared" si="968"/>
        <v>1</v>
      </c>
      <c r="F7750" s="112">
        <v>0</v>
      </c>
      <c r="G7750" s="21">
        <f t="shared" si="965"/>
        <v>0</v>
      </c>
      <c r="H7750" s="26">
        <f t="shared" si="969"/>
        <v>-2000</v>
      </c>
      <c r="I7750" s="21">
        <f t="shared" si="970"/>
        <v>0</v>
      </c>
      <c r="J7750" s="27">
        <f t="shared" si="971"/>
        <v>0</v>
      </c>
      <c r="K7750" s="32">
        <f t="shared" si="972"/>
        <v>0</v>
      </c>
    </row>
    <row r="7751" spans="2:11" x14ac:dyDescent="0.25">
      <c r="B7751" s="167">
        <v>320.33333333333297</v>
      </c>
      <c r="C7751" s="21">
        <f t="shared" si="966"/>
        <v>2000</v>
      </c>
      <c r="D7751" s="110">
        <f t="shared" si="967"/>
        <v>0</v>
      </c>
      <c r="E7751" s="25">
        <f t="shared" si="968"/>
        <v>1</v>
      </c>
      <c r="F7751" s="112">
        <v>0</v>
      </c>
      <c r="G7751" s="21">
        <f t="shared" si="965"/>
        <v>0</v>
      </c>
      <c r="H7751" s="26">
        <f t="shared" si="969"/>
        <v>-2000</v>
      </c>
      <c r="I7751" s="21">
        <f t="shared" si="970"/>
        <v>0</v>
      </c>
      <c r="J7751" s="27">
        <f t="shared" si="971"/>
        <v>0</v>
      </c>
      <c r="K7751" s="32">
        <f t="shared" si="972"/>
        <v>0</v>
      </c>
    </row>
    <row r="7752" spans="2:11" x14ac:dyDescent="0.25">
      <c r="B7752" s="167">
        <v>320.375</v>
      </c>
      <c r="C7752" s="21">
        <f t="shared" si="966"/>
        <v>2000</v>
      </c>
      <c r="D7752" s="110">
        <f t="shared" si="967"/>
        <v>0</v>
      </c>
      <c r="E7752" s="25">
        <f t="shared" si="968"/>
        <v>1</v>
      </c>
      <c r="F7752" s="112">
        <v>0</v>
      </c>
      <c r="G7752" s="21">
        <f t="shared" si="965"/>
        <v>0</v>
      </c>
      <c r="H7752" s="26">
        <f t="shared" si="969"/>
        <v>-2000</v>
      </c>
      <c r="I7752" s="21">
        <f t="shared" si="970"/>
        <v>0</v>
      </c>
      <c r="J7752" s="27">
        <f t="shared" si="971"/>
        <v>0</v>
      </c>
      <c r="K7752" s="32">
        <f t="shared" si="972"/>
        <v>0</v>
      </c>
    </row>
    <row r="7753" spans="2:11" x14ac:dyDescent="0.25">
      <c r="B7753" s="167">
        <v>320.41666666666703</v>
      </c>
      <c r="C7753" s="21">
        <f t="shared" si="966"/>
        <v>2000</v>
      </c>
      <c r="D7753" s="110">
        <f t="shared" si="967"/>
        <v>0</v>
      </c>
      <c r="E7753" s="25">
        <f t="shared" si="968"/>
        <v>1</v>
      </c>
      <c r="F7753" s="112">
        <v>0</v>
      </c>
      <c r="G7753" s="21">
        <f t="shared" si="965"/>
        <v>0</v>
      </c>
      <c r="H7753" s="26">
        <f t="shared" si="969"/>
        <v>-2000</v>
      </c>
      <c r="I7753" s="21">
        <f t="shared" si="970"/>
        <v>0</v>
      </c>
      <c r="J7753" s="27">
        <f t="shared" si="971"/>
        <v>0</v>
      </c>
      <c r="K7753" s="32">
        <f t="shared" si="972"/>
        <v>0</v>
      </c>
    </row>
    <row r="7754" spans="2:11" x14ac:dyDescent="0.25">
      <c r="B7754" s="167">
        <v>320.45833333333297</v>
      </c>
      <c r="C7754" s="21">
        <f t="shared" si="966"/>
        <v>2000</v>
      </c>
      <c r="D7754" s="110">
        <f t="shared" si="967"/>
        <v>9.2686665597205148E-2</v>
      </c>
      <c r="E7754" s="25">
        <f t="shared" si="968"/>
        <v>0.90731333440279482</v>
      </c>
      <c r="F7754" s="112">
        <v>104</v>
      </c>
      <c r="G7754" s="21">
        <f t="shared" si="965"/>
        <v>275.22538812995271</v>
      </c>
      <c r="H7754" s="26">
        <f t="shared" si="969"/>
        <v>-1724.7746118700472</v>
      </c>
      <c r="I7754" s="21">
        <f t="shared" si="970"/>
        <v>275.22538812995271</v>
      </c>
      <c r="J7754" s="27">
        <f t="shared" si="971"/>
        <v>0</v>
      </c>
      <c r="K7754" s="32">
        <f t="shared" si="972"/>
        <v>275.22538812995271</v>
      </c>
    </row>
    <row r="7755" spans="2:11" x14ac:dyDescent="0.25">
      <c r="B7755" s="167">
        <v>320.5</v>
      </c>
      <c r="C7755" s="21">
        <f t="shared" si="966"/>
        <v>2000</v>
      </c>
      <c r="D7755" s="110">
        <f t="shared" si="967"/>
        <v>0.25880968932142667</v>
      </c>
      <c r="E7755" s="25">
        <f t="shared" si="968"/>
        <v>0.74119031067857333</v>
      </c>
      <c r="F7755" s="112">
        <v>290.39999999999998</v>
      </c>
      <c r="G7755" s="21">
        <f t="shared" si="965"/>
        <v>768.51396839363713</v>
      </c>
      <c r="H7755" s="26">
        <f t="shared" si="969"/>
        <v>-1231.4860316063628</v>
      </c>
      <c r="I7755" s="21">
        <f t="shared" si="970"/>
        <v>768.51396839363713</v>
      </c>
      <c r="J7755" s="27">
        <f t="shared" si="971"/>
        <v>0</v>
      </c>
      <c r="K7755" s="32">
        <f t="shared" si="972"/>
        <v>768.51396839363713</v>
      </c>
    </row>
    <row r="7756" spans="2:11" x14ac:dyDescent="0.25">
      <c r="B7756" s="167">
        <v>320.54166666666703</v>
      </c>
      <c r="C7756" s="21">
        <f t="shared" si="966"/>
        <v>2000</v>
      </c>
      <c r="D7756" s="110">
        <f t="shared" si="967"/>
        <v>0.23684116713901218</v>
      </c>
      <c r="E7756" s="25">
        <f t="shared" si="968"/>
        <v>0.76315883286098785</v>
      </c>
      <c r="F7756" s="112">
        <v>265.75</v>
      </c>
      <c r="G7756" s="21">
        <f t="shared" si="965"/>
        <v>703.28025861091271</v>
      </c>
      <c r="H7756" s="26">
        <f t="shared" si="969"/>
        <v>-1296.7197413890872</v>
      </c>
      <c r="I7756" s="21">
        <f t="shared" si="970"/>
        <v>703.28025861091271</v>
      </c>
      <c r="J7756" s="27">
        <f t="shared" si="971"/>
        <v>0</v>
      </c>
      <c r="K7756" s="32">
        <f t="shared" si="972"/>
        <v>703.28025861091271</v>
      </c>
    </row>
    <row r="7757" spans="2:11" x14ac:dyDescent="0.25">
      <c r="B7757" s="167">
        <v>320.58333333333297</v>
      </c>
      <c r="C7757" s="21">
        <f t="shared" si="966"/>
        <v>2000</v>
      </c>
      <c r="D7757" s="110">
        <f t="shared" si="967"/>
        <v>0.2103452578293496</v>
      </c>
      <c r="E7757" s="25">
        <f t="shared" si="968"/>
        <v>0.78965474217065035</v>
      </c>
      <c r="F7757" s="112">
        <v>236.02</v>
      </c>
      <c r="G7757" s="21">
        <f t="shared" si="965"/>
        <v>624.60284717722527</v>
      </c>
      <c r="H7757" s="26">
        <f t="shared" si="969"/>
        <v>-1375.3971528227748</v>
      </c>
      <c r="I7757" s="21">
        <f t="shared" si="970"/>
        <v>624.60284717722527</v>
      </c>
      <c r="J7757" s="27">
        <f t="shared" si="971"/>
        <v>0</v>
      </c>
      <c r="K7757" s="32">
        <f t="shared" si="972"/>
        <v>624.60284717722527</v>
      </c>
    </row>
    <row r="7758" spans="2:11" x14ac:dyDescent="0.25">
      <c r="B7758" s="167">
        <v>320.625</v>
      </c>
      <c r="C7758" s="21">
        <f t="shared" si="966"/>
        <v>2000</v>
      </c>
      <c r="D7758" s="110">
        <f t="shared" si="967"/>
        <v>0.22895388838386538</v>
      </c>
      <c r="E7758" s="25">
        <f t="shared" si="968"/>
        <v>0.77104611161613468</v>
      </c>
      <c r="F7758" s="112">
        <v>256.89999999999998</v>
      </c>
      <c r="G7758" s="21">
        <f t="shared" si="965"/>
        <v>679.85963664023882</v>
      </c>
      <c r="H7758" s="26">
        <f t="shared" si="969"/>
        <v>-1320.1403633597611</v>
      </c>
      <c r="I7758" s="21">
        <f t="shared" si="970"/>
        <v>679.85963664023882</v>
      </c>
      <c r="J7758" s="27">
        <f t="shared" si="971"/>
        <v>0</v>
      </c>
      <c r="K7758" s="32">
        <f t="shared" si="972"/>
        <v>679.85963664023882</v>
      </c>
    </row>
    <row r="7759" spans="2:11" x14ac:dyDescent="0.25">
      <c r="B7759" s="167">
        <v>320.66666666666703</v>
      </c>
      <c r="C7759" s="21">
        <f t="shared" si="966"/>
        <v>2000</v>
      </c>
      <c r="D7759" s="110">
        <f t="shared" si="967"/>
        <v>0.21033634564996526</v>
      </c>
      <c r="E7759" s="25">
        <f t="shared" si="968"/>
        <v>0.78966365435003472</v>
      </c>
      <c r="F7759" s="112">
        <v>236.01</v>
      </c>
      <c r="G7759" s="21">
        <f t="shared" si="965"/>
        <v>624.57638319759747</v>
      </c>
      <c r="H7759" s="26">
        <f t="shared" si="969"/>
        <v>-1375.4236168024026</v>
      </c>
      <c r="I7759" s="21">
        <f t="shared" si="970"/>
        <v>624.57638319759747</v>
      </c>
      <c r="J7759" s="27">
        <f t="shared" si="971"/>
        <v>0</v>
      </c>
      <c r="K7759" s="32">
        <f t="shared" si="972"/>
        <v>624.57638319759747</v>
      </c>
    </row>
    <row r="7760" spans="2:11" x14ac:dyDescent="0.25">
      <c r="B7760" s="167">
        <v>320.70833333333297</v>
      </c>
      <c r="C7760" s="21">
        <f t="shared" si="966"/>
        <v>2000</v>
      </c>
      <c r="D7760" s="110">
        <f t="shared" si="967"/>
        <v>0.18415236261875478</v>
      </c>
      <c r="E7760" s="25">
        <f t="shared" si="968"/>
        <v>0.81584763738124522</v>
      </c>
      <c r="F7760" s="112">
        <v>206.63</v>
      </c>
      <c r="G7760" s="21">
        <f t="shared" si="965"/>
        <v>546.82521105088574</v>
      </c>
      <c r="H7760" s="26">
        <f t="shared" si="969"/>
        <v>-1453.1747889491144</v>
      </c>
      <c r="I7760" s="21">
        <f t="shared" si="970"/>
        <v>546.82521105088574</v>
      </c>
      <c r="J7760" s="27">
        <f t="shared" si="971"/>
        <v>0</v>
      </c>
      <c r="K7760" s="32">
        <f t="shared" si="972"/>
        <v>546.82521105088574</v>
      </c>
    </row>
    <row r="7761" spans="2:11" x14ac:dyDescent="0.25">
      <c r="B7761" s="167">
        <v>320.75</v>
      </c>
      <c r="C7761" s="21">
        <f t="shared" si="966"/>
        <v>2000</v>
      </c>
      <c r="D7761" s="110">
        <f t="shared" si="967"/>
        <v>0.35437498885977581</v>
      </c>
      <c r="E7761" s="25">
        <f t="shared" si="968"/>
        <v>0.64562501114022419</v>
      </c>
      <c r="F7761" s="112">
        <v>397.63</v>
      </c>
      <c r="G7761" s="21">
        <f t="shared" si="965"/>
        <v>1052.287221943395</v>
      </c>
      <c r="H7761" s="26">
        <f t="shared" si="969"/>
        <v>-947.71277805660498</v>
      </c>
      <c r="I7761" s="21">
        <f t="shared" si="970"/>
        <v>1052.287221943395</v>
      </c>
      <c r="J7761" s="27">
        <f t="shared" si="971"/>
        <v>0</v>
      </c>
      <c r="K7761" s="32">
        <f t="shared" si="972"/>
        <v>1052.287221943395</v>
      </c>
    </row>
    <row r="7762" spans="2:11" x14ac:dyDescent="0.25">
      <c r="B7762" s="167">
        <v>320.79166666666703</v>
      </c>
      <c r="C7762" s="21">
        <f t="shared" si="966"/>
        <v>2000</v>
      </c>
      <c r="D7762" s="110">
        <f t="shared" si="967"/>
        <v>0.2903409799832451</v>
      </c>
      <c r="E7762" s="25">
        <f t="shared" si="968"/>
        <v>0.70965902001675496</v>
      </c>
      <c r="F7762" s="112">
        <v>325.77999999999997</v>
      </c>
      <c r="G7762" s="21">
        <f t="shared" si="965"/>
        <v>862.14352831707663</v>
      </c>
      <c r="H7762" s="26">
        <f t="shared" si="969"/>
        <v>-1137.8564716829233</v>
      </c>
      <c r="I7762" s="21">
        <f t="shared" si="970"/>
        <v>862.14352831707663</v>
      </c>
      <c r="J7762" s="27">
        <f t="shared" si="971"/>
        <v>0</v>
      </c>
      <c r="K7762" s="32">
        <f t="shared" si="972"/>
        <v>862.14352831707663</v>
      </c>
    </row>
    <row r="7763" spans="2:11" x14ac:dyDescent="0.25">
      <c r="B7763" s="167">
        <v>320.83333333333297</v>
      </c>
      <c r="C7763" s="21">
        <f t="shared" si="966"/>
        <v>2000</v>
      </c>
      <c r="D7763" s="110">
        <f t="shared" si="967"/>
        <v>0.19376860417446481</v>
      </c>
      <c r="E7763" s="25">
        <f t="shared" si="968"/>
        <v>0.80623139582553516</v>
      </c>
      <c r="F7763" s="112">
        <v>217.42</v>
      </c>
      <c r="G7763" s="21">
        <f t="shared" si="965"/>
        <v>575.37984506936834</v>
      </c>
      <c r="H7763" s="26">
        <f t="shared" si="969"/>
        <v>-1424.6201549306315</v>
      </c>
      <c r="I7763" s="21">
        <f t="shared" si="970"/>
        <v>575.37984506936834</v>
      </c>
      <c r="J7763" s="27">
        <f t="shared" si="971"/>
        <v>0</v>
      </c>
      <c r="K7763" s="32">
        <f t="shared" si="972"/>
        <v>575.37984506936834</v>
      </c>
    </row>
    <row r="7764" spans="2:11" x14ac:dyDescent="0.25">
      <c r="B7764" s="167">
        <v>320.875</v>
      </c>
      <c r="C7764" s="21">
        <f t="shared" si="966"/>
        <v>2000</v>
      </c>
      <c r="D7764" s="110">
        <f t="shared" si="967"/>
        <v>0.16584674616330677</v>
      </c>
      <c r="E7764" s="25">
        <f t="shared" si="968"/>
        <v>0.83415325383669325</v>
      </c>
      <c r="F7764" s="112">
        <v>186.09</v>
      </c>
      <c r="G7764" s="21">
        <f t="shared" si="965"/>
        <v>492.46819689522016</v>
      </c>
      <c r="H7764" s="26">
        <f t="shared" si="969"/>
        <v>-1507.5318031047798</v>
      </c>
      <c r="I7764" s="21">
        <f t="shared" si="970"/>
        <v>492.46819689522016</v>
      </c>
      <c r="J7764" s="27">
        <f t="shared" si="971"/>
        <v>0</v>
      </c>
      <c r="K7764" s="32">
        <f t="shared" si="972"/>
        <v>492.46819689522016</v>
      </c>
    </row>
    <row r="7765" spans="2:11" x14ac:dyDescent="0.25">
      <c r="B7765" s="167">
        <v>320.91666666666703</v>
      </c>
      <c r="C7765" s="21">
        <f t="shared" si="966"/>
        <v>2000</v>
      </c>
      <c r="D7765" s="110">
        <f t="shared" si="967"/>
        <v>0</v>
      </c>
      <c r="E7765" s="25">
        <f t="shared" si="968"/>
        <v>1</v>
      </c>
      <c r="F7765" s="112">
        <v>0</v>
      </c>
      <c r="G7765" s="21">
        <f t="shared" si="965"/>
        <v>0</v>
      </c>
      <c r="H7765" s="26">
        <f t="shared" si="969"/>
        <v>-2000</v>
      </c>
      <c r="I7765" s="21">
        <f t="shared" si="970"/>
        <v>0</v>
      </c>
      <c r="J7765" s="27">
        <f t="shared" si="971"/>
        <v>0</v>
      </c>
      <c r="K7765" s="32">
        <f t="shared" si="972"/>
        <v>0</v>
      </c>
    </row>
    <row r="7766" spans="2:11" x14ac:dyDescent="0.25">
      <c r="B7766" s="167">
        <v>320.95833333333297</v>
      </c>
      <c r="C7766" s="21">
        <f t="shared" si="966"/>
        <v>2000</v>
      </c>
      <c r="D7766" s="110">
        <f t="shared" si="967"/>
        <v>0</v>
      </c>
      <c r="E7766" s="25">
        <f t="shared" si="968"/>
        <v>1</v>
      </c>
      <c r="F7766" s="112">
        <v>0</v>
      </c>
      <c r="G7766" s="21">
        <f t="shared" si="965"/>
        <v>0</v>
      </c>
      <c r="H7766" s="26">
        <f t="shared" si="969"/>
        <v>-2000</v>
      </c>
      <c r="I7766" s="21">
        <f t="shared" si="970"/>
        <v>0</v>
      </c>
      <c r="J7766" s="27">
        <f t="shared" si="971"/>
        <v>0</v>
      </c>
      <c r="K7766" s="32">
        <f t="shared" si="972"/>
        <v>0</v>
      </c>
    </row>
    <row r="7767" spans="2:11" x14ac:dyDescent="0.25">
      <c r="B7767" s="167">
        <v>321</v>
      </c>
      <c r="C7767" s="21">
        <f t="shared" si="966"/>
        <v>2000</v>
      </c>
      <c r="D7767" s="110">
        <f t="shared" si="967"/>
        <v>0</v>
      </c>
      <c r="E7767" s="25">
        <f t="shared" si="968"/>
        <v>1</v>
      </c>
      <c r="F7767" s="112">
        <v>0</v>
      </c>
      <c r="G7767" s="21">
        <f t="shared" si="965"/>
        <v>0</v>
      </c>
      <c r="H7767" s="26">
        <f t="shared" si="969"/>
        <v>-2000</v>
      </c>
      <c r="I7767" s="21">
        <f t="shared" si="970"/>
        <v>0</v>
      </c>
      <c r="J7767" s="27">
        <f t="shared" si="971"/>
        <v>0</v>
      </c>
      <c r="K7767" s="32">
        <f t="shared" si="972"/>
        <v>0</v>
      </c>
    </row>
    <row r="7768" spans="2:11" x14ac:dyDescent="0.25">
      <c r="B7768" s="167">
        <v>321.04166666666703</v>
      </c>
      <c r="C7768" s="21">
        <f t="shared" si="966"/>
        <v>2000</v>
      </c>
      <c r="D7768" s="110">
        <f t="shared" si="967"/>
        <v>0</v>
      </c>
      <c r="E7768" s="25">
        <f t="shared" si="968"/>
        <v>1</v>
      </c>
      <c r="F7768" s="112">
        <v>0</v>
      </c>
      <c r="G7768" s="21">
        <f t="shared" ref="G7768:G7831" si="973">($C$9*(F7768/1000)*$C$8)/($C$7)</f>
        <v>0</v>
      </c>
      <c r="H7768" s="26">
        <f t="shared" si="969"/>
        <v>-2000</v>
      </c>
      <c r="I7768" s="21">
        <f t="shared" si="970"/>
        <v>0</v>
      </c>
      <c r="J7768" s="27">
        <f t="shared" si="971"/>
        <v>0</v>
      </c>
      <c r="K7768" s="32">
        <f t="shared" si="972"/>
        <v>0</v>
      </c>
    </row>
    <row r="7769" spans="2:11" x14ac:dyDescent="0.25">
      <c r="B7769" s="167">
        <v>321.08333333333297</v>
      </c>
      <c r="C7769" s="21">
        <f t="shared" ref="C7769:C7832" si="974">$C$2</f>
        <v>2000</v>
      </c>
      <c r="D7769" s="110">
        <f t="shared" ref="D7769:D7832" si="975">F7769/$C$3</f>
        <v>0</v>
      </c>
      <c r="E7769" s="25">
        <f t="shared" ref="E7769:E7832" si="976">100%-D7769</f>
        <v>1</v>
      </c>
      <c r="F7769" s="112">
        <v>0</v>
      </c>
      <c r="G7769" s="21">
        <f t="shared" si="973"/>
        <v>0</v>
      </c>
      <c r="H7769" s="26">
        <f t="shared" ref="H7769:H7832" si="977">G7769-C7769</f>
        <v>-2000</v>
      </c>
      <c r="I7769" s="21">
        <f t="shared" ref="I7769:I7832" si="978">MIN(C7769,IF((J7768+H7769)&gt;0,ABS(H7769)+G7769,J7768+G7769))</f>
        <v>0</v>
      </c>
      <c r="J7769" s="27">
        <f t="shared" ref="J7769:J7832" si="979">G7769-I7769+J7768</f>
        <v>0</v>
      </c>
      <c r="K7769" s="32">
        <f t="shared" ref="K7769:K7832" si="980">IF(G7769&gt;C7769,C7769,G7769)</f>
        <v>0</v>
      </c>
    </row>
    <row r="7770" spans="2:11" x14ac:dyDescent="0.25">
      <c r="B7770" s="167">
        <v>321.125</v>
      </c>
      <c r="C7770" s="21">
        <f t="shared" si="974"/>
        <v>2000</v>
      </c>
      <c r="D7770" s="110">
        <f t="shared" si="975"/>
        <v>0</v>
      </c>
      <c r="E7770" s="25">
        <f t="shared" si="976"/>
        <v>1</v>
      </c>
      <c r="F7770" s="112">
        <v>0</v>
      </c>
      <c r="G7770" s="21">
        <f t="shared" si="973"/>
        <v>0</v>
      </c>
      <c r="H7770" s="26">
        <f t="shared" si="977"/>
        <v>-2000</v>
      </c>
      <c r="I7770" s="21">
        <f t="shared" si="978"/>
        <v>0</v>
      </c>
      <c r="J7770" s="27">
        <f t="shared" si="979"/>
        <v>0</v>
      </c>
      <c r="K7770" s="32">
        <f t="shared" si="980"/>
        <v>0</v>
      </c>
    </row>
    <row r="7771" spans="2:11" x14ac:dyDescent="0.25">
      <c r="B7771" s="167">
        <v>321.16666666666703</v>
      </c>
      <c r="C7771" s="21">
        <f t="shared" si="974"/>
        <v>2000</v>
      </c>
      <c r="D7771" s="110">
        <f t="shared" si="975"/>
        <v>0</v>
      </c>
      <c r="E7771" s="25">
        <f t="shared" si="976"/>
        <v>1</v>
      </c>
      <c r="F7771" s="112">
        <v>0</v>
      </c>
      <c r="G7771" s="21">
        <f t="shared" si="973"/>
        <v>0</v>
      </c>
      <c r="H7771" s="26">
        <f t="shared" si="977"/>
        <v>-2000</v>
      </c>
      <c r="I7771" s="21">
        <f t="shared" si="978"/>
        <v>0</v>
      </c>
      <c r="J7771" s="27">
        <f t="shared" si="979"/>
        <v>0</v>
      </c>
      <c r="K7771" s="32">
        <f t="shared" si="980"/>
        <v>0</v>
      </c>
    </row>
    <row r="7772" spans="2:11" x14ac:dyDescent="0.25">
      <c r="B7772" s="167">
        <v>321.20833333333297</v>
      </c>
      <c r="C7772" s="21">
        <f t="shared" si="974"/>
        <v>2000</v>
      </c>
      <c r="D7772" s="110">
        <f t="shared" si="975"/>
        <v>0</v>
      </c>
      <c r="E7772" s="25">
        <f t="shared" si="976"/>
        <v>1</v>
      </c>
      <c r="F7772" s="112">
        <v>0</v>
      </c>
      <c r="G7772" s="21">
        <f t="shared" si="973"/>
        <v>0</v>
      </c>
      <c r="H7772" s="26">
        <f t="shared" si="977"/>
        <v>-2000</v>
      </c>
      <c r="I7772" s="21">
        <f t="shared" si="978"/>
        <v>0</v>
      </c>
      <c r="J7772" s="27">
        <f t="shared" si="979"/>
        <v>0</v>
      </c>
      <c r="K7772" s="32">
        <f t="shared" si="980"/>
        <v>0</v>
      </c>
    </row>
    <row r="7773" spans="2:11" x14ac:dyDescent="0.25">
      <c r="B7773" s="167">
        <v>321.25</v>
      </c>
      <c r="C7773" s="21">
        <f t="shared" si="974"/>
        <v>2000</v>
      </c>
      <c r="D7773" s="110">
        <f t="shared" si="975"/>
        <v>0</v>
      </c>
      <c r="E7773" s="25">
        <f t="shared" si="976"/>
        <v>1</v>
      </c>
      <c r="F7773" s="112">
        <v>0</v>
      </c>
      <c r="G7773" s="21">
        <f t="shared" si="973"/>
        <v>0</v>
      </c>
      <c r="H7773" s="26">
        <f t="shared" si="977"/>
        <v>-2000</v>
      </c>
      <c r="I7773" s="21">
        <f t="shared" si="978"/>
        <v>0</v>
      </c>
      <c r="J7773" s="27">
        <f t="shared" si="979"/>
        <v>0</v>
      </c>
      <c r="K7773" s="32">
        <f t="shared" si="980"/>
        <v>0</v>
      </c>
    </row>
    <row r="7774" spans="2:11" x14ac:dyDescent="0.25">
      <c r="B7774" s="167">
        <v>321.29166666666703</v>
      </c>
      <c r="C7774" s="21">
        <f t="shared" si="974"/>
        <v>2000</v>
      </c>
      <c r="D7774" s="110">
        <f t="shared" si="975"/>
        <v>0</v>
      </c>
      <c r="E7774" s="25">
        <f t="shared" si="976"/>
        <v>1</v>
      </c>
      <c r="F7774" s="112">
        <v>0</v>
      </c>
      <c r="G7774" s="21">
        <f t="shared" si="973"/>
        <v>0</v>
      </c>
      <c r="H7774" s="26">
        <f t="shared" si="977"/>
        <v>-2000</v>
      </c>
      <c r="I7774" s="21">
        <f t="shared" si="978"/>
        <v>0</v>
      </c>
      <c r="J7774" s="27">
        <f t="shared" si="979"/>
        <v>0</v>
      </c>
      <c r="K7774" s="32">
        <f t="shared" si="980"/>
        <v>0</v>
      </c>
    </row>
    <row r="7775" spans="2:11" x14ac:dyDescent="0.25">
      <c r="B7775" s="167">
        <v>321.33333333333297</v>
      </c>
      <c r="C7775" s="21">
        <f t="shared" si="974"/>
        <v>2000</v>
      </c>
      <c r="D7775" s="110">
        <f t="shared" si="975"/>
        <v>0</v>
      </c>
      <c r="E7775" s="25">
        <f t="shared" si="976"/>
        <v>1</v>
      </c>
      <c r="F7775" s="112">
        <v>0</v>
      </c>
      <c r="G7775" s="21">
        <f t="shared" si="973"/>
        <v>0</v>
      </c>
      <c r="H7775" s="26">
        <f t="shared" si="977"/>
        <v>-2000</v>
      </c>
      <c r="I7775" s="21">
        <f t="shared" si="978"/>
        <v>0</v>
      </c>
      <c r="J7775" s="27">
        <f t="shared" si="979"/>
        <v>0</v>
      </c>
      <c r="K7775" s="32">
        <f t="shared" si="980"/>
        <v>0</v>
      </c>
    </row>
    <row r="7776" spans="2:11" x14ac:dyDescent="0.25">
      <c r="B7776" s="167">
        <v>321.375</v>
      </c>
      <c r="C7776" s="21">
        <f t="shared" si="974"/>
        <v>2000</v>
      </c>
      <c r="D7776" s="110">
        <f t="shared" si="975"/>
        <v>0</v>
      </c>
      <c r="E7776" s="25">
        <f t="shared" si="976"/>
        <v>1</v>
      </c>
      <c r="F7776" s="112">
        <v>0</v>
      </c>
      <c r="G7776" s="21">
        <f t="shared" si="973"/>
        <v>0</v>
      </c>
      <c r="H7776" s="26">
        <f t="shared" si="977"/>
        <v>-2000</v>
      </c>
      <c r="I7776" s="21">
        <f t="shared" si="978"/>
        <v>0</v>
      </c>
      <c r="J7776" s="27">
        <f t="shared" si="979"/>
        <v>0</v>
      </c>
      <c r="K7776" s="32">
        <f t="shared" si="980"/>
        <v>0</v>
      </c>
    </row>
    <row r="7777" spans="2:11" x14ac:dyDescent="0.25">
      <c r="B7777" s="167">
        <v>321.41666666666703</v>
      </c>
      <c r="C7777" s="21">
        <f t="shared" si="974"/>
        <v>2000</v>
      </c>
      <c r="D7777" s="110">
        <f t="shared" si="975"/>
        <v>0</v>
      </c>
      <c r="E7777" s="25">
        <f t="shared" si="976"/>
        <v>1</v>
      </c>
      <c r="F7777" s="112">
        <v>0</v>
      </c>
      <c r="G7777" s="21">
        <f t="shared" si="973"/>
        <v>0</v>
      </c>
      <c r="H7777" s="26">
        <f t="shared" si="977"/>
        <v>-2000</v>
      </c>
      <c r="I7777" s="21">
        <f t="shared" si="978"/>
        <v>0</v>
      </c>
      <c r="J7777" s="27">
        <f t="shared" si="979"/>
        <v>0</v>
      </c>
      <c r="K7777" s="32">
        <f t="shared" si="980"/>
        <v>0</v>
      </c>
    </row>
    <row r="7778" spans="2:11" x14ac:dyDescent="0.25">
      <c r="B7778" s="167">
        <v>321.45833333333297</v>
      </c>
      <c r="C7778" s="21">
        <f t="shared" si="974"/>
        <v>2000</v>
      </c>
      <c r="D7778" s="110">
        <f t="shared" si="975"/>
        <v>6.3142790938095994E-2</v>
      </c>
      <c r="E7778" s="25">
        <f t="shared" si="976"/>
        <v>0.93685720906190406</v>
      </c>
      <c r="F7778" s="112">
        <v>70.849999999999994</v>
      </c>
      <c r="G7778" s="21">
        <f t="shared" si="973"/>
        <v>187.49729566353025</v>
      </c>
      <c r="H7778" s="26">
        <f t="shared" si="977"/>
        <v>-1812.5027043364698</v>
      </c>
      <c r="I7778" s="21">
        <f t="shared" si="978"/>
        <v>187.49729566353025</v>
      </c>
      <c r="J7778" s="27">
        <f t="shared" si="979"/>
        <v>0</v>
      </c>
      <c r="K7778" s="32">
        <f t="shared" si="980"/>
        <v>187.49729566353025</v>
      </c>
    </row>
    <row r="7779" spans="2:11" x14ac:dyDescent="0.25">
      <c r="B7779" s="167">
        <v>321.5</v>
      </c>
      <c r="C7779" s="21">
        <f t="shared" si="974"/>
        <v>2000</v>
      </c>
      <c r="D7779" s="110">
        <f t="shared" si="975"/>
        <v>0.1666310179491293</v>
      </c>
      <c r="E7779" s="25">
        <f t="shared" si="976"/>
        <v>0.83336898205087073</v>
      </c>
      <c r="F7779" s="112">
        <v>186.97</v>
      </c>
      <c r="G7779" s="21">
        <f t="shared" si="973"/>
        <v>494.79702710247358</v>
      </c>
      <c r="H7779" s="26">
        <f t="shared" si="977"/>
        <v>-1505.2029728975265</v>
      </c>
      <c r="I7779" s="21">
        <f t="shared" si="978"/>
        <v>494.79702710247358</v>
      </c>
      <c r="J7779" s="27">
        <f t="shared" si="979"/>
        <v>0</v>
      </c>
      <c r="K7779" s="32">
        <f t="shared" si="980"/>
        <v>494.79702710247358</v>
      </c>
    </row>
    <row r="7780" spans="2:11" x14ac:dyDescent="0.25">
      <c r="B7780" s="167">
        <v>321.54166666666703</v>
      </c>
      <c r="C7780" s="21">
        <f t="shared" si="974"/>
        <v>2000</v>
      </c>
      <c r="D7780" s="110">
        <f t="shared" si="975"/>
        <v>0.41783861825570823</v>
      </c>
      <c r="E7780" s="25">
        <f t="shared" si="976"/>
        <v>0.58216138174429177</v>
      </c>
      <c r="F7780" s="112">
        <v>468.84</v>
      </c>
      <c r="G7780" s="21">
        <f t="shared" si="973"/>
        <v>1240.7372208735289</v>
      </c>
      <c r="H7780" s="26">
        <f t="shared" si="977"/>
        <v>-759.26277912647106</v>
      </c>
      <c r="I7780" s="21">
        <f t="shared" si="978"/>
        <v>1240.7372208735289</v>
      </c>
      <c r="J7780" s="27">
        <f t="shared" si="979"/>
        <v>0</v>
      </c>
      <c r="K7780" s="32">
        <f t="shared" si="980"/>
        <v>1240.7372208735289</v>
      </c>
    </row>
    <row r="7781" spans="2:11" x14ac:dyDescent="0.25">
      <c r="B7781" s="167">
        <v>321.58333333333297</v>
      </c>
      <c r="C7781" s="21">
        <f t="shared" si="974"/>
        <v>2000</v>
      </c>
      <c r="D7781" s="110">
        <f t="shared" si="975"/>
        <v>0.59372047840578945</v>
      </c>
      <c r="E7781" s="25">
        <f t="shared" si="976"/>
        <v>0.40627952159421055</v>
      </c>
      <c r="F7781" s="112">
        <v>666.19</v>
      </c>
      <c r="G7781" s="21">
        <f t="shared" si="973"/>
        <v>1763.0038588297425</v>
      </c>
      <c r="H7781" s="26">
        <f t="shared" si="977"/>
        <v>-236.99614117025749</v>
      </c>
      <c r="I7781" s="21">
        <f t="shared" si="978"/>
        <v>1763.0038588297425</v>
      </c>
      <c r="J7781" s="27">
        <f t="shared" si="979"/>
        <v>0</v>
      </c>
      <c r="K7781" s="32">
        <f t="shared" si="980"/>
        <v>1763.0038588297425</v>
      </c>
    </row>
    <row r="7782" spans="2:11" x14ac:dyDescent="0.25">
      <c r="B7782" s="167">
        <v>321.625</v>
      </c>
      <c r="C7782" s="21">
        <f t="shared" si="974"/>
        <v>2000</v>
      </c>
      <c r="D7782" s="110">
        <f t="shared" si="975"/>
        <v>0.6611232910896031</v>
      </c>
      <c r="E7782" s="25">
        <f t="shared" si="976"/>
        <v>0.3388767089103969</v>
      </c>
      <c r="F7782" s="112">
        <v>741.82</v>
      </c>
      <c r="G7782" s="21">
        <f t="shared" si="973"/>
        <v>1963.1509367553992</v>
      </c>
      <c r="H7782" s="26">
        <f t="shared" si="977"/>
        <v>-36.849063244600757</v>
      </c>
      <c r="I7782" s="21">
        <f t="shared" si="978"/>
        <v>1963.1509367553992</v>
      </c>
      <c r="J7782" s="27">
        <f t="shared" si="979"/>
        <v>0</v>
      </c>
      <c r="K7782" s="32">
        <f t="shared" si="980"/>
        <v>1963.1509367553992</v>
      </c>
    </row>
    <row r="7783" spans="2:11" x14ac:dyDescent="0.25">
      <c r="B7783" s="167">
        <v>321.66666666666703</v>
      </c>
      <c r="C7783" s="21">
        <f t="shared" si="974"/>
        <v>2000</v>
      </c>
      <c r="D7783" s="110">
        <f t="shared" si="975"/>
        <v>0.68684384079282745</v>
      </c>
      <c r="E7783" s="25">
        <f t="shared" si="976"/>
        <v>0.31315615920717255</v>
      </c>
      <c r="F7783" s="112">
        <v>770.68</v>
      </c>
      <c r="G7783" s="21">
        <f t="shared" si="973"/>
        <v>2039.5259819614607</v>
      </c>
      <c r="H7783" s="26">
        <f t="shared" si="977"/>
        <v>39.52598196146073</v>
      </c>
      <c r="I7783" s="21">
        <f t="shared" si="978"/>
        <v>2000</v>
      </c>
      <c r="J7783" s="27">
        <f t="shared" si="979"/>
        <v>39.52598196146073</v>
      </c>
      <c r="K7783" s="32">
        <f t="shared" si="980"/>
        <v>2000</v>
      </c>
    </row>
    <row r="7784" spans="2:11" x14ac:dyDescent="0.25">
      <c r="B7784" s="167">
        <v>321.70833333333297</v>
      </c>
      <c r="C7784" s="21">
        <f t="shared" si="974"/>
        <v>2000</v>
      </c>
      <c r="D7784" s="110">
        <f t="shared" si="975"/>
        <v>0.61287275190275026</v>
      </c>
      <c r="E7784" s="25">
        <f t="shared" si="976"/>
        <v>0.38712724809724974</v>
      </c>
      <c r="F7784" s="112">
        <v>687.68</v>
      </c>
      <c r="G7784" s="21">
        <f t="shared" si="973"/>
        <v>1819.8749510500563</v>
      </c>
      <c r="H7784" s="26">
        <f t="shared" si="977"/>
        <v>-180.12504894994368</v>
      </c>
      <c r="I7784" s="21">
        <f t="shared" si="978"/>
        <v>1859.4009330115171</v>
      </c>
      <c r="J7784" s="27">
        <f t="shared" si="979"/>
        <v>0</v>
      </c>
      <c r="K7784" s="32">
        <f t="shared" si="980"/>
        <v>1819.8749510500563</v>
      </c>
    </row>
    <row r="7785" spans="2:11" x14ac:dyDescent="0.25">
      <c r="B7785" s="167">
        <v>321.75</v>
      </c>
      <c r="C7785" s="21">
        <f t="shared" si="974"/>
        <v>2000</v>
      </c>
      <c r="D7785" s="110">
        <f t="shared" si="975"/>
        <v>0.37138833930449355</v>
      </c>
      <c r="E7785" s="25">
        <f t="shared" si="976"/>
        <v>0.62861166069550645</v>
      </c>
      <c r="F7785" s="112">
        <v>416.72</v>
      </c>
      <c r="G7785" s="21">
        <f t="shared" si="973"/>
        <v>1102.8069590530181</v>
      </c>
      <c r="H7785" s="26">
        <f t="shared" si="977"/>
        <v>-897.19304094698191</v>
      </c>
      <c r="I7785" s="21">
        <f t="shared" si="978"/>
        <v>1102.8069590530181</v>
      </c>
      <c r="J7785" s="27">
        <f t="shared" si="979"/>
        <v>0</v>
      </c>
      <c r="K7785" s="32">
        <f t="shared" si="980"/>
        <v>1102.8069590530181</v>
      </c>
    </row>
    <row r="7786" spans="2:11" x14ac:dyDescent="0.25">
      <c r="B7786" s="167">
        <v>321.79166666666703</v>
      </c>
      <c r="C7786" s="21">
        <f t="shared" si="974"/>
        <v>2000</v>
      </c>
      <c r="D7786" s="110">
        <f t="shared" si="975"/>
        <v>0.31638236814430604</v>
      </c>
      <c r="E7786" s="25">
        <f t="shared" si="976"/>
        <v>0.68361763185569391</v>
      </c>
      <c r="F7786" s="112">
        <v>355</v>
      </c>
      <c r="G7786" s="21">
        <f t="shared" si="973"/>
        <v>939.47127678974232</v>
      </c>
      <c r="H7786" s="26">
        <f t="shared" si="977"/>
        <v>-1060.5287232102578</v>
      </c>
      <c r="I7786" s="21">
        <f t="shared" si="978"/>
        <v>939.47127678974232</v>
      </c>
      <c r="J7786" s="27">
        <f t="shared" si="979"/>
        <v>0</v>
      </c>
      <c r="K7786" s="32">
        <f t="shared" si="980"/>
        <v>939.47127678974232</v>
      </c>
    </row>
    <row r="7787" spans="2:11" x14ac:dyDescent="0.25">
      <c r="B7787" s="167">
        <v>321.83333333333297</v>
      </c>
      <c r="C7787" s="21">
        <f t="shared" si="974"/>
        <v>2000</v>
      </c>
      <c r="D7787" s="110">
        <f t="shared" si="975"/>
        <v>0.29297007290162741</v>
      </c>
      <c r="E7787" s="25">
        <f t="shared" si="976"/>
        <v>0.70702992709837265</v>
      </c>
      <c r="F7787" s="112">
        <v>328.73</v>
      </c>
      <c r="G7787" s="21">
        <f t="shared" si="973"/>
        <v>869.95040230730149</v>
      </c>
      <c r="H7787" s="26">
        <f t="shared" si="977"/>
        <v>-1130.0495976926986</v>
      </c>
      <c r="I7787" s="21">
        <f t="shared" si="978"/>
        <v>869.95040230730149</v>
      </c>
      <c r="J7787" s="27">
        <f t="shared" si="979"/>
        <v>0</v>
      </c>
      <c r="K7787" s="32">
        <f t="shared" si="980"/>
        <v>869.95040230730149</v>
      </c>
    </row>
    <row r="7788" spans="2:11" x14ac:dyDescent="0.25">
      <c r="B7788" s="167">
        <v>321.875</v>
      </c>
      <c r="C7788" s="21">
        <f t="shared" si="974"/>
        <v>2000</v>
      </c>
      <c r="D7788" s="110">
        <f t="shared" si="975"/>
        <v>0.1140758961196371</v>
      </c>
      <c r="E7788" s="25">
        <f t="shared" si="976"/>
        <v>0.88592410388036291</v>
      </c>
      <c r="F7788" s="112">
        <v>128</v>
      </c>
      <c r="G7788" s="21">
        <f t="shared" si="973"/>
        <v>338.73893923686489</v>
      </c>
      <c r="H7788" s="26">
        <f t="shared" si="977"/>
        <v>-1661.261060763135</v>
      </c>
      <c r="I7788" s="21">
        <f t="shared" si="978"/>
        <v>338.73893923686489</v>
      </c>
      <c r="J7788" s="27">
        <f t="shared" si="979"/>
        <v>0</v>
      </c>
      <c r="K7788" s="32">
        <f t="shared" si="980"/>
        <v>338.73893923686489</v>
      </c>
    </row>
    <row r="7789" spans="2:11" x14ac:dyDescent="0.25">
      <c r="B7789" s="167">
        <v>321.91666666666703</v>
      </c>
      <c r="C7789" s="21">
        <f t="shared" si="974"/>
        <v>2000</v>
      </c>
      <c r="D7789" s="110">
        <f t="shared" si="975"/>
        <v>0</v>
      </c>
      <c r="E7789" s="25">
        <f t="shared" si="976"/>
        <v>1</v>
      </c>
      <c r="F7789" s="112">
        <v>0</v>
      </c>
      <c r="G7789" s="21">
        <f t="shared" si="973"/>
        <v>0</v>
      </c>
      <c r="H7789" s="26">
        <f t="shared" si="977"/>
        <v>-2000</v>
      </c>
      <c r="I7789" s="21">
        <f t="shared" si="978"/>
        <v>0</v>
      </c>
      <c r="J7789" s="27">
        <f t="shared" si="979"/>
        <v>0</v>
      </c>
      <c r="K7789" s="32">
        <f t="shared" si="980"/>
        <v>0</v>
      </c>
    </row>
    <row r="7790" spans="2:11" x14ac:dyDescent="0.25">
      <c r="B7790" s="167">
        <v>321.95833333333297</v>
      </c>
      <c r="C7790" s="21">
        <f t="shared" si="974"/>
        <v>2000</v>
      </c>
      <c r="D7790" s="110">
        <f t="shared" si="975"/>
        <v>0</v>
      </c>
      <c r="E7790" s="25">
        <f t="shared" si="976"/>
        <v>1</v>
      </c>
      <c r="F7790" s="112">
        <v>0</v>
      </c>
      <c r="G7790" s="21">
        <f t="shared" si="973"/>
        <v>0</v>
      </c>
      <c r="H7790" s="26">
        <f t="shared" si="977"/>
        <v>-2000</v>
      </c>
      <c r="I7790" s="21">
        <f t="shared" si="978"/>
        <v>0</v>
      </c>
      <c r="J7790" s="27">
        <f t="shared" si="979"/>
        <v>0</v>
      </c>
      <c r="K7790" s="32">
        <f t="shared" si="980"/>
        <v>0</v>
      </c>
    </row>
    <row r="7791" spans="2:11" x14ac:dyDescent="0.25">
      <c r="B7791" s="167">
        <v>322</v>
      </c>
      <c r="C7791" s="21">
        <f t="shared" si="974"/>
        <v>2000</v>
      </c>
      <c r="D7791" s="110">
        <f t="shared" si="975"/>
        <v>0</v>
      </c>
      <c r="E7791" s="25">
        <f t="shared" si="976"/>
        <v>1</v>
      </c>
      <c r="F7791" s="112">
        <v>0</v>
      </c>
      <c r="G7791" s="21">
        <f t="shared" si="973"/>
        <v>0</v>
      </c>
      <c r="H7791" s="26">
        <f t="shared" si="977"/>
        <v>-2000</v>
      </c>
      <c r="I7791" s="21">
        <f t="shared" si="978"/>
        <v>0</v>
      </c>
      <c r="J7791" s="27">
        <f t="shared" si="979"/>
        <v>0</v>
      </c>
      <c r="K7791" s="32">
        <f t="shared" si="980"/>
        <v>0</v>
      </c>
    </row>
    <row r="7792" spans="2:11" x14ac:dyDescent="0.25">
      <c r="B7792" s="167">
        <v>322.04166666666703</v>
      </c>
      <c r="C7792" s="21">
        <f t="shared" si="974"/>
        <v>2000</v>
      </c>
      <c r="D7792" s="110">
        <f t="shared" si="975"/>
        <v>0</v>
      </c>
      <c r="E7792" s="25">
        <f t="shared" si="976"/>
        <v>1</v>
      </c>
      <c r="F7792" s="112">
        <v>0</v>
      </c>
      <c r="G7792" s="21">
        <f t="shared" si="973"/>
        <v>0</v>
      </c>
      <c r="H7792" s="26">
        <f t="shared" si="977"/>
        <v>-2000</v>
      </c>
      <c r="I7792" s="21">
        <f t="shared" si="978"/>
        <v>0</v>
      </c>
      <c r="J7792" s="27">
        <f t="shared" si="979"/>
        <v>0</v>
      </c>
      <c r="K7792" s="32">
        <f t="shared" si="980"/>
        <v>0</v>
      </c>
    </row>
    <row r="7793" spans="2:11" x14ac:dyDescent="0.25">
      <c r="B7793" s="167">
        <v>322.08333333333297</v>
      </c>
      <c r="C7793" s="21">
        <f t="shared" si="974"/>
        <v>2000</v>
      </c>
      <c r="D7793" s="110">
        <f t="shared" si="975"/>
        <v>0</v>
      </c>
      <c r="E7793" s="25">
        <f t="shared" si="976"/>
        <v>1</v>
      </c>
      <c r="F7793" s="112">
        <v>0</v>
      </c>
      <c r="G7793" s="21">
        <f t="shared" si="973"/>
        <v>0</v>
      </c>
      <c r="H7793" s="26">
        <f t="shared" si="977"/>
        <v>-2000</v>
      </c>
      <c r="I7793" s="21">
        <f t="shared" si="978"/>
        <v>0</v>
      </c>
      <c r="J7793" s="27">
        <f t="shared" si="979"/>
        <v>0</v>
      </c>
      <c r="K7793" s="32">
        <f t="shared" si="980"/>
        <v>0</v>
      </c>
    </row>
    <row r="7794" spans="2:11" x14ac:dyDescent="0.25">
      <c r="B7794" s="167">
        <v>322.125</v>
      </c>
      <c r="C7794" s="21">
        <f t="shared" si="974"/>
        <v>2000</v>
      </c>
      <c r="D7794" s="110">
        <f t="shared" si="975"/>
        <v>0</v>
      </c>
      <c r="E7794" s="25">
        <f t="shared" si="976"/>
        <v>1</v>
      </c>
      <c r="F7794" s="112">
        <v>0</v>
      </c>
      <c r="G7794" s="21">
        <f t="shared" si="973"/>
        <v>0</v>
      </c>
      <c r="H7794" s="26">
        <f t="shared" si="977"/>
        <v>-2000</v>
      </c>
      <c r="I7794" s="21">
        <f t="shared" si="978"/>
        <v>0</v>
      </c>
      <c r="J7794" s="27">
        <f t="shared" si="979"/>
        <v>0</v>
      </c>
      <c r="K7794" s="32">
        <f t="shared" si="980"/>
        <v>0</v>
      </c>
    </row>
    <row r="7795" spans="2:11" x14ac:dyDescent="0.25">
      <c r="B7795" s="167">
        <v>322.16666666666703</v>
      </c>
      <c r="C7795" s="21">
        <f t="shared" si="974"/>
        <v>2000</v>
      </c>
      <c r="D7795" s="110">
        <f t="shared" si="975"/>
        <v>0</v>
      </c>
      <c r="E7795" s="25">
        <f t="shared" si="976"/>
        <v>1</v>
      </c>
      <c r="F7795" s="112">
        <v>0</v>
      </c>
      <c r="G7795" s="21">
        <f t="shared" si="973"/>
        <v>0</v>
      </c>
      <c r="H7795" s="26">
        <f t="shared" si="977"/>
        <v>-2000</v>
      </c>
      <c r="I7795" s="21">
        <f t="shared" si="978"/>
        <v>0</v>
      </c>
      <c r="J7795" s="27">
        <f t="shared" si="979"/>
        <v>0</v>
      </c>
      <c r="K7795" s="32">
        <f t="shared" si="980"/>
        <v>0</v>
      </c>
    </row>
    <row r="7796" spans="2:11" x14ac:dyDescent="0.25">
      <c r="B7796" s="167">
        <v>322.20833333333297</v>
      </c>
      <c r="C7796" s="21">
        <f t="shared" si="974"/>
        <v>2000</v>
      </c>
      <c r="D7796" s="110">
        <f t="shared" si="975"/>
        <v>0</v>
      </c>
      <c r="E7796" s="25">
        <f t="shared" si="976"/>
        <v>1</v>
      </c>
      <c r="F7796" s="112">
        <v>0</v>
      </c>
      <c r="G7796" s="21">
        <f t="shared" si="973"/>
        <v>0</v>
      </c>
      <c r="H7796" s="26">
        <f t="shared" si="977"/>
        <v>-2000</v>
      </c>
      <c r="I7796" s="21">
        <f t="shared" si="978"/>
        <v>0</v>
      </c>
      <c r="J7796" s="27">
        <f t="shared" si="979"/>
        <v>0</v>
      </c>
      <c r="K7796" s="32">
        <f t="shared" si="980"/>
        <v>0</v>
      </c>
    </row>
    <row r="7797" spans="2:11" x14ac:dyDescent="0.25">
      <c r="B7797" s="167">
        <v>322.25</v>
      </c>
      <c r="C7797" s="21">
        <f t="shared" si="974"/>
        <v>2000</v>
      </c>
      <c r="D7797" s="110">
        <f t="shared" si="975"/>
        <v>0</v>
      </c>
      <c r="E7797" s="25">
        <f t="shared" si="976"/>
        <v>1</v>
      </c>
      <c r="F7797" s="112">
        <v>0</v>
      </c>
      <c r="G7797" s="21">
        <f t="shared" si="973"/>
        <v>0</v>
      </c>
      <c r="H7797" s="26">
        <f t="shared" si="977"/>
        <v>-2000</v>
      </c>
      <c r="I7797" s="21">
        <f t="shared" si="978"/>
        <v>0</v>
      </c>
      <c r="J7797" s="27">
        <f t="shared" si="979"/>
        <v>0</v>
      </c>
      <c r="K7797" s="32">
        <f t="shared" si="980"/>
        <v>0</v>
      </c>
    </row>
    <row r="7798" spans="2:11" x14ac:dyDescent="0.25">
      <c r="B7798" s="167">
        <v>322.29166666666703</v>
      </c>
      <c r="C7798" s="21">
        <f t="shared" si="974"/>
        <v>2000</v>
      </c>
      <c r="D7798" s="110">
        <f t="shared" si="975"/>
        <v>0</v>
      </c>
      <c r="E7798" s="25">
        <f t="shared" si="976"/>
        <v>1</v>
      </c>
      <c r="F7798" s="112">
        <v>0</v>
      </c>
      <c r="G7798" s="21">
        <f t="shared" si="973"/>
        <v>0</v>
      </c>
      <c r="H7798" s="26">
        <f t="shared" si="977"/>
        <v>-2000</v>
      </c>
      <c r="I7798" s="21">
        <f t="shared" si="978"/>
        <v>0</v>
      </c>
      <c r="J7798" s="27">
        <f t="shared" si="979"/>
        <v>0</v>
      </c>
      <c r="K7798" s="32">
        <f t="shared" si="980"/>
        <v>0</v>
      </c>
    </row>
    <row r="7799" spans="2:11" x14ac:dyDescent="0.25">
      <c r="B7799" s="167">
        <v>322.33333333333297</v>
      </c>
      <c r="C7799" s="21">
        <f t="shared" si="974"/>
        <v>2000</v>
      </c>
      <c r="D7799" s="110">
        <f t="shared" si="975"/>
        <v>0</v>
      </c>
      <c r="E7799" s="25">
        <f t="shared" si="976"/>
        <v>1</v>
      </c>
      <c r="F7799" s="112">
        <v>0</v>
      </c>
      <c r="G7799" s="21">
        <f t="shared" si="973"/>
        <v>0</v>
      </c>
      <c r="H7799" s="26">
        <f t="shared" si="977"/>
        <v>-2000</v>
      </c>
      <c r="I7799" s="21">
        <f t="shared" si="978"/>
        <v>0</v>
      </c>
      <c r="J7799" s="27">
        <f t="shared" si="979"/>
        <v>0</v>
      </c>
      <c r="K7799" s="32">
        <f t="shared" si="980"/>
        <v>0</v>
      </c>
    </row>
    <row r="7800" spans="2:11" x14ac:dyDescent="0.25">
      <c r="B7800" s="167">
        <v>322.375</v>
      </c>
      <c r="C7800" s="21">
        <f t="shared" si="974"/>
        <v>2000</v>
      </c>
      <c r="D7800" s="110">
        <f t="shared" si="975"/>
        <v>0</v>
      </c>
      <c r="E7800" s="25">
        <f t="shared" si="976"/>
        <v>1</v>
      </c>
      <c r="F7800" s="112">
        <v>0</v>
      </c>
      <c r="G7800" s="21">
        <f t="shared" si="973"/>
        <v>0</v>
      </c>
      <c r="H7800" s="26">
        <f t="shared" si="977"/>
        <v>-2000</v>
      </c>
      <c r="I7800" s="21">
        <f t="shared" si="978"/>
        <v>0</v>
      </c>
      <c r="J7800" s="27">
        <f t="shared" si="979"/>
        <v>0</v>
      </c>
      <c r="K7800" s="32">
        <f t="shared" si="980"/>
        <v>0</v>
      </c>
    </row>
    <row r="7801" spans="2:11" x14ac:dyDescent="0.25">
      <c r="B7801" s="167">
        <v>322.41666666666703</v>
      </c>
      <c r="C7801" s="21">
        <f t="shared" si="974"/>
        <v>2000</v>
      </c>
      <c r="D7801" s="110">
        <f t="shared" si="975"/>
        <v>0</v>
      </c>
      <c r="E7801" s="25">
        <f t="shared" si="976"/>
        <v>1</v>
      </c>
      <c r="F7801" s="112">
        <v>0</v>
      </c>
      <c r="G7801" s="21">
        <f t="shared" si="973"/>
        <v>0</v>
      </c>
      <c r="H7801" s="26">
        <f t="shared" si="977"/>
        <v>-2000</v>
      </c>
      <c r="I7801" s="21">
        <f t="shared" si="978"/>
        <v>0</v>
      </c>
      <c r="J7801" s="27">
        <f t="shared" si="979"/>
        <v>0</v>
      </c>
      <c r="K7801" s="32">
        <f t="shared" si="980"/>
        <v>0</v>
      </c>
    </row>
    <row r="7802" spans="2:11" x14ac:dyDescent="0.25">
      <c r="B7802" s="167">
        <v>322.45833333333297</v>
      </c>
      <c r="C7802" s="21">
        <f t="shared" si="974"/>
        <v>2000</v>
      </c>
      <c r="D7802" s="110">
        <f t="shared" si="975"/>
        <v>0.27914728267650574</v>
      </c>
      <c r="E7802" s="25">
        <f t="shared" si="976"/>
        <v>0.72085271732349421</v>
      </c>
      <c r="F7802" s="112">
        <v>313.22000000000003</v>
      </c>
      <c r="G7802" s="21">
        <f t="shared" si="973"/>
        <v>828.90476990445961</v>
      </c>
      <c r="H7802" s="26">
        <f t="shared" si="977"/>
        <v>-1171.0952300955405</v>
      </c>
      <c r="I7802" s="21">
        <f t="shared" si="978"/>
        <v>828.90476990445961</v>
      </c>
      <c r="J7802" s="27">
        <f t="shared" si="979"/>
        <v>0</v>
      </c>
      <c r="K7802" s="32">
        <f t="shared" si="980"/>
        <v>828.90476990445961</v>
      </c>
    </row>
    <row r="7803" spans="2:11" x14ac:dyDescent="0.25">
      <c r="B7803" s="167">
        <v>322.5</v>
      </c>
      <c r="C7803" s="21">
        <f t="shared" si="974"/>
        <v>2000</v>
      </c>
      <c r="D7803" s="110">
        <f t="shared" si="975"/>
        <v>0.44564461793486981</v>
      </c>
      <c r="E7803" s="25">
        <f t="shared" si="976"/>
        <v>0.55435538206513013</v>
      </c>
      <c r="F7803" s="112">
        <v>500.04</v>
      </c>
      <c r="G7803" s="21">
        <f t="shared" si="973"/>
        <v>1323.304837312515</v>
      </c>
      <c r="H7803" s="26">
        <f t="shared" si="977"/>
        <v>-676.69516268748498</v>
      </c>
      <c r="I7803" s="21">
        <f t="shared" si="978"/>
        <v>1323.304837312515</v>
      </c>
      <c r="J7803" s="27">
        <f t="shared" si="979"/>
        <v>0</v>
      </c>
      <c r="K7803" s="32">
        <f t="shared" si="980"/>
        <v>1323.304837312515</v>
      </c>
    </row>
    <row r="7804" spans="2:11" x14ac:dyDescent="0.25">
      <c r="B7804" s="167">
        <v>322.54166666666703</v>
      </c>
      <c r="C7804" s="21">
        <f t="shared" si="974"/>
        <v>2000</v>
      </c>
      <c r="D7804" s="110">
        <f t="shared" si="975"/>
        <v>0.71331301356433707</v>
      </c>
      <c r="E7804" s="25">
        <f t="shared" si="976"/>
        <v>0.28668698643566293</v>
      </c>
      <c r="F7804" s="112">
        <v>800.38</v>
      </c>
      <c r="G7804" s="21">
        <f t="shared" si="973"/>
        <v>2118.124001456265</v>
      </c>
      <c r="H7804" s="26">
        <f t="shared" si="977"/>
        <v>118.12400145626498</v>
      </c>
      <c r="I7804" s="21">
        <f t="shared" si="978"/>
        <v>2000</v>
      </c>
      <c r="J7804" s="27">
        <f t="shared" si="979"/>
        <v>118.12400145626498</v>
      </c>
      <c r="K7804" s="32">
        <f t="shared" si="980"/>
        <v>2000</v>
      </c>
    </row>
    <row r="7805" spans="2:11" x14ac:dyDescent="0.25">
      <c r="B7805" s="167">
        <v>322.58333333333297</v>
      </c>
      <c r="C7805" s="21">
        <f t="shared" si="974"/>
        <v>2000</v>
      </c>
      <c r="D7805" s="110">
        <f t="shared" si="975"/>
        <v>0.77918293139404315</v>
      </c>
      <c r="E7805" s="25">
        <f t="shared" si="976"/>
        <v>0.22081706860595685</v>
      </c>
      <c r="F7805" s="112">
        <v>874.29</v>
      </c>
      <c r="G7805" s="21">
        <f t="shared" si="973"/>
        <v>2313.7192748859261</v>
      </c>
      <c r="H7805" s="26">
        <f t="shared" si="977"/>
        <v>313.7192748859261</v>
      </c>
      <c r="I7805" s="21">
        <f t="shared" si="978"/>
        <v>2000</v>
      </c>
      <c r="J7805" s="27">
        <f t="shared" si="979"/>
        <v>431.84327634219107</v>
      </c>
      <c r="K7805" s="32">
        <f t="shared" si="980"/>
        <v>2000</v>
      </c>
    </row>
    <row r="7806" spans="2:11" x14ac:dyDescent="0.25">
      <c r="B7806" s="167">
        <v>322.625</v>
      </c>
      <c r="C7806" s="21">
        <f t="shared" si="974"/>
        <v>2000</v>
      </c>
      <c r="D7806" s="110">
        <f t="shared" si="975"/>
        <v>0.77156301802042682</v>
      </c>
      <c r="E7806" s="25">
        <f t="shared" si="976"/>
        <v>0.22843698197957318</v>
      </c>
      <c r="F7806" s="112">
        <v>865.74</v>
      </c>
      <c r="G7806" s="21">
        <f t="shared" si="973"/>
        <v>2291.0925723040891</v>
      </c>
      <c r="H7806" s="26">
        <f t="shared" si="977"/>
        <v>291.09257230408912</v>
      </c>
      <c r="I7806" s="21">
        <f t="shared" si="978"/>
        <v>2000</v>
      </c>
      <c r="J7806" s="27">
        <f t="shared" si="979"/>
        <v>722.93584864628019</v>
      </c>
      <c r="K7806" s="32">
        <f t="shared" si="980"/>
        <v>2000</v>
      </c>
    </row>
    <row r="7807" spans="2:11" x14ac:dyDescent="0.25">
      <c r="B7807" s="167">
        <v>322.66666666666703</v>
      </c>
      <c r="C7807" s="21">
        <f t="shared" si="974"/>
        <v>2000</v>
      </c>
      <c r="D7807" s="110">
        <f t="shared" si="975"/>
        <v>0.79210559150134574</v>
      </c>
      <c r="E7807" s="25">
        <f t="shared" si="976"/>
        <v>0.20789440849865426</v>
      </c>
      <c r="F7807" s="112">
        <v>888.79</v>
      </c>
      <c r="G7807" s="21">
        <f t="shared" si="973"/>
        <v>2352.0920453463523</v>
      </c>
      <c r="H7807" s="26">
        <f t="shared" si="977"/>
        <v>352.09204534635228</v>
      </c>
      <c r="I7807" s="21">
        <f t="shared" si="978"/>
        <v>2000</v>
      </c>
      <c r="J7807" s="27">
        <f t="shared" si="979"/>
        <v>1075.0278939926325</v>
      </c>
      <c r="K7807" s="32">
        <f t="shared" si="980"/>
        <v>2000</v>
      </c>
    </row>
    <row r="7808" spans="2:11" x14ac:dyDescent="0.25">
      <c r="B7808" s="167">
        <v>322.70833333333297</v>
      </c>
      <c r="C7808" s="21">
        <f t="shared" si="974"/>
        <v>2000</v>
      </c>
      <c r="D7808" s="110">
        <f t="shared" si="975"/>
        <v>0.66211254300126554</v>
      </c>
      <c r="E7808" s="25">
        <f t="shared" si="976"/>
        <v>0.33788745699873446</v>
      </c>
      <c r="F7808" s="112">
        <v>742.93</v>
      </c>
      <c r="G7808" s="21">
        <f t="shared" si="973"/>
        <v>1966.0884384940937</v>
      </c>
      <c r="H7808" s="26">
        <f t="shared" si="977"/>
        <v>-33.91156150590632</v>
      </c>
      <c r="I7808" s="21">
        <f t="shared" si="978"/>
        <v>2000</v>
      </c>
      <c r="J7808" s="27">
        <f t="shared" si="979"/>
        <v>1041.1163324867262</v>
      </c>
      <c r="K7808" s="32">
        <f t="shared" si="980"/>
        <v>1966.0884384940937</v>
      </c>
    </row>
    <row r="7809" spans="2:11" x14ac:dyDescent="0.25">
      <c r="B7809" s="167">
        <v>322.75</v>
      </c>
      <c r="C7809" s="21">
        <f t="shared" si="974"/>
        <v>2000</v>
      </c>
      <c r="D7809" s="110">
        <f t="shared" si="975"/>
        <v>0.60615296864695289</v>
      </c>
      <c r="E7809" s="25">
        <f t="shared" si="976"/>
        <v>0.39384703135304711</v>
      </c>
      <c r="F7809" s="112">
        <v>680.14</v>
      </c>
      <c r="G7809" s="21">
        <f t="shared" si="973"/>
        <v>1799.9211104106348</v>
      </c>
      <c r="H7809" s="26">
        <f t="shared" si="977"/>
        <v>-200.07888958936519</v>
      </c>
      <c r="I7809" s="21">
        <f t="shared" si="978"/>
        <v>2000</v>
      </c>
      <c r="J7809" s="27">
        <f t="shared" si="979"/>
        <v>841.03744289736096</v>
      </c>
      <c r="K7809" s="32">
        <f t="shared" si="980"/>
        <v>1799.9211104106348</v>
      </c>
    </row>
    <row r="7810" spans="2:11" x14ac:dyDescent="0.25">
      <c r="B7810" s="167">
        <v>322.79166666666703</v>
      </c>
      <c r="C7810" s="21">
        <f t="shared" si="974"/>
        <v>2000</v>
      </c>
      <c r="D7810" s="110">
        <f t="shared" si="975"/>
        <v>0.48703277899577568</v>
      </c>
      <c r="E7810" s="25">
        <f t="shared" si="976"/>
        <v>0.51296722100422432</v>
      </c>
      <c r="F7810" s="112">
        <v>546.48</v>
      </c>
      <c r="G7810" s="21">
        <f t="shared" si="973"/>
        <v>1446.2035587043897</v>
      </c>
      <c r="H7810" s="26">
        <f t="shared" si="977"/>
        <v>-553.79644129561029</v>
      </c>
      <c r="I7810" s="21">
        <f t="shared" si="978"/>
        <v>2000</v>
      </c>
      <c r="J7810" s="27">
        <f t="shared" si="979"/>
        <v>287.24100160175067</v>
      </c>
      <c r="K7810" s="32">
        <f t="shared" si="980"/>
        <v>1446.2035587043897</v>
      </c>
    </row>
    <row r="7811" spans="2:11" x14ac:dyDescent="0.25">
      <c r="B7811" s="167">
        <v>322.83333333333297</v>
      </c>
      <c r="C7811" s="21">
        <f t="shared" si="974"/>
        <v>2000</v>
      </c>
      <c r="D7811" s="110">
        <f t="shared" si="975"/>
        <v>0.28666024989750993</v>
      </c>
      <c r="E7811" s="25">
        <f t="shared" si="976"/>
        <v>0.71333975010249007</v>
      </c>
      <c r="F7811" s="112">
        <v>321.64999999999998</v>
      </c>
      <c r="G7811" s="21">
        <f t="shared" si="973"/>
        <v>851.21390473076235</v>
      </c>
      <c r="H7811" s="26">
        <f t="shared" si="977"/>
        <v>-1148.7860952692376</v>
      </c>
      <c r="I7811" s="21">
        <f t="shared" si="978"/>
        <v>1138.454906332513</v>
      </c>
      <c r="J7811" s="27">
        <f t="shared" si="979"/>
        <v>0</v>
      </c>
      <c r="K7811" s="32">
        <f t="shared" si="980"/>
        <v>851.21390473076235</v>
      </c>
    </row>
    <row r="7812" spans="2:11" x14ac:dyDescent="0.25">
      <c r="B7812" s="167">
        <v>322.875</v>
      </c>
      <c r="C7812" s="21">
        <f t="shared" si="974"/>
        <v>2000</v>
      </c>
      <c r="D7812" s="110">
        <f t="shared" si="975"/>
        <v>0.21336648664064312</v>
      </c>
      <c r="E7812" s="25">
        <f t="shared" si="976"/>
        <v>0.78663351335935694</v>
      </c>
      <c r="F7812" s="112">
        <v>239.41</v>
      </c>
      <c r="G7812" s="21">
        <f t="shared" si="973"/>
        <v>633.57413627107667</v>
      </c>
      <c r="H7812" s="26">
        <f t="shared" si="977"/>
        <v>-1366.4258637289233</v>
      </c>
      <c r="I7812" s="21">
        <f t="shared" si="978"/>
        <v>633.57413627107667</v>
      </c>
      <c r="J7812" s="27">
        <f t="shared" si="979"/>
        <v>0</v>
      </c>
      <c r="K7812" s="32">
        <f t="shared" si="980"/>
        <v>633.57413627107667</v>
      </c>
    </row>
    <row r="7813" spans="2:11" x14ac:dyDescent="0.25">
      <c r="B7813" s="167">
        <v>322.91666666666703</v>
      </c>
      <c r="C7813" s="21">
        <f t="shared" si="974"/>
        <v>2000</v>
      </c>
      <c r="D7813" s="110">
        <f t="shared" si="975"/>
        <v>0</v>
      </c>
      <c r="E7813" s="25">
        <f t="shared" si="976"/>
        <v>1</v>
      </c>
      <c r="F7813" s="112">
        <v>0</v>
      </c>
      <c r="G7813" s="21">
        <f t="shared" si="973"/>
        <v>0</v>
      </c>
      <c r="H7813" s="26">
        <f t="shared" si="977"/>
        <v>-2000</v>
      </c>
      <c r="I7813" s="21">
        <f t="shared" si="978"/>
        <v>0</v>
      </c>
      <c r="J7813" s="27">
        <f t="shared" si="979"/>
        <v>0</v>
      </c>
      <c r="K7813" s="32">
        <f t="shared" si="980"/>
        <v>0</v>
      </c>
    </row>
    <row r="7814" spans="2:11" x14ac:dyDescent="0.25">
      <c r="B7814" s="167">
        <v>322.95833333333297</v>
      </c>
      <c r="C7814" s="21">
        <f t="shared" si="974"/>
        <v>2000</v>
      </c>
      <c r="D7814" s="110">
        <f t="shared" si="975"/>
        <v>0</v>
      </c>
      <c r="E7814" s="25">
        <f t="shared" si="976"/>
        <v>1</v>
      </c>
      <c r="F7814" s="112">
        <v>0</v>
      </c>
      <c r="G7814" s="21">
        <f t="shared" si="973"/>
        <v>0</v>
      </c>
      <c r="H7814" s="26">
        <f t="shared" si="977"/>
        <v>-2000</v>
      </c>
      <c r="I7814" s="21">
        <f t="shared" si="978"/>
        <v>0</v>
      </c>
      <c r="J7814" s="27">
        <f t="shared" si="979"/>
        <v>0</v>
      </c>
      <c r="K7814" s="32">
        <f t="shared" si="980"/>
        <v>0</v>
      </c>
    </row>
    <row r="7815" spans="2:11" x14ac:dyDescent="0.25">
      <c r="B7815" s="167">
        <v>323</v>
      </c>
      <c r="C7815" s="21">
        <f t="shared" si="974"/>
        <v>2000</v>
      </c>
      <c r="D7815" s="110">
        <f t="shared" si="975"/>
        <v>0</v>
      </c>
      <c r="E7815" s="25">
        <f t="shared" si="976"/>
        <v>1</v>
      </c>
      <c r="F7815" s="112">
        <v>0</v>
      </c>
      <c r="G7815" s="21">
        <f t="shared" si="973"/>
        <v>0</v>
      </c>
      <c r="H7815" s="26">
        <f t="shared" si="977"/>
        <v>-2000</v>
      </c>
      <c r="I7815" s="21">
        <f t="shared" si="978"/>
        <v>0</v>
      </c>
      <c r="J7815" s="27">
        <f t="shared" si="979"/>
        <v>0</v>
      </c>
      <c r="K7815" s="32">
        <f t="shared" si="980"/>
        <v>0</v>
      </c>
    </row>
    <row r="7816" spans="2:11" x14ac:dyDescent="0.25">
      <c r="B7816" s="167">
        <v>323.04166666666703</v>
      </c>
      <c r="C7816" s="21">
        <f t="shared" si="974"/>
        <v>2000</v>
      </c>
      <c r="D7816" s="110">
        <f t="shared" si="975"/>
        <v>0</v>
      </c>
      <c r="E7816" s="25">
        <f t="shared" si="976"/>
        <v>1</v>
      </c>
      <c r="F7816" s="112">
        <v>0</v>
      </c>
      <c r="G7816" s="21">
        <f t="shared" si="973"/>
        <v>0</v>
      </c>
      <c r="H7816" s="26">
        <f t="shared" si="977"/>
        <v>-2000</v>
      </c>
      <c r="I7816" s="21">
        <f t="shared" si="978"/>
        <v>0</v>
      </c>
      <c r="J7816" s="27">
        <f t="shared" si="979"/>
        <v>0</v>
      </c>
      <c r="K7816" s="32">
        <f t="shared" si="980"/>
        <v>0</v>
      </c>
    </row>
    <row r="7817" spans="2:11" x14ac:dyDescent="0.25">
      <c r="B7817" s="167">
        <v>323.08333333333297</v>
      </c>
      <c r="C7817" s="21">
        <f t="shared" si="974"/>
        <v>2000</v>
      </c>
      <c r="D7817" s="110">
        <f t="shared" si="975"/>
        <v>0</v>
      </c>
      <c r="E7817" s="25">
        <f t="shared" si="976"/>
        <v>1</v>
      </c>
      <c r="F7817" s="112">
        <v>0</v>
      </c>
      <c r="G7817" s="21">
        <f t="shared" si="973"/>
        <v>0</v>
      </c>
      <c r="H7817" s="26">
        <f t="shared" si="977"/>
        <v>-2000</v>
      </c>
      <c r="I7817" s="21">
        <f t="shared" si="978"/>
        <v>0</v>
      </c>
      <c r="J7817" s="27">
        <f t="shared" si="979"/>
        <v>0</v>
      </c>
      <c r="K7817" s="32">
        <f t="shared" si="980"/>
        <v>0</v>
      </c>
    </row>
    <row r="7818" spans="2:11" x14ac:dyDescent="0.25">
      <c r="B7818" s="167">
        <v>323.125</v>
      </c>
      <c r="C7818" s="21">
        <f t="shared" si="974"/>
        <v>2000</v>
      </c>
      <c r="D7818" s="110">
        <f t="shared" si="975"/>
        <v>0</v>
      </c>
      <c r="E7818" s="25">
        <f t="shared" si="976"/>
        <v>1</v>
      </c>
      <c r="F7818" s="112">
        <v>0</v>
      </c>
      <c r="G7818" s="21">
        <f t="shared" si="973"/>
        <v>0</v>
      </c>
      <c r="H7818" s="26">
        <f t="shared" si="977"/>
        <v>-2000</v>
      </c>
      <c r="I7818" s="21">
        <f t="shared" si="978"/>
        <v>0</v>
      </c>
      <c r="J7818" s="27">
        <f t="shared" si="979"/>
        <v>0</v>
      </c>
      <c r="K7818" s="32">
        <f t="shared" si="980"/>
        <v>0</v>
      </c>
    </row>
    <row r="7819" spans="2:11" x14ac:dyDescent="0.25">
      <c r="B7819" s="167">
        <v>323.16666666666703</v>
      </c>
      <c r="C7819" s="21">
        <f t="shared" si="974"/>
        <v>2000</v>
      </c>
      <c r="D7819" s="110">
        <f t="shared" si="975"/>
        <v>0</v>
      </c>
      <c r="E7819" s="25">
        <f t="shared" si="976"/>
        <v>1</v>
      </c>
      <c r="F7819" s="112">
        <v>0</v>
      </c>
      <c r="G7819" s="21">
        <f t="shared" si="973"/>
        <v>0</v>
      </c>
      <c r="H7819" s="26">
        <f t="shared" si="977"/>
        <v>-2000</v>
      </c>
      <c r="I7819" s="21">
        <f t="shared" si="978"/>
        <v>0</v>
      </c>
      <c r="J7819" s="27">
        <f t="shared" si="979"/>
        <v>0</v>
      </c>
      <c r="K7819" s="32">
        <f t="shared" si="980"/>
        <v>0</v>
      </c>
    </row>
    <row r="7820" spans="2:11" x14ac:dyDescent="0.25">
      <c r="B7820" s="167">
        <v>323.20833333333297</v>
      </c>
      <c r="C7820" s="21">
        <f t="shared" si="974"/>
        <v>2000</v>
      </c>
      <c r="D7820" s="110">
        <f t="shared" si="975"/>
        <v>0</v>
      </c>
      <c r="E7820" s="25">
        <f t="shared" si="976"/>
        <v>1</v>
      </c>
      <c r="F7820" s="112">
        <v>0</v>
      </c>
      <c r="G7820" s="21">
        <f t="shared" si="973"/>
        <v>0</v>
      </c>
      <c r="H7820" s="26">
        <f t="shared" si="977"/>
        <v>-2000</v>
      </c>
      <c r="I7820" s="21">
        <f t="shared" si="978"/>
        <v>0</v>
      </c>
      <c r="J7820" s="27">
        <f t="shared" si="979"/>
        <v>0</v>
      </c>
      <c r="K7820" s="32">
        <f t="shared" si="980"/>
        <v>0</v>
      </c>
    </row>
    <row r="7821" spans="2:11" x14ac:dyDescent="0.25">
      <c r="B7821" s="167">
        <v>323.25</v>
      </c>
      <c r="C7821" s="21">
        <f t="shared" si="974"/>
        <v>2000</v>
      </c>
      <c r="D7821" s="110">
        <f t="shared" si="975"/>
        <v>0</v>
      </c>
      <c r="E7821" s="25">
        <f t="shared" si="976"/>
        <v>1</v>
      </c>
      <c r="F7821" s="112">
        <v>0</v>
      </c>
      <c r="G7821" s="21">
        <f t="shared" si="973"/>
        <v>0</v>
      </c>
      <c r="H7821" s="26">
        <f t="shared" si="977"/>
        <v>-2000</v>
      </c>
      <c r="I7821" s="21">
        <f t="shared" si="978"/>
        <v>0</v>
      </c>
      <c r="J7821" s="27">
        <f t="shared" si="979"/>
        <v>0</v>
      </c>
      <c r="K7821" s="32">
        <f t="shared" si="980"/>
        <v>0</v>
      </c>
    </row>
    <row r="7822" spans="2:11" x14ac:dyDescent="0.25">
      <c r="B7822" s="167">
        <v>323.29166666666703</v>
      </c>
      <c r="C7822" s="21">
        <f t="shared" si="974"/>
        <v>2000</v>
      </c>
      <c r="D7822" s="110">
        <f t="shared" si="975"/>
        <v>0</v>
      </c>
      <c r="E7822" s="25">
        <f t="shared" si="976"/>
        <v>1</v>
      </c>
      <c r="F7822" s="112">
        <v>0</v>
      </c>
      <c r="G7822" s="21">
        <f t="shared" si="973"/>
        <v>0</v>
      </c>
      <c r="H7822" s="26">
        <f t="shared" si="977"/>
        <v>-2000</v>
      </c>
      <c r="I7822" s="21">
        <f t="shared" si="978"/>
        <v>0</v>
      </c>
      <c r="J7822" s="27">
        <f t="shared" si="979"/>
        <v>0</v>
      </c>
      <c r="K7822" s="32">
        <f t="shared" si="980"/>
        <v>0</v>
      </c>
    </row>
    <row r="7823" spans="2:11" x14ac:dyDescent="0.25">
      <c r="B7823" s="167">
        <v>323.33333333333297</v>
      </c>
      <c r="C7823" s="21">
        <f t="shared" si="974"/>
        <v>2000</v>
      </c>
      <c r="D7823" s="110">
        <f t="shared" si="975"/>
        <v>0</v>
      </c>
      <c r="E7823" s="25">
        <f t="shared" si="976"/>
        <v>1</v>
      </c>
      <c r="F7823" s="112">
        <v>0</v>
      </c>
      <c r="G7823" s="21">
        <f t="shared" si="973"/>
        <v>0</v>
      </c>
      <c r="H7823" s="26">
        <f t="shared" si="977"/>
        <v>-2000</v>
      </c>
      <c r="I7823" s="21">
        <f t="shared" si="978"/>
        <v>0</v>
      </c>
      <c r="J7823" s="27">
        <f t="shared" si="979"/>
        <v>0</v>
      </c>
      <c r="K7823" s="32">
        <f t="shared" si="980"/>
        <v>0</v>
      </c>
    </row>
    <row r="7824" spans="2:11" x14ac:dyDescent="0.25">
      <c r="B7824" s="167">
        <v>323.375</v>
      </c>
      <c r="C7824" s="21">
        <f t="shared" si="974"/>
        <v>2000</v>
      </c>
      <c r="D7824" s="110">
        <f t="shared" si="975"/>
        <v>0</v>
      </c>
      <c r="E7824" s="25">
        <f t="shared" si="976"/>
        <v>1</v>
      </c>
      <c r="F7824" s="112">
        <v>0</v>
      </c>
      <c r="G7824" s="21">
        <f t="shared" si="973"/>
        <v>0</v>
      </c>
      <c r="H7824" s="26">
        <f t="shared" si="977"/>
        <v>-2000</v>
      </c>
      <c r="I7824" s="21">
        <f t="shared" si="978"/>
        <v>0</v>
      </c>
      <c r="J7824" s="27">
        <f t="shared" si="979"/>
        <v>0</v>
      </c>
      <c r="K7824" s="32">
        <f t="shared" si="980"/>
        <v>0</v>
      </c>
    </row>
    <row r="7825" spans="2:11" x14ac:dyDescent="0.25">
      <c r="B7825" s="167">
        <v>323.41666666666703</v>
      </c>
      <c r="C7825" s="21">
        <f t="shared" si="974"/>
        <v>2000</v>
      </c>
      <c r="D7825" s="110">
        <f t="shared" si="975"/>
        <v>0</v>
      </c>
      <c r="E7825" s="25">
        <f t="shared" si="976"/>
        <v>1</v>
      </c>
      <c r="F7825" s="112">
        <v>0</v>
      </c>
      <c r="G7825" s="21">
        <f t="shared" si="973"/>
        <v>0</v>
      </c>
      <c r="H7825" s="26">
        <f t="shared" si="977"/>
        <v>-2000</v>
      </c>
      <c r="I7825" s="21">
        <f t="shared" si="978"/>
        <v>0</v>
      </c>
      <c r="J7825" s="27">
        <f t="shared" si="979"/>
        <v>0</v>
      </c>
      <c r="K7825" s="32">
        <f t="shared" si="980"/>
        <v>0</v>
      </c>
    </row>
    <row r="7826" spans="2:11" x14ac:dyDescent="0.25">
      <c r="B7826" s="167">
        <v>323.45833333333297</v>
      </c>
      <c r="C7826" s="21">
        <f t="shared" si="974"/>
        <v>2000</v>
      </c>
      <c r="D7826" s="110">
        <f t="shared" si="975"/>
        <v>0.51208491524517408</v>
      </c>
      <c r="E7826" s="25">
        <f t="shared" si="976"/>
        <v>0.48791508475482592</v>
      </c>
      <c r="F7826" s="112">
        <v>574.59</v>
      </c>
      <c r="G7826" s="21">
        <f t="shared" si="973"/>
        <v>1520.5938054383607</v>
      </c>
      <c r="H7826" s="26">
        <f t="shared" si="977"/>
        <v>-479.40619456163927</v>
      </c>
      <c r="I7826" s="21">
        <f t="shared" si="978"/>
        <v>1520.5938054383607</v>
      </c>
      <c r="J7826" s="27">
        <f t="shared" si="979"/>
        <v>0</v>
      </c>
      <c r="K7826" s="32">
        <f t="shared" si="980"/>
        <v>1520.5938054383607</v>
      </c>
    </row>
    <row r="7827" spans="2:11" x14ac:dyDescent="0.25">
      <c r="B7827" s="167">
        <v>323.5</v>
      </c>
      <c r="C7827" s="21">
        <f t="shared" si="974"/>
        <v>2000</v>
      </c>
      <c r="D7827" s="110">
        <f t="shared" si="975"/>
        <v>0.71966739746537622</v>
      </c>
      <c r="E7827" s="25">
        <f t="shared" si="976"/>
        <v>0.28033260253462378</v>
      </c>
      <c r="F7827" s="112">
        <v>807.51</v>
      </c>
      <c r="G7827" s="21">
        <f t="shared" si="973"/>
        <v>2136.992818930943</v>
      </c>
      <c r="H7827" s="26">
        <f t="shared" si="977"/>
        <v>136.99281893094303</v>
      </c>
      <c r="I7827" s="21">
        <f t="shared" si="978"/>
        <v>2000</v>
      </c>
      <c r="J7827" s="27">
        <f t="shared" si="979"/>
        <v>136.99281893094303</v>
      </c>
      <c r="K7827" s="32">
        <f t="shared" si="980"/>
        <v>2000</v>
      </c>
    </row>
    <row r="7828" spans="2:11" x14ac:dyDescent="0.25">
      <c r="B7828" s="167">
        <v>323.54166666666703</v>
      </c>
      <c r="C7828" s="21">
        <f t="shared" si="974"/>
        <v>2000</v>
      </c>
      <c r="D7828" s="110">
        <f t="shared" si="975"/>
        <v>0.82234461615243393</v>
      </c>
      <c r="E7828" s="25">
        <f t="shared" si="976"/>
        <v>0.17765538384756607</v>
      </c>
      <c r="F7828" s="112">
        <v>922.72</v>
      </c>
      <c r="G7828" s="21">
        <f t="shared" si="973"/>
        <v>2441.8843282237499</v>
      </c>
      <c r="H7828" s="26">
        <f t="shared" si="977"/>
        <v>441.88432822374989</v>
      </c>
      <c r="I7828" s="21">
        <f t="shared" si="978"/>
        <v>2000</v>
      </c>
      <c r="J7828" s="27">
        <f t="shared" si="979"/>
        <v>578.87714715469292</v>
      </c>
      <c r="K7828" s="32">
        <f t="shared" si="980"/>
        <v>2000</v>
      </c>
    </row>
    <row r="7829" spans="2:11" x14ac:dyDescent="0.25">
      <c r="B7829" s="167">
        <v>323.58333333333297</v>
      </c>
      <c r="C7829" s="21">
        <f t="shared" si="974"/>
        <v>2000</v>
      </c>
      <c r="D7829" s="110">
        <f t="shared" si="975"/>
        <v>0.81719337646828161</v>
      </c>
      <c r="E7829" s="25">
        <f t="shared" si="976"/>
        <v>0.18280662353171839</v>
      </c>
      <c r="F7829" s="112">
        <v>916.94</v>
      </c>
      <c r="G7829" s="21">
        <f t="shared" si="973"/>
        <v>2426.5881479988352</v>
      </c>
      <c r="H7829" s="26">
        <f t="shared" si="977"/>
        <v>426.58814799883521</v>
      </c>
      <c r="I7829" s="21">
        <f t="shared" si="978"/>
        <v>2000</v>
      </c>
      <c r="J7829" s="27">
        <f t="shared" si="979"/>
        <v>1005.4652951535281</v>
      </c>
      <c r="K7829" s="32">
        <f t="shared" si="980"/>
        <v>2000</v>
      </c>
    </row>
    <row r="7830" spans="2:11" x14ac:dyDescent="0.25">
      <c r="B7830" s="167">
        <v>323.625</v>
      </c>
      <c r="C7830" s="21">
        <f t="shared" si="974"/>
        <v>2000</v>
      </c>
      <c r="D7830" s="110">
        <f t="shared" si="975"/>
        <v>0.82853858082455489</v>
      </c>
      <c r="E7830" s="25">
        <f t="shared" si="976"/>
        <v>0.17146141917544511</v>
      </c>
      <c r="F7830" s="112">
        <v>929.67</v>
      </c>
      <c r="G7830" s="21">
        <f t="shared" si="973"/>
        <v>2460.2767940651261</v>
      </c>
      <c r="H7830" s="26">
        <f t="shared" si="977"/>
        <v>460.27679406512607</v>
      </c>
      <c r="I7830" s="21">
        <f t="shared" si="978"/>
        <v>2000</v>
      </c>
      <c r="J7830" s="27">
        <f t="shared" si="979"/>
        <v>1465.7420892186542</v>
      </c>
      <c r="K7830" s="32">
        <f t="shared" si="980"/>
        <v>2000</v>
      </c>
    </row>
    <row r="7831" spans="2:11" x14ac:dyDescent="0.25">
      <c r="B7831" s="167">
        <v>323.66666666666703</v>
      </c>
      <c r="C7831" s="21">
        <f t="shared" si="974"/>
        <v>2000</v>
      </c>
      <c r="D7831" s="110">
        <f t="shared" si="975"/>
        <v>0.73093239220719031</v>
      </c>
      <c r="E7831" s="25">
        <f t="shared" si="976"/>
        <v>0.26906760779280969</v>
      </c>
      <c r="F7831" s="112">
        <v>820.15</v>
      </c>
      <c r="G7831" s="21">
        <f t="shared" si="973"/>
        <v>2170.4432891805832</v>
      </c>
      <c r="H7831" s="26">
        <f t="shared" si="977"/>
        <v>170.44328918058318</v>
      </c>
      <c r="I7831" s="21">
        <f t="shared" si="978"/>
        <v>2000</v>
      </c>
      <c r="J7831" s="27">
        <f t="shared" si="979"/>
        <v>1636.1853783992374</v>
      </c>
      <c r="K7831" s="32">
        <f t="shared" si="980"/>
        <v>2000</v>
      </c>
    </row>
    <row r="7832" spans="2:11" x14ac:dyDescent="0.25">
      <c r="B7832" s="167">
        <v>323.70833333333297</v>
      </c>
      <c r="C7832" s="21">
        <f t="shared" si="974"/>
        <v>2000</v>
      </c>
      <c r="D7832" s="110">
        <f t="shared" si="975"/>
        <v>0.68425039659198261</v>
      </c>
      <c r="E7832" s="25">
        <f t="shared" si="976"/>
        <v>0.31574960340801739</v>
      </c>
      <c r="F7832" s="112">
        <v>767.77</v>
      </c>
      <c r="G7832" s="21">
        <f t="shared" ref="G7832:G7895" si="981">($C$9*(F7832/1000)*$C$8)/($C$7)</f>
        <v>2031.8249638897478</v>
      </c>
      <c r="H7832" s="26">
        <f t="shared" si="977"/>
        <v>31.824963889747778</v>
      </c>
      <c r="I7832" s="21">
        <f t="shared" si="978"/>
        <v>2000</v>
      </c>
      <c r="J7832" s="27">
        <f t="shared" si="979"/>
        <v>1668.0103422889852</v>
      </c>
      <c r="K7832" s="32">
        <f t="shared" si="980"/>
        <v>2000</v>
      </c>
    </row>
    <row r="7833" spans="2:11" x14ac:dyDescent="0.25">
      <c r="B7833" s="167">
        <v>323.75</v>
      </c>
      <c r="C7833" s="21">
        <f t="shared" ref="C7833:C7896" si="982">$C$2</f>
        <v>2000</v>
      </c>
      <c r="D7833" s="110">
        <f t="shared" ref="D7833:D7896" si="983">F7833/$C$3</f>
        <v>0.64980482327148281</v>
      </c>
      <c r="E7833" s="25">
        <f t="shared" ref="E7833:E7896" si="984">100%-D7833</f>
        <v>0.35019517672851719</v>
      </c>
      <c r="F7833" s="112">
        <v>729.12</v>
      </c>
      <c r="G7833" s="21">
        <f t="shared" si="981"/>
        <v>1929.5416826279913</v>
      </c>
      <c r="H7833" s="26">
        <f t="shared" ref="H7833:H7896" si="985">G7833-C7833</f>
        <v>-70.458317372008651</v>
      </c>
      <c r="I7833" s="21">
        <f t="shared" ref="I7833:I7896" si="986">MIN(C7833,IF((J7832+H7833)&gt;0,ABS(H7833)+G7833,J7832+G7833))</f>
        <v>2000</v>
      </c>
      <c r="J7833" s="27">
        <f t="shared" ref="J7833:J7896" si="987">G7833-I7833+J7832</f>
        <v>1597.5520249169765</v>
      </c>
      <c r="K7833" s="32">
        <f t="shared" ref="K7833:K7896" si="988">IF(G7833&gt;C7833,C7833,G7833)</f>
        <v>1929.5416826279913</v>
      </c>
    </row>
    <row r="7834" spans="2:11" x14ac:dyDescent="0.25">
      <c r="B7834" s="167">
        <v>323.79166666666703</v>
      </c>
      <c r="C7834" s="21">
        <f t="shared" si="982"/>
        <v>2000</v>
      </c>
      <c r="D7834" s="110">
        <f t="shared" si="983"/>
        <v>0.56980910111758731</v>
      </c>
      <c r="E7834" s="25">
        <f t="shared" si="984"/>
        <v>0.43019089888241269</v>
      </c>
      <c r="F7834" s="112">
        <v>639.36</v>
      </c>
      <c r="G7834" s="21">
        <f t="shared" si="981"/>
        <v>1692.00100148814</v>
      </c>
      <c r="H7834" s="26">
        <f t="shared" si="985"/>
        <v>-307.99899851186001</v>
      </c>
      <c r="I7834" s="21">
        <f t="shared" si="986"/>
        <v>2000</v>
      </c>
      <c r="J7834" s="27">
        <f t="shared" si="987"/>
        <v>1289.5530264051165</v>
      </c>
      <c r="K7834" s="32">
        <f t="shared" si="988"/>
        <v>1692.00100148814</v>
      </c>
    </row>
    <row r="7835" spans="2:11" x14ac:dyDescent="0.25">
      <c r="B7835" s="167">
        <v>323.83333333333297</v>
      </c>
      <c r="C7835" s="21">
        <f t="shared" si="982"/>
        <v>2000</v>
      </c>
      <c r="D7835" s="110">
        <f t="shared" si="983"/>
        <v>0.43173270591590468</v>
      </c>
      <c r="E7835" s="25">
        <f t="shared" si="984"/>
        <v>0.56826729408409538</v>
      </c>
      <c r="F7835" s="112">
        <v>484.43</v>
      </c>
      <c r="G7835" s="21">
        <f t="shared" si="981"/>
        <v>1281.9945651133942</v>
      </c>
      <c r="H7835" s="26">
        <f t="shared" si="985"/>
        <v>-718.00543488660583</v>
      </c>
      <c r="I7835" s="21">
        <f t="shared" si="986"/>
        <v>2000</v>
      </c>
      <c r="J7835" s="27">
        <f t="shared" si="987"/>
        <v>571.54759151851067</v>
      </c>
      <c r="K7835" s="32">
        <f t="shared" si="988"/>
        <v>1281.9945651133942</v>
      </c>
    </row>
    <row r="7836" spans="2:11" x14ac:dyDescent="0.25">
      <c r="B7836" s="167">
        <v>323.875</v>
      </c>
      <c r="C7836" s="21">
        <f t="shared" si="982"/>
        <v>2000</v>
      </c>
      <c r="D7836" s="110">
        <f t="shared" si="983"/>
        <v>0.18616651515961713</v>
      </c>
      <c r="E7836" s="25">
        <f t="shared" si="984"/>
        <v>0.81383348484038287</v>
      </c>
      <c r="F7836" s="112">
        <v>208.89</v>
      </c>
      <c r="G7836" s="21">
        <f t="shared" si="981"/>
        <v>552.80607044678675</v>
      </c>
      <c r="H7836" s="26">
        <f t="shared" si="985"/>
        <v>-1447.1939295532134</v>
      </c>
      <c r="I7836" s="21">
        <f t="shared" si="986"/>
        <v>1124.3536619652973</v>
      </c>
      <c r="J7836" s="27">
        <f t="shared" si="987"/>
        <v>0</v>
      </c>
      <c r="K7836" s="32">
        <f t="shared" si="988"/>
        <v>552.80607044678675</v>
      </c>
    </row>
    <row r="7837" spans="2:11" x14ac:dyDescent="0.25">
      <c r="B7837" s="167">
        <v>323.91666666666703</v>
      </c>
      <c r="C7837" s="21">
        <f t="shared" si="982"/>
        <v>2000</v>
      </c>
      <c r="D7837" s="110">
        <f t="shared" si="983"/>
        <v>0</v>
      </c>
      <c r="E7837" s="25">
        <f t="shared" si="984"/>
        <v>1</v>
      </c>
      <c r="F7837" s="112">
        <v>0</v>
      </c>
      <c r="G7837" s="21">
        <f t="shared" si="981"/>
        <v>0</v>
      </c>
      <c r="H7837" s="26">
        <f t="shared" si="985"/>
        <v>-2000</v>
      </c>
      <c r="I7837" s="21">
        <f t="shared" si="986"/>
        <v>0</v>
      </c>
      <c r="J7837" s="27">
        <f t="shared" si="987"/>
        <v>0</v>
      </c>
      <c r="K7837" s="32">
        <f t="shared" si="988"/>
        <v>0</v>
      </c>
    </row>
    <row r="7838" spans="2:11" x14ac:dyDescent="0.25">
      <c r="B7838" s="167">
        <v>323.95833333333297</v>
      </c>
      <c r="C7838" s="21">
        <f t="shared" si="982"/>
        <v>2000</v>
      </c>
      <c r="D7838" s="110">
        <f t="shared" si="983"/>
        <v>0</v>
      </c>
      <c r="E7838" s="25">
        <f t="shared" si="984"/>
        <v>1</v>
      </c>
      <c r="F7838" s="112">
        <v>0</v>
      </c>
      <c r="G7838" s="21">
        <f t="shared" si="981"/>
        <v>0</v>
      </c>
      <c r="H7838" s="26">
        <f t="shared" si="985"/>
        <v>-2000</v>
      </c>
      <c r="I7838" s="21">
        <f t="shared" si="986"/>
        <v>0</v>
      </c>
      <c r="J7838" s="27">
        <f t="shared" si="987"/>
        <v>0</v>
      </c>
      <c r="K7838" s="32">
        <f t="shared" si="988"/>
        <v>0</v>
      </c>
    </row>
    <row r="7839" spans="2:11" x14ac:dyDescent="0.25">
      <c r="B7839" s="167">
        <v>324</v>
      </c>
      <c r="C7839" s="21">
        <f t="shared" si="982"/>
        <v>2000</v>
      </c>
      <c r="D7839" s="110">
        <f t="shared" si="983"/>
        <v>0</v>
      </c>
      <c r="E7839" s="25">
        <f t="shared" si="984"/>
        <v>1</v>
      </c>
      <c r="F7839" s="112">
        <v>0</v>
      </c>
      <c r="G7839" s="21">
        <f t="shared" si="981"/>
        <v>0</v>
      </c>
      <c r="H7839" s="26">
        <f t="shared" si="985"/>
        <v>-2000</v>
      </c>
      <c r="I7839" s="21">
        <f t="shared" si="986"/>
        <v>0</v>
      </c>
      <c r="J7839" s="27">
        <f t="shared" si="987"/>
        <v>0</v>
      </c>
      <c r="K7839" s="32">
        <f t="shared" si="988"/>
        <v>0</v>
      </c>
    </row>
    <row r="7840" spans="2:11" x14ac:dyDescent="0.25">
      <c r="B7840" s="167">
        <v>324.04166666666703</v>
      </c>
      <c r="C7840" s="21">
        <f t="shared" si="982"/>
        <v>2000</v>
      </c>
      <c r="D7840" s="110">
        <f t="shared" si="983"/>
        <v>0</v>
      </c>
      <c r="E7840" s="25">
        <f t="shared" si="984"/>
        <v>1</v>
      </c>
      <c r="F7840" s="112">
        <v>0</v>
      </c>
      <c r="G7840" s="21">
        <f t="shared" si="981"/>
        <v>0</v>
      </c>
      <c r="H7840" s="26">
        <f t="shared" si="985"/>
        <v>-2000</v>
      </c>
      <c r="I7840" s="21">
        <f t="shared" si="986"/>
        <v>0</v>
      </c>
      <c r="J7840" s="27">
        <f t="shared" si="987"/>
        <v>0</v>
      </c>
      <c r="K7840" s="32">
        <f t="shared" si="988"/>
        <v>0</v>
      </c>
    </row>
    <row r="7841" spans="2:11" x14ac:dyDescent="0.25">
      <c r="B7841" s="167">
        <v>324.08333333333297</v>
      </c>
      <c r="C7841" s="21">
        <f t="shared" si="982"/>
        <v>2000</v>
      </c>
      <c r="D7841" s="110">
        <f t="shared" si="983"/>
        <v>0</v>
      </c>
      <c r="E7841" s="25">
        <f t="shared" si="984"/>
        <v>1</v>
      </c>
      <c r="F7841" s="112">
        <v>0</v>
      </c>
      <c r="G7841" s="21">
        <f t="shared" si="981"/>
        <v>0</v>
      </c>
      <c r="H7841" s="26">
        <f t="shared" si="985"/>
        <v>-2000</v>
      </c>
      <c r="I7841" s="21">
        <f t="shared" si="986"/>
        <v>0</v>
      </c>
      <c r="J7841" s="27">
        <f t="shared" si="987"/>
        <v>0</v>
      </c>
      <c r="K7841" s="32">
        <f t="shared" si="988"/>
        <v>0</v>
      </c>
    </row>
    <row r="7842" spans="2:11" x14ac:dyDescent="0.25">
      <c r="B7842" s="167">
        <v>324.125</v>
      </c>
      <c r="C7842" s="21">
        <f t="shared" si="982"/>
        <v>2000</v>
      </c>
      <c r="D7842" s="110">
        <f t="shared" si="983"/>
        <v>0</v>
      </c>
      <c r="E7842" s="25">
        <f t="shared" si="984"/>
        <v>1</v>
      </c>
      <c r="F7842" s="112">
        <v>0</v>
      </c>
      <c r="G7842" s="21">
        <f t="shared" si="981"/>
        <v>0</v>
      </c>
      <c r="H7842" s="26">
        <f t="shared" si="985"/>
        <v>-2000</v>
      </c>
      <c r="I7842" s="21">
        <f t="shared" si="986"/>
        <v>0</v>
      </c>
      <c r="J7842" s="27">
        <f t="shared" si="987"/>
        <v>0</v>
      </c>
      <c r="K7842" s="32">
        <f t="shared" si="988"/>
        <v>0</v>
      </c>
    </row>
    <row r="7843" spans="2:11" x14ac:dyDescent="0.25">
      <c r="B7843" s="167">
        <v>324.16666666666703</v>
      </c>
      <c r="C7843" s="21">
        <f t="shared" si="982"/>
        <v>2000</v>
      </c>
      <c r="D7843" s="110">
        <f t="shared" si="983"/>
        <v>0</v>
      </c>
      <c r="E7843" s="25">
        <f t="shared" si="984"/>
        <v>1</v>
      </c>
      <c r="F7843" s="112">
        <v>0</v>
      </c>
      <c r="G7843" s="21">
        <f t="shared" si="981"/>
        <v>0</v>
      </c>
      <c r="H7843" s="26">
        <f t="shared" si="985"/>
        <v>-2000</v>
      </c>
      <c r="I7843" s="21">
        <f t="shared" si="986"/>
        <v>0</v>
      </c>
      <c r="J7843" s="27">
        <f t="shared" si="987"/>
        <v>0</v>
      </c>
      <c r="K7843" s="32">
        <f t="shared" si="988"/>
        <v>0</v>
      </c>
    </row>
    <row r="7844" spans="2:11" x14ac:dyDescent="0.25">
      <c r="B7844" s="167">
        <v>324.20833333333297</v>
      </c>
      <c r="C7844" s="21">
        <f t="shared" si="982"/>
        <v>2000</v>
      </c>
      <c r="D7844" s="110">
        <f t="shared" si="983"/>
        <v>0</v>
      </c>
      <c r="E7844" s="25">
        <f t="shared" si="984"/>
        <v>1</v>
      </c>
      <c r="F7844" s="112">
        <v>0</v>
      </c>
      <c r="G7844" s="21">
        <f t="shared" si="981"/>
        <v>0</v>
      </c>
      <c r="H7844" s="26">
        <f t="shared" si="985"/>
        <v>-2000</v>
      </c>
      <c r="I7844" s="21">
        <f t="shared" si="986"/>
        <v>0</v>
      </c>
      <c r="J7844" s="27">
        <f t="shared" si="987"/>
        <v>0</v>
      </c>
      <c r="K7844" s="32">
        <f t="shared" si="988"/>
        <v>0</v>
      </c>
    </row>
    <row r="7845" spans="2:11" x14ac:dyDescent="0.25">
      <c r="B7845" s="167">
        <v>324.25</v>
      </c>
      <c r="C7845" s="21">
        <f t="shared" si="982"/>
        <v>2000</v>
      </c>
      <c r="D7845" s="110">
        <f t="shared" si="983"/>
        <v>0</v>
      </c>
      <c r="E7845" s="25">
        <f t="shared" si="984"/>
        <v>1</v>
      </c>
      <c r="F7845" s="112">
        <v>0</v>
      </c>
      <c r="G7845" s="21">
        <f t="shared" si="981"/>
        <v>0</v>
      </c>
      <c r="H7845" s="26">
        <f t="shared" si="985"/>
        <v>-2000</v>
      </c>
      <c r="I7845" s="21">
        <f t="shared" si="986"/>
        <v>0</v>
      </c>
      <c r="J7845" s="27">
        <f t="shared" si="987"/>
        <v>0</v>
      </c>
      <c r="K7845" s="32">
        <f t="shared" si="988"/>
        <v>0</v>
      </c>
    </row>
    <row r="7846" spans="2:11" x14ac:dyDescent="0.25">
      <c r="B7846" s="167">
        <v>324.29166666666703</v>
      </c>
      <c r="C7846" s="21">
        <f t="shared" si="982"/>
        <v>2000</v>
      </c>
      <c r="D7846" s="110">
        <f t="shared" si="983"/>
        <v>0</v>
      </c>
      <c r="E7846" s="25">
        <f t="shared" si="984"/>
        <v>1</v>
      </c>
      <c r="F7846" s="112">
        <v>0</v>
      </c>
      <c r="G7846" s="21">
        <f t="shared" si="981"/>
        <v>0</v>
      </c>
      <c r="H7846" s="26">
        <f t="shared" si="985"/>
        <v>-2000</v>
      </c>
      <c r="I7846" s="21">
        <f t="shared" si="986"/>
        <v>0</v>
      </c>
      <c r="J7846" s="27">
        <f t="shared" si="987"/>
        <v>0</v>
      </c>
      <c r="K7846" s="32">
        <f t="shared" si="988"/>
        <v>0</v>
      </c>
    </row>
    <row r="7847" spans="2:11" x14ac:dyDescent="0.25">
      <c r="B7847" s="167">
        <v>324.33333333333297</v>
      </c>
      <c r="C7847" s="21">
        <f t="shared" si="982"/>
        <v>2000</v>
      </c>
      <c r="D7847" s="110">
        <f t="shared" si="983"/>
        <v>0</v>
      </c>
      <c r="E7847" s="25">
        <f t="shared" si="984"/>
        <v>1</v>
      </c>
      <c r="F7847" s="112">
        <v>0</v>
      </c>
      <c r="G7847" s="21">
        <f t="shared" si="981"/>
        <v>0</v>
      </c>
      <c r="H7847" s="26">
        <f t="shared" si="985"/>
        <v>-2000</v>
      </c>
      <c r="I7847" s="21">
        <f t="shared" si="986"/>
        <v>0</v>
      </c>
      <c r="J7847" s="27">
        <f t="shared" si="987"/>
        <v>0</v>
      </c>
      <c r="K7847" s="32">
        <f t="shared" si="988"/>
        <v>0</v>
      </c>
    </row>
    <row r="7848" spans="2:11" x14ac:dyDescent="0.25">
      <c r="B7848" s="167">
        <v>324.375</v>
      </c>
      <c r="C7848" s="21">
        <f t="shared" si="982"/>
        <v>2000</v>
      </c>
      <c r="D7848" s="110">
        <f t="shared" si="983"/>
        <v>0</v>
      </c>
      <c r="E7848" s="25">
        <f t="shared" si="984"/>
        <v>1</v>
      </c>
      <c r="F7848" s="112">
        <v>0</v>
      </c>
      <c r="G7848" s="21">
        <f t="shared" si="981"/>
        <v>0</v>
      </c>
      <c r="H7848" s="26">
        <f t="shared" si="985"/>
        <v>-2000</v>
      </c>
      <c r="I7848" s="21">
        <f t="shared" si="986"/>
        <v>0</v>
      </c>
      <c r="J7848" s="27">
        <f t="shared" si="987"/>
        <v>0</v>
      </c>
      <c r="K7848" s="32">
        <f t="shared" si="988"/>
        <v>0</v>
      </c>
    </row>
    <row r="7849" spans="2:11" x14ac:dyDescent="0.25">
      <c r="B7849" s="167">
        <v>324.41666666666703</v>
      </c>
      <c r="C7849" s="21">
        <f t="shared" si="982"/>
        <v>2000</v>
      </c>
      <c r="D7849" s="110">
        <f t="shared" si="983"/>
        <v>0</v>
      </c>
      <c r="E7849" s="25">
        <f t="shared" si="984"/>
        <v>1</v>
      </c>
      <c r="F7849" s="112">
        <v>0</v>
      </c>
      <c r="G7849" s="21">
        <f t="shared" si="981"/>
        <v>0</v>
      </c>
      <c r="H7849" s="26">
        <f t="shared" si="985"/>
        <v>-2000</v>
      </c>
      <c r="I7849" s="21">
        <f t="shared" si="986"/>
        <v>0</v>
      </c>
      <c r="J7849" s="27">
        <f t="shared" si="987"/>
        <v>0</v>
      </c>
      <c r="K7849" s="32">
        <f t="shared" si="988"/>
        <v>0</v>
      </c>
    </row>
    <row r="7850" spans="2:11" x14ac:dyDescent="0.25">
      <c r="B7850" s="167">
        <v>324.45833333333297</v>
      </c>
      <c r="C7850" s="21">
        <f t="shared" si="982"/>
        <v>2000</v>
      </c>
      <c r="D7850" s="110">
        <f t="shared" si="983"/>
        <v>0.39985384025809678</v>
      </c>
      <c r="E7850" s="25">
        <f t="shared" si="984"/>
        <v>0.60014615974190322</v>
      </c>
      <c r="F7850" s="112">
        <v>448.66</v>
      </c>
      <c r="G7850" s="21">
        <f t="shared" si="981"/>
        <v>1187.3329099844673</v>
      </c>
      <c r="H7850" s="26">
        <f t="shared" si="985"/>
        <v>-812.66709001553272</v>
      </c>
      <c r="I7850" s="21">
        <f t="shared" si="986"/>
        <v>1187.3329099844673</v>
      </c>
      <c r="J7850" s="27">
        <f t="shared" si="987"/>
        <v>0</v>
      </c>
      <c r="K7850" s="32">
        <f t="shared" si="988"/>
        <v>1187.3329099844673</v>
      </c>
    </row>
    <row r="7851" spans="2:11" x14ac:dyDescent="0.25">
      <c r="B7851" s="167">
        <v>324.5</v>
      </c>
      <c r="C7851" s="21">
        <f t="shared" si="982"/>
        <v>2000</v>
      </c>
      <c r="D7851" s="110">
        <f t="shared" si="983"/>
        <v>0.49890380193572537</v>
      </c>
      <c r="E7851" s="25">
        <f t="shared" si="984"/>
        <v>0.50109619806427463</v>
      </c>
      <c r="F7851" s="112">
        <v>559.79999999999995</v>
      </c>
      <c r="G7851" s="21">
        <f t="shared" si="981"/>
        <v>1481.4535795687261</v>
      </c>
      <c r="H7851" s="26">
        <f t="shared" si="985"/>
        <v>-518.54642043127387</v>
      </c>
      <c r="I7851" s="21">
        <f t="shared" si="986"/>
        <v>1481.4535795687261</v>
      </c>
      <c r="J7851" s="27">
        <f t="shared" si="987"/>
        <v>0</v>
      </c>
      <c r="K7851" s="32">
        <f t="shared" si="988"/>
        <v>1481.4535795687261</v>
      </c>
    </row>
    <row r="7852" spans="2:11" x14ac:dyDescent="0.25">
      <c r="B7852" s="167">
        <v>324.54166666666703</v>
      </c>
      <c r="C7852" s="21">
        <f t="shared" si="982"/>
        <v>2000</v>
      </c>
      <c r="D7852" s="110">
        <f t="shared" si="983"/>
        <v>0.73467550754861599</v>
      </c>
      <c r="E7852" s="25">
        <f t="shared" si="984"/>
        <v>0.26532449245138401</v>
      </c>
      <c r="F7852" s="112">
        <v>824.35</v>
      </c>
      <c r="G7852" s="21">
        <f t="shared" si="981"/>
        <v>2181.5581606242931</v>
      </c>
      <c r="H7852" s="26">
        <f t="shared" si="985"/>
        <v>181.55816062429312</v>
      </c>
      <c r="I7852" s="21">
        <f t="shared" si="986"/>
        <v>2000</v>
      </c>
      <c r="J7852" s="27">
        <f t="shared" si="987"/>
        <v>181.55816062429312</v>
      </c>
      <c r="K7852" s="32">
        <f t="shared" si="988"/>
        <v>2000</v>
      </c>
    </row>
    <row r="7853" spans="2:11" x14ac:dyDescent="0.25">
      <c r="B7853" s="167">
        <v>324.58333333333297</v>
      </c>
      <c r="C7853" s="21">
        <f t="shared" si="982"/>
        <v>2000</v>
      </c>
      <c r="D7853" s="110">
        <f t="shared" si="983"/>
        <v>0.72146765770101418</v>
      </c>
      <c r="E7853" s="25">
        <f t="shared" si="984"/>
        <v>0.27853234229898582</v>
      </c>
      <c r="F7853" s="112">
        <v>809.53</v>
      </c>
      <c r="G7853" s="21">
        <f t="shared" si="981"/>
        <v>2142.3385428157749</v>
      </c>
      <c r="H7853" s="26">
        <f t="shared" si="985"/>
        <v>142.33854281577487</v>
      </c>
      <c r="I7853" s="21">
        <f t="shared" si="986"/>
        <v>2000</v>
      </c>
      <c r="J7853" s="27">
        <f t="shared" si="987"/>
        <v>323.89670344006799</v>
      </c>
      <c r="K7853" s="32">
        <f t="shared" si="988"/>
        <v>2000</v>
      </c>
    </row>
    <row r="7854" spans="2:11" x14ac:dyDescent="0.25">
      <c r="B7854" s="167">
        <v>324.625</v>
      </c>
      <c r="C7854" s="21">
        <f t="shared" si="982"/>
        <v>2000</v>
      </c>
      <c r="D7854" s="110">
        <f t="shared" si="983"/>
        <v>0.72243017307452373</v>
      </c>
      <c r="E7854" s="25">
        <f t="shared" si="984"/>
        <v>0.27756982692547627</v>
      </c>
      <c r="F7854" s="112">
        <v>810.61</v>
      </c>
      <c r="G7854" s="21">
        <f t="shared" si="981"/>
        <v>2145.1966526155861</v>
      </c>
      <c r="H7854" s="26">
        <f t="shared" si="985"/>
        <v>145.19665261558612</v>
      </c>
      <c r="I7854" s="21">
        <f t="shared" si="986"/>
        <v>2000</v>
      </c>
      <c r="J7854" s="27">
        <f t="shared" si="987"/>
        <v>469.09335605565411</v>
      </c>
      <c r="K7854" s="32">
        <f t="shared" si="988"/>
        <v>2000</v>
      </c>
    </row>
    <row r="7855" spans="2:11" x14ac:dyDescent="0.25">
      <c r="B7855" s="167">
        <v>324.66666666666703</v>
      </c>
      <c r="C7855" s="21">
        <f t="shared" si="982"/>
        <v>2000</v>
      </c>
      <c r="D7855" s="110">
        <f t="shared" si="983"/>
        <v>0.69852770796570596</v>
      </c>
      <c r="E7855" s="25">
        <f t="shared" si="984"/>
        <v>0.30147229203429404</v>
      </c>
      <c r="F7855" s="112">
        <v>783.79</v>
      </c>
      <c r="G7855" s="21">
        <f t="shared" si="981"/>
        <v>2074.2202592536119</v>
      </c>
      <c r="H7855" s="26">
        <f t="shared" si="985"/>
        <v>74.220259253611857</v>
      </c>
      <c r="I7855" s="21">
        <f t="shared" si="986"/>
        <v>2000</v>
      </c>
      <c r="J7855" s="27">
        <f t="shared" si="987"/>
        <v>543.31361530926597</v>
      </c>
      <c r="K7855" s="32">
        <f t="shared" si="988"/>
        <v>2000</v>
      </c>
    </row>
    <row r="7856" spans="2:11" x14ac:dyDescent="0.25">
      <c r="B7856" s="167">
        <v>324.70833333333297</v>
      </c>
      <c r="C7856" s="21">
        <f t="shared" si="982"/>
        <v>2000</v>
      </c>
      <c r="D7856" s="110">
        <f t="shared" si="983"/>
        <v>0.68212038571912381</v>
      </c>
      <c r="E7856" s="25">
        <f t="shared" si="984"/>
        <v>0.31787961428087619</v>
      </c>
      <c r="F7856" s="112">
        <v>765.38</v>
      </c>
      <c r="G7856" s="21">
        <f t="shared" si="981"/>
        <v>2025.5000727586846</v>
      </c>
      <c r="H7856" s="26">
        <f t="shared" si="985"/>
        <v>25.50007275868461</v>
      </c>
      <c r="I7856" s="21">
        <f t="shared" si="986"/>
        <v>2000</v>
      </c>
      <c r="J7856" s="27">
        <f t="shared" si="987"/>
        <v>568.81368806795058</v>
      </c>
      <c r="K7856" s="32">
        <f t="shared" si="988"/>
        <v>2000</v>
      </c>
    </row>
    <row r="7857" spans="2:11" x14ac:dyDescent="0.25">
      <c r="B7857" s="167">
        <v>324.75</v>
      </c>
      <c r="C7857" s="21">
        <f t="shared" si="982"/>
        <v>2000</v>
      </c>
      <c r="D7857" s="110">
        <f t="shared" si="983"/>
        <v>0.36697681050924191</v>
      </c>
      <c r="E7857" s="25">
        <f t="shared" si="984"/>
        <v>0.63302318949075809</v>
      </c>
      <c r="F7857" s="112">
        <v>411.77</v>
      </c>
      <c r="G7857" s="21">
        <f t="shared" si="981"/>
        <v>1089.7072891372175</v>
      </c>
      <c r="H7857" s="26">
        <f t="shared" si="985"/>
        <v>-910.29271086278254</v>
      </c>
      <c r="I7857" s="21">
        <f t="shared" si="986"/>
        <v>1658.520977205168</v>
      </c>
      <c r="J7857" s="27">
        <f t="shared" si="987"/>
        <v>0</v>
      </c>
      <c r="K7857" s="32">
        <f t="shared" si="988"/>
        <v>1089.7072891372175</v>
      </c>
    </row>
    <row r="7858" spans="2:11" x14ac:dyDescent="0.25">
      <c r="B7858" s="167">
        <v>324.79166666666703</v>
      </c>
      <c r="C7858" s="21">
        <f t="shared" si="982"/>
        <v>2000</v>
      </c>
      <c r="D7858" s="110">
        <f t="shared" si="983"/>
        <v>0.28613443131383348</v>
      </c>
      <c r="E7858" s="25">
        <f t="shared" si="984"/>
        <v>0.71386556868616657</v>
      </c>
      <c r="F7858" s="112">
        <v>321.06</v>
      </c>
      <c r="G7858" s="21">
        <f t="shared" si="981"/>
        <v>849.65252993271747</v>
      </c>
      <c r="H7858" s="26">
        <f t="shared" si="985"/>
        <v>-1150.3474700672825</v>
      </c>
      <c r="I7858" s="21">
        <f t="shared" si="986"/>
        <v>849.65252993271747</v>
      </c>
      <c r="J7858" s="27">
        <f t="shared" si="987"/>
        <v>0</v>
      </c>
      <c r="K7858" s="32">
        <f t="shared" si="988"/>
        <v>849.65252993271747</v>
      </c>
    </row>
    <row r="7859" spans="2:11" x14ac:dyDescent="0.25">
      <c r="B7859" s="167">
        <v>324.83333333333297</v>
      </c>
      <c r="C7859" s="21">
        <f t="shared" si="982"/>
        <v>2000</v>
      </c>
      <c r="D7859" s="110">
        <f t="shared" si="983"/>
        <v>0.29693599272766164</v>
      </c>
      <c r="E7859" s="25">
        <f t="shared" si="984"/>
        <v>0.70306400727233842</v>
      </c>
      <c r="F7859" s="112">
        <v>333.18</v>
      </c>
      <c r="G7859" s="21">
        <f t="shared" si="981"/>
        <v>881.72687324170818</v>
      </c>
      <c r="H7859" s="26">
        <f t="shared" si="985"/>
        <v>-1118.2731267582917</v>
      </c>
      <c r="I7859" s="21">
        <f t="shared" si="986"/>
        <v>881.72687324170818</v>
      </c>
      <c r="J7859" s="27">
        <f t="shared" si="987"/>
        <v>0</v>
      </c>
      <c r="K7859" s="32">
        <f t="shared" si="988"/>
        <v>881.72687324170818</v>
      </c>
    </row>
    <row r="7860" spans="2:11" x14ac:dyDescent="0.25">
      <c r="B7860" s="167">
        <v>324.875</v>
      </c>
      <c r="C7860" s="21">
        <f t="shared" si="982"/>
        <v>2000</v>
      </c>
      <c r="D7860" s="110">
        <f t="shared" si="983"/>
        <v>0.16549917116731724</v>
      </c>
      <c r="E7860" s="25">
        <f t="shared" si="984"/>
        <v>0.83450082883268273</v>
      </c>
      <c r="F7860" s="112">
        <v>185.7</v>
      </c>
      <c r="G7860" s="21">
        <f t="shared" si="981"/>
        <v>491.43610168973277</v>
      </c>
      <c r="H7860" s="26">
        <f t="shared" si="985"/>
        <v>-1508.5638983102672</v>
      </c>
      <c r="I7860" s="21">
        <f t="shared" si="986"/>
        <v>491.43610168973277</v>
      </c>
      <c r="J7860" s="27">
        <f t="shared" si="987"/>
        <v>0</v>
      </c>
      <c r="K7860" s="32">
        <f t="shared" si="988"/>
        <v>491.43610168973277</v>
      </c>
    </row>
    <row r="7861" spans="2:11" x14ac:dyDescent="0.25">
      <c r="B7861" s="167">
        <v>324.91666666666703</v>
      </c>
      <c r="C7861" s="21">
        <f t="shared" si="982"/>
        <v>2000</v>
      </c>
      <c r="D7861" s="110">
        <f t="shared" si="983"/>
        <v>0</v>
      </c>
      <c r="E7861" s="25">
        <f t="shared" si="984"/>
        <v>1</v>
      </c>
      <c r="F7861" s="112">
        <v>0</v>
      </c>
      <c r="G7861" s="21">
        <f t="shared" si="981"/>
        <v>0</v>
      </c>
      <c r="H7861" s="26">
        <f t="shared" si="985"/>
        <v>-2000</v>
      </c>
      <c r="I7861" s="21">
        <f t="shared" si="986"/>
        <v>0</v>
      </c>
      <c r="J7861" s="27">
        <f t="shared" si="987"/>
        <v>0</v>
      </c>
      <c r="K7861" s="32">
        <f t="shared" si="988"/>
        <v>0</v>
      </c>
    </row>
    <row r="7862" spans="2:11" x14ac:dyDescent="0.25">
      <c r="B7862" s="167">
        <v>324.95833333333297</v>
      </c>
      <c r="C7862" s="21">
        <f t="shared" si="982"/>
        <v>2000</v>
      </c>
      <c r="D7862" s="110">
        <f t="shared" si="983"/>
        <v>0</v>
      </c>
      <c r="E7862" s="25">
        <f t="shared" si="984"/>
        <v>1</v>
      </c>
      <c r="F7862" s="112">
        <v>0</v>
      </c>
      <c r="G7862" s="21">
        <f t="shared" si="981"/>
        <v>0</v>
      </c>
      <c r="H7862" s="26">
        <f t="shared" si="985"/>
        <v>-2000</v>
      </c>
      <c r="I7862" s="21">
        <f t="shared" si="986"/>
        <v>0</v>
      </c>
      <c r="J7862" s="27">
        <f t="shared" si="987"/>
        <v>0</v>
      </c>
      <c r="K7862" s="32">
        <f t="shared" si="988"/>
        <v>0</v>
      </c>
    </row>
    <row r="7863" spans="2:11" x14ac:dyDescent="0.25">
      <c r="B7863" s="167">
        <v>325</v>
      </c>
      <c r="C7863" s="21">
        <f t="shared" si="982"/>
        <v>2000</v>
      </c>
      <c r="D7863" s="110">
        <f t="shared" si="983"/>
        <v>0</v>
      </c>
      <c r="E7863" s="25">
        <f t="shared" si="984"/>
        <v>1</v>
      </c>
      <c r="F7863" s="112">
        <v>0</v>
      </c>
      <c r="G7863" s="21">
        <f t="shared" si="981"/>
        <v>0</v>
      </c>
      <c r="H7863" s="26">
        <f t="shared" si="985"/>
        <v>-2000</v>
      </c>
      <c r="I7863" s="21">
        <f t="shared" si="986"/>
        <v>0</v>
      </c>
      <c r="J7863" s="27">
        <f t="shared" si="987"/>
        <v>0</v>
      </c>
      <c r="K7863" s="32">
        <f t="shared" si="988"/>
        <v>0</v>
      </c>
    </row>
    <row r="7864" spans="2:11" x14ac:dyDescent="0.25">
      <c r="B7864" s="167">
        <v>325.04166666666703</v>
      </c>
      <c r="C7864" s="21">
        <f t="shared" si="982"/>
        <v>2000</v>
      </c>
      <c r="D7864" s="110">
        <f t="shared" si="983"/>
        <v>0</v>
      </c>
      <c r="E7864" s="25">
        <f t="shared" si="984"/>
        <v>1</v>
      </c>
      <c r="F7864" s="112">
        <v>0</v>
      </c>
      <c r="G7864" s="21">
        <f t="shared" si="981"/>
        <v>0</v>
      </c>
      <c r="H7864" s="26">
        <f t="shared" si="985"/>
        <v>-2000</v>
      </c>
      <c r="I7864" s="21">
        <f t="shared" si="986"/>
        <v>0</v>
      </c>
      <c r="J7864" s="27">
        <f t="shared" si="987"/>
        <v>0</v>
      </c>
      <c r="K7864" s="32">
        <f t="shared" si="988"/>
        <v>0</v>
      </c>
    </row>
    <row r="7865" spans="2:11" x14ac:dyDescent="0.25">
      <c r="B7865" s="167">
        <v>325.08333333333297</v>
      </c>
      <c r="C7865" s="21">
        <f t="shared" si="982"/>
        <v>2000</v>
      </c>
      <c r="D7865" s="110">
        <f t="shared" si="983"/>
        <v>0</v>
      </c>
      <c r="E7865" s="25">
        <f t="shared" si="984"/>
        <v>1</v>
      </c>
      <c r="F7865" s="112">
        <v>0</v>
      </c>
      <c r="G7865" s="21">
        <f t="shared" si="981"/>
        <v>0</v>
      </c>
      <c r="H7865" s="26">
        <f t="shared" si="985"/>
        <v>-2000</v>
      </c>
      <c r="I7865" s="21">
        <f t="shared" si="986"/>
        <v>0</v>
      </c>
      <c r="J7865" s="27">
        <f t="shared" si="987"/>
        <v>0</v>
      </c>
      <c r="K7865" s="32">
        <f t="shared" si="988"/>
        <v>0</v>
      </c>
    </row>
    <row r="7866" spans="2:11" x14ac:dyDescent="0.25">
      <c r="B7866" s="167">
        <v>325.125</v>
      </c>
      <c r="C7866" s="21">
        <f t="shared" si="982"/>
        <v>2000</v>
      </c>
      <c r="D7866" s="110">
        <f t="shared" si="983"/>
        <v>0</v>
      </c>
      <c r="E7866" s="25">
        <f t="shared" si="984"/>
        <v>1</v>
      </c>
      <c r="F7866" s="112">
        <v>0</v>
      </c>
      <c r="G7866" s="21">
        <f t="shared" si="981"/>
        <v>0</v>
      </c>
      <c r="H7866" s="26">
        <f t="shared" si="985"/>
        <v>-2000</v>
      </c>
      <c r="I7866" s="21">
        <f t="shared" si="986"/>
        <v>0</v>
      </c>
      <c r="J7866" s="27">
        <f t="shared" si="987"/>
        <v>0</v>
      </c>
      <c r="K7866" s="32">
        <f t="shared" si="988"/>
        <v>0</v>
      </c>
    </row>
    <row r="7867" spans="2:11" x14ac:dyDescent="0.25">
      <c r="B7867" s="167">
        <v>325.16666666666703</v>
      </c>
      <c r="C7867" s="21">
        <f t="shared" si="982"/>
        <v>2000</v>
      </c>
      <c r="D7867" s="110">
        <f t="shared" si="983"/>
        <v>0</v>
      </c>
      <c r="E7867" s="25">
        <f t="shared" si="984"/>
        <v>1</v>
      </c>
      <c r="F7867" s="112">
        <v>0</v>
      </c>
      <c r="G7867" s="21">
        <f t="shared" si="981"/>
        <v>0</v>
      </c>
      <c r="H7867" s="26">
        <f t="shared" si="985"/>
        <v>-2000</v>
      </c>
      <c r="I7867" s="21">
        <f t="shared" si="986"/>
        <v>0</v>
      </c>
      <c r="J7867" s="27">
        <f t="shared" si="987"/>
        <v>0</v>
      </c>
      <c r="K7867" s="32">
        <f t="shared" si="988"/>
        <v>0</v>
      </c>
    </row>
    <row r="7868" spans="2:11" x14ac:dyDescent="0.25">
      <c r="B7868" s="167">
        <v>325.20833333333297</v>
      </c>
      <c r="C7868" s="21">
        <f t="shared" si="982"/>
        <v>2000</v>
      </c>
      <c r="D7868" s="110">
        <f t="shared" si="983"/>
        <v>0</v>
      </c>
      <c r="E7868" s="25">
        <f t="shared" si="984"/>
        <v>1</v>
      </c>
      <c r="F7868" s="112">
        <v>0</v>
      </c>
      <c r="G7868" s="21">
        <f t="shared" si="981"/>
        <v>0</v>
      </c>
      <c r="H7868" s="26">
        <f t="shared" si="985"/>
        <v>-2000</v>
      </c>
      <c r="I7868" s="21">
        <f t="shared" si="986"/>
        <v>0</v>
      </c>
      <c r="J7868" s="27">
        <f t="shared" si="987"/>
        <v>0</v>
      </c>
      <c r="K7868" s="32">
        <f t="shared" si="988"/>
        <v>0</v>
      </c>
    </row>
    <row r="7869" spans="2:11" x14ac:dyDescent="0.25">
      <c r="B7869" s="167">
        <v>325.25</v>
      </c>
      <c r="C7869" s="21">
        <f t="shared" si="982"/>
        <v>2000</v>
      </c>
      <c r="D7869" s="110">
        <f t="shared" si="983"/>
        <v>0</v>
      </c>
      <c r="E7869" s="25">
        <f t="shared" si="984"/>
        <v>1</v>
      </c>
      <c r="F7869" s="112">
        <v>0</v>
      </c>
      <c r="G7869" s="21">
        <f t="shared" si="981"/>
        <v>0</v>
      </c>
      <c r="H7869" s="26">
        <f t="shared" si="985"/>
        <v>-2000</v>
      </c>
      <c r="I7869" s="21">
        <f t="shared" si="986"/>
        <v>0</v>
      </c>
      <c r="J7869" s="27">
        <f t="shared" si="987"/>
        <v>0</v>
      </c>
      <c r="K7869" s="32">
        <f t="shared" si="988"/>
        <v>0</v>
      </c>
    </row>
    <row r="7870" spans="2:11" x14ac:dyDescent="0.25">
      <c r="B7870" s="167">
        <v>325.29166666666703</v>
      </c>
      <c r="C7870" s="21">
        <f t="shared" si="982"/>
        <v>2000</v>
      </c>
      <c r="D7870" s="110">
        <f t="shared" si="983"/>
        <v>0</v>
      </c>
      <c r="E7870" s="25">
        <f t="shared" si="984"/>
        <v>1</v>
      </c>
      <c r="F7870" s="112">
        <v>0</v>
      </c>
      <c r="G7870" s="21">
        <f t="shared" si="981"/>
        <v>0</v>
      </c>
      <c r="H7870" s="26">
        <f t="shared" si="985"/>
        <v>-2000</v>
      </c>
      <c r="I7870" s="21">
        <f t="shared" si="986"/>
        <v>0</v>
      </c>
      <c r="J7870" s="27">
        <f t="shared" si="987"/>
        <v>0</v>
      </c>
      <c r="K7870" s="32">
        <f t="shared" si="988"/>
        <v>0</v>
      </c>
    </row>
    <row r="7871" spans="2:11" x14ac:dyDescent="0.25">
      <c r="B7871" s="167">
        <v>325.33333333333297</v>
      </c>
      <c r="C7871" s="21">
        <f t="shared" si="982"/>
        <v>2000</v>
      </c>
      <c r="D7871" s="110">
        <f t="shared" si="983"/>
        <v>0</v>
      </c>
      <c r="E7871" s="25">
        <f t="shared" si="984"/>
        <v>1</v>
      </c>
      <c r="F7871" s="112">
        <v>0</v>
      </c>
      <c r="G7871" s="21">
        <f t="shared" si="981"/>
        <v>0</v>
      </c>
      <c r="H7871" s="26">
        <f t="shared" si="985"/>
        <v>-2000</v>
      </c>
      <c r="I7871" s="21">
        <f t="shared" si="986"/>
        <v>0</v>
      </c>
      <c r="J7871" s="27">
        <f t="shared" si="987"/>
        <v>0</v>
      </c>
      <c r="K7871" s="32">
        <f t="shared" si="988"/>
        <v>0</v>
      </c>
    </row>
    <row r="7872" spans="2:11" x14ac:dyDescent="0.25">
      <c r="B7872" s="167">
        <v>325.375</v>
      </c>
      <c r="C7872" s="21">
        <f t="shared" si="982"/>
        <v>2000</v>
      </c>
      <c r="D7872" s="110">
        <f t="shared" si="983"/>
        <v>0</v>
      </c>
      <c r="E7872" s="25">
        <f t="shared" si="984"/>
        <v>1</v>
      </c>
      <c r="F7872" s="112">
        <v>0</v>
      </c>
      <c r="G7872" s="21">
        <f t="shared" si="981"/>
        <v>0</v>
      </c>
      <c r="H7872" s="26">
        <f t="shared" si="985"/>
        <v>-2000</v>
      </c>
      <c r="I7872" s="21">
        <f t="shared" si="986"/>
        <v>0</v>
      </c>
      <c r="J7872" s="27">
        <f t="shared" si="987"/>
        <v>0</v>
      </c>
      <c r="K7872" s="32">
        <f t="shared" si="988"/>
        <v>0</v>
      </c>
    </row>
    <row r="7873" spans="2:11" x14ac:dyDescent="0.25">
      <c r="B7873" s="167">
        <v>325.41666666666703</v>
      </c>
      <c r="C7873" s="21">
        <f t="shared" si="982"/>
        <v>2000</v>
      </c>
      <c r="D7873" s="110">
        <f t="shared" si="983"/>
        <v>0</v>
      </c>
      <c r="E7873" s="25">
        <f t="shared" si="984"/>
        <v>1</v>
      </c>
      <c r="F7873" s="112">
        <v>0</v>
      </c>
      <c r="G7873" s="21">
        <f t="shared" si="981"/>
        <v>0</v>
      </c>
      <c r="H7873" s="26">
        <f t="shared" si="985"/>
        <v>-2000</v>
      </c>
      <c r="I7873" s="21">
        <f t="shared" si="986"/>
        <v>0</v>
      </c>
      <c r="J7873" s="27">
        <f t="shared" si="987"/>
        <v>0</v>
      </c>
      <c r="K7873" s="32">
        <f t="shared" si="988"/>
        <v>0</v>
      </c>
    </row>
    <row r="7874" spans="2:11" x14ac:dyDescent="0.25">
      <c r="B7874" s="167">
        <v>325.45833333333297</v>
      </c>
      <c r="C7874" s="21">
        <f t="shared" si="982"/>
        <v>2000</v>
      </c>
      <c r="D7874" s="110">
        <f t="shared" si="983"/>
        <v>0.22154786731547335</v>
      </c>
      <c r="E7874" s="25">
        <f t="shared" si="984"/>
        <v>0.77845213268452662</v>
      </c>
      <c r="F7874" s="112">
        <v>248.59</v>
      </c>
      <c r="G7874" s="21">
        <f t="shared" si="981"/>
        <v>657.86806956947055</v>
      </c>
      <c r="H7874" s="26">
        <f t="shared" si="985"/>
        <v>-1342.1319304305293</v>
      </c>
      <c r="I7874" s="21">
        <f t="shared" si="986"/>
        <v>657.86806956947055</v>
      </c>
      <c r="J7874" s="27">
        <f t="shared" si="987"/>
        <v>0</v>
      </c>
      <c r="K7874" s="32">
        <f t="shared" si="988"/>
        <v>657.86806956947055</v>
      </c>
    </row>
    <row r="7875" spans="2:11" x14ac:dyDescent="0.25">
      <c r="B7875" s="167">
        <v>325.5</v>
      </c>
      <c r="C7875" s="21">
        <f t="shared" si="982"/>
        <v>2000</v>
      </c>
      <c r="D7875" s="110">
        <f t="shared" si="983"/>
        <v>0.27513680195354978</v>
      </c>
      <c r="E7875" s="25">
        <f t="shared" si="984"/>
        <v>0.72486319804645016</v>
      </c>
      <c r="F7875" s="112">
        <v>308.72000000000003</v>
      </c>
      <c r="G7875" s="21">
        <f t="shared" si="981"/>
        <v>816.99597907191367</v>
      </c>
      <c r="H7875" s="26">
        <f t="shared" si="985"/>
        <v>-1183.0040209280864</v>
      </c>
      <c r="I7875" s="21">
        <f t="shared" si="986"/>
        <v>816.99597907191367</v>
      </c>
      <c r="J7875" s="27">
        <f t="shared" si="987"/>
        <v>0</v>
      </c>
      <c r="K7875" s="32">
        <f t="shared" si="988"/>
        <v>816.99597907191367</v>
      </c>
    </row>
    <row r="7876" spans="2:11" x14ac:dyDescent="0.25">
      <c r="B7876" s="167">
        <v>325.54166666666703</v>
      </c>
      <c r="C7876" s="21">
        <f t="shared" si="982"/>
        <v>2000</v>
      </c>
      <c r="D7876" s="110">
        <f t="shared" si="983"/>
        <v>0.26314100850221916</v>
      </c>
      <c r="E7876" s="25">
        <f t="shared" si="984"/>
        <v>0.73685899149778078</v>
      </c>
      <c r="F7876" s="112">
        <v>295.26</v>
      </c>
      <c r="G7876" s="21">
        <f t="shared" si="981"/>
        <v>781.37546249278671</v>
      </c>
      <c r="H7876" s="26">
        <f t="shared" si="985"/>
        <v>-1218.6245375072133</v>
      </c>
      <c r="I7876" s="21">
        <f t="shared" si="986"/>
        <v>781.37546249278671</v>
      </c>
      <c r="J7876" s="27">
        <f t="shared" si="987"/>
        <v>0</v>
      </c>
      <c r="K7876" s="32">
        <f t="shared" si="988"/>
        <v>781.37546249278671</v>
      </c>
    </row>
    <row r="7877" spans="2:11" x14ac:dyDescent="0.25">
      <c r="B7877" s="167">
        <v>325.58333333333297</v>
      </c>
      <c r="C7877" s="21">
        <f t="shared" si="982"/>
        <v>2000</v>
      </c>
      <c r="D7877" s="110">
        <f t="shared" si="983"/>
        <v>0.33381459102008809</v>
      </c>
      <c r="E7877" s="25">
        <f t="shared" si="984"/>
        <v>0.66618540897991196</v>
      </c>
      <c r="F7877" s="112">
        <v>374.56</v>
      </c>
      <c r="G7877" s="21">
        <f t="shared" si="981"/>
        <v>991.2348209418758</v>
      </c>
      <c r="H7877" s="26">
        <f t="shared" si="985"/>
        <v>-1008.7651790581242</v>
      </c>
      <c r="I7877" s="21">
        <f t="shared" si="986"/>
        <v>991.2348209418758</v>
      </c>
      <c r="J7877" s="27">
        <f t="shared" si="987"/>
        <v>0</v>
      </c>
      <c r="K7877" s="32">
        <f t="shared" si="988"/>
        <v>991.2348209418758</v>
      </c>
    </row>
    <row r="7878" spans="2:11" x14ac:dyDescent="0.25">
      <c r="B7878" s="167">
        <v>325.625</v>
      </c>
      <c r="C7878" s="21">
        <f t="shared" si="982"/>
        <v>2000</v>
      </c>
      <c r="D7878" s="110">
        <f t="shared" si="983"/>
        <v>0.44987790314243448</v>
      </c>
      <c r="E7878" s="25">
        <f t="shared" si="984"/>
        <v>0.55012209685756552</v>
      </c>
      <c r="F7878" s="112">
        <v>504.79</v>
      </c>
      <c r="G7878" s="21">
        <f t="shared" si="981"/>
        <v>1335.8752276357582</v>
      </c>
      <c r="H7878" s="26">
        <f t="shared" si="985"/>
        <v>-664.12477236424184</v>
      </c>
      <c r="I7878" s="21">
        <f t="shared" si="986"/>
        <v>1335.8752276357582</v>
      </c>
      <c r="J7878" s="27">
        <f t="shared" si="987"/>
        <v>0</v>
      </c>
      <c r="K7878" s="32">
        <f t="shared" si="988"/>
        <v>1335.8752276357582</v>
      </c>
    </row>
    <row r="7879" spans="2:11" x14ac:dyDescent="0.25">
      <c r="B7879" s="167">
        <v>325.66666666666703</v>
      </c>
      <c r="C7879" s="21">
        <f t="shared" si="982"/>
        <v>2000</v>
      </c>
      <c r="D7879" s="110">
        <f t="shared" si="983"/>
        <v>0.43913872698429679</v>
      </c>
      <c r="E7879" s="25">
        <f t="shared" si="984"/>
        <v>0.56086127301570321</v>
      </c>
      <c r="F7879" s="112">
        <v>492.74</v>
      </c>
      <c r="G7879" s="21">
        <f t="shared" si="981"/>
        <v>1303.9861321841624</v>
      </c>
      <c r="H7879" s="26">
        <f t="shared" si="985"/>
        <v>-696.01386781583756</v>
      </c>
      <c r="I7879" s="21">
        <f t="shared" si="986"/>
        <v>1303.9861321841624</v>
      </c>
      <c r="J7879" s="27">
        <f t="shared" si="987"/>
        <v>0</v>
      </c>
      <c r="K7879" s="32">
        <f t="shared" si="988"/>
        <v>1303.9861321841624</v>
      </c>
    </row>
    <row r="7880" spans="2:11" x14ac:dyDescent="0.25">
      <c r="B7880" s="167">
        <v>325.70833333333297</v>
      </c>
      <c r="C7880" s="21">
        <f t="shared" si="982"/>
        <v>2000</v>
      </c>
      <c r="D7880" s="110">
        <f t="shared" si="983"/>
        <v>0.38449815517886748</v>
      </c>
      <c r="E7880" s="25">
        <f t="shared" si="984"/>
        <v>0.61550184482113246</v>
      </c>
      <c r="F7880" s="112">
        <v>431.43</v>
      </c>
      <c r="G7880" s="21">
        <f t="shared" si="981"/>
        <v>1141.7354730856296</v>
      </c>
      <c r="H7880" s="26">
        <f t="shared" si="985"/>
        <v>-858.26452691437044</v>
      </c>
      <c r="I7880" s="21">
        <f t="shared" si="986"/>
        <v>1141.7354730856296</v>
      </c>
      <c r="J7880" s="27">
        <f t="shared" si="987"/>
        <v>0</v>
      </c>
      <c r="K7880" s="32">
        <f t="shared" si="988"/>
        <v>1141.7354730856296</v>
      </c>
    </row>
    <row r="7881" spans="2:11" x14ac:dyDescent="0.25">
      <c r="B7881" s="167">
        <v>325.75</v>
      </c>
      <c r="C7881" s="21">
        <f t="shared" si="982"/>
        <v>2000</v>
      </c>
      <c r="D7881" s="110">
        <f t="shared" si="983"/>
        <v>0.53442774896173106</v>
      </c>
      <c r="E7881" s="25">
        <f t="shared" si="984"/>
        <v>0.46557225103826894</v>
      </c>
      <c r="F7881" s="112">
        <v>599.66</v>
      </c>
      <c r="G7881" s="21">
        <f t="shared" si="981"/>
        <v>1586.939002365456</v>
      </c>
      <c r="H7881" s="26">
        <f t="shared" si="985"/>
        <v>-413.06099763454404</v>
      </c>
      <c r="I7881" s="21">
        <f t="shared" si="986"/>
        <v>1586.939002365456</v>
      </c>
      <c r="J7881" s="27">
        <f t="shared" si="987"/>
        <v>0</v>
      </c>
      <c r="K7881" s="32">
        <f t="shared" si="988"/>
        <v>1586.939002365456</v>
      </c>
    </row>
    <row r="7882" spans="2:11" x14ac:dyDescent="0.25">
      <c r="B7882" s="167">
        <v>325.79166666666703</v>
      </c>
      <c r="C7882" s="21">
        <f t="shared" si="982"/>
        <v>2000</v>
      </c>
      <c r="D7882" s="110">
        <f t="shared" si="983"/>
        <v>0.46698037538099568</v>
      </c>
      <c r="E7882" s="25">
        <f t="shared" si="984"/>
        <v>0.53301962461900432</v>
      </c>
      <c r="F7882" s="112">
        <v>523.98</v>
      </c>
      <c r="G7882" s="21">
        <f t="shared" si="981"/>
        <v>1386.6596045416597</v>
      </c>
      <c r="H7882" s="26">
        <f t="shared" si="985"/>
        <v>-613.34039545834025</v>
      </c>
      <c r="I7882" s="21">
        <f t="shared" si="986"/>
        <v>1386.6596045416597</v>
      </c>
      <c r="J7882" s="27">
        <f t="shared" si="987"/>
        <v>0</v>
      </c>
      <c r="K7882" s="32">
        <f t="shared" si="988"/>
        <v>1386.6596045416597</v>
      </c>
    </row>
    <row r="7883" spans="2:11" x14ac:dyDescent="0.25">
      <c r="B7883" s="167">
        <v>325.83333333333297</v>
      </c>
      <c r="C7883" s="21">
        <f t="shared" si="982"/>
        <v>2000</v>
      </c>
      <c r="D7883" s="110">
        <f t="shared" si="983"/>
        <v>0.22352637113879831</v>
      </c>
      <c r="E7883" s="25">
        <f t="shared" si="984"/>
        <v>0.77647362886120175</v>
      </c>
      <c r="F7883" s="112">
        <v>250.81</v>
      </c>
      <c r="G7883" s="21">
        <f t="shared" si="981"/>
        <v>663.74307304685988</v>
      </c>
      <c r="H7883" s="26">
        <f t="shared" si="985"/>
        <v>-1336.25692695314</v>
      </c>
      <c r="I7883" s="21">
        <f t="shared" si="986"/>
        <v>663.74307304685988</v>
      </c>
      <c r="J7883" s="27">
        <f t="shared" si="987"/>
        <v>0</v>
      </c>
      <c r="K7883" s="32">
        <f t="shared" si="988"/>
        <v>663.74307304685988</v>
      </c>
    </row>
    <row r="7884" spans="2:11" x14ac:dyDescent="0.25">
      <c r="B7884" s="167">
        <v>325.875</v>
      </c>
      <c r="C7884" s="21">
        <f t="shared" si="982"/>
        <v>2000</v>
      </c>
      <c r="D7884" s="110">
        <f t="shared" si="983"/>
        <v>0.23079870951642517</v>
      </c>
      <c r="E7884" s="25">
        <f t="shared" si="984"/>
        <v>0.76920129048357477</v>
      </c>
      <c r="F7884" s="112">
        <v>258.97000000000003</v>
      </c>
      <c r="G7884" s="21">
        <f t="shared" si="981"/>
        <v>685.33768042321026</v>
      </c>
      <c r="H7884" s="26">
        <f t="shared" si="985"/>
        <v>-1314.6623195767897</v>
      </c>
      <c r="I7884" s="21">
        <f t="shared" si="986"/>
        <v>685.33768042321026</v>
      </c>
      <c r="J7884" s="27">
        <f t="shared" si="987"/>
        <v>0</v>
      </c>
      <c r="K7884" s="32">
        <f t="shared" si="988"/>
        <v>685.33768042321026</v>
      </c>
    </row>
    <row r="7885" spans="2:11" x14ac:dyDescent="0.25">
      <c r="B7885" s="167">
        <v>325.91666666666703</v>
      </c>
      <c r="C7885" s="21">
        <f t="shared" si="982"/>
        <v>2000</v>
      </c>
      <c r="D7885" s="110">
        <f t="shared" si="983"/>
        <v>0</v>
      </c>
      <c r="E7885" s="25">
        <f t="shared" si="984"/>
        <v>1</v>
      </c>
      <c r="F7885" s="112">
        <v>0</v>
      </c>
      <c r="G7885" s="21">
        <f t="shared" si="981"/>
        <v>0</v>
      </c>
      <c r="H7885" s="26">
        <f t="shared" si="985"/>
        <v>-2000</v>
      </c>
      <c r="I7885" s="21">
        <f t="shared" si="986"/>
        <v>0</v>
      </c>
      <c r="J7885" s="27">
        <f t="shared" si="987"/>
        <v>0</v>
      </c>
      <c r="K7885" s="32">
        <f t="shared" si="988"/>
        <v>0</v>
      </c>
    </row>
    <row r="7886" spans="2:11" x14ac:dyDescent="0.25">
      <c r="B7886" s="167">
        <v>325.95833333333297</v>
      </c>
      <c r="C7886" s="21">
        <f t="shared" si="982"/>
        <v>2000</v>
      </c>
      <c r="D7886" s="110">
        <f t="shared" si="983"/>
        <v>0</v>
      </c>
      <c r="E7886" s="25">
        <f t="shared" si="984"/>
        <v>1</v>
      </c>
      <c r="F7886" s="112">
        <v>0</v>
      </c>
      <c r="G7886" s="21">
        <f t="shared" si="981"/>
        <v>0</v>
      </c>
      <c r="H7886" s="26">
        <f t="shared" si="985"/>
        <v>-2000</v>
      </c>
      <c r="I7886" s="21">
        <f t="shared" si="986"/>
        <v>0</v>
      </c>
      <c r="J7886" s="27">
        <f t="shared" si="987"/>
        <v>0</v>
      </c>
      <c r="K7886" s="32">
        <f t="shared" si="988"/>
        <v>0</v>
      </c>
    </row>
    <row r="7887" spans="2:11" x14ac:dyDescent="0.25">
      <c r="B7887" s="167">
        <v>326</v>
      </c>
      <c r="C7887" s="21">
        <f t="shared" si="982"/>
        <v>2000</v>
      </c>
      <c r="D7887" s="110">
        <f t="shared" si="983"/>
        <v>0</v>
      </c>
      <c r="E7887" s="25">
        <f t="shared" si="984"/>
        <v>1</v>
      </c>
      <c r="F7887" s="112">
        <v>0</v>
      </c>
      <c r="G7887" s="21">
        <f t="shared" si="981"/>
        <v>0</v>
      </c>
      <c r="H7887" s="26">
        <f t="shared" si="985"/>
        <v>-2000</v>
      </c>
      <c r="I7887" s="21">
        <f t="shared" si="986"/>
        <v>0</v>
      </c>
      <c r="J7887" s="27">
        <f t="shared" si="987"/>
        <v>0</v>
      </c>
      <c r="K7887" s="32">
        <f t="shared" si="988"/>
        <v>0</v>
      </c>
    </row>
    <row r="7888" spans="2:11" x14ac:dyDescent="0.25">
      <c r="B7888" s="167">
        <v>326.04166666666703</v>
      </c>
      <c r="C7888" s="21">
        <f t="shared" si="982"/>
        <v>2000</v>
      </c>
      <c r="D7888" s="110">
        <f t="shared" si="983"/>
        <v>0</v>
      </c>
      <c r="E7888" s="25">
        <f t="shared" si="984"/>
        <v>1</v>
      </c>
      <c r="F7888" s="112">
        <v>0</v>
      </c>
      <c r="G7888" s="21">
        <f t="shared" si="981"/>
        <v>0</v>
      </c>
      <c r="H7888" s="26">
        <f t="shared" si="985"/>
        <v>-2000</v>
      </c>
      <c r="I7888" s="21">
        <f t="shared" si="986"/>
        <v>0</v>
      </c>
      <c r="J7888" s="27">
        <f t="shared" si="987"/>
        <v>0</v>
      </c>
      <c r="K7888" s="32">
        <f t="shared" si="988"/>
        <v>0</v>
      </c>
    </row>
    <row r="7889" spans="2:11" x14ac:dyDescent="0.25">
      <c r="B7889" s="167">
        <v>326.08333333333297</v>
      </c>
      <c r="C7889" s="21">
        <f t="shared" si="982"/>
        <v>2000</v>
      </c>
      <c r="D7889" s="110">
        <f t="shared" si="983"/>
        <v>0</v>
      </c>
      <c r="E7889" s="25">
        <f t="shared" si="984"/>
        <v>1</v>
      </c>
      <c r="F7889" s="112">
        <v>0</v>
      </c>
      <c r="G7889" s="21">
        <f t="shared" si="981"/>
        <v>0</v>
      </c>
      <c r="H7889" s="26">
        <f t="shared" si="985"/>
        <v>-2000</v>
      </c>
      <c r="I7889" s="21">
        <f t="shared" si="986"/>
        <v>0</v>
      </c>
      <c r="J7889" s="27">
        <f t="shared" si="987"/>
        <v>0</v>
      </c>
      <c r="K7889" s="32">
        <f t="shared" si="988"/>
        <v>0</v>
      </c>
    </row>
    <row r="7890" spans="2:11" x14ac:dyDescent="0.25">
      <c r="B7890" s="167">
        <v>326.125</v>
      </c>
      <c r="C7890" s="21">
        <f t="shared" si="982"/>
        <v>2000</v>
      </c>
      <c r="D7890" s="110">
        <f t="shared" si="983"/>
        <v>0</v>
      </c>
      <c r="E7890" s="25">
        <f t="shared" si="984"/>
        <v>1</v>
      </c>
      <c r="F7890" s="112">
        <v>0</v>
      </c>
      <c r="G7890" s="21">
        <f t="shared" si="981"/>
        <v>0</v>
      </c>
      <c r="H7890" s="26">
        <f t="shared" si="985"/>
        <v>-2000</v>
      </c>
      <c r="I7890" s="21">
        <f t="shared" si="986"/>
        <v>0</v>
      </c>
      <c r="J7890" s="27">
        <f t="shared" si="987"/>
        <v>0</v>
      </c>
      <c r="K7890" s="32">
        <f t="shared" si="988"/>
        <v>0</v>
      </c>
    </row>
    <row r="7891" spans="2:11" x14ac:dyDescent="0.25">
      <c r="B7891" s="167">
        <v>326.16666666666703</v>
      </c>
      <c r="C7891" s="21">
        <f t="shared" si="982"/>
        <v>2000</v>
      </c>
      <c r="D7891" s="110">
        <f t="shared" si="983"/>
        <v>0</v>
      </c>
      <c r="E7891" s="25">
        <f t="shared" si="984"/>
        <v>1</v>
      </c>
      <c r="F7891" s="112">
        <v>0</v>
      </c>
      <c r="G7891" s="21">
        <f t="shared" si="981"/>
        <v>0</v>
      </c>
      <c r="H7891" s="26">
        <f t="shared" si="985"/>
        <v>-2000</v>
      </c>
      <c r="I7891" s="21">
        <f t="shared" si="986"/>
        <v>0</v>
      </c>
      <c r="J7891" s="27">
        <f t="shared" si="987"/>
        <v>0</v>
      </c>
      <c r="K7891" s="32">
        <f t="shared" si="988"/>
        <v>0</v>
      </c>
    </row>
    <row r="7892" spans="2:11" x14ac:dyDescent="0.25">
      <c r="B7892" s="167">
        <v>326.20833333333297</v>
      </c>
      <c r="C7892" s="21">
        <f t="shared" si="982"/>
        <v>2000</v>
      </c>
      <c r="D7892" s="110">
        <f t="shared" si="983"/>
        <v>0</v>
      </c>
      <c r="E7892" s="25">
        <f t="shared" si="984"/>
        <v>1</v>
      </c>
      <c r="F7892" s="112">
        <v>0</v>
      </c>
      <c r="G7892" s="21">
        <f t="shared" si="981"/>
        <v>0</v>
      </c>
      <c r="H7892" s="26">
        <f t="shared" si="985"/>
        <v>-2000</v>
      </c>
      <c r="I7892" s="21">
        <f t="shared" si="986"/>
        <v>0</v>
      </c>
      <c r="J7892" s="27">
        <f t="shared" si="987"/>
        <v>0</v>
      </c>
      <c r="K7892" s="32">
        <f t="shared" si="988"/>
        <v>0</v>
      </c>
    </row>
    <row r="7893" spans="2:11" x14ac:dyDescent="0.25">
      <c r="B7893" s="167">
        <v>326.25</v>
      </c>
      <c r="C7893" s="21">
        <f t="shared" si="982"/>
        <v>2000</v>
      </c>
      <c r="D7893" s="110">
        <f t="shared" si="983"/>
        <v>0</v>
      </c>
      <c r="E7893" s="25">
        <f t="shared" si="984"/>
        <v>1</v>
      </c>
      <c r="F7893" s="112">
        <v>0</v>
      </c>
      <c r="G7893" s="21">
        <f t="shared" si="981"/>
        <v>0</v>
      </c>
      <c r="H7893" s="26">
        <f t="shared" si="985"/>
        <v>-2000</v>
      </c>
      <c r="I7893" s="21">
        <f t="shared" si="986"/>
        <v>0</v>
      </c>
      <c r="J7893" s="27">
        <f t="shared" si="987"/>
        <v>0</v>
      </c>
      <c r="K7893" s="32">
        <f t="shared" si="988"/>
        <v>0</v>
      </c>
    </row>
    <row r="7894" spans="2:11" x14ac:dyDescent="0.25">
      <c r="B7894" s="167">
        <v>326.29166666666703</v>
      </c>
      <c r="C7894" s="21">
        <f t="shared" si="982"/>
        <v>2000</v>
      </c>
      <c r="D7894" s="110">
        <f t="shared" si="983"/>
        <v>0</v>
      </c>
      <c r="E7894" s="25">
        <f t="shared" si="984"/>
        <v>1</v>
      </c>
      <c r="F7894" s="112">
        <v>0</v>
      </c>
      <c r="G7894" s="21">
        <f t="shared" si="981"/>
        <v>0</v>
      </c>
      <c r="H7894" s="26">
        <f t="shared" si="985"/>
        <v>-2000</v>
      </c>
      <c r="I7894" s="21">
        <f t="shared" si="986"/>
        <v>0</v>
      </c>
      <c r="J7894" s="27">
        <f t="shared" si="987"/>
        <v>0</v>
      </c>
      <c r="K7894" s="32">
        <f t="shared" si="988"/>
        <v>0</v>
      </c>
    </row>
    <row r="7895" spans="2:11" x14ac:dyDescent="0.25">
      <c r="B7895" s="167">
        <v>326.33333333333297</v>
      </c>
      <c r="C7895" s="21">
        <f t="shared" si="982"/>
        <v>2000</v>
      </c>
      <c r="D7895" s="110">
        <f t="shared" si="983"/>
        <v>0</v>
      </c>
      <c r="E7895" s="25">
        <f t="shared" si="984"/>
        <v>1</v>
      </c>
      <c r="F7895" s="112">
        <v>0</v>
      </c>
      <c r="G7895" s="21">
        <f t="shared" si="981"/>
        <v>0</v>
      </c>
      <c r="H7895" s="26">
        <f t="shared" si="985"/>
        <v>-2000</v>
      </c>
      <c r="I7895" s="21">
        <f t="shared" si="986"/>
        <v>0</v>
      </c>
      <c r="J7895" s="27">
        <f t="shared" si="987"/>
        <v>0</v>
      </c>
      <c r="K7895" s="32">
        <f t="shared" si="988"/>
        <v>0</v>
      </c>
    </row>
    <row r="7896" spans="2:11" x14ac:dyDescent="0.25">
      <c r="B7896" s="167">
        <v>326.375</v>
      </c>
      <c r="C7896" s="21">
        <f t="shared" si="982"/>
        <v>2000</v>
      </c>
      <c r="D7896" s="110">
        <f t="shared" si="983"/>
        <v>0</v>
      </c>
      <c r="E7896" s="25">
        <f t="shared" si="984"/>
        <v>1</v>
      </c>
      <c r="F7896" s="112">
        <v>0</v>
      </c>
      <c r="G7896" s="21">
        <f t="shared" ref="G7896:G7959" si="989">($C$9*(F7896/1000)*$C$8)/($C$7)</f>
        <v>0</v>
      </c>
      <c r="H7896" s="26">
        <f t="shared" si="985"/>
        <v>-2000</v>
      </c>
      <c r="I7896" s="21">
        <f t="shared" si="986"/>
        <v>0</v>
      </c>
      <c r="J7896" s="27">
        <f t="shared" si="987"/>
        <v>0</v>
      </c>
      <c r="K7896" s="32">
        <f t="shared" si="988"/>
        <v>0</v>
      </c>
    </row>
    <row r="7897" spans="2:11" x14ac:dyDescent="0.25">
      <c r="B7897" s="167">
        <v>326.41666666666703</v>
      </c>
      <c r="C7897" s="21">
        <f t="shared" ref="C7897:C7960" si="990">$C$2</f>
        <v>2000</v>
      </c>
      <c r="D7897" s="110">
        <f t="shared" ref="D7897:D7960" si="991">F7897/$C$3</f>
        <v>0</v>
      </c>
      <c r="E7897" s="25">
        <f t="shared" ref="E7897:E7960" si="992">100%-D7897</f>
        <v>1</v>
      </c>
      <c r="F7897" s="112">
        <v>0</v>
      </c>
      <c r="G7897" s="21">
        <f t="shared" si="989"/>
        <v>0</v>
      </c>
      <c r="H7897" s="26">
        <f t="shared" ref="H7897:H7960" si="993">G7897-C7897</f>
        <v>-2000</v>
      </c>
      <c r="I7897" s="21">
        <f t="shared" ref="I7897:I7960" si="994">MIN(C7897,IF((J7896+H7897)&gt;0,ABS(H7897)+G7897,J7896+G7897))</f>
        <v>0</v>
      </c>
      <c r="J7897" s="27">
        <f t="shared" ref="J7897:J7960" si="995">G7897-I7897+J7896</f>
        <v>0</v>
      </c>
      <c r="K7897" s="32">
        <f t="shared" ref="K7897:K7960" si="996">IF(G7897&gt;C7897,C7897,G7897)</f>
        <v>0</v>
      </c>
    </row>
    <row r="7898" spans="2:11" x14ac:dyDescent="0.25">
      <c r="B7898" s="167">
        <v>326.45833333333297</v>
      </c>
      <c r="C7898" s="21">
        <f t="shared" si="990"/>
        <v>2000</v>
      </c>
      <c r="D7898" s="110">
        <f t="shared" si="991"/>
        <v>0.48173894444147369</v>
      </c>
      <c r="E7898" s="25">
        <f t="shared" si="992"/>
        <v>0.51826105555852631</v>
      </c>
      <c r="F7898" s="112">
        <v>540.54</v>
      </c>
      <c r="G7898" s="21">
        <f t="shared" si="989"/>
        <v>1430.4839548054288</v>
      </c>
      <c r="H7898" s="26">
        <f t="shared" si="993"/>
        <v>-569.51604519457123</v>
      </c>
      <c r="I7898" s="21">
        <f t="shared" si="994"/>
        <v>1430.4839548054288</v>
      </c>
      <c r="J7898" s="27">
        <f t="shared" si="995"/>
        <v>0</v>
      </c>
      <c r="K7898" s="32">
        <f t="shared" si="996"/>
        <v>1430.4839548054288</v>
      </c>
    </row>
    <row r="7899" spans="2:11" x14ac:dyDescent="0.25">
      <c r="B7899" s="167">
        <v>326.5</v>
      </c>
      <c r="C7899" s="21">
        <f t="shared" si="990"/>
        <v>2000</v>
      </c>
      <c r="D7899" s="110">
        <f t="shared" si="991"/>
        <v>0.68273532609664378</v>
      </c>
      <c r="E7899" s="25">
        <f t="shared" si="992"/>
        <v>0.31726467390335622</v>
      </c>
      <c r="F7899" s="112">
        <v>766.07</v>
      </c>
      <c r="G7899" s="21">
        <f t="shared" si="989"/>
        <v>2027.3260873530082</v>
      </c>
      <c r="H7899" s="26">
        <f t="shared" si="993"/>
        <v>27.326087353008234</v>
      </c>
      <c r="I7899" s="21">
        <f t="shared" si="994"/>
        <v>2000</v>
      </c>
      <c r="J7899" s="27">
        <f t="shared" si="995"/>
        <v>27.326087353008234</v>
      </c>
      <c r="K7899" s="32">
        <f t="shared" si="996"/>
        <v>2000</v>
      </c>
    </row>
    <row r="7900" spans="2:11" x14ac:dyDescent="0.25">
      <c r="B7900" s="167">
        <v>326.54166666666703</v>
      </c>
      <c r="C7900" s="21">
        <f t="shared" si="990"/>
        <v>2000</v>
      </c>
      <c r="D7900" s="110">
        <f t="shared" si="991"/>
        <v>0.76165267454503327</v>
      </c>
      <c r="E7900" s="25">
        <f t="shared" si="992"/>
        <v>0.23834732545496673</v>
      </c>
      <c r="F7900" s="112">
        <v>854.62</v>
      </c>
      <c r="G7900" s="21">
        <f t="shared" si="989"/>
        <v>2261.6646269578864</v>
      </c>
      <c r="H7900" s="26">
        <f t="shared" si="993"/>
        <v>261.66462695788641</v>
      </c>
      <c r="I7900" s="21">
        <f t="shared" si="994"/>
        <v>2000</v>
      </c>
      <c r="J7900" s="27">
        <f t="shared" si="995"/>
        <v>288.99071431089465</v>
      </c>
      <c r="K7900" s="32">
        <f t="shared" si="996"/>
        <v>2000</v>
      </c>
    </row>
    <row r="7901" spans="2:11" x14ac:dyDescent="0.25">
      <c r="B7901" s="167">
        <v>326.58333333333297</v>
      </c>
      <c r="C7901" s="21">
        <f t="shared" si="990"/>
        <v>2000</v>
      </c>
      <c r="D7901" s="110">
        <f t="shared" si="991"/>
        <v>0.80007307987095166</v>
      </c>
      <c r="E7901" s="25">
        <f t="shared" si="992"/>
        <v>0.19992692012904834</v>
      </c>
      <c r="F7901" s="112">
        <v>897.73</v>
      </c>
      <c r="G7901" s="21">
        <f t="shared" si="989"/>
        <v>2375.7508431336773</v>
      </c>
      <c r="H7901" s="26">
        <f t="shared" si="993"/>
        <v>375.75084313367734</v>
      </c>
      <c r="I7901" s="21">
        <f t="shared" si="994"/>
        <v>2000</v>
      </c>
      <c r="J7901" s="27">
        <f t="shared" si="995"/>
        <v>664.74155744457198</v>
      </c>
      <c r="K7901" s="32">
        <f t="shared" si="996"/>
        <v>2000</v>
      </c>
    </row>
    <row r="7902" spans="2:11" x14ac:dyDescent="0.25">
      <c r="B7902" s="167">
        <v>326.625</v>
      </c>
      <c r="C7902" s="21">
        <f t="shared" si="990"/>
        <v>2000</v>
      </c>
      <c r="D7902" s="110">
        <f t="shared" si="991"/>
        <v>0.72752793968236995</v>
      </c>
      <c r="E7902" s="25">
        <f t="shared" si="992"/>
        <v>0.27247206031763005</v>
      </c>
      <c r="F7902" s="112">
        <v>816.33</v>
      </c>
      <c r="G7902" s="21">
        <f t="shared" si="989"/>
        <v>2160.3340489627335</v>
      </c>
      <c r="H7902" s="26">
        <f t="shared" si="993"/>
        <v>160.3340489627335</v>
      </c>
      <c r="I7902" s="21">
        <f t="shared" si="994"/>
        <v>2000</v>
      </c>
      <c r="J7902" s="27">
        <f t="shared" si="995"/>
        <v>825.07560640730549</v>
      </c>
      <c r="K7902" s="32">
        <f t="shared" si="996"/>
        <v>2000</v>
      </c>
    </row>
    <row r="7903" spans="2:11" x14ac:dyDescent="0.25">
      <c r="B7903" s="167">
        <v>326.66666666666703</v>
      </c>
      <c r="C7903" s="21">
        <f t="shared" si="990"/>
        <v>2000</v>
      </c>
      <c r="D7903" s="110">
        <f t="shared" si="991"/>
        <v>0.6700443826533341</v>
      </c>
      <c r="E7903" s="25">
        <f t="shared" si="992"/>
        <v>0.3299556173466659</v>
      </c>
      <c r="F7903" s="112">
        <v>751.83</v>
      </c>
      <c r="G7903" s="21">
        <f t="shared" si="989"/>
        <v>1989.6413803629073</v>
      </c>
      <c r="H7903" s="26">
        <f t="shared" si="993"/>
        <v>-10.358619637092715</v>
      </c>
      <c r="I7903" s="21">
        <f t="shared" si="994"/>
        <v>2000</v>
      </c>
      <c r="J7903" s="27">
        <f t="shared" si="995"/>
        <v>814.71698677021277</v>
      </c>
      <c r="K7903" s="32">
        <f t="shared" si="996"/>
        <v>1989.6413803629073</v>
      </c>
    </row>
    <row r="7904" spans="2:11" x14ac:dyDescent="0.25">
      <c r="B7904" s="167">
        <v>326.70833333333297</v>
      </c>
      <c r="C7904" s="21">
        <f t="shared" si="990"/>
        <v>2000</v>
      </c>
      <c r="D7904" s="110">
        <f t="shared" si="991"/>
        <v>0.76198242518225412</v>
      </c>
      <c r="E7904" s="25">
        <f t="shared" si="992"/>
        <v>0.23801757481774588</v>
      </c>
      <c r="F7904" s="112">
        <v>854.99</v>
      </c>
      <c r="G7904" s="21">
        <f t="shared" si="989"/>
        <v>2262.643794204118</v>
      </c>
      <c r="H7904" s="26">
        <f t="shared" si="993"/>
        <v>262.64379420411797</v>
      </c>
      <c r="I7904" s="21">
        <f t="shared" si="994"/>
        <v>2000</v>
      </c>
      <c r="J7904" s="27">
        <f t="shared" si="995"/>
        <v>1077.3607809743307</v>
      </c>
      <c r="K7904" s="32">
        <f t="shared" si="996"/>
        <v>2000</v>
      </c>
    </row>
    <row r="7905" spans="2:11" x14ac:dyDescent="0.25">
      <c r="B7905" s="167">
        <v>326.75</v>
      </c>
      <c r="C7905" s="21">
        <f t="shared" si="990"/>
        <v>2000</v>
      </c>
      <c r="D7905" s="110">
        <f t="shared" si="991"/>
        <v>0.45449441206352609</v>
      </c>
      <c r="E7905" s="25">
        <f t="shared" si="992"/>
        <v>0.54550558793647386</v>
      </c>
      <c r="F7905" s="112">
        <v>509.97</v>
      </c>
      <c r="G7905" s="21">
        <f t="shared" si="989"/>
        <v>1349.5835690829999</v>
      </c>
      <c r="H7905" s="26">
        <f t="shared" si="993"/>
        <v>-650.41643091700007</v>
      </c>
      <c r="I7905" s="21">
        <f t="shared" si="994"/>
        <v>2000</v>
      </c>
      <c r="J7905" s="27">
        <f t="shared" si="995"/>
        <v>426.94435005733067</v>
      </c>
      <c r="K7905" s="32">
        <f t="shared" si="996"/>
        <v>1349.5835690829999</v>
      </c>
    </row>
    <row r="7906" spans="2:11" x14ac:dyDescent="0.25">
      <c r="B7906" s="167">
        <v>326.79166666666703</v>
      </c>
      <c r="C7906" s="21">
        <f t="shared" si="990"/>
        <v>2000</v>
      </c>
      <c r="D7906" s="110">
        <f t="shared" si="991"/>
        <v>0.59412152647808492</v>
      </c>
      <c r="E7906" s="25">
        <f t="shared" si="992"/>
        <v>0.40587847352191508</v>
      </c>
      <c r="F7906" s="112">
        <v>666.64</v>
      </c>
      <c r="G7906" s="21">
        <f t="shared" si="989"/>
        <v>1764.1947379129967</v>
      </c>
      <c r="H7906" s="26">
        <f t="shared" si="993"/>
        <v>-235.80526208700326</v>
      </c>
      <c r="I7906" s="21">
        <f t="shared" si="994"/>
        <v>2000</v>
      </c>
      <c r="J7906" s="27">
        <f t="shared" si="995"/>
        <v>191.13908797032741</v>
      </c>
      <c r="K7906" s="32">
        <f t="shared" si="996"/>
        <v>1764.1947379129967</v>
      </c>
    </row>
    <row r="7907" spans="2:11" x14ac:dyDescent="0.25">
      <c r="B7907" s="167">
        <v>326.83333333333297</v>
      </c>
      <c r="C7907" s="21">
        <f t="shared" si="990"/>
        <v>2000</v>
      </c>
      <c r="D7907" s="110">
        <f t="shared" si="991"/>
        <v>0.57351656774147552</v>
      </c>
      <c r="E7907" s="25">
        <f t="shared" si="992"/>
        <v>0.42648343225852448</v>
      </c>
      <c r="F7907" s="112">
        <v>643.52</v>
      </c>
      <c r="G7907" s="21">
        <f t="shared" si="989"/>
        <v>1703.010017013338</v>
      </c>
      <c r="H7907" s="26">
        <f t="shared" si="993"/>
        <v>-296.98998298666197</v>
      </c>
      <c r="I7907" s="21">
        <f t="shared" si="994"/>
        <v>1894.1491049836654</v>
      </c>
      <c r="J7907" s="27">
        <f t="shared" si="995"/>
        <v>0</v>
      </c>
      <c r="K7907" s="32">
        <f t="shared" si="996"/>
        <v>1703.010017013338</v>
      </c>
    </row>
    <row r="7908" spans="2:11" x14ac:dyDescent="0.25">
      <c r="B7908" s="167">
        <v>326.875</v>
      </c>
      <c r="C7908" s="21">
        <f t="shared" si="990"/>
        <v>2000</v>
      </c>
      <c r="D7908" s="110">
        <f t="shared" si="991"/>
        <v>0.53760048482255851</v>
      </c>
      <c r="E7908" s="25">
        <f t="shared" si="992"/>
        <v>0.46239951517744149</v>
      </c>
      <c r="F7908" s="112">
        <v>603.22</v>
      </c>
      <c r="G7908" s="21">
        <f t="shared" si="989"/>
        <v>1596.3601791129813</v>
      </c>
      <c r="H7908" s="26">
        <f t="shared" si="993"/>
        <v>-403.63982088701869</v>
      </c>
      <c r="I7908" s="21">
        <f t="shared" si="994"/>
        <v>1596.3601791129813</v>
      </c>
      <c r="J7908" s="27">
        <f t="shared" si="995"/>
        <v>0</v>
      </c>
      <c r="K7908" s="32">
        <f t="shared" si="996"/>
        <v>1596.3601791129813</v>
      </c>
    </row>
    <row r="7909" spans="2:11" x14ac:dyDescent="0.25">
      <c r="B7909" s="167">
        <v>326.91666666666703</v>
      </c>
      <c r="C7909" s="21">
        <f t="shared" si="990"/>
        <v>2000</v>
      </c>
      <c r="D7909" s="110">
        <f t="shared" si="991"/>
        <v>0</v>
      </c>
      <c r="E7909" s="25">
        <f t="shared" si="992"/>
        <v>1</v>
      </c>
      <c r="F7909" s="112">
        <v>0</v>
      </c>
      <c r="G7909" s="21">
        <f t="shared" si="989"/>
        <v>0</v>
      </c>
      <c r="H7909" s="26">
        <f t="shared" si="993"/>
        <v>-2000</v>
      </c>
      <c r="I7909" s="21">
        <f t="shared" si="994"/>
        <v>0</v>
      </c>
      <c r="J7909" s="27">
        <f t="shared" si="995"/>
        <v>0</v>
      </c>
      <c r="K7909" s="32">
        <f t="shared" si="996"/>
        <v>0</v>
      </c>
    </row>
    <row r="7910" spans="2:11" x14ac:dyDescent="0.25">
      <c r="B7910" s="167">
        <v>326.95833333333297</v>
      </c>
      <c r="C7910" s="21">
        <f t="shared" si="990"/>
        <v>2000</v>
      </c>
      <c r="D7910" s="110">
        <f t="shared" si="991"/>
        <v>0</v>
      </c>
      <c r="E7910" s="25">
        <f t="shared" si="992"/>
        <v>1</v>
      </c>
      <c r="F7910" s="112">
        <v>0</v>
      </c>
      <c r="G7910" s="21">
        <f t="shared" si="989"/>
        <v>0</v>
      </c>
      <c r="H7910" s="26">
        <f t="shared" si="993"/>
        <v>-2000</v>
      </c>
      <c r="I7910" s="21">
        <f t="shared" si="994"/>
        <v>0</v>
      </c>
      <c r="J7910" s="27">
        <f t="shared" si="995"/>
        <v>0</v>
      </c>
      <c r="K7910" s="32">
        <f t="shared" si="996"/>
        <v>0</v>
      </c>
    </row>
    <row r="7911" spans="2:11" x14ac:dyDescent="0.25">
      <c r="B7911" s="167">
        <v>327</v>
      </c>
      <c r="C7911" s="21">
        <f t="shared" si="990"/>
        <v>2000</v>
      </c>
      <c r="D7911" s="110">
        <f t="shared" si="991"/>
        <v>0</v>
      </c>
      <c r="E7911" s="25">
        <f t="shared" si="992"/>
        <v>1</v>
      </c>
      <c r="F7911" s="112">
        <v>0</v>
      </c>
      <c r="G7911" s="21">
        <f t="shared" si="989"/>
        <v>0</v>
      </c>
      <c r="H7911" s="26">
        <f t="shared" si="993"/>
        <v>-2000</v>
      </c>
      <c r="I7911" s="21">
        <f t="shared" si="994"/>
        <v>0</v>
      </c>
      <c r="J7911" s="27">
        <f t="shared" si="995"/>
        <v>0</v>
      </c>
      <c r="K7911" s="32">
        <f t="shared" si="996"/>
        <v>0</v>
      </c>
    </row>
    <row r="7912" spans="2:11" x14ac:dyDescent="0.25">
      <c r="B7912" s="167">
        <v>327.04166666666703</v>
      </c>
      <c r="C7912" s="21">
        <f t="shared" si="990"/>
        <v>2000</v>
      </c>
      <c r="D7912" s="110">
        <f t="shared" si="991"/>
        <v>0</v>
      </c>
      <c r="E7912" s="25">
        <f t="shared" si="992"/>
        <v>1</v>
      </c>
      <c r="F7912" s="112">
        <v>0</v>
      </c>
      <c r="G7912" s="21">
        <f t="shared" si="989"/>
        <v>0</v>
      </c>
      <c r="H7912" s="26">
        <f t="shared" si="993"/>
        <v>-2000</v>
      </c>
      <c r="I7912" s="21">
        <f t="shared" si="994"/>
        <v>0</v>
      </c>
      <c r="J7912" s="27">
        <f t="shared" si="995"/>
        <v>0</v>
      </c>
      <c r="K7912" s="32">
        <f t="shared" si="996"/>
        <v>0</v>
      </c>
    </row>
    <row r="7913" spans="2:11" x14ac:dyDescent="0.25">
      <c r="B7913" s="167">
        <v>327.08333333333297</v>
      </c>
      <c r="C7913" s="21">
        <f t="shared" si="990"/>
        <v>2000</v>
      </c>
      <c r="D7913" s="110">
        <f t="shared" si="991"/>
        <v>0</v>
      </c>
      <c r="E7913" s="25">
        <f t="shared" si="992"/>
        <v>1</v>
      </c>
      <c r="F7913" s="112">
        <v>0</v>
      </c>
      <c r="G7913" s="21">
        <f t="shared" si="989"/>
        <v>0</v>
      </c>
      <c r="H7913" s="26">
        <f t="shared" si="993"/>
        <v>-2000</v>
      </c>
      <c r="I7913" s="21">
        <f t="shared" si="994"/>
        <v>0</v>
      </c>
      <c r="J7913" s="27">
        <f t="shared" si="995"/>
        <v>0</v>
      </c>
      <c r="K7913" s="32">
        <f t="shared" si="996"/>
        <v>0</v>
      </c>
    </row>
    <row r="7914" spans="2:11" x14ac:dyDescent="0.25">
      <c r="B7914" s="167">
        <v>327.125</v>
      </c>
      <c r="C7914" s="21">
        <f t="shared" si="990"/>
        <v>2000</v>
      </c>
      <c r="D7914" s="110">
        <f t="shared" si="991"/>
        <v>0</v>
      </c>
      <c r="E7914" s="25">
        <f t="shared" si="992"/>
        <v>1</v>
      </c>
      <c r="F7914" s="112">
        <v>0</v>
      </c>
      <c r="G7914" s="21">
        <f t="shared" si="989"/>
        <v>0</v>
      </c>
      <c r="H7914" s="26">
        <f t="shared" si="993"/>
        <v>-2000</v>
      </c>
      <c r="I7914" s="21">
        <f t="shared" si="994"/>
        <v>0</v>
      </c>
      <c r="J7914" s="27">
        <f t="shared" si="995"/>
        <v>0</v>
      </c>
      <c r="K7914" s="32">
        <f t="shared" si="996"/>
        <v>0</v>
      </c>
    </row>
    <row r="7915" spans="2:11" x14ac:dyDescent="0.25">
      <c r="B7915" s="167">
        <v>327.16666666666703</v>
      </c>
      <c r="C7915" s="21">
        <f t="shared" si="990"/>
        <v>2000</v>
      </c>
      <c r="D7915" s="110">
        <f t="shared" si="991"/>
        <v>0</v>
      </c>
      <c r="E7915" s="25">
        <f t="shared" si="992"/>
        <v>1</v>
      </c>
      <c r="F7915" s="112">
        <v>0</v>
      </c>
      <c r="G7915" s="21">
        <f t="shared" si="989"/>
        <v>0</v>
      </c>
      <c r="H7915" s="26">
        <f t="shared" si="993"/>
        <v>-2000</v>
      </c>
      <c r="I7915" s="21">
        <f t="shared" si="994"/>
        <v>0</v>
      </c>
      <c r="J7915" s="27">
        <f t="shared" si="995"/>
        <v>0</v>
      </c>
      <c r="K7915" s="32">
        <f t="shared" si="996"/>
        <v>0</v>
      </c>
    </row>
    <row r="7916" spans="2:11" x14ac:dyDescent="0.25">
      <c r="B7916" s="167">
        <v>327.20833333333297</v>
      </c>
      <c r="C7916" s="21">
        <f t="shared" si="990"/>
        <v>2000</v>
      </c>
      <c r="D7916" s="110">
        <f t="shared" si="991"/>
        <v>0</v>
      </c>
      <c r="E7916" s="25">
        <f t="shared" si="992"/>
        <v>1</v>
      </c>
      <c r="F7916" s="112">
        <v>0</v>
      </c>
      <c r="G7916" s="21">
        <f t="shared" si="989"/>
        <v>0</v>
      </c>
      <c r="H7916" s="26">
        <f t="shared" si="993"/>
        <v>-2000</v>
      </c>
      <c r="I7916" s="21">
        <f t="shared" si="994"/>
        <v>0</v>
      </c>
      <c r="J7916" s="27">
        <f t="shared" si="995"/>
        <v>0</v>
      </c>
      <c r="K7916" s="32">
        <f t="shared" si="996"/>
        <v>0</v>
      </c>
    </row>
    <row r="7917" spans="2:11" x14ac:dyDescent="0.25">
      <c r="B7917" s="167">
        <v>327.25</v>
      </c>
      <c r="C7917" s="21">
        <f t="shared" si="990"/>
        <v>2000</v>
      </c>
      <c r="D7917" s="110">
        <f t="shared" si="991"/>
        <v>0</v>
      </c>
      <c r="E7917" s="25">
        <f t="shared" si="992"/>
        <v>1</v>
      </c>
      <c r="F7917" s="112">
        <v>0</v>
      </c>
      <c r="G7917" s="21">
        <f t="shared" si="989"/>
        <v>0</v>
      </c>
      <c r="H7917" s="26">
        <f t="shared" si="993"/>
        <v>-2000</v>
      </c>
      <c r="I7917" s="21">
        <f t="shared" si="994"/>
        <v>0</v>
      </c>
      <c r="J7917" s="27">
        <f t="shared" si="995"/>
        <v>0</v>
      </c>
      <c r="K7917" s="32">
        <f t="shared" si="996"/>
        <v>0</v>
      </c>
    </row>
    <row r="7918" spans="2:11" x14ac:dyDescent="0.25">
      <c r="B7918" s="167">
        <v>327.29166666666703</v>
      </c>
      <c r="C7918" s="21">
        <f t="shared" si="990"/>
        <v>2000</v>
      </c>
      <c r="D7918" s="110">
        <f t="shared" si="991"/>
        <v>0</v>
      </c>
      <c r="E7918" s="25">
        <f t="shared" si="992"/>
        <v>1</v>
      </c>
      <c r="F7918" s="112">
        <v>0</v>
      </c>
      <c r="G7918" s="21">
        <f t="shared" si="989"/>
        <v>0</v>
      </c>
      <c r="H7918" s="26">
        <f t="shared" si="993"/>
        <v>-2000</v>
      </c>
      <c r="I7918" s="21">
        <f t="shared" si="994"/>
        <v>0</v>
      </c>
      <c r="J7918" s="27">
        <f t="shared" si="995"/>
        <v>0</v>
      </c>
      <c r="K7918" s="32">
        <f t="shared" si="996"/>
        <v>0</v>
      </c>
    </row>
    <row r="7919" spans="2:11" x14ac:dyDescent="0.25">
      <c r="B7919" s="167">
        <v>327.33333333333297</v>
      </c>
      <c r="C7919" s="21">
        <f t="shared" si="990"/>
        <v>2000</v>
      </c>
      <c r="D7919" s="110">
        <f t="shared" si="991"/>
        <v>0</v>
      </c>
      <c r="E7919" s="25">
        <f t="shared" si="992"/>
        <v>1</v>
      </c>
      <c r="F7919" s="112">
        <v>0</v>
      </c>
      <c r="G7919" s="21">
        <f t="shared" si="989"/>
        <v>0</v>
      </c>
      <c r="H7919" s="26">
        <f t="shared" si="993"/>
        <v>-2000</v>
      </c>
      <c r="I7919" s="21">
        <f t="shared" si="994"/>
        <v>0</v>
      </c>
      <c r="J7919" s="27">
        <f t="shared" si="995"/>
        <v>0</v>
      </c>
      <c r="K7919" s="32">
        <f t="shared" si="996"/>
        <v>0</v>
      </c>
    </row>
    <row r="7920" spans="2:11" x14ac:dyDescent="0.25">
      <c r="B7920" s="167">
        <v>327.375</v>
      </c>
      <c r="C7920" s="21">
        <f t="shared" si="990"/>
        <v>2000</v>
      </c>
      <c r="D7920" s="110">
        <f t="shared" si="991"/>
        <v>0</v>
      </c>
      <c r="E7920" s="25">
        <f t="shared" si="992"/>
        <v>1</v>
      </c>
      <c r="F7920" s="112">
        <v>0</v>
      </c>
      <c r="G7920" s="21">
        <f t="shared" si="989"/>
        <v>0</v>
      </c>
      <c r="H7920" s="26">
        <f t="shared" si="993"/>
        <v>-2000</v>
      </c>
      <c r="I7920" s="21">
        <f t="shared" si="994"/>
        <v>0</v>
      </c>
      <c r="J7920" s="27">
        <f t="shared" si="995"/>
        <v>0</v>
      </c>
      <c r="K7920" s="32">
        <f t="shared" si="996"/>
        <v>0</v>
      </c>
    </row>
    <row r="7921" spans="2:11" x14ac:dyDescent="0.25">
      <c r="B7921" s="167">
        <v>327.41666666666703</v>
      </c>
      <c r="C7921" s="21">
        <f t="shared" si="990"/>
        <v>2000</v>
      </c>
      <c r="D7921" s="110">
        <f t="shared" si="991"/>
        <v>0</v>
      </c>
      <c r="E7921" s="25">
        <f t="shared" si="992"/>
        <v>1</v>
      </c>
      <c r="F7921" s="112">
        <v>0</v>
      </c>
      <c r="G7921" s="21">
        <f t="shared" si="989"/>
        <v>0</v>
      </c>
      <c r="H7921" s="26">
        <f t="shared" si="993"/>
        <v>-2000</v>
      </c>
      <c r="I7921" s="21">
        <f t="shared" si="994"/>
        <v>0</v>
      </c>
      <c r="J7921" s="27">
        <f t="shared" si="995"/>
        <v>0</v>
      </c>
      <c r="K7921" s="32">
        <f t="shared" si="996"/>
        <v>0</v>
      </c>
    </row>
    <row r="7922" spans="2:11" x14ac:dyDescent="0.25">
      <c r="B7922" s="167">
        <v>327.45833333333297</v>
      </c>
      <c r="C7922" s="21">
        <f t="shared" si="990"/>
        <v>2000</v>
      </c>
      <c r="D7922" s="110">
        <f t="shared" si="991"/>
        <v>0.42267793166140849</v>
      </c>
      <c r="E7922" s="25">
        <f t="shared" si="992"/>
        <v>0.57732206833859157</v>
      </c>
      <c r="F7922" s="112">
        <v>474.27</v>
      </c>
      <c r="G7922" s="21">
        <f t="shared" si="989"/>
        <v>1255.1071618114679</v>
      </c>
      <c r="H7922" s="26">
        <f t="shared" si="993"/>
        <v>-744.8928381885321</v>
      </c>
      <c r="I7922" s="21">
        <f t="shared" si="994"/>
        <v>1255.1071618114679</v>
      </c>
      <c r="J7922" s="27">
        <f t="shared" si="995"/>
        <v>0</v>
      </c>
      <c r="K7922" s="32">
        <f t="shared" si="996"/>
        <v>1255.1071618114679</v>
      </c>
    </row>
    <row r="7923" spans="2:11" x14ac:dyDescent="0.25">
      <c r="B7923" s="167">
        <v>327.5</v>
      </c>
      <c r="C7923" s="21">
        <f t="shared" si="990"/>
        <v>2000</v>
      </c>
      <c r="D7923" s="110">
        <f t="shared" si="991"/>
        <v>0.75655490793718694</v>
      </c>
      <c r="E7923" s="25">
        <f t="shared" si="992"/>
        <v>0.24344509206281306</v>
      </c>
      <c r="F7923" s="112">
        <v>848.9</v>
      </c>
      <c r="G7923" s="21">
        <f t="shared" si="989"/>
        <v>2246.527230610739</v>
      </c>
      <c r="H7923" s="26">
        <f t="shared" si="993"/>
        <v>246.52723061073902</v>
      </c>
      <c r="I7923" s="21">
        <f t="shared" si="994"/>
        <v>2000</v>
      </c>
      <c r="J7923" s="27">
        <f t="shared" si="995"/>
        <v>246.52723061073902</v>
      </c>
      <c r="K7923" s="32">
        <f t="shared" si="996"/>
        <v>2000</v>
      </c>
    </row>
    <row r="7924" spans="2:11" x14ac:dyDescent="0.25">
      <c r="B7924" s="167">
        <v>327.54166666666703</v>
      </c>
      <c r="C7924" s="21">
        <f t="shared" si="990"/>
        <v>2000</v>
      </c>
      <c r="D7924" s="110">
        <f t="shared" si="991"/>
        <v>0.80888722528207047</v>
      </c>
      <c r="E7924" s="25">
        <f t="shared" si="992"/>
        <v>0.19111277471792953</v>
      </c>
      <c r="F7924" s="112">
        <v>907.62</v>
      </c>
      <c r="G7924" s="21">
        <f t="shared" si="989"/>
        <v>2401.9237189856508</v>
      </c>
      <c r="H7924" s="26">
        <f t="shared" si="993"/>
        <v>401.92371898565079</v>
      </c>
      <c r="I7924" s="21">
        <f t="shared" si="994"/>
        <v>2000</v>
      </c>
      <c r="J7924" s="27">
        <f t="shared" si="995"/>
        <v>648.45094959638982</v>
      </c>
      <c r="K7924" s="32">
        <f t="shared" si="996"/>
        <v>2000</v>
      </c>
    </row>
    <row r="7925" spans="2:11" x14ac:dyDescent="0.25">
      <c r="B7925" s="167">
        <v>327.58333333333297</v>
      </c>
      <c r="C7925" s="21">
        <f t="shared" si="990"/>
        <v>2000</v>
      </c>
      <c r="D7925" s="110">
        <f t="shared" si="991"/>
        <v>0.84941090494269478</v>
      </c>
      <c r="E7925" s="25">
        <f t="shared" si="992"/>
        <v>0.15058909505730522</v>
      </c>
      <c r="F7925" s="112">
        <v>953.09</v>
      </c>
      <c r="G7925" s="21">
        <f t="shared" si="989"/>
        <v>2522.2554343536212</v>
      </c>
      <c r="H7925" s="26">
        <f t="shared" si="993"/>
        <v>522.25543435362124</v>
      </c>
      <c r="I7925" s="21">
        <f t="shared" si="994"/>
        <v>2000</v>
      </c>
      <c r="J7925" s="27">
        <f t="shared" si="995"/>
        <v>1170.7063839500111</v>
      </c>
      <c r="K7925" s="32">
        <f t="shared" si="996"/>
        <v>2000</v>
      </c>
    </row>
    <row r="7926" spans="2:11" x14ac:dyDescent="0.25">
      <c r="B7926" s="167">
        <v>327.625</v>
      </c>
      <c r="C7926" s="21">
        <f t="shared" si="990"/>
        <v>2000</v>
      </c>
      <c r="D7926" s="110">
        <f t="shared" si="991"/>
        <v>0.8094843413008217</v>
      </c>
      <c r="E7926" s="25">
        <f t="shared" si="992"/>
        <v>0.1905156586991783</v>
      </c>
      <c r="F7926" s="112">
        <v>908.29</v>
      </c>
      <c r="G7926" s="21">
        <f t="shared" si="989"/>
        <v>2403.6968056207188</v>
      </c>
      <c r="H7926" s="26">
        <f t="shared" si="993"/>
        <v>403.69680562071881</v>
      </c>
      <c r="I7926" s="21">
        <f t="shared" si="994"/>
        <v>2000</v>
      </c>
      <c r="J7926" s="27">
        <f t="shared" si="995"/>
        <v>1574.4031895707299</v>
      </c>
      <c r="K7926" s="32">
        <f t="shared" si="996"/>
        <v>2000</v>
      </c>
    </row>
    <row r="7927" spans="2:11" x14ac:dyDescent="0.25">
      <c r="B7927" s="167">
        <v>327.66666666666703</v>
      </c>
      <c r="C7927" s="21">
        <f t="shared" si="990"/>
        <v>2000</v>
      </c>
      <c r="D7927" s="110">
        <f t="shared" si="991"/>
        <v>0.66257597632925158</v>
      </c>
      <c r="E7927" s="25">
        <f t="shared" si="992"/>
        <v>0.33742402367074842</v>
      </c>
      <c r="F7927" s="112">
        <v>743.45</v>
      </c>
      <c r="G7927" s="21">
        <f t="shared" si="989"/>
        <v>1967.4645654347437</v>
      </c>
      <c r="H7927" s="26">
        <f t="shared" si="993"/>
        <v>-32.53543456525631</v>
      </c>
      <c r="I7927" s="21">
        <f t="shared" si="994"/>
        <v>2000</v>
      </c>
      <c r="J7927" s="27">
        <f t="shared" si="995"/>
        <v>1541.8677550054736</v>
      </c>
      <c r="K7927" s="32">
        <f t="shared" si="996"/>
        <v>1967.4645654347437</v>
      </c>
    </row>
    <row r="7928" spans="2:11" x14ac:dyDescent="0.25">
      <c r="B7928" s="167">
        <v>327.70833333333297</v>
      </c>
      <c r="C7928" s="21">
        <f t="shared" si="990"/>
        <v>2000</v>
      </c>
      <c r="D7928" s="110">
        <f t="shared" si="991"/>
        <v>0.62757784788692228</v>
      </c>
      <c r="E7928" s="25">
        <f t="shared" si="992"/>
        <v>0.37242215211307772</v>
      </c>
      <c r="F7928" s="112">
        <v>704.18</v>
      </c>
      <c r="G7928" s="21">
        <f t="shared" si="989"/>
        <v>1863.5405174360583</v>
      </c>
      <c r="H7928" s="26">
        <f t="shared" si="993"/>
        <v>-136.45948256394172</v>
      </c>
      <c r="I7928" s="21">
        <f t="shared" si="994"/>
        <v>2000</v>
      </c>
      <c r="J7928" s="27">
        <f t="shared" si="995"/>
        <v>1405.4082724415318</v>
      </c>
      <c r="K7928" s="32">
        <f t="shared" si="996"/>
        <v>1863.5405174360583</v>
      </c>
    </row>
    <row r="7929" spans="2:11" x14ac:dyDescent="0.25">
      <c r="B7929" s="167">
        <v>327.75</v>
      </c>
      <c r="C7929" s="21">
        <f t="shared" si="990"/>
        <v>2000</v>
      </c>
      <c r="D7929" s="110">
        <f t="shared" si="991"/>
        <v>0.57549507156480051</v>
      </c>
      <c r="E7929" s="25">
        <f t="shared" si="992"/>
        <v>0.42450492843519949</v>
      </c>
      <c r="F7929" s="112">
        <v>645.74</v>
      </c>
      <c r="G7929" s="21">
        <f t="shared" si="989"/>
        <v>1708.8850204907274</v>
      </c>
      <c r="H7929" s="26">
        <f t="shared" si="993"/>
        <v>-291.11497950927264</v>
      </c>
      <c r="I7929" s="21">
        <f t="shared" si="994"/>
        <v>2000</v>
      </c>
      <c r="J7929" s="27">
        <f t="shared" si="995"/>
        <v>1114.2932929322592</v>
      </c>
      <c r="K7929" s="32">
        <f t="shared" si="996"/>
        <v>1708.8850204907274</v>
      </c>
    </row>
    <row r="7930" spans="2:11" x14ac:dyDescent="0.25">
      <c r="B7930" s="167">
        <v>327.79166666666703</v>
      </c>
      <c r="C7930" s="21">
        <f t="shared" si="990"/>
        <v>2000</v>
      </c>
      <c r="D7930" s="110">
        <f t="shared" si="991"/>
        <v>0.48955492576154569</v>
      </c>
      <c r="E7930" s="25">
        <f t="shared" si="992"/>
        <v>0.51044507423845431</v>
      </c>
      <c r="F7930" s="112">
        <v>549.30999999999995</v>
      </c>
      <c r="G7930" s="21">
        <f t="shared" si="989"/>
        <v>1453.69286493908</v>
      </c>
      <c r="H7930" s="26">
        <f t="shared" si="993"/>
        <v>-546.30713506092002</v>
      </c>
      <c r="I7930" s="21">
        <f t="shared" si="994"/>
        <v>2000</v>
      </c>
      <c r="J7930" s="27">
        <f t="shared" si="995"/>
        <v>567.98615787133917</v>
      </c>
      <c r="K7930" s="32">
        <f t="shared" si="996"/>
        <v>1453.69286493908</v>
      </c>
    </row>
    <row r="7931" spans="2:11" x14ac:dyDescent="0.25">
      <c r="B7931" s="167">
        <v>327.83333333333297</v>
      </c>
      <c r="C7931" s="21">
        <f t="shared" si="990"/>
        <v>2000</v>
      </c>
      <c r="D7931" s="110">
        <f t="shared" si="991"/>
        <v>0.42505748355702905</v>
      </c>
      <c r="E7931" s="25">
        <f t="shared" si="992"/>
        <v>0.5749425164429709</v>
      </c>
      <c r="F7931" s="112">
        <v>476.94</v>
      </c>
      <c r="G7931" s="21">
        <f t="shared" si="989"/>
        <v>1262.1730443721119</v>
      </c>
      <c r="H7931" s="26">
        <f t="shared" si="993"/>
        <v>-737.82695562788808</v>
      </c>
      <c r="I7931" s="21">
        <f t="shared" si="994"/>
        <v>1830.1592022434511</v>
      </c>
      <c r="J7931" s="27">
        <f t="shared" si="995"/>
        <v>0</v>
      </c>
      <c r="K7931" s="32">
        <f t="shared" si="996"/>
        <v>1262.1730443721119</v>
      </c>
    </row>
    <row r="7932" spans="2:11" x14ac:dyDescent="0.25">
      <c r="B7932" s="167">
        <v>327.875</v>
      </c>
      <c r="C7932" s="21">
        <f t="shared" si="990"/>
        <v>2000</v>
      </c>
      <c r="D7932" s="110">
        <f t="shared" si="991"/>
        <v>0.41157335614851259</v>
      </c>
      <c r="E7932" s="25">
        <f t="shared" si="992"/>
        <v>0.58842664385148735</v>
      </c>
      <c r="F7932" s="112">
        <v>461.81</v>
      </c>
      <c r="G7932" s="21">
        <f t="shared" si="989"/>
        <v>1222.1330431951294</v>
      </c>
      <c r="H7932" s="26">
        <f t="shared" si="993"/>
        <v>-777.8669568048706</v>
      </c>
      <c r="I7932" s="21">
        <f t="shared" si="994"/>
        <v>1222.1330431951294</v>
      </c>
      <c r="J7932" s="27">
        <f t="shared" si="995"/>
        <v>0</v>
      </c>
      <c r="K7932" s="32">
        <f t="shared" si="996"/>
        <v>1222.1330431951294</v>
      </c>
    </row>
    <row r="7933" spans="2:11" x14ac:dyDescent="0.25">
      <c r="B7933" s="167">
        <v>327.91666666666703</v>
      </c>
      <c r="C7933" s="21">
        <f t="shared" si="990"/>
        <v>2000</v>
      </c>
      <c r="D7933" s="110">
        <f t="shared" si="991"/>
        <v>0</v>
      </c>
      <c r="E7933" s="25">
        <f t="shared" si="992"/>
        <v>1</v>
      </c>
      <c r="F7933" s="112">
        <v>0</v>
      </c>
      <c r="G7933" s="21">
        <f t="shared" si="989"/>
        <v>0</v>
      </c>
      <c r="H7933" s="26">
        <f t="shared" si="993"/>
        <v>-2000</v>
      </c>
      <c r="I7933" s="21">
        <f t="shared" si="994"/>
        <v>0</v>
      </c>
      <c r="J7933" s="27">
        <f t="shared" si="995"/>
        <v>0</v>
      </c>
      <c r="K7933" s="32">
        <f t="shared" si="996"/>
        <v>0</v>
      </c>
    </row>
    <row r="7934" spans="2:11" x14ac:dyDescent="0.25">
      <c r="B7934" s="167">
        <v>327.95833333333297</v>
      </c>
      <c r="C7934" s="21">
        <f t="shared" si="990"/>
        <v>2000</v>
      </c>
      <c r="D7934" s="110">
        <f t="shared" si="991"/>
        <v>0</v>
      </c>
      <c r="E7934" s="25">
        <f t="shared" si="992"/>
        <v>1</v>
      </c>
      <c r="F7934" s="112">
        <v>0</v>
      </c>
      <c r="G7934" s="21">
        <f t="shared" si="989"/>
        <v>0</v>
      </c>
      <c r="H7934" s="26">
        <f t="shared" si="993"/>
        <v>-2000</v>
      </c>
      <c r="I7934" s="21">
        <f t="shared" si="994"/>
        <v>0</v>
      </c>
      <c r="J7934" s="27">
        <f t="shared" si="995"/>
        <v>0</v>
      </c>
      <c r="K7934" s="32">
        <f t="shared" si="996"/>
        <v>0</v>
      </c>
    </row>
    <row r="7935" spans="2:11" x14ac:dyDescent="0.25">
      <c r="B7935" s="167">
        <v>328</v>
      </c>
      <c r="C7935" s="21">
        <f t="shared" si="990"/>
        <v>2000</v>
      </c>
      <c r="D7935" s="110">
        <f t="shared" si="991"/>
        <v>0</v>
      </c>
      <c r="E7935" s="25">
        <f t="shared" si="992"/>
        <v>1</v>
      </c>
      <c r="F7935" s="112">
        <v>0</v>
      </c>
      <c r="G7935" s="21">
        <f t="shared" si="989"/>
        <v>0</v>
      </c>
      <c r="H7935" s="26">
        <f t="shared" si="993"/>
        <v>-2000</v>
      </c>
      <c r="I7935" s="21">
        <f t="shared" si="994"/>
        <v>0</v>
      </c>
      <c r="J7935" s="27">
        <f t="shared" si="995"/>
        <v>0</v>
      </c>
      <c r="K7935" s="32">
        <f t="shared" si="996"/>
        <v>0</v>
      </c>
    </row>
    <row r="7936" spans="2:11" x14ac:dyDescent="0.25">
      <c r="B7936" s="167">
        <v>328.04166666666703</v>
      </c>
      <c r="C7936" s="21">
        <f t="shared" si="990"/>
        <v>2000</v>
      </c>
      <c r="D7936" s="110">
        <f t="shared" si="991"/>
        <v>0</v>
      </c>
      <c r="E7936" s="25">
        <f t="shared" si="992"/>
        <v>1</v>
      </c>
      <c r="F7936" s="112">
        <v>0</v>
      </c>
      <c r="G7936" s="21">
        <f t="shared" si="989"/>
        <v>0</v>
      </c>
      <c r="H7936" s="26">
        <f t="shared" si="993"/>
        <v>-2000</v>
      </c>
      <c r="I7936" s="21">
        <f t="shared" si="994"/>
        <v>0</v>
      </c>
      <c r="J7936" s="27">
        <f t="shared" si="995"/>
        <v>0</v>
      </c>
      <c r="K7936" s="32">
        <f t="shared" si="996"/>
        <v>0</v>
      </c>
    </row>
    <row r="7937" spans="2:11" x14ac:dyDescent="0.25">
      <c r="B7937" s="167">
        <v>328.08333333333297</v>
      </c>
      <c r="C7937" s="21">
        <f t="shared" si="990"/>
        <v>2000</v>
      </c>
      <c r="D7937" s="110">
        <f t="shared" si="991"/>
        <v>0</v>
      </c>
      <c r="E7937" s="25">
        <f t="shared" si="992"/>
        <v>1</v>
      </c>
      <c r="F7937" s="112">
        <v>0</v>
      </c>
      <c r="G7937" s="21">
        <f t="shared" si="989"/>
        <v>0</v>
      </c>
      <c r="H7937" s="26">
        <f t="shared" si="993"/>
        <v>-2000</v>
      </c>
      <c r="I7937" s="21">
        <f t="shared" si="994"/>
        <v>0</v>
      </c>
      <c r="J7937" s="27">
        <f t="shared" si="995"/>
        <v>0</v>
      </c>
      <c r="K7937" s="32">
        <f t="shared" si="996"/>
        <v>0</v>
      </c>
    </row>
    <row r="7938" spans="2:11" x14ac:dyDescent="0.25">
      <c r="B7938" s="167">
        <v>328.125</v>
      </c>
      <c r="C7938" s="21">
        <f t="shared" si="990"/>
        <v>2000</v>
      </c>
      <c r="D7938" s="110">
        <f t="shared" si="991"/>
        <v>0</v>
      </c>
      <c r="E7938" s="25">
        <f t="shared" si="992"/>
        <v>1</v>
      </c>
      <c r="F7938" s="112">
        <v>0</v>
      </c>
      <c r="G7938" s="21">
        <f t="shared" si="989"/>
        <v>0</v>
      </c>
      <c r="H7938" s="26">
        <f t="shared" si="993"/>
        <v>-2000</v>
      </c>
      <c r="I7938" s="21">
        <f t="shared" si="994"/>
        <v>0</v>
      </c>
      <c r="J7938" s="27">
        <f t="shared" si="995"/>
        <v>0</v>
      </c>
      <c r="K7938" s="32">
        <f t="shared" si="996"/>
        <v>0</v>
      </c>
    </row>
    <row r="7939" spans="2:11" x14ac:dyDescent="0.25">
      <c r="B7939" s="167">
        <v>328.16666666666703</v>
      </c>
      <c r="C7939" s="21">
        <f t="shared" si="990"/>
        <v>2000</v>
      </c>
      <c r="D7939" s="110">
        <f t="shared" si="991"/>
        <v>0</v>
      </c>
      <c r="E7939" s="25">
        <f t="shared" si="992"/>
        <v>1</v>
      </c>
      <c r="F7939" s="112">
        <v>0</v>
      </c>
      <c r="G7939" s="21">
        <f t="shared" si="989"/>
        <v>0</v>
      </c>
      <c r="H7939" s="26">
        <f t="shared" si="993"/>
        <v>-2000</v>
      </c>
      <c r="I7939" s="21">
        <f t="shared" si="994"/>
        <v>0</v>
      </c>
      <c r="J7939" s="27">
        <f t="shared" si="995"/>
        <v>0</v>
      </c>
      <c r="K7939" s="32">
        <f t="shared" si="996"/>
        <v>0</v>
      </c>
    </row>
    <row r="7940" spans="2:11" x14ac:dyDescent="0.25">
      <c r="B7940" s="167">
        <v>328.20833333333297</v>
      </c>
      <c r="C7940" s="21">
        <f t="shared" si="990"/>
        <v>2000</v>
      </c>
      <c r="D7940" s="110">
        <f t="shared" si="991"/>
        <v>0</v>
      </c>
      <c r="E7940" s="25">
        <f t="shared" si="992"/>
        <v>1</v>
      </c>
      <c r="F7940" s="112">
        <v>0</v>
      </c>
      <c r="G7940" s="21">
        <f t="shared" si="989"/>
        <v>0</v>
      </c>
      <c r="H7940" s="26">
        <f t="shared" si="993"/>
        <v>-2000</v>
      </c>
      <c r="I7940" s="21">
        <f t="shared" si="994"/>
        <v>0</v>
      </c>
      <c r="J7940" s="27">
        <f t="shared" si="995"/>
        <v>0</v>
      </c>
      <c r="K7940" s="32">
        <f t="shared" si="996"/>
        <v>0</v>
      </c>
    </row>
    <row r="7941" spans="2:11" x14ac:dyDescent="0.25">
      <c r="B7941" s="167">
        <v>328.25</v>
      </c>
      <c r="C7941" s="21">
        <f t="shared" si="990"/>
        <v>2000</v>
      </c>
      <c r="D7941" s="110">
        <f t="shared" si="991"/>
        <v>0</v>
      </c>
      <c r="E7941" s="25">
        <f t="shared" si="992"/>
        <v>1</v>
      </c>
      <c r="F7941" s="112">
        <v>0</v>
      </c>
      <c r="G7941" s="21">
        <f t="shared" si="989"/>
        <v>0</v>
      </c>
      <c r="H7941" s="26">
        <f t="shared" si="993"/>
        <v>-2000</v>
      </c>
      <c r="I7941" s="21">
        <f t="shared" si="994"/>
        <v>0</v>
      </c>
      <c r="J7941" s="27">
        <f t="shared" si="995"/>
        <v>0</v>
      </c>
      <c r="K7941" s="32">
        <f t="shared" si="996"/>
        <v>0</v>
      </c>
    </row>
    <row r="7942" spans="2:11" x14ac:dyDescent="0.25">
      <c r="B7942" s="167">
        <v>328.29166666666703</v>
      </c>
      <c r="C7942" s="21">
        <f t="shared" si="990"/>
        <v>2000</v>
      </c>
      <c r="D7942" s="110">
        <f t="shared" si="991"/>
        <v>0</v>
      </c>
      <c r="E7942" s="25">
        <f t="shared" si="992"/>
        <v>1</v>
      </c>
      <c r="F7942" s="112">
        <v>0</v>
      </c>
      <c r="G7942" s="21">
        <f t="shared" si="989"/>
        <v>0</v>
      </c>
      <c r="H7942" s="26">
        <f t="shared" si="993"/>
        <v>-2000</v>
      </c>
      <c r="I7942" s="21">
        <f t="shared" si="994"/>
        <v>0</v>
      </c>
      <c r="J7942" s="27">
        <f t="shared" si="995"/>
        <v>0</v>
      </c>
      <c r="K7942" s="32">
        <f t="shared" si="996"/>
        <v>0</v>
      </c>
    </row>
    <row r="7943" spans="2:11" x14ac:dyDescent="0.25">
      <c r="B7943" s="167">
        <v>328.33333333333297</v>
      </c>
      <c r="C7943" s="21">
        <f t="shared" si="990"/>
        <v>2000</v>
      </c>
      <c r="D7943" s="110">
        <f t="shared" si="991"/>
        <v>0</v>
      </c>
      <c r="E7943" s="25">
        <f t="shared" si="992"/>
        <v>1</v>
      </c>
      <c r="F7943" s="112">
        <v>0</v>
      </c>
      <c r="G7943" s="21">
        <f t="shared" si="989"/>
        <v>0</v>
      </c>
      <c r="H7943" s="26">
        <f t="shared" si="993"/>
        <v>-2000</v>
      </c>
      <c r="I7943" s="21">
        <f t="shared" si="994"/>
        <v>0</v>
      </c>
      <c r="J7943" s="27">
        <f t="shared" si="995"/>
        <v>0</v>
      </c>
      <c r="K7943" s="32">
        <f t="shared" si="996"/>
        <v>0</v>
      </c>
    </row>
    <row r="7944" spans="2:11" x14ac:dyDescent="0.25">
      <c r="B7944" s="167">
        <v>328.375</v>
      </c>
      <c r="C7944" s="21">
        <f t="shared" si="990"/>
        <v>2000</v>
      </c>
      <c r="D7944" s="110">
        <f t="shared" si="991"/>
        <v>0</v>
      </c>
      <c r="E7944" s="25">
        <f t="shared" si="992"/>
        <v>1</v>
      </c>
      <c r="F7944" s="112">
        <v>0</v>
      </c>
      <c r="G7944" s="21">
        <f t="shared" si="989"/>
        <v>0</v>
      </c>
      <c r="H7944" s="26">
        <f t="shared" si="993"/>
        <v>-2000</v>
      </c>
      <c r="I7944" s="21">
        <f t="shared" si="994"/>
        <v>0</v>
      </c>
      <c r="J7944" s="27">
        <f t="shared" si="995"/>
        <v>0</v>
      </c>
      <c r="K7944" s="32">
        <f t="shared" si="996"/>
        <v>0</v>
      </c>
    </row>
    <row r="7945" spans="2:11" x14ac:dyDescent="0.25">
      <c r="B7945" s="167">
        <v>328.41666666666703</v>
      </c>
      <c r="C7945" s="21">
        <f t="shared" si="990"/>
        <v>2000</v>
      </c>
      <c r="D7945" s="110">
        <f t="shared" si="991"/>
        <v>0</v>
      </c>
      <c r="E7945" s="25">
        <f t="shared" si="992"/>
        <v>1</v>
      </c>
      <c r="F7945" s="112">
        <v>0</v>
      </c>
      <c r="G7945" s="21">
        <f t="shared" si="989"/>
        <v>0</v>
      </c>
      <c r="H7945" s="26">
        <f t="shared" si="993"/>
        <v>-2000</v>
      </c>
      <c r="I7945" s="21">
        <f t="shared" si="994"/>
        <v>0</v>
      </c>
      <c r="J7945" s="27">
        <f t="shared" si="995"/>
        <v>0</v>
      </c>
      <c r="K7945" s="32">
        <f t="shared" si="996"/>
        <v>0</v>
      </c>
    </row>
    <row r="7946" spans="2:11" x14ac:dyDescent="0.25">
      <c r="B7946" s="167">
        <v>328.45833333333297</v>
      </c>
      <c r="C7946" s="21">
        <f t="shared" si="990"/>
        <v>2000</v>
      </c>
      <c r="D7946" s="110">
        <f t="shared" si="991"/>
        <v>0.43421920396413743</v>
      </c>
      <c r="E7946" s="25">
        <f t="shared" si="992"/>
        <v>0.56578079603586251</v>
      </c>
      <c r="F7946" s="112">
        <v>487.22</v>
      </c>
      <c r="G7946" s="21">
        <f t="shared" si="989"/>
        <v>1289.3780154295728</v>
      </c>
      <c r="H7946" s="26">
        <f t="shared" si="993"/>
        <v>-710.62198457042723</v>
      </c>
      <c r="I7946" s="21">
        <f t="shared" si="994"/>
        <v>1289.3780154295728</v>
      </c>
      <c r="J7946" s="27">
        <f t="shared" si="995"/>
        <v>0</v>
      </c>
      <c r="K7946" s="32">
        <f t="shared" si="996"/>
        <v>1289.3780154295728</v>
      </c>
    </row>
    <row r="7947" spans="2:11" x14ac:dyDescent="0.25">
      <c r="B7947" s="167">
        <v>328.5</v>
      </c>
      <c r="C7947" s="21">
        <f t="shared" si="990"/>
        <v>2000</v>
      </c>
      <c r="D7947" s="110">
        <f t="shared" si="991"/>
        <v>0.58108300803878588</v>
      </c>
      <c r="E7947" s="25">
        <f t="shared" si="992"/>
        <v>0.41891699196121412</v>
      </c>
      <c r="F7947" s="112">
        <v>652.01</v>
      </c>
      <c r="G7947" s="21">
        <f t="shared" si="989"/>
        <v>1725.4779357174082</v>
      </c>
      <c r="H7947" s="26">
        <f t="shared" si="993"/>
        <v>-274.52206428259183</v>
      </c>
      <c r="I7947" s="21">
        <f t="shared" si="994"/>
        <v>1725.4779357174082</v>
      </c>
      <c r="J7947" s="27">
        <f t="shared" si="995"/>
        <v>0</v>
      </c>
      <c r="K7947" s="32">
        <f t="shared" si="996"/>
        <v>1725.4779357174082</v>
      </c>
    </row>
    <row r="7948" spans="2:11" x14ac:dyDescent="0.25">
      <c r="B7948" s="167">
        <v>328.54166666666703</v>
      </c>
      <c r="C7948" s="21">
        <f t="shared" si="990"/>
        <v>2000</v>
      </c>
      <c r="D7948" s="110">
        <f t="shared" si="991"/>
        <v>0.68224515623050463</v>
      </c>
      <c r="E7948" s="25">
        <f t="shared" si="992"/>
        <v>0.31775484376949537</v>
      </c>
      <c r="F7948" s="112">
        <v>765.52</v>
      </c>
      <c r="G7948" s="21">
        <f t="shared" si="989"/>
        <v>2025.870568473475</v>
      </c>
      <c r="H7948" s="26">
        <f t="shared" si="993"/>
        <v>25.870568473475032</v>
      </c>
      <c r="I7948" s="21">
        <f t="shared" si="994"/>
        <v>2000</v>
      </c>
      <c r="J7948" s="27">
        <f t="shared" si="995"/>
        <v>25.870568473475032</v>
      </c>
      <c r="K7948" s="32">
        <f t="shared" si="996"/>
        <v>2000</v>
      </c>
    </row>
    <row r="7949" spans="2:11" x14ac:dyDescent="0.25">
      <c r="B7949" s="167">
        <v>328.58333333333297</v>
      </c>
      <c r="C7949" s="21">
        <f t="shared" si="990"/>
        <v>2000</v>
      </c>
      <c r="D7949" s="110">
        <f t="shared" si="991"/>
        <v>0.82817318146979668</v>
      </c>
      <c r="E7949" s="25">
        <f t="shared" si="992"/>
        <v>0.17182681853020332</v>
      </c>
      <c r="F7949" s="112">
        <v>929.26</v>
      </c>
      <c r="G7949" s="21">
        <f t="shared" si="989"/>
        <v>2459.1917709003828</v>
      </c>
      <c r="H7949" s="26">
        <f t="shared" si="993"/>
        <v>459.19177090038283</v>
      </c>
      <c r="I7949" s="21">
        <f t="shared" si="994"/>
        <v>2000</v>
      </c>
      <c r="J7949" s="27">
        <f t="shared" si="995"/>
        <v>485.06233937385787</v>
      </c>
      <c r="K7949" s="32">
        <f t="shared" si="996"/>
        <v>2000</v>
      </c>
    </row>
    <row r="7950" spans="2:11" x14ac:dyDescent="0.25">
      <c r="B7950" s="167">
        <v>328.625</v>
      </c>
      <c r="C7950" s="21">
        <f t="shared" si="990"/>
        <v>2000</v>
      </c>
      <c r="D7950" s="110">
        <f t="shared" si="991"/>
        <v>0.75831951945528764</v>
      </c>
      <c r="E7950" s="25">
        <f t="shared" si="992"/>
        <v>0.24168048054471236</v>
      </c>
      <c r="F7950" s="112">
        <v>850.88</v>
      </c>
      <c r="G7950" s="21">
        <f t="shared" si="989"/>
        <v>2251.7670985770592</v>
      </c>
      <c r="H7950" s="26">
        <f t="shared" si="993"/>
        <v>251.76709857705919</v>
      </c>
      <c r="I7950" s="21">
        <f t="shared" si="994"/>
        <v>2000</v>
      </c>
      <c r="J7950" s="27">
        <f t="shared" si="995"/>
        <v>736.82943795091705</v>
      </c>
      <c r="K7950" s="32">
        <f t="shared" si="996"/>
        <v>2000</v>
      </c>
    </row>
    <row r="7951" spans="2:11" x14ac:dyDescent="0.25">
      <c r="B7951" s="167">
        <v>328.66666666666703</v>
      </c>
      <c r="C7951" s="21">
        <f t="shared" si="990"/>
        <v>2000</v>
      </c>
      <c r="D7951" s="110">
        <f t="shared" si="991"/>
        <v>0.80668591697413683</v>
      </c>
      <c r="E7951" s="25">
        <f t="shared" si="992"/>
        <v>0.19331408302586317</v>
      </c>
      <c r="F7951" s="112">
        <v>905.15</v>
      </c>
      <c r="G7951" s="21">
        <f t="shared" si="989"/>
        <v>2395.3871160175645</v>
      </c>
      <c r="H7951" s="26">
        <f t="shared" si="993"/>
        <v>395.38711601756449</v>
      </c>
      <c r="I7951" s="21">
        <f t="shared" si="994"/>
        <v>2000</v>
      </c>
      <c r="J7951" s="27">
        <f t="shared" si="995"/>
        <v>1132.2165539684815</v>
      </c>
      <c r="K7951" s="32">
        <f t="shared" si="996"/>
        <v>2000</v>
      </c>
    </row>
    <row r="7952" spans="2:11" x14ac:dyDescent="0.25">
      <c r="B7952" s="167">
        <v>328.70833333333297</v>
      </c>
      <c r="C7952" s="21">
        <f t="shared" si="990"/>
        <v>2000</v>
      </c>
      <c r="D7952" s="110">
        <f t="shared" si="991"/>
        <v>0.7627756091474609</v>
      </c>
      <c r="E7952" s="25">
        <f t="shared" si="992"/>
        <v>0.2372243908525391</v>
      </c>
      <c r="F7952" s="112">
        <v>855.88</v>
      </c>
      <c r="G7952" s="21">
        <f t="shared" si="989"/>
        <v>2264.9990883909991</v>
      </c>
      <c r="H7952" s="26">
        <f t="shared" si="993"/>
        <v>264.99908839099908</v>
      </c>
      <c r="I7952" s="21">
        <f t="shared" si="994"/>
        <v>2000</v>
      </c>
      <c r="J7952" s="27">
        <f t="shared" si="995"/>
        <v>1397.2156423594806</v>
      </c>
      <c r="K7952" s="32">
        <f t="shared" si="996"/>
        <v>2000</v>
      </c>
    </row>
    <row r="7953" spans="2:11" x14ac:dyDescent="0.25">
      <c r="B7953" s="167">
        <v>328.75</v>
      </c>
      <c r="C7953" s="21">
        <f t="shared" si="990"/>
        <v>2000</v>
      </c>
      <c r="D7953" s="110">
        <f t="shared" si="991"/>
        <v>0.64217599771848211</v>
      </c>
      <c r="E7953" s="25">
        <f t="shared" si="992"/>
        <v>0.35782400228151789</v>
      </c>
      <c r="F7953" s="112">
        <v>720.56</v>
      </c>
      <c r="G7953" s="21">
        <f t="shared" si="989"/>
        <v>1906.8885160665261</v>
      </c>
      <c r="H7953" s="26">
        <f t="shared" si="993"/>
        <v>-93.111483933473892</v>
      </c>
      <c r="I7953" s="21">
        <f t="shared" si="994"/>
        <v>2000</v>
      </c>
      <c r="J7953" s="27">
        <f t="shared" si="995"/>
        <v>1304.1041584260067</v>
      </c>
      <c r="K7953" s="32">
        <f t="shared" si="996"/>
        <v>1906.8885160665261</v>
      </c>
    </row>
    <row r="7954" spans="2:11" x14ac:dyDescent="0.25">
      <c r="B7954" s="167">
        <v>328.79166666666703</v>
      </c>
      <c r="C7954" s="21">
        <f t="shared" si="990"/>
        <v>2000</v>
      </c>
      <c r="D7954" s="110">
        <f t="shared" si="991"/>
        <v>0.57965705933729039</v>
      </c>
      <c r="E7954" s="25">
        <f t="shared" si="992"/>
        <v>0.42034294066270961</v>
      </c>
      <c r="F7954" s="112">
        <v>650.41</v>
      </c>
      <c r="G7954" s="21">
        <f t="shared" si="989"/>
        <v>1721.2436989769471</v>
      </c>
      <c r="H7954" s="26">
        <f t="shared" si="993"/>
        <v>-278.75630102305286</v>
      </c>
      <c r="I7954" s="21">
        <f t="shared" si="994"/>
        <v>2000</v>
      </c>
      <c r="J7954" s="27">
        <f t="shared" si="995"/>
        <v>1025.3478574029539</v>
      </c>
      <c r="K7954" s="32">
        <f t="shared" si="996"/>
        <v>1721.2436989769471</v>
      </c>
    </row>
    <row r="7955" spans="2:11" x14ac:dyDescent="0.25">
      <c r="B7955" s="167">
        <v>328.83333333333297</v>
      </c>
      <c r="C7955" s="21">
        <f t="shared" si="990"/>
        <v>2000</v>
      </c>
      <c r="D7955" s="110">
        <f t="shared" si="991"/>
        <v>0.47003725290982656</v>
      </c>
      <c r="E7955" s="25">
        <f t="shared" si="992"/>
        <v>0.52996274709017344</v>
      </c>
      <c r="F7955" s="112">
        <v>527.41</v>
      </c>
      <c r="G7955" s="21">
        <f t="shared" si="989"/>
        <v>1395.7367495540225</v>
      </c>
      <c r="H7955" s="26">
        <f t="shared" si="993"/>
        <v>-604.26325044597752</v>
      </c>
      <c r="I7955" s="21">
        <f t="shared" si="994"/>
        <v>2000</v>
      </c>
      <c r="J7955" s="27">
        <f t="shared" si="995"/>
        <v>421.08460695697636</v>
      </c>
      <c r="K7955" s="32">
        <f t="shared" si="996"/>
        <v>1395.7367495540225</v>
      </c>
    </row>
    <row r="7956" spans="2:11" x14ac:dyDescent="0.25">
      <c r="B7956" s="167">
        <v>328.875</v>
      </c>
      <c r="C7956" s="21">
        <f t="shared" si="990"/>
        <v>2000</v>
      </c>
      <c r="D7956" s="110">
        <f t="shared" si="991"/>
        <v>0.29776482541040589</v>
      </c>
      <c r="E7956" s="25">
        <f t="shared" si="992"/>
        <v>0.70223517458959406</v>
      </c>
      <c r="F7956" s="112">
        <v>334.11</v>
      </c>
      <c r="G7956" s="21">
        <f t="shared" si="989"/>
        <v>884.18802334710097</v>
      </c>
      <c r="H7956" s="26">
        <f t="shared" si="993"/>
        <v>-1115.8119766528989</v>
      </c>
      <c r="I7956" s="21">
        <f t="shared" si="994"/>
        <v>1305.2726303040772</v>
      </c>
      <c r="J7956" s="27">
        <f t="shared" si="995"/>
        <v>0</v>
      </c>
      <c r="K7956" s="32">
        <f t="shared" si="996"/>
        <v>884.18802334710097</v>
      </c>
    </row>
    <row r="7957" spans="2:11" x14ac:dyDescent="0.25">
      <c r="B7957" s="167">
        <v>328.91666666666703</v>
      </c>
      <c r="C7957" s="21">
        <f t="shared" si="990"/>
        <v>2000</v>
      </c>
      <c r="D7957" s="110">
        <f t="shared" si="991"/>
        <v>0</v>
      </c>
      <c r="E7957" s="25">
        <f t="shared" si="992"/>
        <v>1</v>
      </c>
      <c r="F7957" s="112">
        <v>0</v>
      </c>
      <c r="G7957" s="21">
        <f t="shared" si="989"/>
        <v>0</v>
      </c>
      <c r="H7957" s="26">
        <f t="shared" si="993"/>
        <v>-2000</v>
      </c>
      <c r="I7957" s="21">
        <f t="shared" si="994"/>
        <v>0</v>
      </c>
      <c r="J7957" s="27">
        <f t="shared" si="995"/>
        <v>0</v>
      </c>
      <c r="K7957" s="32">
        <f t="shared" si="996"/>
        <v>0</v>
      </c>
    </row>
    <row r="7958" spans="2:11" x14ac:dyDescent="0.25">
      <c r="B7958" s="167">
        <v>328.95833333333297</v>
      </c>
      <c r="C7958" s="21">
        <f t="shared" si="990"/>
        <v>2000</v>
      </c>
      <c r="D7958" s="110">
        <f t="shared" si="991"/>
        <v>0</v>
      </c>
      <c r="E7958" s="25">
        <f t="shared" si="992"/>
        <v>1</v>
      </c>
      <c r="F7958" s="112">
        <v>0</v>
      </c>
      <c r="G7958" s="21">
        <f t="shared" si="989"/>
        <v>0</v>
      </c>
      <c r="H7958" s="26">
        <f t="shared" si="993"/>
        <v>-2000</v>
      </c>
      <c r="I7958" s="21">
        <f t="shared" si="994"/>
        <v>0</v>
      </c>
      <c r="J7958" s="27">
        <f t="shared" si="995"/>
        <v>0</v>
      </c>
      <c r="K7958" s="32">
        <f t="shared" si="996"/>
        <v>0</v>
      </c>
    </row>
    <row r="7959" spans="2:11" x14ac:dyDescent="0.25">
      <c r="B7959" s="167">
        <v>329</v>
      </c>
      <c r="C7959" s="21">
        <f t="shared" si="990"/>
        <v>2000</v>
      </c>
      <c r="D7959" s="110">
        <f t="shared" si="991"/>
        <v>0</v>
      </c>
      <c r="E7959" s="25">
        <f t="shared" si="992"/>
        <v>1</v>
      </c>
      <c r="F7959" s="112">
        <v>0</v>
      </c>
      <c r="G7959" s="21">
        <f t="shared" si="989"/>
        <v>0</v>
      </c>
      <c r="H7959" s="26">
        <f t="shared" si="993"/>
        <v>-2000</v>
      </c>
      <c r="I7959" s="21">
        <f t="shared" si="994"/>
        <v>0</v>
      </c>
      <c r="J7959" s="27">
        <f t="shared" si="995"/>
        <v>0</v>
      </c>
      <c r="K7959" s="32">
        <f t="shared" si="996"/>
        <v>0</v>
      </c>
    </row>
    <row r="7960" spans="2:11" x14ac:dyDescent="0.25">
      <c r="B7960" s="167">
        <v>329.04166666666703</v>
      </c>
      <c r="C7960" s="21">
        <f t="shared" si="990"/>
        <v>2000</v>
      </c>
      <c r="D7960" s="110">
        <f t="shared" si="991"/>
        <v>0</v>
      </c>
      <c r="E7960" s="25">
        <f t="shared" si="992"/>
        <v>1</v>
      </c>
      <c r="F7960" s="112">
        <v>0</v>
      </c>
      <c r="G7960" s="21">
        <f t="shared" ref="G7960:G8023" si="997">($C$9*(F7960/1000)*$C$8)/($C$7)</f>
        <v>0</v>
      </c>
      <c r="H7960" s="26">
        <f t="shared" si="993"/>
        <v>-2000</v>
      </c>
      <c r="I7960" s="21">
        <f t="shared" si="994"/>
        <v>0</v>
      </c>
      <c r="J7960" s="27">
        <f t="shared" si="995"/>
        <v>0</v>
      </c>
      <c r="K7960" s="32">
        <f t="shared" si="996"/>
        <v>0</v>
      </c>
    </row>
    <row r="7961" spans="2:11" x14ac:dyDescent="0.25">
      <c r="B7961" s="167">
        <v>329.08333333333297</v>
      </c>
      <c r="C7961" s="21">
        <f t="shared" ref="C7961:C8024" si="998">$C$2</f>
        <v>2000</v>
      </c>
      <c r="D7961" s="110">
        <f t="shared" ref="D7961:D8024" si="999">F7961/$C$3</f>
        <v>0</v>
      </c>
      <c r="E7961" s="25">
        <f t="shared" ref="E7961:E8024" si="1000">100%-D7961</f>
        <v>1</v>
      </c>
      <c r="F7961" s="112">
        <v>0</v>
      </c>
      <c r="G7961" s="21">
        <f t="shared" si="997"/>
        <v>0</v>
      </c>
      <c r="H7961" s="26">
        <f t="shared" ref="H7961:H8024" si="1001">G7961-C7961</f>
        <v>-2000</v>
      </c>
      <c r="I7961" s="21">
        <f t="shared" ref="I7961:I8024" si="1002">MIN(C7961,IF((J7960+H7961)&gt;0,ABS(H7961)+G7961,J7960+G7961))</f>
        <v>0</v>
      </c>
      <c r="J7961" s="27">
        <f t="shared" ref="J7961:J8024" si="1003">G7961-I7961+J7960</f>
        <v>0</v>
      </c>
      <c r="K7961" s="32">
        <f t="shared" ref="K7961:K8024" si="1004">IF(G7961&gt;C7961,C7961,G7961)</f>
        <v>0</v>
      </c>
    </row>
    <row r="7962" spans="2:11" x14ac:dyDescent="0.25">
      <c r="B7962" s="167">
        <v>329.125</v>
      </c>
      <c r="C7962" s="21">
        <f t="shared" si="998"/>
        <v>2000</v>
      </c>
      <c r="D7962" s="110">
        <f t="shared" si="999"/>
        <v>0</v>
      </c>
      <c r="E7962" s="25">
        <f t="shared" si="1000"/>
        <v>1</v>
      </c>
      <c r="F7962" s="112">
        <v>0</v>
      </c>
      <c r="G7962" s="21">
        <f t="shared" si="997"/>
        <v>0</v>
      </c>
      <c r="H7962" s="26">
        <f t="shared" si="1001"/>
        <v>-2000</v>
      </c>
      <c r="I7962" s="21">
        <f t="shared" si="1002"/>
        <v>0</v>
      </c>
      <c r="J7962" s="27">
        <f t="shared" si="1003"/>
        <v>0</v>
      </c>
      <c r="K7962" s="32">
        <f t="shared" si="1004"/>
        <v>0</v>
      </c>
    </row>
    <row r="7963" spans="2:11" x14ac:dyDescent="0.25">
      <c r="B7963" s="167">
        <v>329.16666666666703</v>
      </c>
      <c r="C7963" s="21">
        <f t="shared" si="998"/>
        <v>2000</v>
      </c>
      <c r="D7963" s="110">
        <f t="shared" si="999"/>
        <v>0</v>
      </c>
      <c r="E7963" s="25">
        <f t="shared" si="1000"/>
        <v>1</v>
      </c>
      <c r="F7963" s="112">
        <v>0</v>
      </c>
      <c r="G7963" s="21">
        <f t="shared" si="997"/>
        <v>0</v>
      </c>
      <c r="H7963" s="26">
        <f t="shared" si="1001"/>
        <v>-2000</v>
      </c>
      <c r="I7963" s="21">
        <f t="shared" si="1002"/>
        <v>0</v>
      </c>
      <c r="J7963" s="27">
        <f t="shared" si="1003"/>
        <v>0</v>
      </c>
      <c r="K7963" s="32">
        <f t="shared" si="1004"/>
        <v>0</v>
      </c>
    </row>
    <row r="7964" spans="2:11" x14ac:dyDescent="0.25">
      <c r="B7964" s="167">
        <v>329.20833333333297</v>
      </c>
      <c r="C7964" s="21">
        <f t="shared" si="998"/>
        <v>2000</v>
      </c>
      <c r="D7964" s="110">
        <f t="shared" si="999"/>
        <v>0</v>
      </c>
      <c r="E7964" s="25">
        <f t="shared" si="1000"/>
        <v>1</v>
      </c>
      <c r="F7964" s="112">
        <v>0</v>
      </c>
      <c r="G7964" s="21">
        <f t="shared" si="997"/>
        <v>0</v>
      </c>
      <c r="H7964" s="26">
        <f t="shared" si="1001"/>
        <v>-2000</v>
      </c>
      <c r="I7964" s="21">
        <f t="shared" si="1002"/>
        <v>0</v>
      </c>
      <c r="J7964" s="27">
        <f t="shared" si="1003"/>
        <v>0</v>
      </c>
      <c r="K7964" s="32">
        <f t="shared" si="1004"/>
        <v>0</v>
      </c>
    </row>
    <row r="7965" spans="2:11" x14ac:dyDescent="0.25">
      <c r="B7965" s="167">
        <v>329.25</v>
      </c>
      <c r="C7965" s="21">
        <f t="shared" si="998"/>
        <v>2000</v>
      </c>
      <c r="D7965" s="110">
        <f t="shared" si="999"/>
        <v>0</v>
      </c>
      <c r="E7965" s="25">
        <f t="shared" si="1000"/>
        <v>1</v>
      </c>
      <c r="F7965" s="112">
        <v>0</v>
      </c>
      <c r="G7965" s="21">
        <f t="shared" si="997"/>
        <v>0</v>
      </c>
      <c r="H7965" s="26">
        <f t="shared" si="1001"/>
        <v>-2000</v>
      </c>
      <c r="I7965" s="21">
        <f t="shared" si="1002"/>
        <v>0</v>
      </c>
      <c r="J7965" s="27">
        <f t="shared" si="1003"/>
        <v>0</v>
      </c>
      <c r="K7965" s="32">
        <f t="shared" si="1004"/>
        <v>0</v>
      </c>
    </row>
    <row r="7966" spans="2:11" x14ac:dyDescent="0.25">
      <c r="B7966" s="167">
        <v>329.29166666666703</v>
      </c>
      <c r="C7966" s="21">
        <f t="shared" si="998"/>
        <v>2000</v>
      </c>
      <c r="D7966" s="110">
        <f t="shared" si="999"/>
        <v>0</v>
      </c>
      <c r="E7966" s="25">
        <f t="shared" si="1000"/>
        <v>1</v>
      </c>
      <c r="F7966" s="112">
        <v>0</v>
      </c>
      <c r="G7966" s="21">
        <f t="shared" si="997"/>
        <v>0</v>
      </c>
      <c r="H7966" s="26">
        <f t="shared" si="1001"/>
        <v>-2000</v>
      </c>
      <c r="I7966" s="21">
        <f t="shared" si="1002"/>
        <v>0</v>
      </c>
      <c r="J7966" s="27">
        <f t="shared" si="1003"/>
        <v>0</v>
      </c>
      <c r="K7966" s="32">
        <f t="shared" si="1004"/>
        <v>0</v>
      </c>
    </row>
    <row r="7967" spans="2:11" x14ac:dyDescent="0.25">
      <c r="B7967" s="167">
        <v>329.33333333333297</v>
      </c>
      <c r="C7967" s="21">
        <f t="shared" si="998"/>
        <v>2000</v>
      </c>
      <c r="D7967" s="110">
        <f t="shared" si="999"/>
        <v>0</v>
      </c>
      <c r="E7967" s="25">
        <f t="shared" si="1000"/>
        <v>1</v>
      </c>
      <c r="F7967" s="112">
        <v>0</v>
      </c>
      <c r="G7967" s="21">
        <f t="shared" si="997"/>
        <v>0</v>
      </c>
      <c r="H7967" s="26">
        <f t="shared" si="1001"/>
        <v>-2000</v>
      </c>
      <c r="I7967" s="21">
        <f t="shared" si="1002"/>
        <v>0</v>
      </c>
      <c r="J7967" s="27">
        <f t="shared" si="1003"/>
        <v>0</v>
      </c>
      <c r="K7967" s="32">
        <f t="shared" si="1004"/>
        <v>0</v>
      </c>
    </row>
    <row r="7968" spans="2:11" x14ac:dyDescent="0.25">
      <c r="B7968" s="167">
        <v>329.375</v>
      </c>
      <c r="C7968" s="21">
        <f t="shared" si="998"/>
        <v>2000</v>
      </c>
      <c r="D7968" s="110">
        <f t="shared" si="999"/>
        <v>0</v>
      </c>
      <c r="E7968" s="25">
        <f t="shared" si="1000"/>
        <v>1</v>
      </c>
      <c r="F7968" s="112">
        <v>0</v>
      </c>
      <c r="G7968" s="21">
        <f t="shared" si="997"/>
        <v>0</v>
      </c>
      <c r="H7968" s="26">
        <f t="shared" si="1001"/>
        <v>-2000</v>
      </c>
      <c r="I7968" s="21">
        <f t="shared" si="1002"/>
        <v>0</v>
      </c>
      <c r="J7968" s="27">
        <f t="shared" si="1003"/>
        <v>0</v>
      </c>
      <c r="K7968" s="32">
        <f t="shared" si="1004"/>
        <v>0</v>
      </c>
    </row>
    <row r="7969" spans="2:11" x14ac:dyDescent="0.25">
      <c r="B7969" s="167">
        <v>329.41666666666703</v>
      </c>
      <c r="C7969" s="21">
        <f t="shared" si="998"/>
        <v>2000</v>
      </c>
      <c r="D7969" s="110">
        <f t="shared" si="999"/>
        <v>0</v>
      </c>
      <c r="E7969" s="25">
        <f t="shared" si="1000"/>
        <v>1</v>
      </c>
      <c r="F7969" s="112">
        <v>0</v>
      </c>
      <c r="G7969" s="21">
        <f t="shared" si="997"/>
        <v>0</v>
      </c>
      <c r="H7969" s="26">
        <f t="shared" si="1001"/>
        <v>-2000</v>
      </c>
      <c r="I7969" s="21">
        <f t="shared" si="1002"/>
        <v>0</v>
      </c>
      <c r="J7969" s="27">
        <f t="shared" si="1003"/>
        <v>0</v>
      </c>
      <c r="K7969" s="32">
        <f t="shared" si="1004"/>
        <v>0</v>
      </c>
    </row>
    <row r="7970" spans="2:11" x14ac:dyDescent="0.25">
      <c r="B7970" s="167">
        <v>329.45833333333297</v>
      </c>
      <c r="C7970" s="21">
        <f t="shared" si="998"/>
        <v>2000</v>
      </c>
      <c r="D7970" s="110">
        <f t="shared" si="999"/>
        <v>0.42290964832540151</v>
      </c>
      <c r="E7970" s="25">
        <f t="shared" si="1000"/>
        <v>0.57709035167459843</v>
      </c>
      <c r="F7970" s="112">
        <v>474.53</v>
      </c>
      <c r="G7970" s="21">
        <f t="shared" si="997"/>
        <v>1255.7952252817927</v>
      </c>
      <c r="H7970" s="26">
        <f t="shared" si="1001"/>
        <v>-744.20477471820732</v>
      </c>
      <c r="I7970" s="21">
        <f t="shared" si="1002"/>
        <v>1255.7952252817927</v>
      </c>
      <c r="J7970" s="27">
        <f t="shared" si="1003"/>
        <v>0</v>
      </c>
      <c r="K7970" s="32">
        <f t="shared" si="1004"/>
        <v>1255.7952252817927</v>
      </c>
    </row>
    <row r="7971" spans="2:11" x14ac:dyDescent="0.25">
      <c r="B7971" s="167">
        <v>329.5</v>
      </c>
      <c r="C7971" s="21">
        <f t="shared" si="998"/>
        <v>2000</v>
      </c>
      <c r="D7971" s="110">
        <f t="shared" si="999"/>
        <v>0.67566796784485683</v>
      </c>
      <c r="E7971" s="25">
        <f t="shared" si="1000"/>
        <v>0.32433203215514317</v>
      </c>
      <c r="F7971" s="112">
        <v>758.14</v>
      </c>
      <c r="G7971" s="21">
        <f t="shared" si="997"/>
        <v>2006.3401515080993</v>
      </c>
      <c r="H7971" s="26">
        <f t="shared" si="1001"/>
        <v>6.3401515080993249</v>
      </c>
      <c r="I7971" s="21">
        <f t="shared" si="1002"/>
        <v>2000</v>
      </c>
      <c r="J7971" s="27">
        <f t="shared" si="1003"/>
        <v>6.3401515080993249</v>
      </c>
      <c r="K7971" s="32">
        <f t="shared" si="1004"/>
        <v>2000</v>
      </c>
    </row>
    <row r="7972" spans="2:11" x14ac:dyDescent="0.25">
      <c r="B7972" s="167">
        <v>329.54166666666703</v>
      </c>
      <c r="C7972" s="21">
        <f t="shared" si="998"/>
        <v>2000</v>
      </c>
      <c r="D7972" s="110">
        <f t="shared" si="999"/>
        <v>0.81484056111081404</v>
      </c>
      <c r="E7972" s="25">
        <f t="shared" si="1000"/>
        <v>0.18515943888918596</v>
      </c>
      <c r="F7972" s="112">
        <v>914.3</v>
      </c>
      <c r="G7972" s="21">
        <f t="shared" si="997"/>
        <v>2419.6016573770744</v>
      </c>
      <c r="H7972" s="26">
        <f t="shared" si="1001"/>
        <v>419.60165737707439</v>
      </c>
      <c r="I7972" s="21">
        <f t="shared" si="1002"/>
        <v>2000</v>
      </c>
      <c r="J7972" s="27">
        <f t="shared" si="1003"/>
        <v>425.94180888517371</v>
      </c>
      <c r="K7972" s="32">
        <f t="shared" si="1004"/>
        <v>2000</v>
      </c>
    </row>
    <row r="7973" spans="2:11" x14ac:dyDescent="0.25">
      <c r="B7973" s="167">
        <v>329.58333333333297</v>
      </c>
      <c r="C7973" s="21">
        <f t="shared" si="998"/>
        <v>2000</v>
      </c>
      <c r="D7973" s="110">
        <f t="shared" si="999"/>
        <v>0.85720906190399804</v>
      </c>
      <c r="E7973" s="25">
        <f t="shared" si="1000"/>
        <v>0.14279093809600196</v>
      </c>
      <c r="F7973" s="112">
        <v>961.84</v>
      </c>
      <c r="G7973" s="21">
        <f t="shared" si="997"/>
        <v>2545.4114165280162</v>
      </c>
      <c r="H7973" s="26">
        <f t="shared" si="1001"/>
        <v>545.41141652801616</v>
      </c>
      <c r="I7973" s="21">
        <f t="shared" si="1002"/>
        <v>2000</v>
      </c>
      <c r="J7973" s="27">
        <f t="shared" si="1003"/>
        <v>971.35322541318988</v>
      </c>
      <c r="K7973" s="32">
        <f t="shared" si="1004"/>
        <v>2000</v>
      </c>
    </row>
    <row r="7974" spans="2:11" x14ac:dyDescent="0.25">
      <c r="B7974" s="167">
        <v>329.625</v>
      </c>
      <c r="C7974" s="21">
        <f t="shared" si="998"/>
        <v>2000</v>
      </c>
      <c r="D7974" s="110">
        <f t="shared" si="999"/>
        <v>0.80384293175053034</v>
      </c>
      <c r="E7974" s="25">
        <f t="shared" si="1000"/>
        <v>0.19615706824946966</v>
      </c>
      <c r="F7974" s="112">
        <v>901.96</v>
      </c>
      <c r="G7974" s="21">
        <f t="shared" si="997"/>
        <v>2386.9451065162707</v>
      </c>
      <c r="H7974" s="26">
        <f t="shared" si="1001"/>
        <v>386.9451065162707</v>
      </c>
      <c r="I7974" s="21">
        <f t="shared" si="1002"/>
        <v>2000</v>
      </c>
      <c r="J7974" s="27">
        <f t="shared" si="1003"/>
        <v>1358.2983319294606</v>
      </c>
      <c r="K7974" s="32">
        <f t="shared" si="1004"/>
        <v>2000</v>
      </c>
    </row>
    <row r="7975" spans="2:11" x14ac:dyDescent="0.25">
      <c r="B7975" s="167">
        <v>329.66666666666703</v>
      </c>
      <c r="C7975" s="21">
        <f t="shared" si="998"/>
        <v>2000</v>
      </c>
      <c r="D7975" s="110">
        <f t="shared" si="999"/>
        <v>0.84557866780742563</v>
      </c>
      <c r="E7975" s="25">
        <f t="shared" si="1000"/>
        <v>0.15442133219257437</v>
      </c>
      <c r="F7975" s="112">
        <v>948.79</v>
      </c>
      <c r="G7975" s="21">
        <f t="shared" si="997"/>
        <v>2510.8759231136328</v>
      </c>
      <c r="H7975" s="26">
        <f t="shared" si="1001"/>
        <v>510.87592311363278</v>
      </c>
      <c r="I7975" s="21">
        <f t="shared" si="1002"/>
        <v>2000</v>
      </c>
      <c r="J7975" s="27">
        <f t="shared" si="1003"/>
        <v>1869.1742550430934</v>
      </c>
      <c r="K7975" s="32">
        <f t="shared" si="1004"/>
        <v>2000</v>
      </c>
    </row>
    <row r="7976" spans="2:11" x14ac:dyDescent="0.25">
      <c r="B7976" s="167">
        <v>329.70833333333297</v>
      </c>
      <c r="C7976" s="21">
        <f t="shared" si="998"/>
        <v>2000</v>
      </c>
      <c r="D7976" s="110">
        <f t="shared" si="999"/>
        <v>0.7949842254424897</v>
      </c>
      <c r="E7976" s="25">
        <f t="shared" si="1000"/>
        <v>0.2050157745575103</v>
      </c>
      <c r="F7976" s="112">
        <v>892.02</v>
      </c>
      <c r="G7976" s="21">
        <f t="shared" si="997"/>
        <v>2360.6399107661578</v>
      </c>
      <c r="H7976" s="26">
        <f t="shared" si="1001"/>
        <v>360.63991076615775</v>
      </c>
      <c r="I7976" s="21">
        <f t="shared" si="1002"/>
        <v>2000</v>
      </c>
      <c r="J7976" s="27">
        <f t="shared" si="1003"/>
        <v>2229.8141658092509</v>
      </c>
      <c r="K7976" s="32">
        <f t="shared" si="1004"/>
        <v>2000</v>
      </c>
    </row>
    <row r="7977" spans="2:11" x14ac:dyDescent="0.25">
      <c r="B7977" s="167">
        <v>329.75</v>
      </c>
      <c r="C7977" s="21">
        <f t="shared" si="998"/>
        <v>2000</v>
      </c>
      <c r="D7977" s="110">
        <f t="shared" si="999"/>
        <v>0.63776446892323058</v>
      </c>
      <c r="E7977" s="25">
        <f t="shared" si="1000"/>
        <v>0.36223553107676942</v>
      </c>
      <c r="F7977" s="112">
        <v>715.61</v>
      </c>
      <c r="G7977" s="21">
        <f t="shared" si="997"/>
        <v>1893.7888461507255</v>
      </c>
      <c r="H7977" s="26">
        <f t="shared" si="1001"/>
        <v>-106.21115384927452</v>
      </c>
      <c r="I7977" s="21">
        <f t="shared" si="1002"/>
        <v>2000</v>
      </c>
      <c r="J7977" s="27">
        <f t="shared" si="1003"/>
        <v>2123.6030119599764</v>
      </c>
      <c r="K7977" s="32">
        <f t="shared" si="1004"/>
        <v>1893.7888461507255</v>
      </c>
    </row>
    <row r="7978" spans="2:11" x14ac:dyDescent="0.25">
      <c r="B7978" s="167">
        <v>329.79166666666703</v>
      </c>
      <c r="C7978" s="21">
        <f t="shared" si="998"/>
        <v>2000</v>
      </c>
      <c r="D7978" s="110">
        <f t="shared" si="999"/>
        <v>0.54216352066734408</v>
      </c>
      <c r="E7978" s="25">
        <f t="shared" si="1000"/>
        <v>0.45783647933265592</v>
      </c>
      <c r="F7978" s="112">
        <v>608.34</v>
      </c>
      <c r="G7978" s="21">
        <f t="shared" si="997"/>
        <v>1609.909736682456</v>
      </c>
      <c r="H7978" s="26">
        <f t="shared" si="1001"/>
        <v>-390.09026331754399</v>
      </c>
      <c r="I7978" s="21">
        <f t="shared" si="1002"/>
        <v>2000</v>
      </c>
      <c r="J7978" s="27">
        <f t="shared" si="1003"/>
        <v>1733.5127486424324</v>
      </c>
      <c r="K7978" s="32">
        <f t="shared" si="1004"/>
        <v>1609.909736682456</v>
      </c>
    </row>
    <row r="7979" spans="2:11" x14ac:dyDescent="0.25">
      <c r="B7979" s="167">
        <v>329.83333333333297</v>
      </c>
      <c r="C7979" s="21">
        <f t="shared" si="998"/>
        <v>2000</v>
      </c>
      <c r="D7979" s="110">
        <f t="shared" si="999"/>
        <v>0.4964083917081083</v>
      </c>
      <c r="E7979" s="25">
        <f t="shared" si="1000"/>
        <v>0.50359160829189165</v>
      </c>
      <c r="F7979" s="112">
        <v>557</v>
      </c>
      <c r="G7979" s="21">
        <f t="shared" si="997"/>
        <v>1474.04366527292</v>
      </c>
      <c r="H7979" s="26">
        <f t="shared" si="1001"/>
        <v>-525.95633472708005</v>
      </c>
      <c r="I7979" s="21">
        <f t="shared" si="1002"/>
        <v>2000</v>
      </c>
      <c r="J7979" s="27">
        <f t="shared" si="1003"/>
        <v>1207.5564139153523</v>
      </c>
      <c r="K7979" s="32">
        <f t="shared" si="1004"/>
        <v>1474.04366527292</v>
      </c>
    </row>
    <row r="7980" spans="2:11" x14ac:dyDescent="0.25">
      <c r="B7980" s="167">
        <v>329.875</v>
      </c>
      <c r="C7980" s="21">
        <f t="shared" si="998"/>
        <v>2000</v>
      </c>
      <c r="D7980" s="110">
        <f t="shared" si="999"/>
        <v>0.38517548081207781</v>
      </c>
      <c r="E7980" s="25">
        <f t="shared" si="1000"/>
        <v>0.61482451918792225</v>
      </c>
      <c r="F7980" s="112">
        <v>432.19</v>
      </c>
      <c r="G7980" s="21">
        <f t="shared" si="997"/>
        <v>1143.7467355373487</v>
      </c>
      <c r="H7980" s="26">
        <f t="shared" si="1001"/>
        <v>-856.25326446265126</v>
      </c>
      <c r="I7980" s="21">
        <f t="shared" si="1002"/>
        <v>2000</v>
      </c>
      <c r="J7980" s="27">
        <f t="shared" si="1003"/>
        <v>351.30314945270106</v>
      </c>
      <c r="K7980" s="32">
        <f t="shared" si="1004"/>
        <v>1143.7467355373487</v>
      </c>
    </row>
    <row r="7981" spans="2:11" x14ac:dyDescent="0.25">
      <c r="B7981" s="167">
        <v>329.91666666666703</v>
      </c>
      <c r="C7981" s="21">
        <f t="shared" si="998"/>
        <v>2000</v>
      </c>
      <c r="D7981" s="110">
        <f t="shared" si="999"/>
        <v>0</v>
      </c>
      <c r="E7981" s="25">
        <f t="shared" si="1000"/>
        <v>1</v>
      </c>
      <c r="F7981" s="112">
        <v>0</v>
      </c>
      <c r="G7981" s="21">
        <f t="shared" si="997"/>
        <v>0</v>
      </c>
      <c r="H7981" s="26">
        <f t="shared" si="1001"/>
        <v>-2000</v>
      </c>
      <c r="I7981" s="21">
        <f t="shared" si="1002"/>
        <v>351.30314945270106</v>
      </c>
      <c r="J7981" s="27">
        <f t="shared" si="1003"/>
        <v>0</v>
      </c>
      <c r="K7981" s="32">
        <f t="shared" si="1004"/>
        <v>0</v>
      </c>
    </row>
    <row r="7982" spans="2:11" x14ac:dyDescent="0.25">
      <c r="B7982" s="167">
        <v>329.95833333333297</v>
      </c>
      <c r="C7982" s="21">
        <f t="shared" si="998"/>
        <v>2000</v>
      </c>
      <c r="D7982" s="110">
        <f t="shared" si="999"/>
        <v>0</v>
      </c>
      <c r="E7982" s="25">
        <f t="shared" si="1000"/>
        <v>1</v>
      </c>
      <c r="F7982" s="112">
        <v>0</v>
      </c>
      <c r="G7982" s="21">
        <f t="shared" si="997"/>
        <v>0</v>
      </c>
      <c r="H7982" s="26">
        <f t="shared" si="1001"/>
        <v>-2000</v>
      </c>
      <c r="I7982" s="21">
        <f t="shared" si="1002"/>
        <v>0</v>
      </c>
      <c r="J7982" s="27">
        <f t="shared" si="1003"/>
        <v>0</v>
      </c>
      <c r="K7982" s="32">
        <f t="shared" si="1004"/>
        <v>0</v>
      </c>
    </row>
    <row r="7983" spans="2:11" x14ac:dyDescent="0.25">
      <c r="B7983" s="167">
        <v>330</v>
      </c>
      <c r="C7983" s="21">
        <f t="shared" si="998"/>
        <v>2000</v>
      </c>
      <c r="D7983" s="110">
        <f t="shared" si="999"/>
        <v>0</v>
      </c>
      <c r="E7983" s="25">
        <f t="shared" si="1000"/>
        <v>1</v>
      </c>
      <c r="F7983" s="112">
        <v>0</v>
      </c>
      <c r="G7983" s="21">
        <f t="shared" si="997"/>
        <v>0</v>
      </c>
      <c r="H7983" s="26">
        <f t="shared" si="1001"/>
        <v>-2000</v>
      </c>
      <c r="I7983" s="21">
        <f t="shared" si="1002"/>
        <v>0</v>
      </c>
      <c r="J7983" s="27">
        <f t="shared" si="1003"/>
        <v>0</v>
      </c>
      <c r="K7983" s="32">
        <f t="shared" si="1004"/>
        <v>0</v>
      </c>
    </row>
    <row r="7984" spans="2:11" x14ac:dyDescent="0.25">
      <c r="B7984" s="167">
        <v>330.04166666666703</v>
      </c>
      <c r="C7984" s="21">
        <f t="shared" si="998"/>
        <v>2000</v>
      </c>
      <c r="D7984" s="110">
        <f t="shared" si="999"/>
        <v>0</v>
      </c>
      <c r="E7984" s="25">
        <f t="shared" si="1000"/>
        <v>1</v>
      </c>
      <c r="F7984" s="112">
        <v>0</v>
      </c>
      <c r="G7984" s="21">
        <f t="shared" si="997"/>
        <v>0</v>
      </c>
      <c r="H7984" s="26">
        <f t="shared" si="1001"/>
        <v>-2000</v>
      </c>
      <c r="I7984" s="21">
        <f t="shared" si="1002"/>
        <v>0</v>
      </c>
      <c r="J7984" s="27">
        <f t="shared" si="1003"/>
        <v>0</v>
      </c>
      <c r="K7984" s="32">
        <f t="shared" si="1004"/>
        <v>0</v>
      </c>
    </row>
    <row r="7985" spans="2:11" x14ac:dyDescent="0.25">
      <c r="B7985" s="167">
        <v>330.08333333333297</v>
      </c>
      <c r="C7985" s="21">
        <f t="shared" si="998"/>
        <v>2000</v>
      </c>
      <c r="D7985" s="110">
        <f t="shared" si="999"/>
        <v>0</v>
      </c>
      <c r="E7985" s="25">
        <f t="shared" si="1000"/>
        <v>1</v>
      </c>
      <c r="F7985" s="112">
        <v>0</v>
      </c>
      <c r="G7985" s="21">
        <f t="shared" si="997"/>
        <v>0</v>
      </c>
      <c r="H7985" s="26">
        <f t="shared" si="1001"/>
        <v>-2000</v>
      </c>
      <c r="I7985" s="21">
        <f t="shared" si="1002"/>
        <v>0</v>
      </c>
      <c r="J7985" s="27">
        <f t="shared" si="1003"/>
        <v>0</v>
      </c>
      <c r="K7985" s="32">
        <f t="shared" si="1004"/>
        <v>0</v>
      </c>
    </row>
    <row r="7986" spans="2:11" x14ac:dyDescent="0.25">
      <c r="B7986" s="167">
        <v>330.125</v>
      </c>
      <c r="C7986" s="21">
        <f t="shared" si="998"/>
        <v>2000</v>
      </c>
      <c r="D7986" s="110">
        <f t="shared" si="999"/>
        <v>0</v>
      </c>
      <c r="E7986" s="25">
        <f t="shared" si="1000"/>
        <v>1</v>
      </c>
      <c r="F7986" s="112">
        <v>0</v>
      </c>
      <c r="G7986" s="21">
        <f t="shared" si="997"/>
        <v>0</v>
      </c>
      <c r="H7986" s="26">
        <f t="shared" si="1001"/>
        <v>-2000</v>
      </c>
      <c r="I7986" s="21">
        <f t="shared" si="1002"/>
        <v>0</v>
      </c>
      <c r="J7986" s="27">
        <f t="shared" si="1003"/>
        <v>0</v>
      </c>
      <c r="K7986" s="32">
        <f t="shared" si="1004"/>
        <v>0</v>
      </c>
    </row>
    <row r="7987" spans="2:11" x14ac:dyDescent="0.25">
      <c r="B7987" s="167">
        <v>330.16666666666703</v>
      </c>
      <c r="C7987" s="21">
        <f t="shared" si="998"/>
        <v>2000</v>
      </c>
      <c r="D7987" s="110">
        <f t="shared" si="999"/>
        <v>0</v>
      </c>
      <c r="E7987" s="25">
        <f t="shared" si="1000"/>
        <v>1</v>
      </c>
      <c r="F7987" s="112">
        <v>0</v>
      </c>
      <c r="G7987" s="21">
        <f t="shared" si="997"/>
        <v>0</v>
      </c>
      <c r="H7987" s="26">
        <f t="shared" si="1001"/>
        <v>-2000</v>
      </c>
      <c r="I7987" s="21">
        <f t="shared" si="1002"/>
        <v>0</v>
      </c>
      <c r="J7987" s="27">
        <f t="shared" si="1003"/>
        <v>0</v>
      </c>
      <c r="K7987" s="32">
        <f t="shared" si="1004"/>
        <v>0</v>
      </c>
    </row>
    <row r="7988" spans="2:11" x14ac:dyDescent="0.25">
      <c r="B7988" s="167">
        <v>330.20833333333297</v>
      </c>
      <c r="C7988" s="21">
        <f t="shared" si="998"/>
        <v>2000</v>
      </c>
      <c r="D7988" s="110">
        <f t="shared" si="999"/>
        <v>0</v>
      </c>
      <c r="E7988" s="25">
        <f t="shared" si="1000"/>
        <v>1</v>
      </c>
      <c r="F7988" s="112">
        <v>0</v>
      </c>
      <c r="G7988" s="21">
        <f t="shared" si="997"/>
        <v>0</v>
      </c>
      <c r="H7988" s="26">
        <f t="shared" si="1001"/>
        <v>-2000</v>
      </c>
      <c r="I7988" s="21">
        <f t="shared" si="1002"/>
        <v>0</v>
      </c>
      <c r="J7988" s="27">
        <f t="shared" si="1003"/>
        <v>0</v>
      </c>
      <c r="K7988" s="32">
        <f t="shared" si="1004"/>
        <v>0</v>
      </c>
    </row>
    <row r="7989" spans="2:11" x14ac:dyDescent="0.25">
      <c r="B7989" s="167">
        <v>330.25</v>
      </c>
      <c r="C7989" s="21">
        <f t="shared" si="998"/>
        <v>2000</v>
      </c>
      <c r="D7989" s="110">
        <f t="shared" si="999"/>
        <v>0</v>
      </c>
      <c r="E7989" s="25">
        <f t="shared" si="1000"/>
        <v>1</v>
      </c>
      <c r="F7989" s="112">
        <v>0</v>
      </c>
      <c r="G7989" s="21">
        <f t="shared" si="997"/>
        <v>0</v>
      </c>
      <c r="H7989" s="26">
        <f t="shared" si="1001"/>
        <v>-2000</v>
      </c>
      <c r="I7989" s="21">
        <f t="shared" si="1002"/>
        <v>0</v>
      </c>
      <c r="J7989" s="27">
        <f t="shared" si="1003"/>
        <v>0</v>
      </c>
      <c r="K7989" s="32">
        <f t="shared" si="1004"/>
        <v>0</v>
      </c>
    </row>
    <row r="7990" spans="2:11" x14ac:dyDescent="0.25">
      <c r="B7990" s="167">
        <v>330.29166666666703</v>
      </c>
      <c r="C7990" s="21">
        <f t="shared" si="998"/>
        <v>2000</v>
      </c>
      <c r="D7990" s="110">
        <f t="shared" si="999"/>
        <v>0</v>
      </c>
      <c r="E7990" s="25">
        <f t="shared" si="1000"/>
        <v>1</v>
      </c>
      <c r="F7990" s="112">
        <v>0</v>
      </c>
      <c r="G7990" s="21">
        <f t="shared" si="997"/>
        <v>0</v>
      </c>
      <c r="H7990" s="26">
        <f t="shared" si="1001"/>
        <v>-2000</v>
      </c>
      <c r="I7990" s="21">
        <f t="shared" si="1002"/>
        <v>0</v>
      </c>
      <c r="J7990" s="27">
        <f t="shared" si="1003"/>
        <v>0</v>
      </c>
      <c r="K7990" s="32">
        <f t="shared" si="1004"/>
        <v>0</v>
      </c>
    </row>
    <row r="7991" spans="2:11" x14ac:dyDescent="0.25">
      <c r="B7991" s="167">
        <v>330.33333333333297</v>
      </c>
      <c r="C7991" s="21">
        <f t="shared" si="998"/>
        <v>2000</v>
      </c>
      <c r="D7991" s="110">
        <f t="shared" si="999"/>
        <v>0</v>
      </c>
      <c r="E7991" s="25">
        <f t="shared" si="1000"/>
        <v>1</v>
      </c>
      <c r="F7991" s="112">
        <v>0</v>
      </c>
      <c r="G7991" s="21">
        <f t="shared" si="997"/>
        <v>0</v>
      </c>
      <c r="H7991" s="26">
        <f t="shared" si="1001"/>
        <v>-2000</v>
      </c>
      <c r="I7991" s="21">
        <f t="shared" si="1002"/>
        <v>0</v>
      </c>
      <c r="J7991" s="27">
        <f t="shared" si="1003"/>
        <v>0</v>
      </c>
      <c r="K7991" s="32">
        <f t="shared" si="1004"/>
        <v>0</v>
      </c>
    </row>
    <row r="7992" spans="2:11" x14ac:dyDescent="0.25">
      <c r="B7992" s="167">
        <v>330.375</v>
      </c>
      <c r="C7992" s="21">
        <f t="shared" si="998"/>
        <v>2000</v>
      </c>
      <c r="D7992" s="110">
        <f t="shared" si="999"/>
        <v>0</v>
      </c>
      <c r="E7992" s="25">
        <f t="shared" si="1000"/>
        <v>1</v>
      </c>
      <c r="F7992" s="112">
        <v>0</v>
      </c>
      <c r="G7992" s="21">
        <f t="shared" si="997"/>
        <v>0</v>
      </c>
      <c r="H7992" s="26">
        <f t="shared" si="1001"/>
        <v>-2000</v>
      </c>
      <c r="I7992" s="21">
        <f t="shared" si="1002"/>
        <v>0</v>
      </c>
      <c r="J7992" s="27">
        <f t="shared" si="1003"/>
        <v>0</v>
      </c>
      <c r="K7992" s="32">
        <f t="shared" si="1004"/>
        <v>0</v>
      </c>
    </row>
    <row r="7993" spans="2:11" x14ac:dyDescent="0.25">
      <c r="B7993" s="167">
        <v>330.41666666666703</v>
      </c>
      <c r="C7993" s="21">
        <f t="shared" si="998"/>
        <v>2000</v>
      </c>
      <c r="D7993" s="110">
        <f t="shared" si="999"/>
        <v>0</v>
      </c>
      <c r="E7993" s="25">
        <f t="shared" si="1000"/>
        <v>1</v>
      </c>
      <c r="F7993" s="112">
        <v>0</v>
      </c>
      <c r="G7993" s="21">
        <f t="shared" si="997"/>
        <v>0</v>
      </c>
      <c r="H7993" s="26">
        <f t="shared" si="1001"/>
        <v>-2000</v>
      </c>
      <c r="I7993" s="21">
        <f t="shared" si="1002"/>
        <v>0</v>
      </c>
      <c r="J7993" s="27">
        <f t="shared" si="1003"/>
        <v>0</v>
      </c>
      <c r="K7993" s="32">
        <f t="shared" si="1004"/>
        <v>0</v>
      </c>
    </row>
    <row r="7994" spans="2:11" x14ac:dyDescent="0.25">
      <c r="B7994" s="167">
        <v>330.45833333333297</v>
      </c>
      <c r="C7994" s="21">
        <f t="shared" si="998"/>
        <v>2000</v>
      </c>
      <c r="D7994" s="110">
        <f t="shared" si="999"/>
        <v>0.48135572072794686</v>
      </c>
      <c r="E7994" s="25">
        <f t="shared" si="1000"/>
        <v>0.51864427927205314</v>
      </c>
      <c r="F7994" s="112">
        <v>540.11</v>
      </c>
      <c r="G7994" s="21">
        <f t="shared" si="997"/>
        <v>1429.3460036814301</v>
      </c>
      <c r="H7994" s="26">
        <f t="shared" si="1001"/>
        <v>-570.65399631856985</v>
      </c>
      <c r="I7994" s="21">
        <f t="shared" si="1002"/>
        <v>1429.3460036814301</v>
      </c>
      <c r="J7994" s="27">
        <f t="shared" si="1003"/>
        <v>0</v>
      </c>
      <c r="K7994" s="32">
        <f t="shared" si="1004"/>
        <v>1429.3460036814301</v>
      </c>
    </row>
    <row r="7995" spans="2:11" x14ac:dyDescent="0.25">
      <c r="B7995" s="167">
        <v>330.5</v>
      </c>
      <c r="C7995" s="21">
        <f t="shared" si="998"/>
        <v>2000</v>
      </c>
      <c r="D7995" s="110">
        <f t="shared" si="999"/>
        <v>0.74472844589415899</v>
      </c>
      <c r="E7995" s="25">
        <f t="shared" si="1000"/>
        <v>0.25527155410584101</v>
      </c>
      <c r="F7995" s="112">
        <v>835.63</v>
      </c>
      <c r="G7995" s="21">
        <f t="shared" si="997"/>
        <v>2211.4095296445421</v>
      </c>
      <c r="H7995" s="26">
        <f t="shared" si="1001"/>
        <v>211.40952964454209</v>
      </c>
      <c r="I7995" s="21">
        <f t="shared" si="1002"/>
        <v>2000</v>
      </c>
      <c r="J7995" s="27">
        <f t="shared" si="1003"/>
        <v>211.40952964454209</v>
      </c>
      <c r="K7995" s="32">
        <f t="shared" si="1004"/>
        <v>2000</v>
      </c>
    </row>
    <row r="7996" spans="2:11" x14ac:dyDescent="0.25">
      <c r="B7996" s="167">
        <v>330.54166666666703</v>
      </c>
      <c r="C7996" s="21">
        <f t="shared" si="998"/>
        <v>2000</v>
      </c>
      <c r="D7996" s="110">
        <f t="shared" si="999"/>
        <v>0.78097427945029674</v>
      </c>
      <c r="E7996" s="25">
        <f t="shared" si="1000"/>
        <v>0.21902572054970326</v>
      </c>
      <c r="F7996" s="112">
        <v>876.3</v>
      </c>
      <c r="G7996" s="21">
        <f t="shared" si="997"/>
        <v>2319.0385347911301</v>
      </c>
      <c r="H7996" s="26">
        <f t="shared" si="1001"/>
        <v>319.03853479113013</v>
      </c>
      <c r="I7996" s="21">
        <f t="shared" si="1002"/>
        <v>2000</v>
      </c>
      <c r="J7996" s="27">
        <f t="shared" si="1003"/>
        <v>530.44806443567222</v>
      </c>
      <c r="K7996" s="32">
        <f t="shared" si="1004"/>
        <v>2000</v>
      </c>
    </row>
    <row r="7997" spans="2:11" x14ac:dyDescent="0.25">
      <c r="B7997" s="167">
        <v>330.58333333333297</v>
      </c>
      <c r="C7997" s="21">
        <f t="shared" si="998"/>
        <v>2000</v>
      </c>
      <c r="D7997" s="110">
        <f t="shared" si="999"/>
        <v>0.85085467800295889</v>
      </c>
      <c r="E7997" s="25">
        <f t="shared" si="1000"/>
        <v>0.14914532199704111</v>
      </c>
      <c r="F7997" s="112">
        <v>954.71</v>
      </c>
      <c r="G7997" s="21">
        <f t="shared" si="997"/>
        <v>2526.5425990533381</v>
      </c>
      <c r="H7997" s="26">
        <f t="shared" si="1001"/>
        <v>526.54259905333811</v>
      </c>
      <c r="I7997" s="21">
        <f t="shared" si="1002"/>
        <v>2000</v>
      </c>
      <c r="J7997" s="27">
        <f t="shared" si="1003"/>
        <v>1056.9906634890103</v>
      </c>
      <c r="K7997" s="32">
        <f t="shared" si="1004"/>
        <v>2000</v>
      </c>
    </row>
    <row r="7998" spans="2:11" x14ac:dyDescent="0.25">
      <c r="B7998" s="167">
        <v>330.625</v>
      </c>
      <c r="C7998" s="21">
        <f t="shared" si="998"/>
        <v>2000</v>
      </c>
      <c r="D7998" s="110">
        <f t="shared" si="999"/>
        <v>0.92356023742045878</v>
      </c>
      <c r="E7998" s="25">
        <f t="shared" si="1000"/>
        <v>7.6439762579541215E-2</v>
      </c>
      <c r="F7998" s="112">
        <v>1036.29</v>
      </c>
      <c r="G7998" s="21">
        <f t="shared" si="997"/>
        <v>2742.4357448575829</v>
      </c>
      <c r="H7998" s="26">
        <f t="shared" si="1001"/>
        <v>742.4357448575829</v>
      </c>
      <c r="I7998" s="21">
        <f t="shared" si="1002"/>
        <v>2000</v>
      </c>
      <c r="J7998" s="27">
        <f t="shared" si="1003"/>
        <v>1799.4264083465932</v>
      </c>
      <c r="K7998" s="32">
        <f t="shared" si="1004"/>
        <v>2000</v>
      </c>
    </row>
    <row r="7999" spans="2:11" x14ac:dyDescent="0.25">
      <c r="B7999" s="167">
        <v>330.66666666666703</v>
      </c>
      <c r="C7999" s="21">
        <f t="shared" si="998"/>
        <v>2000</v>
      </c>
      <c r="D7999" s="110">
        <f t="shared" si="999"/>
        <v>0.92739247455572782</v>
      </c>
      <c r="E7999" s="25">
        <f t="shared" si="1000"/>
        <v>7.2607525444272181E-2</v>
      </c>
      <c r="F7999" s="112">
        <v>1040.5899999999999</v>
      </c>
      <c r="G7999" s="21">
        <f t="shared" si="997"/>
        <v>2753.8152560975718</v>
      </c>
      <c r="H7999" s="26">
        <f t="shared" si="1001"/>
        <v>753.81525609757182</v>
      </c>
      <c r="I7999" s="21">
        <f t="shared" si="1002"/>
        <v>2000</v>
      </c>
      <c r="J7999" s="27">
        <f t="shared" si="1003"/>
        <v>2553.2416644441651</v>
      </c>
      <c r="K7999" s="32">
        <f t="shared" si="1004"/>
        <v>2000</v>
      </c>
    </row>
    <row r="8000" spans="2:11" x14ac:dyDescent="0.25">
      <c r="B8000" s="167">
        <v>330.70833333333297</v>
      </c>
      <c r="C8000" s="21">
        <f t="shared" si="998"/>
        <v>2000</v>
      </c>
      <c r="D8000" s="110">
        <f t="shared" si="999"/>
        <v>0.85301142541397079</v>
      </c>
      <c r="E8000" s="25">
        <f t="shared" si="1000"/>
        <v>0.14698857458602921</v>
      </c>
      <c r="F8000" s="112">
        <v>957.13</v>
      </c>
      <c r="G8000" s="21">
        <f t="shared" si="997"/>
        <v>2532.9468821232849</v>
      </c>
      <c r="H8000" s="26">
        <f t="shared" si="1001"/>
        <v>532.94688212328492</v>
      </c>
      <c r="I8000" s="21">
        <f t="shared" si="1002"/>
        <v>2000</v>
      </c>
      <c r="J8000" s="27">
        <f t="shared" si="1003"/>
        <v>3086.18854656745</v>
      </c>
      <c r="K8000" s="32">
        <f t="shared" si="1004"/>
        <v>2000</v>
      </c>
    </row>
    <row r="8001" spans="2:11" x14ac:dyDescent="0.25">
      <c r="B8001" s="167">
        <v>330.75</v>
      </c>
      <c r="C8001" s="21">
        <f t="shared" si="998"/>
        <v>2000</v>
      </c>
      <c r="D8001" s="110">
        <f t="shared" si="999"/>
        <v>0.87214587455216308</v>
      </c>
      <c r="E8001" s="25">
        <f t="shared" si="1000"/>
        <v>0.12785412544783692</v>
      </c>
      <c r="F8001" s="112">
        <v>978.6</v>
      </c>
      <c r="G8001" s="21">
        <f t="shared" si="997"/>
        <v>2589.7650463843433</v>
      </c>
      <c r="H8001" s="26">
        <f t="shared" si="1001"/>
        <v>589.76504638434335</v>
      </c>
      <c r="I8001" s="21">
        <f t="shared" si="1002"/>
        <v>2000</v>
      </c>
      <c r="J8001" s="27">
        <f t="shared" si="1003"/>
        <v>3675.9535929517933</v>
      </c>
      <c r="K8001" s="32">
        <f t="shared" si="1004"/>
        <v>2000</v>
      </c>
    </row>
    <row r="8002" spans="2:11" x14ac:dyDescent="0.25">
      <c r="B8002" s="167">
        <v>330.79166666666703</v>
      </c>
      <c r="C8002" s="21">
        <f t="shared" si="998"/>
        <v>2000</v>
      </c>
      <c r="D8002" s="110">
        <f t="shared" si="999"/>
        <v>0.74643958433595348</v>
      </c>
      <c r="E8002" s="25">
        <f t="shared" si="1000"/>
        <v>0.25356041566404652</v>
      </c>
      <c r="F8002" s="112">
        <v>837.55</v>
      </c>
      <c r="G8002" s="21">
        <f t="shared" si="997"/>
        <v>2216.490613733095</v>
      </c>
      <c r="H8002" s="26">
        <f t="shared" si="1001"/>
        <v>216.49061373309496</v>
      </c>
      <c r="I8002" s="21">
        <f t="shared" si="1002"/>
        <v>2000</v>
      </c>
      <c r="J8002" s="27">
        <f t="shared" si="1003"/>
        <v>3892.4442066848883</v>
      </c>
      <c r="K8002" s="32">
        <f t="shared" si="1004"/>
        <v>2000</v>
      </c>
    </row>
    <row r="8003" spans="2:11" x14ac:dyDescent="0.25">
      <c r="B8003" s="167">
        <v>330.83333333333297</v>
      </c>
      <c r="C8003" s="21">
        <f t="shared" si="998"/>
        <v>2000</v>
      </c>
      <c r="D8003" s="110">
        <f t="shared" si="999"/>
        <v>0.71848207760725802</v>
      </c>
      <c r="E8003" s="25">
        <f t="shared" si="1000"/>
        <v>0.28151792239274198</v>
      </c>
      <c r="F8003" s="112">
        <v>806.18</v>
      </c>
      <c r="G8003" s="21">
        <f t="shared" si="997"/>
        <v>2133.4731096404353</v>
      </c>
      <c r="H8003" s="26">
        <f t="shared" si="1001"/>
        <v>133.47310964043527</v>
      </c>
      <c r="I8003" s="21">
        <f t="shared" si="1002"/>
        <v>2000</v>
      </c>
      <c r="J8003" s="27">
        <f t="shared" si="1003"/>
        <v>4025.9173163253236</v>
      </c>
      <c r="K8003" s="32">
        <f t="shared" si="1004"/>
        <v>2000</v>
      </c>
    </row>
    <row r="8004" spans="2:11" x14ac:dyDescent="0.25">
      <c r="B8004" s="167">
        <v>330.875</v>
      </c>
      <c r="C8004" s="21">
        <f t="shared" si="998"/>
        <v>2000</v>
      </c>
      <c r="D8004" s="110">
        <f t="shared" si="999"/>
        <v>0.53996221235941044</v>
      </c>
      <c r="E8004" s="25">
        <f t="shared" si="1000"/>
        <v>0.46003778764058956</v>
      </c>
      <c r="F8004" s="112">
        <v>605.87</v>
      </c>
      <c r="G8004" s="21">
        <f t="shared" si="997"/>
        <v>1603.3731337143697</v>
      </c>
      <c r="H8004" s="26">
        <f t="shared" si="1001"/>
        <v>-396.62686628563029</v>
      </c>
      <c r="I8004" s="21">
        <f t="shared" si="1002"/>
        <v>2000</v>
      </c>
      <c r="J8004" s="27">
        <f t="shared" si="1003"/>
        <v>3629.2904500396935</v>
      </c>
      <c r="K8004" s="32">
        <f t="shared" si="1004"/>
        <v>1603.3731337143697</v>
      </c>
    </row>
    <row r="8005" spans="2:11" x14ac:dyDescent="0.25">
      <c r="B8005" s="167">
        <v>330.91666666666703</v>
      </c>
      <c r="C8005" s="21">
        <f t="shared" si="998"/>
        <v>2000</v>
      </c>
      <c r="D8005" s="110">
        <f t="shared" si="999"/>
        <v>0</v>
      </c>
      <c r="E8005" s="25">
        <f t="shared" si="1000"/>
        <v>1</v>
      </c>
      <c r="F8005" s="112">
        <v>0</v>
      </c>
      <c r="G8005" s="21">
        <f t="shared" si="997"/>
        <v>0</v>
      </c>
      <c r="H8005" s="26">
        <f t="shared" si="1001"/>
        <v>-2000</v>
      </c>
      <c r="I8005" s="21">
        <f t="shared" si="1002"/>
        <v>2000</v>
      </c>
      <c r="J8005" s="27">
        <f t="shared" si="1003"/>
        <v>1629.2904500396935</v>
      </c>
      <c r="K8005" s="32">
        <f t="shared" si="1004"/>
        <v>0</v>
      </c>
    </row>
    <row r="8006" spans="2:11" x14ac:dyDescent="0.25">
      <c r="B8006" s="167">
        <v>330.95833333333297</v>
      </c>
      <c r="C8006" s="21">
        <f t="shared" si="998"/>
        <v>2000</v>
      </c>
      <c r="D8006" s="110">
        <f t="shared" si="999"/>
        <v>0</v>
      </c>
      <c r="E8006" s="25">
        <f t="shared" si="1000"/>
        <v>1</v>
      </c>
      <c r="F8006" s="112">
        <v>0</v>
      </c>
      <c r="G8006" s="21">
        <f t="shared" si="997"/>
        <v>0</v>
      </c>
      <c r="H8006" s="26">
        <f t="shared" si="1001"/>
        <v>-2000</v>
      </c>
      <c r="I8006" s="21">
        <f t="shared" si="1002"/>
        <v>1629.2904500396935</v>
      </c>
      <c r="J8006" s="27">
        <f t="shared" si="1003"/>
        <v>0</v>
      </c>
      <c r="K8006" s="32">
        <f t="shared" si="1004"/>
        <v>0</v>
      </c>
    </row>
    <row r="8007" spans="2:11" x14ac:dyDescent="0.25">
      <c r="B8007" s="167">
        <v>331</v>
      </c>
      <c r="C8007" s="21">
        <f t="shared" si="998"/>
        <v>2000</v>
      </c>
      <c r="D8007" s="110">
        <f t="shared" si="999"/>
        <v>0</v>
      </c>
      <c r="E8007" s="25">
        <f t="shared" si="1000"/>
        <v>1</v>
      </c>
      <c r="F8007" s="112">
        <v>0</v>
      </c>
      <c r="G8007" s="21">
        <f t="shared" si="997"/>
        <v>0</v>
      </c>
      <c r="H8007" s="26">
        <f t="shared" si="1001"/>
        <v>-2000</v>
      </c>
      <c r="I8007" s="21">
        <f t="shared" si="1002"/>
        <v>0</v>
      </c>
      <c r="J8007" s="27">
        <f t="shared" si="1003"/>
        <v>0</v>
      </c>
      <c r="K8007" s="32">
        <f t="shared" si="1004"/>
        <v>0</v>
      </c>
    </row>
    <row r="8008" spans="2:11" x14ac:dyDescent="0.25">
      <c r="B8008" s="167">
        <v>331.04166666666703</v>
      </c>
      <c r="C8008" s="21">
        <f t="shared" si="998"/>
        <v>2000</v>
      </c>
      <c r="D8008" s="110">
        <f t="shared" si="999"/>
        <v>0</v>
      </c>
      <c r="E8008" s="25">
        <f t="shared" si="1000"/>
        <v>1</v>
      </c>
      <c r="F8008" s="112">
        <v>0</v>
      </c>
      <c r="G8008" s="21">
        <f t="shared" si="997"/>
        <v>0</v>
      </c>
      <c r="H8008" s="26">
        <f t="shared" si="1001"/>
        <v>-2000</v>
      </c>
      <c r="I8008" s="21">
        <f t="shared" si="1002"/>
        <v>0</v>
      </c>
      <c r="J8008" s="27">
        <f t="shared" si="1003"/>
        <v>0</v>
      </c>
      <c r="K8008" s="32">
        <f t="shared" si="1004"/>
        <v>0</v>
      </c>
    </row>
    <row r="8009" spans="2:11" x14ac:dyDescent="0.25">
      <c r="B8009" s="167">
        <v>331.08333333333297</v>
      </c>
      <c r="C8009" s="21">
        <f t="shared" si="998"/>
        <v>2000</v>
      </c>
      <c r="D8009" s="110">
        <f t="shared" si="999"/>
        <v>0</v>
      </c>
      <c r="E8009" s="25">
        <f t="shared" si="1000"/>
        <v>1</v>
      </c>
      <c r="F8009" s="112">
        <v>0</v>
      </c>
      <c r="G8009" s="21">
        <f t="shared" si="997"/>
        <v>0</v>
      </c>
      <c r="H8009" s="26">
        <f t="shared" si="1001"/>
        <v>-2000</v>
      </c>
      <c r="I8009" s="21">
        <f t="shared" si="1002"/>
        <v>0</v>
      </c>
      <c r="J8009" s="27">
        <f t="shared" si="1003"/>
        <v>0</v>
      </c>
      <c r="K8009" s="32">
        <f t="shared" si="1004"/>
        <v>0</v>
      </c>
    </row>
    <row r="8010" spans="2:11" x14ac:dyDescent="0.25">
      <c r="B8010" s="167">
        <v>331.125</v>
      </c>
      <c r="C8010" s="21">
        <f t="shared" si="998"/>
        <v>2000</v>
      </c>
      <c r="D8010" s="110">
        <f t="shared" si="999"/>
        <v>0</v>
      </c>
      <c r="E8010" s="25">
        <f t="shared" si="1000"/>
        <v>1</v>
      </c>
      <c r="F8010" s="112">
        <v>0</v>
      </c>
      <c r="G8010" s="21">
        <f t="shared" si="997"/>
        <v>0</v>
      </c>
      <c r="H8010" s="26">
        <f t="shared" si="1001"/>
        <v>-2000</v>
      </c>
      <c r="I8010" s="21">
        <f t="shared" si="1002"/>
        <v>0</v>
      </c>
      <c r="J8010" s="27">
        <f t="shared" si="1003"/>
        <v>0</v>
      </c>
      <c r="K8010" s="32">
        <f t="shared" si="1004"/>
        <v>0</v>
      </c>
    </row>
    <row r="8011" spans="2:11" x14ac:dyDescent="0.25">
      <c r="B8011" s="167">
        <v>331.16666666666703</v>
      </c>
      <c r="C8011" s="21">
        <f t="shared" si="998"/>
        <v>2000</v>
      </c>
      <c r="D8011" s="110">
        <f t="shared" si="999"/>
        <v>0</v>
      </c>
      <c r="E8011" s="25">
        <f t="shared" si="1000"/>
        <v>1</v>
      </c>
      <c r="F8011" s="112">
        <v>0</v>
      </c>
      <c r="G8011" s="21">
        <f t="shared" si="997"/>
        <v>0</v>
      </c>
      <c r="H8011" s="26">
        <f t="shared" si="1001"/>
        <v>-2000</v>
      </c>
      <c r="I8011" s="21">
        <f t="shared" si="1002"/>
        <v>0</v>
      </c>
      <c r="J8011" s="27">
        <f t="shared" si="1003"/>
        <v>0</v>
      </c>
      <c r="K8011" s="32">
        <f t="shared" si="1004"/>
        <v>0</v>
      </c>
    </row>
    <row r="8012" spans="2:11" x14ac:dyDescent="0.25">
      <c r="B8012" s="167">
        <v>331.20833333333297</v>
      </c>
      <c r="C8012" s="21">
        <f t="shared" si="998"/>
        <v>2000</v>
      </c>
      <c r="D8012" s="110">
        <f t="shared" si="999"/>
        <v>0</v>
      </c>
      <c r="E8012" s="25">
        <f t="shared" si="1000"/>
        <v>1</v>
      </c>
      <c r="F8012" s="112">
        <v>0</v>
      </c>
      <c r="G8012" s="21">
        <f t="shared" si="997"/>
        <v>0</v>
      </c>
      <c r="H8012" s="26">
        <f t="shared" si="1001"/>
        <v>-2000</v>
      </c>
      <c r="I8012" s="21">
        <f t="shared" si="1002"/>
        <v>0</v>
      </c>
      <c r="J8012" s="27">
        <f t="shared" si="1003"/>
        <v>0</v>
      </c>
      <c r="K8012" s="32">
        <f t="shared" si="1004"/>
        <v>0</v>
      </c>
    </row>
    <row r="8013" spans="2:11" x14ac:dyDescent="0.25">
      <c r="B8013" s="167">
        <v>331.25</v>
      </c>
      <c r="C8013" s="21">
        <f t="shared" si="998"/>
        <v>2000</v>
      </c>
      <c r="D8013" s="110">
        <f t="shared" si="999"/>
        <v>0</v>
      </c>
      <c r="E8013" s="25">
        <f t="shared" si="1000"/>
        <v>1</v>
      </c>
      <c r="F8013" s="112">
        <v>0</v>
      </c>
      <c r="G8013" s="21">
        <f t="shared" si="997"/>
        <v>0</v>
      </c>
      <c r="H8013" s="26">
        <f t="shared" si="1001"/>
        <v>-2000</v>
      </c>
      <c r="I8013" s="21">
        <f t="shared" si="1002"/>
        <v>0</v>
      </c>
      <c r="J8013" s="27">
        <f t="shared" si="1003"/>
        <v>0</v>
      </c>
      <c r="K8013" s="32">
        <f t="shared" si="1004"/>
        <v>0</v>
      </c>
    </row>
    <row r="8014" spans="2:11" x14ac:dyDescent="0.25">
      <c r="B8014" s="167">
        <v>331.29166666666703</v>
      </c>
      <c r="C8014" s="21">
        <f t="shared" si="998"/>
        <v>2000</v>
      </c>
      <c r="D8014" s="110">
        <f t="shared" si="999"/>
        <v>0</v>
      </c>
      <c r="E8014" s="25">
        <f t="shared" si="1000"/>
        <v>1</v>
      </c>
      <c r="F8014" s="112">
        <v>0</v>
      </c>
      <c r="G8014" s="21">
        <f t="shared" si="997"/>
        <v>0</v>
      </c>
      <c r="H8014" s="26">
        <f t="shared" si="1001"/>
        <v>-2000</v>
      </c>
      <c r="I8014" s="21">
        <f t="shared" si="1002"/>
        <v>0</v>
      </c>
      <c r="J8014" s="27">
        <f t="shared" si="1003"/>
        <v>0</v>
      </c>
      <c r="K8014" s="32">
        <f t="shared" si="1004"/>
        <v>0</v>
      </c>
    </row>
    <row r="8015" spans="2:11" x14ac:dyDescent="0.25">
      <c r="B8015" s="167">
        <v>331.33333333333297</v>
      </c>
      <c r="C8015" s="21">
        <f t="shared" si="998"/>
        <v>2000</v>
      </c>
      <c r="D8015" s="110">
        <f t="shared" si="999"/>
        <v>0</v>
      </c>
      <c r="E8015" s="25">
        <f t="shared" si="1000"/>
        <v>1</v>
      </c>
      <c r="F8015" s="112">
        <v>0</v>
      </c>
      <c r="G8015" s="21">
        <f t="shared" si="997"/>
        <v>0</v>
      </c>
      <c r="H8015" s="26">
        <f t="shared" si="1001"/>
        <v>-2000</v>
      </c>
      <c r="I8015" s="21">
        <f t="shared" si="1002"/>
        <v>0</v>
      </c>
      <c r="J8015" s="27">
        <f t="shared" si="1003"/>
        <v>0</v>
      </c>
      <c r="K8015" s="32">
        <f t="shared" si="1004"/>
        <v>0</v>
      </c>
    </row>
    <row r="8016" spans="2:11" x14ac:dyDescent="0.25">
      <c r="B8016" s="167">
        <v>331.375</v>
      </c>
      <c r="C8016" s="21">
        <f t="shared" si="998"/>
        <v>2000</v>
      </c>
      <c r="D8016" s="110">
        <f t="shared" si="999"/>
        <v>0</v>
      </c>
      <c r="E8016" s="25">
        <f t="shared" si="1000"/>
        <v>1</v>
      </c>
      <c r="F8016" s="112">
        <v>0</v>
      </c>
      <c r="G8016" s="21">
        <f t="shared" si="997"/>
        <v>0</v>
      </c>
      <c r="H8016" s="26">
        <f t="shared" si="1001"/>
        <v>-2000</v>
      </c>
      <c r="I8016" s="21">
        <f t="shared" si="1002"/>
        <v>0</v>
      </c>
      <c r="J8016" s="27">
        <f t="shared" si="1003"/>
        <v>0</v>
      </c>
      <c r="K8016" s="32">
        <f t="shared" si="1004"/>
        <v>0</v>
      </c>
    </row>
    <row r="8017" spans="2:11" x14ac:dyDescent="0.25">
      <c r="B8017" s="167">
        <v>331.41666666666703</v>
      </c>
      <c r="C8017" s="21">
        <f t="shared" si="998"/>
        <v>2000</v>
      </c>
      <c r="D8017" s="110">
        <f t="shared" si="999"/>
        <v>0</v>
      </c>
      <c r="E8017" s="25">
        <f t="shared" si="1000"/>
        <v>1</v>
      </c>
      <c r="F8017" s="112">
        <v>0</v>
      </c>
      <c r="G8017" s="21">
        <f t="shared" si="997"/>
        <v>0</v>
      </c>
      <c r="H8017" s="26">
        <f t="shared" si="1001"/>
        <v>-2000</v>
      </c>
      <c r="I8017" s="21">
        <f t="shared" si="1002"/>
        <v>0</v>
      </c>
      <c r="J8017" s="27">
        <f t="shared" si="1003"/>
        <v>0</v>
      </c>
      <c r="K8017" s="32">
        <f t="shared" si="1004"/>
        <v>0</v>
      </c>
    </row>
    <row r="8018" spans="2:11" x14ac:dyDescent="0.25">
      <c r="B8018" s="167">
        <v>331.45833333333297</v>
      </c>
      <c r="C8018" s="21">
        <f t="shared" si="998"/>
        <v>2000</v>
      </c>
      <c r="D8018" s="110">
        <f t="shared" si="999"/>
        <v>0.26524428283692497</v>
      </c>
      <c r="E8018" s="25">
        <f t="shared" si="1000"/>
        <v>0.73475571716307497</v>
      </c>
      <c r="F8018" s="112">
        <v>297.62</v>
      </c>
      <c r="G8018" s="21">
        <f t="shared" si="997"/>
        <v>787.62096168496657</v>
      </c>
      <c r="H8018" s="26">
        <f t="shared" si="1001"/>
        <v>-1212.3790383150335</v>
      </c>
      <c r="I8018" s="21">
        <f t="shared" si="1002"/>
        <v>787.62096168496657</v>
      </c>
      <c r="J8018" s="27">
        <f t="shared" si="1003"/>
        <v>0</v>
      </c>
      <c r="K8018" s="32">
        <f t="shared" si="1004"/>
        <v>787.62096168496657</v>
      </c>
    </row>
    <row r="8019" spans="2:11" x14ac:dyDescent="0.25">
      <c r="B8019" s="167">
        <v>331.5</v>
      </c>
      <c r="C8019" s="21">
        <f t="shared" si="998"/>
        <v>2000</v>
      </c>
      <c r="D8019" s="110">
        <f t="shared" si="999"/>
        <v>0.52239630679286309</v>
      </c>
      <c r="E8019" s="25">
        <f t="shared" si="1000"/>
        <v>0.47760369320713691</v>
      </c>
      <c r="F8019" s="112">
        <v>586.16</v>
      </c>
      <c r="G8019" s="21">
        <f t="shared" si="997"/>
        <v>1551.2126298678181</v>
      </c>
      <c r="H8019" s="26">
        <f t="shared" si="1001"/>
        <v>-448.78737013218188</v>
      </c>
      <c r="I8019" s="21">
        <f t="shared" si="1002"/>
        <v>1551.2126298678181</v>
      </c>
      <c r="J8019" s="27">
        <f t="shared" si="1003"/>
        <v>0</v>
      </c>
      <c r="K8019" s="32">
        <f t="shared" si="1004"/>
        <v>1551.2126298678181</v>
      </c>
    </row>
    <row r="8020" spans="2:11" x14ac:dyDescent="0.25">
      <c r="B8020" s="167">
        <v>331.54166666666703</v>
      </c>
      <c r="C8020" s="21">
        <f t="shared" si="998"/>
        <v>2000</v>
      </c>
      <c r="D8020" s="110">
        <f t="shared" si="999"/>
        <v>0.69716414451990094</v>
      </c>
      <c r="E8020" s="25">
        <f t="shared" si="1000"/>
        <v>0.30283585548009906</v>
      </c>
      <c r="F8020" s="112">
        <v>782.26</v>
      </c>
      <c r="G8020" s="21">
        <f t="shared" si="997"/>
        <v>2070.1712703705462</v>
      </c>
      <c r="H8020" s="26">
        <f t="shared" si="1001"/>
        <v>70.171270370546154</v>
      </c>
      <c r="I8020" s="21">
        <f t="shared" si="1002"/>
        <v>2000</v>
      </c>
      <c r="J8020" s="27">
        <f t="shared" si="1003"/>
        <v>70.171270370546154</v>
      </c>
      <c r="K8020" s="32">
        <f t="shared" si="1004"/>
        <v>2000</v>
      </c>
    </row>
    <row r="8021" spans="2:11" x14ac:dyDescent="0.25">
      <c r="B8021" s="167">
        <v>331.58333333333297</v>
      </c>
      <c r="C8021" s="21">
        <f t="shared" si="998"/>
        <v>2000</v>
      </c>
      <c r="D8021" s="110">
        <f t="shared" si="999"/>
        <v>0.62226618897385177</v>
      </c>
      <c r="E8021" s="25">
        <f t="shared" si="1000"/>
        <v>0.37773381102614823</v>
      </c>
      <c r="F8021" s="112">
        <v>698.22</v>
      </c>
      <c r="G8021" s="21">
        <f t="shared" si="997"/>
        <v>1847.7679855778422</v>
      </c>
      <c r="H8021" s="26">
        <f t="shared" si="1001"/>
        <v>-152.23201442215782</v>
      </c>
      <c r="I8021" s="21">
        <f t="shared" si="1002"/>
        <v>1917.9392559483883</v>
      </c>
      <c r="J8021" s="27">
        <f t="shared" si="1003"/>
        <v>0</v>
      </c>
      <c r="K8021" s="32">
        <f t="shared" si="1004"/>
        <v>1847.7679855778422</v>
      </c>
    </row>
    <row r="8022" spans="2:11" x14ac:dyDescent="0.25">
      <c r="B8022" s="167">
        <v>331.625</v>
      </c>
      <c r="C8022" s="21">
        <f t="shared" si="998"/>
        <v>2000</v>
      </c>
      <c r="D8022" s="110">
        <f t="shared" si="999"/>
        <v>0.61633958968326119</v>
      </c>
      <c r="E8022" s="25">
        <f t="shared" si="1000"/>
        <v>0.38366041031673881</v>
      </c>
      <c r="F8022" s="112">
        <v>691.57</v>
      </c>
      <c r="G8022" s="21">
        <f t="shared" si="997"/>
        <v>1830.1694391253018</v>
      </c>
      <c r="H8022" s="26">
        <f t="shared" si="1001"/>
        <v>-169.83056087469822</v>
      </c>
      <c r="I8022" s="21">
        <f t="shared" si="1002"/>
        <v>1830.1694391253018</v>
      </c>
      <c r="J8022" s="27">
        <f t="shared" si="1003"/>
        <v>0</v>
      </c>
      <c r="K8022" s="32">
        <f t="shared" si="1004"/>
        <v>1830.1694391253018</v>
      </c>
    </row>
    <row r="8023" spans="2:11" x14ac:dyDescent="0.25">
      <c r="B8023" s="167">
        <v>331.66666666666703</v>
      </c>
      <c r="C8023" s="21">
        <f t="shared" si="998"/>
        <v>2000</v>
      </c>
      <c r="D8023" s="110">
        <f t="shared" si="999"/>
        <v>0.7555121829492184</v>
      </c>
      <c r="E8023" s="25">
        <f t="shared" si="1000"/>
        <v>0.2444878170507816</v>
      </c>
      <c r="F8023" s="112">
        <v>847.73</v>
      </c>
      <c r="G8023" s="21">
        <f t="shared" si="997"/>
        <v>2243.4309449942766</v>
      </c>
      <c r="H8023" s="26">
        <f t="shared" si="1001"/>
        <v>243.43094499427662</v>
      </c>
      <c r="I8023" s="21">
        <f t="shared" si="1002"/>
        <v>2000</v>
      </c>
      <c r="J8023" s="27">
        <f t="shared" si="1003"/>
        <v>243.43094499427662</v>
      </c>
      <c r="K8023" s="32">
        <f t="shared" si="1004"/>
        <v>2000</v>
      </c>
    </row>
    <row r="8024" spans="2:11" x14ac:dyDescent="0.25">
      <c r="B8024" s="167">
        <v>331.70833333333297</v>
      </c>
      <c r="C8024" s="21">
        <f t="shared" si="998"/>
        <v>2000</v>
      </c>
      <c r="D8024" s="110">
        <f t="shared" si="999"/>
        <v>0.63570575548544639</v>
      </c>
      <c r="E8024" s="25">
        <f t="shared" si="1000"/>
        <v>0.36429424451455361</v>
      </c>
      <c r="F8024" s="112">
        <v>713.3</v>
      </c>
      <c r="G8024" s="21">
        <f t="shared" ref="G8024:G8087" si="1005">($C$9*(F8024/1000)*$C$8)/($C$7)</f>
        <v>1887.675666856685</v>
      </c>
      <c r="H8024" s="26">
        <f t="shared" si="1001"/>
        <v>-112.32433314331502</v>
      </c>
      <c r="I8024" s="21">
        <f t="shared" si="1002"/>
        <v>2000</v>
      </c>
      <c r="J8024" s="27">
        <f t="shared" si="1003"/>
        <v>131.1066118509616</v>
      </c>
      <c r="K8024" s="32">
        <f t="shared" si="1004"/>
        <v>1887.675666856685</v>
      </c>
    </row>
    <row r="8025" spans="2:11" x14ac:dyDescent="0.25">
      <c r="B8025" s="167">
        <v>331.75</v>
      </c>
      <c r="C8025" s="21">
        <f t="shared" ref="C8025:C8088" si="1006">$C$2</f>
        <v>2000</v>
      </c>
      <c r="D8025" s="110">
        <f t="shared" ref="D8025:D8088" si="1007">F8025/$C$3</f>
        <v>0.70597828993101974</v>
      </c>
      <c r="E8025" s="25">
        <f t="shared" ref="E8025:E8088" si="1008">100%-D8025</f>
        <v>0.29402171006898026</v>
      </c>
      <c r="F8025" s="112">
        <v>792.15</v>
      </c>
      <c r="G8025" s="21">
        <f t="shared" si="1005"/>
        <v>2096.3441462225196</v>
      </c>
      <c r="H8025" s="26">
        <f t="shared" ref="H8025:H8088" si="1009">G8025-C8025</f>
        <v>96.344146222519612</v>
      </c>
      <c r="I8025" s="21">
        <f t="shared" ref="I8025:I8088" si="1010">MIN(C8025,IF((J8024+H8025)&gt;0,ABS(H8025)+G8025,J8024+G8025))</f>
        <v>2000</v>
      </c>
      <c r="J8025" s="27">
        <f t="shared" ref="J8025:J8088" si="1011">G8025-I8025+J8024</f>
        <v>227.45075807348121</v>
      </c>
      <c r="K8025" s="32">
        <f t="shared" ref="K8025:K8088" si="1012">IF(G8025&gt;C8025,C8025,G8025)</f>
        <v>2000</v>
      </c>
    </row>
    <row r="8026" spans="2:11" x14ac:dyDescent="0.25">
      <c r="B8026" s="167">
        <v>331.79166666666703</v>
      </c>
      <c r="C8026" s="21">
        <f t="shared" si="1006"/>
        <v>2000</v>
      </c>
      <c r="D8026" s="110">
        <f t="shared" si="1007"/>
        <v>0.55680623139582552</v>
      </c>
      <c r="E8026" s="25">
        <f t="shared" si="1008"/>
        <v>0.44319376860417448</v>
      </c>
      <c r="F8026" s="112">
        <v>624.77</v>
      </c>
      <c r="G8026" s="21">
        <f t="shared" si="1005"/>
        <v>1653.3900552110629</v>
      </c>
      <c r="H8026" s="26">
        <f t="shared" si="1009"/>
        <v>-346.60994478893713</v>
      </c>
      <c r="I8026" s="21">
        <f t="shared" si="1010"/>
        <v>1880.8408132845441</v>
      </c>
      <c r="J8026" s="27">
        <f t="shared" si="1011"/>
        <v>0</v>
      </c>
      <c r="K8026" s="32">
        <f t="shared" si="1012"/>
        <v>1653.3900552110629</v>
      </c>
    </row>
    <row r="8027" spans="2:11" x14ac:dyDescent="0.25">
      <c r="B8027" s="167">
        <v>331.83333333333297</v>
      </c>
      <c r="C8027" s="21">
        <f t="shared" si="1006"/>
        <v>2000</v>
      </c>
      <c r="D8027" s="110">
        <f t="shared" si="1007"/>
        <v>0.56452417874266969</v>
      </c>
      <c r="E8027" s="25">
        <f t="shared" si="1008"/>
        <v>0.43547582125733031</v>
      </c>
      <c r="F8027" s="112">
        <v>633.42999999999995</v>
      </c>
      <c r="G8027" s="21">
        <f t="shared" si="1005"/>
        <v>1676.3078615688069</v>
      </c>
      <c r="H8027" s="26">
        <f t="shared" si="1009"/>
        <v>-323.69213843119314</v>
      </c>
      <c r="I8027" s="21">
        <f t="shared" si="1010"/>
        <v>1676.3078615688069</v>
      </c>
      <c r="J8027" s="27">
        <f t="shared" si="1011"/>
        <v>0</v>
      </c>
      <c r="K8027" s="32">
        <f t="shared" si="1012"/>
        <v>1676.3078615688069</v>
      </c>
    </row>
    <row r="8028" spans="2:11" x14ac:dyDescent="0.25">
      <c r="B8028" s="167">
        <v>331.875</v>
      </c>
      <c r="C8028" s="21">
        <f t="shared" si="1006"/>
        <v>2000</v>
      </c>
      <c r="D8028" s="110">
        <f t="shared" si="1007"/>
        <v>0.39054061280145447</v>
      </c>
      <c r="E8028" s="25">
        <f t="shared" si="1008"/>
        <v>0.60945938719854553</v>
      </c>
      <c r="F8028" s="112">
        <v>438.21</v>
      </c>
      <c r="G8028" s="21">
        <f t="shared" si="1005"/>
        <v>1159.6780512733324</v>
      </c>
      <c r="H8028" s="26">
        <f t="shared" si="1009"/>
        <v>-840.32194872666764</v>
      </c>
      <c r="I8028" s="21">
        <f t="shared" si="1010"/>
        <v>1159.6780512733324</v>
      </c>
      <c r="J8028" s="27">
        <f t="shared" si="1011"/>
        <v>0</v>
      </c>
      <c r="K8028" s="32">
        <f t="shared" si="1012"/>
        <v>1159.6780512733324</v>
      </c>
    </row>
    <row r="8029" spans="2:11" x14ac:dyDescent="0.25">
      <c r="B8029" s="167">
        <v>331.91666666666703</v>
      </c>
      <c r="C8029" s="21">
        <f t="shared" si="1006"/>
        <v>2000</v>
      </c>
      <c r="D8029" s="110">
        <f t="shared" si="1007"/>
        <v>0</v>
      </c>
      <c r="E8029" s="25">
        <f t="shared" si="1008"/>
        <v>1</v>
      </c>
      <c r="F8029" s="112">
        <v>0</v>
      </c>
      <c r="G8029" s="21">
        <f t="shared" si="1005"/>
        <v>0</v>
      </c>
      <c r="H8029" s="26">
        <f t="shared" si="1009"/>
        <v>-2000</v>
      </c>
      <c r="I8029" s="21">
        <f t="shared" si="1010"/>
        <v>0</v>
      </c>
      <c r="J8029" s="27">
        <f t="shared" si="1011"/>
        <v>0</v>
      </c>
      <c r="K8029" s="32">
        <f t="shared" si="1012"/>
        <v>0</v>
      </c>
    </row>
    <row r="8030" spans="2:11" x14ac:dyDescent="0.25">
      <c r="B8030" s="167">
        <v>331.95833333333297</v>
      </c>
      <c r="C8030" s="21">
        <f t="shared" si="1006"/>
        <v>2000</v>
      </c>
      <c r="D8030" s="110">
        <f t="shared" si="1007"/>
        <v>0</v>
      </c>
      <c r="E8030" s="25">
        <f t="shared" si="1008"/>
        <v>1</v>
      </c>
      <c r="F8030" s="112">
        <v>0</v>
      </c>
      <c r="G8030" s="21">
        <f t="shared" si="1005"/>
        <v>0</v>
      </c>
      <c r="H8030" s="26">
        <f t="shared" si="1009"/>
        <v>-2000</v>
      </c>
      <c r="I8030" s="21">
        <f t="shared" si="1010"/>
        <v>0</v>
      </c>
      <c r="J8030" s="27">
        <f t="shared" si="1011"/>
        <v>0</v>
      </c>
      <c r="K8030" s="32">
        <f t="shared" si="1012"/>
        <v>0</v>
      </c>
    </row>
    <row r="8031" spans="2:11" x14ac:dyDescent="0.25">
      <c r="B8031" s="167">
        <v>332</v>
      </c>
      <c r="C8031" s="21">
        <f t="shared" si="1006"/>
        <v>2000</v>
      </c>
      <c r="D8031" s="110">
        <f t="shared" si="1007"/>
        <v>0</v>
      </c>
      <c r="E8031" s="25">
        <f t="shared" si="1008"/>
        <v>1</v>
      </c>
      <c r="F8031" s="112">
        <v>0</v>
      </c>
      <c r="G8031" s="21">
        <f t="shared" si="1005"/>
        <v>0</v>
      </c>
      <c r="H8031" s="26">
        <f t="shared" si="1009"/>
        <v>-2000</v>
      </c>
      <c r="I8031" s="21">
        <f t="shared" si="1010"/>
        <v>0</v>
      </c>
      <c r="J8031" s="27">
        <f t="shared" si="1011"/>
        <v>0</v>
      </c>
      <c r="K8031" s="32">
        <f t="shared" si="1012"/>
        <v>0</v>
      </c>
    </row>
    <row r="8032" spans="2:11" x14ac:dyDescent="0.25">
      <c r="B8032" s="167">
        <v>332.04166666666703</v>
      </c>
      <c r="C8032" s="21">
        <f t="shared" si="1006"/>
        <v>2000</v>
      </c>
      <c r="D8032" s="110">
        <f t="shared" si="1007"/>
        <v>0</v>
      </c>
      <c r="E8032" s="25">
        <f t="shared" si="1008"/>
        <v>1</v>
      </c>
      <c r="F8032" s="112">
        <v>0</v>
      </c>
      <c r="G8032" s="21">
        <f t="shared" si="1005"/>
        <v>0</v>
      </c>
      <c r="H8032" s="26">
        <f t="shared" si="1009"/>
        <v>-2000</v>
      </c>
      <c r="I8032" s="21">
        <f t="shared" si="1010"/>
        <v>0</v>
      </c>
      <c r="J8032" s="27">
        <f t="shared" si="1011"/>
        <v>0</v>
      </c>
      <c r="K8032" s="32">
        <f t="shared" si="1012"/>
        <v>0</v>
      </c>
    </row>
    <row r="8033" spans="2:11" x14ac:dyDescent="0.25">
      <c r="B8033" s="167">
        <v>332.08333333333297</v>
      </c>
      <c r="C8033" s="21">
        <f t="shared" si="1006"/>
        <v>2000</v>
      </c>
      <c r="D8033" s="110">
        <f t="shared" si="1007"/>
        <v>0</v>
      </c>
      <c r="E8033" s="25">
        <f t="shared" si="1008"/>
        <v>1</v>
      </c>
      <c r="F8033" s="112">
        <v>0</v>
      </c>
      <c r="G8033" s="21">
        <f t="shared" si="1005"/>
        <v>0</v>
      </c>
      <c r="H8033" s="26">
        <f t="shared" si="1009"/>
        <v>-2000</v>
      </c>
      <c r="I8033" s="21">
        <f t="shared" si="1010"/>
        <v>0</v>
      </c>
      <c r="J8033" s="27">
        <f t="shared" si="1011"/>
        <v>0</v>
      </c>
      <c r="K8033" s="32">
        <f t="shared" si="1012"/>
        <v>0</v>
      </c>
    </row>
    <row r="8034" spans="2:11" x14ac:dyDescent="0.25">
      <c r="B8034" s="167">
        <v>332.125</v>
      </c>
      <c r="C8034" s="21">
        <f t="shared" si="1006"/>
        <v>2000</v>
      </c>
      <c r="D8034" s="110">
        <f t="shared" si="1007"/>
        <v>0</v>
      </c>
      <c r="E8034" s="25">
        <f t="shared" si="1008"/>
        <v>1</v>
      </c>
      <c r="F8034" s="112">
        <v>0</v>
      </c>
      <c r="G8034" s="21">
        <f t="shared" si="1005"/>
        <v>0</v>
      </c>
      <c r="H8034" s="26">
        <f t="shared" si="1009"/>
        <v>-2000</v>
      </c>
      <c r="I8034" s="21">
        <f t="shared" si="1010"/>
        <v>0</v>
      </c>
      <c r="J8034" s="27">
        <f t="shared" si="1011"/>
        <v>0</v>
      </c>
      <c r="K8034" s="32">
        <f t="shared" si="1012"/>
        <v>0</v>
      </c>
    </row>
    <row r="8035" spans="2:11" x14ac:dyDescent="0.25">
      <c r="B8035" s="167">
        <v>332.16666666666703</v>
      </c>
      <c r="C8035" s="21">
        <f t="shared" si="1006"/>
        <v>2000</v>
      </c>
      <c r="D8035" s="110">
        <f t="shared" si="1007"/>
        <v>0</v>
      </c>
      <c r="E8035" s="25">
        <f t="shared" si="1008"/>
        <v>1</v>
      </c>
      <c r="F8035" s="112">
        <v>0</v>
      </c>
      <c r="G8035" s="21">
        <f t="shared" si="1005"/>
        <v>0</v>
      </c>
      <c r="H8035" s="26">
        <f t="shared" si="1009"/>
        <v>-2000</v>
      </c>
      <c r="I8035" s="21">
        <f t="shared" si="1010"/>
        <v>0</v>
      </c>
      <c r="J8035" s="27">
        <f t="shared" si="1011"/>
        <v>0</v>
      </c>
      <c r="K8035" s="32">
        <f t="shared" si="1012"/>
        <v>0</v>
      </c>
    </row>
    <row r="8036" spans="2:11" x14ac:dyDescent="0.25">
      <c r="B8036" s="167">
        <v>332.20833333333297</v>
      </c>
      <c r="C8036" s="21">
        <f t="shared" si="1006"/>
        <v>2000</v>
      </c>
      <c r="D8036" s="110">
        <f t="shared" si="1007"/>
        <v>0</v>
      </c>
      <c r="E8036" s="25">
        <f t="shared" si="1008"/>
        <v>1</v>
      </c>
      <c r="F8036" s="112">
        <v>0</v>
      </c>
      <c r="G8036" s="21">
        <f t="shared" si="1005"/>
        <v>0</v>
      </c>
      <c r="H8036" s="26">
        <f t="shared" si="1009"/>
        <v>-2000</v>
      </c>
      <c r="I8036" s="21">
        <f t="shared" si="1010"/>
        <v>0</v>
      </c>
      <c r="J8036" s="27">
        <f t="shared" si="1011"/>
        <v>0</v>
      </c>
      <c r="K8036" s="32">
        <f t="shared" si="1012"/>
        <v>0</v>
      </c>
    </row>
    <row r="8037" spans="2:11" x14ac:dyDescent="0.25">
      <c r="B8037" s="167">
        <v>332.25</v>
      </c>
      <c r="C8037" s="21">
        <f t="shared" si="1006"/>
        <v>2000</v>
      </c>
      <c r="D8037" s="110">
        <f t="shared" si="1007"/>
        <v>0</v>
      </c>
      <c r="E8037" s="25">
        <f t="shared" si="1008"/>
        <v>1</v>
      </c>
      <c r="F8037" s="112">
        <v>0</v>
      </c>
      <c r="G8037" s="21">
        <f t="shared" si="1005"/>
        <v>0</v>
      </c>
      <c r="H8037" s="26">
        <f t="shared" si="1009"/>
        <v>-2000</v>
      </c>
      <c r="I8037" s="21">
        <f t="shared" si="1010"/>
        <v>0</v>
      </c>
      <c r="J8037" s="27">
        <f t="shared" si="1011"/>
        <v>0</v>
      </c>
      <c r="K8037" s="32">
        <f t="shared" si="1012"/>
        <v>0</v>
      </c>
    </row>
    <row r="8038" spans="2:11" x14ac:dyDescent="0.25">
      <c r="B8038" s="167">
        <v>332.29166666666703</v>
      </c>
      <c r="C8038" s="21">
        <f t="shared" si="1006"/>
        <v>2000</v>
      </c>
      <c r="D8038" s="110">
        <f t="shared" si="1007"/>
        <v>0</v>
      </c>
      <c r="E8038" s="25">
        <f t="shared" si="1008"/>
        <v>1</v>
      </c>
      <c r="F8038" s="112">
        <v>0</v>
      </c>
      <c r="G8038" s="21">
        <f t="shared" si="1005"/>
        <v>0</v>
      </c>
      <c r="H8038" s="26">
        <f t="shared" si="1009"/>
        <v>-2000</v>
      </c>
      <c r="I8038" s="21">
        <f t="shared" si="1010"/>
        <v>0</v>
      </c>
      <c r="J8038" s="27">
        <f t="shared" si="1011"/>
        <v>0</v>
      </c>
      <c r="K8038" s="32">
        <f t="shared" si="1012"/>
        <v>0</v>
      </c>
    </row>
    <row r="8039" spans="2:11" x14ac:dyDescent="0.25">
      <c r="B8039" s="167">
        <v>332.33333333333297</v>
      </c>
      <c r="C8039" s="21">
        <f t="shared" si="1006"/>
        <v>2000</v>
      </c>
      <c r="D8039" s="110">
        <f t="shared" si="1007"/>
        <v>0</v>
      </c>
      <c r="E8039" s="25">
        <f t="shared" si="1008"/>
        <v>1</v>
      </c>
      <c r="F8039" s="112">
        <v>0</v>
      </c>
      <c r="G8039" s="21">
        <f t="shared" si="1005"/>
        <v>0</v>
      </c>
      <c r="H8039" s="26">
        <f t="shared" si="1009"/>
        <v>-2000</v>
      </c>
      <c r="I8039" s="21">
        <f t="shared" si="1010"/>
        <v>0</v>
      </c>
      <c r="J8039" s="27">
        <f t="shared" si="1011"/>
        <v>0</v>
      </c>
      <c r="K8039" s="32">
        <f t="shared" si="1012"/>
        <v>0</v>
      </c>
    </row>
    <row r="8040" spans="2:11" x14ac:dyDescent="0.25">
      <c r="B8040" s="167">
        <v>332.375</v>
      </c>
      <c r="C8040" s="21">
        <f t="shared" si="1006"/>
        <v>2000</v>
      </c>
      <c r="D8040" s="110">
        <f t="shared" si="1007"/>
        <v>0</v>
      </c>
      <c r="E8040" s="25">
        <f t="shared" si="1008"/>
        <v>1</v>
      </c>
      <c r="F8040" s="112">
        <v>0</v>
      </c>
      <c r="G8040" s="21">
        <f t="shared" si="1005"/>
        <v>0</v>
      </c>
      <c r="H8040" s="26">
        <f t="shared" si="1009"/>
        <v>-2000</v>
      </c>
      <c r="I8040" s="21">
        <f t="shared" si="1010"/>
        <v>0</v>
      </c>
      <c r="J8040" s="27">
        <f t="shared" si="1011"/>
        <v>0</v>
      </c>
      <c r="K8040" s="32">
        <f t="shared" si="1012"/>
        <v>0</v>
      </c>
    </row>
    <row r="8041" spans="2:11" x14ac:dyDescent="0.25">
      <c r="B8041" s="167">
        <v>332.41666666666703</v>
      </c>
      <c r="C8041" s="21">
        <f t="shared" si="1006"/>
        <v>2000</v>
      </c>
      <c r="D8041" s="110">
        <f t="shared" si="1007"/>
        <v>0</v>
      </c>
      <c r="E8041" s="25">
        <f t="shared" si="1008"/>
        <v>1</v>
      </c>
      <c r="F8041" s="112">
        <v>0</v>
      </c>
      <c r="G8041" s="21">
        <f t="shared" si="1005"/>
        <v>0</v>
      </c>
      <c r="H8041" s="26">
        <f t="shared" si="1009"/>
        <v>-2000</v>
      </c>
      <c r="I8041" s="21">
        <f t="shared" si="1010"/>
        <v>0</v>
      </c>
      <c r="J8041" s="27">
        <f t="shared" si="1011"/>
        <v>0</v>
      </c>
      <c r="K8041" s="32">
        <f t="shared" si="1012"/>
        <v>0</v>
      </c>
    </row>
    <row r="8042" spans="2:11" x14ac:dyDescent="0.25">
      <c r="B8042" s="167">
        <v>332.45833333333297</v>
      </c>
      <c r="C8042" s="21">
        <f t="shared" si="1006"/>
        <v>2000</v>
      </c>
      <c r="D8042" s="110">
        <f t="shared" si="1007"/>
        <v>0.49236226226761498</v>
      </c>
      <c r="E8042" s="25">
        <f t="shared" si="1008"/>
        <v>0.50763773773238507</v>
      </c>
      <c r="F8042" s="112">
        <v>552.46</v>
      </c>
      <c r="G8042" s="21">
        <f t="shared" si="1005"/>
        <v>1462.0290185218626</v>
      </c>
      <c r="H8042" s="26">
        <f t="shared" si="1009"/>
        <v>-537.97098147813745</v>
      </c>
      <c r="I8042" s="21">
        <f t="shared" si="1010"/>
        <v>1462.0290185218626</v>
      </c>
      <c r="J8042" s="27">
        <f t="shared" si="1011"/>
        <v>0</v>
      </c>
      <c r="K8042" s="32">
        <f t="shared" si="1012"/>
        <v>1462.0290185218626</v>
      </c>
    </row>
    <row r="8043" spans="2:11" x14ac:dyDescent="0.25">
      <c r="B8043" s="167">
        <v>332.5</v>
      </c>
      <c r="C8043" s="21">
        <f t="shared" si="1006"/>
        <v>2000</v>
      </c>
      <c r="D8043" s="110">
        <f t="shared" si="1007"/>
        <v>0.64279093809600207</v>
      </c>
      <c r="E8043" s="25">
        <f t="shared" si="1008"/>
        <v>0.35720906190399793</v>
      </c>
      <c r="F8043" s="112">
        <v>721.25</v>
      </c>
      <c r="G8043" s="21">
        <f t="shared" si="1005"/>
        <v>1908.7145306608497</v>
      </c>
      <c r="H8043" s="26">
        <f t="shared" si="1009"/>
        <v>-91.285469339150268</v>
      </c>
      <c r="I8043" s="21">
        <f t="shared" si="1010"/>
        <v>1908.7145306608497</v>
      </c>
      <c r="J8043" s="27">
        <f t="shared" si="1011"/>
        <v>0</v>
      </c>
      <c r="K8043" s="32">
        <f t="shared" si="1012"/>
        <v>1908.7145306608497</v>
      </c>
    </row>
    <row r="8044" spans="2:11" x14ac:dyDescent="0.25">
      <c r="B8044" s="167">
        <v>332.54166666666703</v>
      </c>
      <c r="C8044" s="21">
        <f t="shared" si="1006"/>
        <v>2000</v>
      </c>
      <c r="D8044" s="110">
        <f t="shared" si="1007"/>
        <v>0.78930716717466087</v>
      </c>
      <c r="E8044" s="25">
        <f t="shared" si="1008"/>
        <v>0.21069283282533913</v>
      </c>
      <c r="F8044" s="112">
        <v>885.65</v>
      </c>
      <c r="G8044" s="21">
        <f t="shared" si="1005"/>
        <v>2343.782355743198</v>
      </c>
      <c r="H8044" s="26">
        <f t="shared" si="1009"/>
        <v>343.78235574319797</v>
      </c>
      <c r="I8044" s="21">
        <f t="shared" si="1010"/>
        <v>2000</v>
      </c>
      <c r="J8044" s="27">
        <f t="shared" si="1011"/>
        <v>343.78235574319797</v>
      </c>
      <c r="K8044" s="32">
        <f t="shared" si="1012"/>
        <v>2000</v>
      </c>
    </row>
    <row r="8045" spans="2:11" x14ac:dyDescent="0.25">
      <c r="B8045" s="167">
        <v>332.58333333333297</v>
      </c>
      <c r="C8045" s="21">
        <f t="shared" si="1006"/>
        <v>2000</v>
      </c>
      <c r="D8045" s="110">
        <f t="shared" si="1007"/>
        <v>0.7361727536851862</v>
      </c>
      <c r="E8045" s="25">
        <f t="shared" si="1008"/>
        <v>0.2638272463148138</v>
      </c>
      <c r="F8045" s="112">
        <v>826.03</v>
      </c>
      <c r="G8045" s="21">
        <f t="shared" si="1005"/>
        <v>2186.0041092017773</v>
      </c>
      <c r="H8045" s="26">
        <f t="shared" si="1009"/>
        <v>186.00410920177728</v>
      </c>
      <c r="I8045" s="21">
        <f t="shared" si="1010"/>
        <v>2000</v>
      </c>
      <c r="J8045" s="27">
        <f t="shared" si="1011"/>
        <v>529.78646494497525</v>
      </c>
      <c r="K8045" s="32">
        <f t="shared" si="1012"/>
        <v>2000</v>
      </c>
    </row>
    <row r="8046" spans="2:11" x14ac:dyDescent="0.25">
      <c r="B8046" s="167">
        <v>332.625</v>
      </c>
      <c r="C8046" s="21">
        <f t="shared" si="1006"/>
        <v>2000</v>
      </c>
      <c r="D8046" s="110">
        <f t="shared" si="1007"/>
        <v>0.76719605012209691</v>
      </c>
      <c r="E8046" s="25">
        <f t="shared" si="1008"/>
        <v>0.23280394987790309</v>
      </c>
      <c r="F8046" s="112">
        <v>860.84</v>
      </c>
      <c r="G8046" s="21">
        <f t="shared" si="1005"/>
        <v>2278.1252222864277</v>
      </c>
      <c r="H8046" s="26">
        <f t="shared" si="1009"/>
        <v>278.12522228642774</v>
      </c>
      <c r="I8046" s="21">
        <f t="shared" si="1010"/>
        <v>2000</v>
      </c>
      <c r="J8046" s="27">
        <f t="shared" si="1011"/>
        <v>807.91168723140299</v>
      </c>
      <c r="K8046" s="32">
        <f t="shared" si="1012"/>
        <v>2000</v>
      </c>
    </row>
    <row r="8047" spans="2:11" x14ac:dyDescent="0.25">
      <c r="B8047" s="167">
        <v>332.66666666666703</v>
      </c>
      <c r="C8047" s="21">
        <f t="shared" si="1006"/>
        <v>2000</v>
      </c>
      <c r="D8047" s="110">
        <f t="shared" si="1007"/>
        <v>0.80406573623513899</v>
      </c>
      <c r="E8047" s="25">
        <f t="shared" si="1008"/>
        <v>0.19593426376486101</v>
      </c>
      <c r="F8047" s="112">
        <v>902.21</v>
      </c>
      <c r="G8047" s="21">
        <f t="shared" si="1005"/>
        <v>2387.6067060069677</v>
      </c>
      <c r="H8047" s="26">
        <f t="shared" si="1009"/>
        <v>387.60670600696767</v>
      </c>
      <c r="I8047" s="21">
        <f t="shared" si="1010"/>
        <v>2000</v>
      </c>
      <c r="J8047" s="27">
        <f t="shared" si="1011"/>
        <v>1195.5183932383707</v>
      </c>
      <c r="K8047" s="32">
        <f t="shared" si="1012"/>
        <v>2000</v>
      </c>
    </row>
    <row r="8048" spans="2:11" x14ac:dyDescent="0.25">
      <c r="B8048" s="167">
        <v>332.70833333333297</v>
      </c>
      <c r="C8048" s="21">
        <f t="shared" si="1006"/>
        <v>2000</v>
      </c>
      <c r="D8048" s="110">
        <f t="shared" si="1007"/>
        <v>0.61707930057216198</v>
      </c>
      <c r="E8048" s="25">
        <f t="shared" si="1008"/>
        <v>0.38292069942783802</v>
      </c>
      <c r="F8048" s="112">
        <v>692.4</v>
      </c>
      <c r="G8048" s="21">
        <f t="shared" si="1005"/>
        <v>1832.3659494344158</v>
      </c>
      <c r="H8048" s="26">
        <f t="shared" si="1009"/>
        <v>-167.63405056558418</v>
      </c>
      <c r="I8048" s="21">
        <f t="shared" si="1010"/>
        <v>2000</v>
      </c>
      <c r="J8048" s="27">
        <f t="shared" si="1011"/>
        <v>1027.8843426727865</v>
      </c>
      <c r="K8048" s="32">
        <f t="shared" si="1012"/>
        <v>1832.3659494344158</v>
      </c>
    </row>
    <row r="8049" spans="2:11" x14ac:dyDescent="0.25">
      <c r="B8049" s="167">
        <v>332.75</v>
      </c>
      <c r="C8049" s="21">
        <f t="shared" si="1006"/>
        <v>2000</v>
      </c>
      <c r="D8049" s="110">
        <f t="shared" si="1007"/>
        <v>0.67244175890772329</v>
      </c>
      <c r="E8049" s="25">
        <f t="shared" si="1008"/>
        <v>0.32755824109227671</v>
      </c>
      <c r="F8049" s="112">
        <v>754.52</v>
      </c>
      <c r="G8049" s="21">
        <f t="shared" si="1005"/>
        <v>1996.7601908828067</v>
      </c>
      <c r="H8049" s="26">
        <f t="shared" si="1009"/>
        <v>-3.2398091171933174</v>
      </c>
      <c r="I8049" s="21">
        <f t="shared" si="1010"/>
        <v>2000</v>
      </c>
      <c r="J8049" s="27">
        <f t="shared" si="1011"/>
        <v>1024.6445335555932</v>
      </c>
      <c r="K8049" s="32">
        <f t="shared" si="1012"/>
        <v>1996.7601908828067</v>
      </c>
    </row>
    <row r="8050" spans="2:11" x14ac:dyDescent="0.25">
      <c r="B8050" s="167">
        <v>332.79166666666703</v>
      </c>
      <c r="C8050" s="21">
        <f t="shared" si="1006"/>
        <v>2000</v>
      </c>
      <c r="D8050" s="110">
        <f t="shared" si="1007"/>
        <v>0.60834536477550227</v>
      </c>
      <c r="E8050" s="25">
        <f t="shared" si="1008"/>
        <v>0.39165463522449773</v>
      </c>
      <c r="F8050" s="112">
        <v>682.6</v>
      </c>
      <c r="G8050" s="21">
        <f t="shared" si="1005"/>
        <v>1806.4312493990933</v>
      </c>
      <c r="H8050" s="26">
        <f t="shared" si="1009"/>
        <v>-193.5687506009067</v>
      </c>
      <c r="I8050" s="21">
        <f t="shared" si="1010"/>
        <v>2000</v>
      </c>
      <c r="J8050" s="27">
        <f t="shared" si="1011"/>
        <v>831.07578295468647</v>
      </c>
      <c r="K8050" s="32">
        <f t="shared" si="1012"/>
        <v>1806.4312493990933</v>
      </c>
    </row>
    <row r="8051" spans="2:11" x14ac:dyDescent="0.25">
      <c r="B8051" s="167">
        <v>332.83333333333297</v>
      </c>
      <c r="C8051" s="21">
        <f t="shared" si="1006"/>
        <v>2000</v>
      </c>
      <c r="D8051" s="110">
        <f t="shared" si="1007"/>
        <v>0.63252410744523468</v>
      </c>
      <c r="E8051" s="25">
        <f t="shared" si="1008"/>
        <v>0.36747589255476532</v>
      </c>
      <c r="F8051" s="112">
        <v>709.73</v>
      </c>
      <c r="G8051" s="21">
        <f t="shared" si="1005"/>
        <v>1878.2280261295318</v>
      </c>
      <c r="H8051" s="26">
        <f t="shared" si="1009"/>
        <v>-121.77197387046817</v>
      </c>
      <c r="I8051" s="21">
        <f t="shared" si="1010"/>
        <v>2000</v>
      </c>
      <c r="J8051" s="27">
        <f t="shared" si="1011"/>
        <v>709.3038090842183</v>
      </c>
      <c r="K8051" s="32">
        <f t="shared" si="1012"/>
        <v>1878.2280261295318</v>
      </c>
    </row>
    <row r="8052" spans="2:11" x14ac:dyDescent="0.25">
      <c r="B8052" s="167">
        <v>332.875</v>
      </c>
      <c r="C8052" s="21">
        <f t="shared" si="1006"/>
        <v>2000</v>
      </c>
      <c r="D8052" s="110">
        <f t="shared" si="1007"/>
        <v>0.5016576653654885</v>
      </c>
      <c r="E8052" s="25">
        <f t="shared" si="1008"/>
        <v>0.4983423346345115</v>
      </c>
      <c r="F8052" s="112">
        <v>562.89</v>
      </c>
      <c r="G8052" s="21">
        <f t="shared" si="1005"/>
        <v>1489.6309492737412</v>
      </c>
      <c r="H8052" s="26">
        <f t="shared" si="1009"/>
        <v>-510.36905072625882</v>
      </c>
      <c r="I8052" s="21">
        <f t="shared" si="1010"/>
        <v>2000</v>
      </c>
      <c r="J8052" s="27">
        <f t="shared" si="1011"/>
        <v>198.93475835795948</v>
      </c>
      <c r="K8052" s="32">
        <f t="shared" si="1012"/>
        <v>1489.6309492737412</v>
      </c>
    </row>
    <row r="8053" spans="2:11" x14ac:dyDescent="0.25">
      <c r="B8053" s="167">
        <v>332.91666666666703</v>
      </c>
      <c r="C8053" s="21">
        <f t="shared" si="1006"/>
        <v>2000</v>
      </c>
      <c r="D8053" s="110">
        <f t="shared" si="1007"/>
        <v>0</v>
      </c>
      <c r="E8053" s="25">
        <f t="shared" si="1008"/>
        <v>1</v>
      </c>
      <c r="F8053" s="112">
        <v>0</v>
      </c>
      <c r="G8053" s="21">
        <f t="shared" si="1005"/>
        <v>0</v>
      </c>
      <c r="H8053" s="26">
        <f t="shared" si="1009"/>
        <v>-2000</v>
      </c>
      <c r="I8053" s="21">
        <f t="shared" si="1010"/>
        <v>198.93475835795948</v>
      </c>
      <c r="J8053" s="27">
        <f t="shared" si="1011"/>
        <v>0</v>
      </c>
      <c r="K8053" s="32">
        <f t="shared" si="1012"/>
        <v>0</v>
      </c>
    </row>
    <row r="8054" spans="2:11" x14ac:dyDescent="0.25">
      <c r="B8054" s="167">
        <v>332.95833333333297</v>
      </c>
      <c r="C8054" s="21">
        <f t="shared" si="1006"/>
        <v>2000</v>
      </c>
      <c r="D8054" s="110">
        <f t="shared" si="1007"/>
        <v>0</v>
      </c>
      <c r="E8054" s="25">
        <f t="shared" si="1008"/>
        <v>1</v>
      </c>
      <c r="F8054" s="112">
        <v>0</v>
      </c>
      <c r="G8054" s="21">
        <f t="shared" si="1005"/>
        <v>0</v>
      </c>
      <c r="H8054" s="26">
        <f t="shared" si="1009"/>
        <v>-2000</v>
      </c>
      <c r="I8054" s="21">
        <f t="shared" si="1010"/>
        <v>0</v>
      </c>
      <c r="J8054" s="27">
        <f t="shared" si="1011"/>
        <v>0</v>
      </c>
      <c r="K8054" s="32">
        <f t="shared" si="1012"/>
        <v>0</v>
      </c>
    </row>
    <row r="8055" spans="2:11" x14ac:dyDescent="0.25">
      <c r="B8055" s="167">
        <v>333</v>
      </c>
      <c r="C8055" s="21">
        <f t="shared" si="1006"/>
        <v>2000</v>
      </c>
      <c r="D8055" s="110">
        <f t="shared" si="1007"/>
        <v>0</v>
      </c>
      <c r="E8055" s="25">
        <f t="shared" si="1008"/>
        <v>1</v>
      </c>
      <c r="F8055" s="112">
        <v>0</v>
      </c>
      <c r="G8055" s="21">
        <f t="shared" si="1005"/>
        <v>0</v>
      </c>
      <c r="H8055" s="26">
        <f t="shared" si="1009"/>
        <v>-2000</v>
      </c>
      <c r="I8055" s="21">
        <f t="shared" si="1010"/>
        <v>0</v>
      </c>
      <c r="J8055" s="27">
        <f t="shared" si="1011"/>
        <v>0</v>
      </c>
      <c r="K8055" s="32">
        <f t="shared" si="1012"/>
        <v>0</v>
      </c>
    </row>
    <row r="8056" spans="2:11" x14ac:dyDescent="0.25">
      <c r="B8056" s="167">
        <v>333.04166666666703</v>
      </c>
      <c r="C8056" s="21">
        <f t="shared" si="1006"/>
        <v>2000</v>
      </c>
      <c r="D8056" s="110">
        <f t="shared" si="1007"/>
        <v>0</v>
      </c>
      <c r="E8056" s="25">
        <f t="shared" si="1008"/>
        <v>1</v>
      </c>
      <c r="F8056" s="112">
        <v>0</v>
      </c>
      <c r="G8056" s="21">
        <f t="shared" si="1005"/>
        <v>0</v>
      </c>
      <c r="H8056" s="26">
        <f t="shared" si="1009"/>
        <v>-2000</v>
      </c>
      <c r="I8056" s="21">
        <f t="shared" si="1010"/>
        <v>0</v>
      </c>
      <c r="J8056" s="27">
        <f t="shared" si="1011"/>
        <v>0</v>
      </c>
      <c r="K8056" s="32">
        <f t="shared" si="1012"/>
        <v>0</v>
      </c>
    </row>
    <row r="8057" spans="2:11" x14ac:dyDescent="0.25">
      <c r="B8057" s="167">
        <v>333.08333333333297</v>
      </c>
      <c r="C8057" s="21">
        <f t="shared" si="1006"/>
        <v>2000</v>
      </c>
      <c r="D8057" s="110">
        <f t="shared" si="1007"/>
        <v>0</v>
      </c>
      <c r="E8057" s="25">
        <f t="shared" si="1008"/>
        <v>1</v>
      </c>
      <c r="F8057" s="112">
        <v>0</v>
      </c>
      <c r="G8057" s="21">
        <f t="shared" si="1005"/>
        <v>0</v>
      </c>
      <c r="H8057" s="26">
        <f t="shared" si="1009"/>
        <v>-2000</v>
      </c>
      <c r="I8057" s="21">
        <f t="shared" si="1010"/>
        <v>0</v>
      </c>
      <c r="J8057" s="27">
        <f t="shared" si="1011"/>
        <v>0</v>
      </c>
      <c r="K8057" s="32">
        <f t="shared" si="1012"/>
        <v>0</v>
      </c>
    </row>
    <row r="8058" spans="2:11" x14ac:dyDescent="0.25">
      <c r="B8058" s="167">
        <v>333.125</v>
      </c>
      <c r="C8058" s="21">
        <f t="shared" si="1006"/>
        <v>2000</v>
      </c>
      <c r="D8058" s="110">
        <f t="shared" si="1007"/>
        <v>0</v>
      </c>
      <c r="E8058" s="25">
        <f t="shared" si="1008"/>
        <v>1</v>
      </c>
      <c r="F8058" s="112">
        <v>0</v>
      </c>
      <c r="G8058" s="21">
        <f t="shared" si="1005"/>
        <v>0</v>
      </c>
      <c r="H8058" s="26">
        <f t="shared" si="1009"/>
        <v>-2000</v>
      </c>
      <c r="I8058" s="21">
        <f t="shared" si="1010"/>
        <v>0</v>
      </c>
      <c r="J8058" s="27">
        <f t="shared" si="1011"/>
        <v>0</v>
      </c>
      <c r="K8058" s="32">
        <f t="shared" si="1012"/>
        <v>0</v>
      </c>
    </row>
    <row r="8059" spans="2:11" x14ac:dyDescent="0.25">
      <c r="B8059" s="167">
        <v>333.16666666666703</v>
      </c>
      <c r="C8059" s="21">
        <f t="shared" si="1006"/>
        <v>2000</v>
      </c>
      <c r="D8059" s="110">
        <f t="shared" si="1007"/>
        <v>0</v>
      </c>
      <c r="E8059" s="25">
        <f t="shared" si="1008"/>
        <v>1</v>
      </c>
      <c r="F8059" s="112">
        <v>0</v>
      </c>
      <c r="G8059" s="21">
        <f t="shared" si="1005"/>
        <v>0</v>
      </c>
      <c r="H8059" s="26">
        <f t="shared" si="1009"/>
        <v>-2000</v>
      </c>
      <c r="I8059" s="21">
        <f t="shared" si="1010"/>
        <v>0</v>
      </c>
      <c r="J8059" s="27">
        <f t="shared" si="1011"/>
        <v>0</v>
      </c>
      <c r="K8059" s="32">
        <f t="shared" si="1012"/>
        <v>0</v>
      </c>
    </row>
    <row r="8060" spans="2:11" x14ac:dyDescent="0.25">
      <c r="B8060" s="167">
        <v>333.20833333333297</v>
      </c>
      <c r="C8060" s="21">
        <f t="shared" si="1006"/>
        <v>2000</v>
      </c>
      <c r="D8060" s="110">
        <f t="shared" si="1007"/>
        <v>0</v>
      </c>
      <c r="E8060" s="25">
        <f t="shared" si="1008"/>
        <v>1</v>
      </c>
      <c r="F8060" s="112">
        <v>0</v>
      </c>
      <c r="G8060" s="21">
        <f t="shared" si="1005"/>
        <v>0</v>
      </c>
      <c r="H8060" s="26">
        <f t="shared" si="1009"/>
        <v>-2000</v>
      </c>
      <c r="I8060" s="21">
        <f t="shared" si="1010"/>
        <v>0</v>
      </c>
      <c r="J8060" s="27">
        <f t="shared" si="1011"/>
        <v>0</v>
      </c>
      <c r="K8060" s="32">
        <f t="shared" si="1012"/>
        <v>0</v>
      </c>
    </row>
    <row r="8061" spans="2:11" x14ac:dyDescent="0.25">
      <c r="B8061" s="167">
        <v>333.25</v>
      </c>
      <c r="C8061" s="21">
        <f t="shared" si="1006"/>
        <v>2000</v>
      </c>
      <c r="D8061" s="110">
        <f t="shared" si="1007"/>
        <v>0</v>
      </c>
      <c r="E8061" s="25">
        <f t="shared" si="1008"/>
        <v>1</v>
      </c>
      <c r="F8061" s="112">
        <v>0</v>
      </c>
      <c r="G8061" s="21">
        <f t="shared" si="1005"/>
        <v>0</v>
      </c>
      <c r="H8061" s="26">
        <f t="shared" si="1009"/>
        <v>-2000</v>
      </c>
      <c r="I8061" s="21">
        <f t="shared" si="1010"/>
        <v>0</v>
      </c>
      <c r="J8061" s="27">
        <f t="shared" si="1011"/>
        <v>0</v>
      </c>
      <c r="K8061" s="32">
        <f t="shared" si="1012"/>
        <v>0</v>
      </c>
    </row>
    <row r="8062" spans="2:11" x14ac:dyDescent="0.25">
      <c r="B8062" s="167">
        <v>333.29166666666703</v>
      </c>
      <c r="C8062" s="21">
        <f t="shared" si="1006"/>
        <v>2000</v>
      </c>
      <c r="D8062" s="110">
        <f t="shared" si="1007"/>
        <v>0</v>
      </c>
      <c r="E8062" s="25">
        <f t="shared" si="1008"/>
        <v>1</v>
      </c>
      <c r="F8062" s="112">
        <v>0</v>
      </c>
      <c r="G8062" s="21">
        <f t="shared" si="1005"/>
        <v>0</v>
      </c>
      <c r="H8062" s="26">
        <f t="shared" si="1009"/>
        <v>-2000</v>
      </c>
      <c r="I8062" s="21">
        <f t="shared" si="1010"/>
        <v>0</v>
      </c>
      <c r="J8062" s="27">
        <f t="shared" si="1011"/>
        <v>0</v>
      </c>
      <c r="K8062" s="32">
        <f t="shared" si="1012"/>
        <v>0</v>
      </c>
    </row>
    <row r="8063" spans="2:11" x14ac:dyDescent="0.25">
      <c r="B8063" s="167">
        <v>333.33333333333297</v>
      </c>
      <c r="C8063" s="21">
        <f t="shared" si="1006"/>
        <v>2000</v>
      </c>
      <c r="D8063" s="110">
        <f t="shared" si="1007"/>
        <v>0</v>
      </c>
      <c r="E8063" s="25">
        <f t="shared" si="1008"/>
        <v>1</v>
      </c>
      <c r="F8063" s="112">
        <v>0</v>
      </c>
      <c r="G8063" s="21">
        <f t="shared" si="1005"/>
        <v>0</v>
      </c>
      <c r="H8063" s="26">
        <f t="shared" si="1009"/>
        <v>-2000</v>
      </c>
      <c r="I8063" s="21">
        <f t="shared" si="1010"/>
        <v>0</v>
      </c>
      <c r="J8063" s="27">
        <f t="shared" si="1011"/>
        <v>0</v>
      </c>
      <c r="K8063" s="32">
        <f t="shared" si="1012"/>
        <v>0</v>
      </c>
    </row>
    <row r="8064" spans="2:11" x14ac:dyDescent="0.25">
      <c r="B8064" s="167">
        <v>333.375</v>
      </c>
      <c r="C8064" s="21">
        <f t="shared" si="1006"/>
        <v>2000</v>
      </c>
      <c r="D8064" s="110">
        <f t="shared" si="1007"/>
        <v>0</v>
      </c>
      <c r="E8064" s="25">
        <f t="shared" si="1008"/>
        <v>1</v>
      </c>
      <c r="F8064" s="112">
        <v>0</v>
      </c>
      <c r="G8064" s="21">
        <f t="shared" si="1005"/>
        <v>0</v>
      </c>
      <c r="H8064" s="26">
        <f t="shared" si="1009"/>
        <v>-2000</v>
      </c>
      <c r="I8064" s="21">
        <f t="shared" si="1010"/>
        <v>0</v>
      </c>
      <c r="J8064" s="27">
        <f t="shared" si="1011"/>
        <v>0</v>
      </c>
      <c r="K8064" s="32">
        <f t="shared" si="1012"/>
        <v>0</v>
      </c>
    </row>
    <row r="8065" spans="2:11" x14ac:dyDescent="0.25">
      <c r="B8065" s="167">
        <v>333.41666666666703</v>
      </c>
      <c r="C8065" s="21">
        <f t="shared" si="1006"/>
        <v>2000</v>
      </c>
      <c r="D8065" s="110">
        <f t="shared" si="1007"/>
        <v>0</v>
      </c>
      <c r="E8065" s="25">
        <f t="shared" si="1008"/>
        <v>1</v>
      </c>
      <c r="F8065" s="112">
        <v>0</v>
      </c>
      <c r="G8065" s="21">
        <f t="shared" si="1005"/>
        <v>0</v>
      </c>
      <c r="H8065" s="26">
        <f t="shared" si="1009"/>
        <v>-2000</v>
      </c>
      <c r="I8065" s="21">
        <f t="shared" si="1010"/>
        <v>0</v>
      </c>
      <c r="J8065" s="27">
        <f t="shared" si="1011"/>
        <v>0</v>
      </c>
      <c r="K8065" s="32">
        <f t="shared" si="1012"/>
        <v>0</v>
      </c>
    </row>
    <row r="8066" spans="2:11" x14ac:dyDescent="0.25">
      <c r="B8066" s="167">
        <v>333.45833333333297</v>
      </c>
      <c r="C8066" s="21">
        <f t="shared" si="1006"/>
        <v>2000</v>
      </c>
      <c r="D8066" s="110">
        <f t="shared" si="1007"/>
        <v>0.3675204534516871</v>
      </c>
      <c r="E8066" s="25">
        <f t="shared" si="1008"/>
        <v>0.63247954654831284</v>
      </c>
      <c r="F8066" s="112">
        <v>412.38</v>
      </c>
      <c r="G8066" s="21">
        <f t="shared" si="1005"/>
        <v>1091.321591894518</v>
      </c>
      <c r="H8066" s="26">
        <f t="shared" si="1009"/>
        <v>-908.67840810548205</v>
      </c>
      <c r="I8066" s="21">
        <f t="shared" si="1010"/>
        <v>1091.321591894518</v>
      </c>
      <c r="J8066" s="27">
        <f t="shared" si="1011"/>
        <v>0</v>
      </c>
      <c r="K8066" s="32">
        <f t="shared" si="1012"/>
        <v>1091.321591894518</v>
      </c>
    </row>
    <row r="8067" spans="2:11" x14ac:dyDescent="0.25">
      <c r="B8067" s="167">
        <v>333.5</v>
      </c>
      <c r="C8067" s="21">
        <f t="shared" si="1006"/>
        <v>2000</v>
      </c>
      <c r="D8067" s="110">
        <f t="shared" si="1007"/>
        <v>0.6506247437748427</v>
      </c>
      <c r="E8067" s="25">
        <f t="shared" si="1008"/>
        <v>0.3493752562251573</v>
      </c>
      <c r="F8067" s="112">
        <v>730.04</v>
      </c>
      <c r="G8067" s="21">
        <f t="shared" si="1005"/>
        <v>1931.9763687537563</v>
      </c>
      <c r="H8067" s="26">
        <f t="shared" si="1009"/>
        <v>-68.023631246243667</v>
      </c>
      <c r="I8067" s="21">
        <f t="shared" si="1010"/>
        <v>1931.9763687537563</v>
      </c>
      <c r="J8067" s="27">
        <f t="shared" si="1011"/>
        <v>0</v>
      </c>
      <c r="K8067" s="32">
        <f t="shared" si="1012"/>
        <v>1931.9763687537563</v>
      </c>
    </row>
    <row r="8068" spans="2:11" x14ac:dyDescent="0.25">
      <c r="B8068" s="167">
        <v>333.54166666666703</v>
      </c>
      <c r="C8068" s="21">
        <f t="shared" si="1006"/>
        <v>2000</v>
      </c>
      <c r="D8068" s="110">
        <f t="shared" si="1007"/>
        <v>0.7504589772382938</v>
      </c>
      <c r="E8068" s="25">
        <f t="shared" si="1008"/>
        <v>0.2495410227617062</v>
      </c>
      <c r="F8068" s="112">
        <v>842.06</v>
      </c>
      <c r="G8068" s="21">
        <f t="shared" si="1005"/>
        <v>2228.4258685452687</v>
      </c>
      <c r="H8068" s="26">
        <f t="shared" si="1009"/>
        <v>228.42586854526871</v>
      </c>
      <c r="I8068" s="21">
        <f t="shared" si="1010"/>
        <v>2000</v>
      </c>
      <c r="J8068" s="27">
        <f t="shared" si="1011"/>
        <v>228.42586854526871</v>
      </c>
      <c r="K8068" s="32">
        <f t="shared" si="1012"/>
        <v>2000</v>
      </c>
    </row>
    <row r="8069" spans="2:11" x14ac:dyDescent="0.25">
      <c r="B8069" s="167">
        <v>333.58333333333297</v>
      </c>
      <c r="C8069" s="21">
        <f t="shared" si="1006"/>
        <v>2000</v>
      </c>
      <c r="D8069" s="110">
        <f t="shared" si="1007"/>
        <v>0.80312995739978255</v>
      </c>
      <c r="E8069" s="25">
        <f t="shared" si="1008"/>
        <v>0.19687004260021745</v>
      </c>
      <c r="F8069" s="112">
        <v>901.16</v>
      </c>
      <c r="G8069" s="21">
        <f t="shared" si="1005"/>
        <v>2384.8279881460403</v>
      </c>
      <c r="H8069" s="26">
        <f t="shared" si="1009"/>
        <v>384.8279881460403</v>
      </c>
      <c r="I8069" s="21">
        <f t="shared" si="1010"/>
        <v>2000</v>
      </c>
      <c r="J8069" s="27">
        <f t="shared" si="1011"/>
        <v>613.25385669130901</v>
      </c>
      <c r="K8069" s="32">
        <f t="shared" si="1012"/>
        <v>2000</v>
      </c>
    </row>
    <row r="8070" spans="2:11" x14ac:dyDescent="0.25">
      <c r="B8070" s="167">
        <v>333.625</v>
      </c>
      <c r="C8070" s="21">
        <f t="shared" si="1006"/>
        <v>2000</v>
      </c>
      <c r="D8070" s="110">
        <f t="shared" si="1007"/>
        <v>0.5538919487371442</v>
      </c>
      <c r="E8070" s="25">
        <f t="shared" si="1008"/>
        <v>0.4461080512628558</v>
      </c>
      <c r="F8070" s="112">
        <v>621.5</v>
      </c>
      <c r="G8070" s="21">
        <f t="shared" si="1005"/>
        <v>1644.7363338727464</v>
      </c>
      <c r="H8070" s="26">
        <f t="shared" si="1009"/>
        <v>-355.2636661272536</v>
      </c>
      <c r="I8070" s="21">
        <f t="shared" si="1010"/>
        <v>2000</v>
      </c>
      <c r="J8070" s="27">
        <f t="shared" si="1011"/>
        <v>257.99019056405541</v>
      </c>
      <c r="K8070" s="32">
        <f t="shared" si="1012"/>
        <v>1644.7363338727464</v>
      </c>
    </row>
    <row r="8071" spans="2:11" x14ac:dyDescent="0.25">
      <c r="B8071" s="167">
        <v>333.66666666666703</v>
      </c>
      <c r="C8071" s="21">
        <f t="shared" si="1006"/>
        <v>2000</v>
      </c>
      <c r="D8071" s="110">
        <f t="shared" si="1007"/>
        <v>0.66070441865853879</v>
      </c>
      <c r="E8071" s="25">
        <f t="shared" si="1008"/>
        <v>0.33929558134146121</v>
      </c>
      <c r="F8071" s="112">
        <v>741.35</v>
      </c>
      <c r="G8071" s="21">
        <f t="shared" si="1005"/>
        <v>1961.9071297128889</v>
      </c>
      <c r="H8071" s="26">
        <f t="shared" si="1009"/>
        <v>-38.092870287111054</v>
      </c>
      <c r="I8071" s="21">
        <f t="shared" si="1010"/>
        <v>2000</v>
      </c>
      <c r="J8071" s="27">
        <f t="shared" si="1011"/>
        <v>219.89732027694436</v>
      </c>
      <c r="K8071" s="32">
        <f t="shared" si="1012"/>
        <v>1961.9071297128889</v>
      </c>
    </row>
    <row r="8072" spans="2:11" x14ac:dyDescent="0.25">
      <c r="B8072" s="167">
        <v>333.70833333333297</v>
      </c>
      <c r="C8072" s="21">
        <f t="shared" si="1006"/>
        <v>2000</v>
      </c>
      <c r="D8072" s="110">
        <f t="shared" si="1007"/>
        <v>0.6717822576332817</v>
      </c>
      <c r="E8072" s="25">
        <f t="shared" si="1008"/>
        <v>0.3282177423667183</v>
      </c>
      <c r="F8072" s="112">
        <v>753.78</v>
      </c>
      <c r="G8072" s="21">
        <f t="shared" si="1005"/>
        <v>1994.8018563903438</v>
      </c>
      <c r="H8072" s="26">
        <f t="shared" si="1009"/>
        <v>-5.1981436096561993</v>
      </c>
      <c r="I8072" s="21">
        <f t="shared" si="1010"/>
        <v>2000</v>
      </c>
      <c r="J8072" s="27">
        <f t="shared" si="1011"/>
        <v>214.69917666728816</v>
      </c>
      <c r="K8072" s="32">
        <f t="shared" si="1012"/>
        <v>1994.8018563903438</v>
      </c>
    </row>
    <row r="8073" spans="2:11" x14ac:dyDescent="0.25">
      <c r="B8073" s="167">
        <v>333.75</v>
      </c>
      <c r="C8073" s="21">
        <f t="shared" si="1006"/>
        <v>2000</v>
      </c>
      <c r="D8073" s="110">
        <f t="shared" si="1007"/>
        <v>0.50386788585280651</v>
      </c>
      <c r="E8073" s="25">
        <f t="shared" si="1008"/>
        <v>0.49613211414719349</v>
      </c>
      <c r="F8073" s="112">
        <v>565.37</v>
      </c>
      <c r="G8073" s="21">
        <f t="shared" si="1005"/>
        <v>1496.1940162214555</v>
      </c>
      <c r="H8073" s="26">
        <f t="shared" si="1009"/>
        <v>-503.80598377854449</v>
      </c>
      <c r="I8073" s="21">
        <f t="shared" si="1010"/>
        <v>1710.8931928887437</v>
      </c>
      <c r="J8073" s="27">
        <f t="shared" si="1011"/>
        <v>0</v>
      </c>
      <c r="K8073" s="32">
        <f t="shared" si="1012"/>
        <v>1496.1940162214555</v>
      </c>
    </row>
    <row r="8074" spans="2:11" x14ac:dyDescent="0.25">
      <c r="B8074" s="167">
        <v>333.79166666666703</v>
      </c>
      <c r="C8074" s="21">
        <f t="shared" si="1006"/>
        <v>2000</v>
      </c>
      <c r="D8074" s="110">
        <f t="shared" si="1007"/>
        <v>0.57017450047234552</v>
      </c>
      <c r="E8074" s="25">
        <f t="shared" si="1008"/>
        <v>0.42982549952765448</v>
      </c>
      <c r="F8074" s="112">
        <v>639.77</v>
      </c>
      <c r="G8074" s="21">
        <f t="shared" si="1005"/>
        <v>1693.0860246528828</v>
      </c>
      <c r="H8074" s="26">
        <f t="shared" si="1009"/>
        <v>-306.91397534711723</v>
      </c>
      <c r="I8074" s="21">
        <f t="shared" si="1010"/>
        <v>1693.0860246528828</v>
      </c>
      <c r="J8074" s="27">
        <f t="shared" si="1011"/>
        <v>0</v>
      </c>
      <c r="K8074" s="32">
        <f t="shared" si="1012"/>
        <v>1693.0860246528828</v>
      </c>
    </row>
    <row r="8075" spans="2:11" x14ac:dyDescent="0.25">
      <c r="B8075" s="167">
        <v>333.83333333333297</v>
      </c>
      <c r="C8075" s="21">
        <f t="shared" si="1006"/>
        <v>2000</v>
      </c>
      <c r="D8075" s="110">
        <f t="shared" si="1007"/>
        <v>0.64174821310803354</v>
      </c>
      <c r="E8075" s="25">
        <f t="shared" si="1008"/>
        <v>0.35825178689196646</v>
      </c>
      <c r="F8075" s="112">
        <v>720.08</v>
      </c>
      <c r="G8075" s="21">
        <f t="shared" si="1005"/>
        <v>1905.618245044388</v>
      </c>
      <c r="H8075" s="26">
        <f t="shared" si="1009"/>
        <v>-94.381754955611996</v>
      </c>
      <c r="I8075" s="21">
        <f t="shared" si="1010"/>
        <v>1905.618245044388</v>
      </c>
      <c r="J8075" s="27">
        <f t="shared" si="1011"/>
        <v>0</v>
      </c>
      <c r="K8075" s="32">
        <f t="shared" si="1012"/>
        <v>1905.618245044388</v>
      </c>
    </row>
    <row r="8076" spans="2:11" x14ac:dyDescent="0.25">
      <c r="B8076" s="167">
        <v>333.875</v>
      </c>
      <c r="C8076" s="21">
        <f t="shared" si="1006"/>
        <v>2000</v>
      </c>
      <c r="D8076" s="110">
        <f t="shared" si="1007"/>
        <v>0.41366771830383409</v>
      </c>
      <c r="E8076" s="25">
        <f t="shared" si="1008"/>
        <v>0.58633228169616591</v>
      </c>
      <c r="F8076" s="112">
        <v>464.16</v>
      </c>
      <c r="G8076" s="21">
        <f t="shared" si="1005"/>
        <v>1228.3520784076813</v>
      </c>
      <c r="H8076" s="26">
        <f t="shared" si="1009"/>
        <v>-771.64792159231865</v>
      </c>
      <c r="I8076" s="21">
        <f t="shared" si="1010"/>
        <v>1228.3520784076813</v>
      </c>
      <c r="J8076" s="27">
        <f t="shared" si="1011"/>
        <v>0</v>
      </c>
      <c r="K8076" s="32">
        <f t="shared" si="1012"/>
        <v>1228.3520784076813</v>
      </c>
    </row>
    <row r="8077" spans="2:11" x14ac:dyDescent="0.25">
      <c r="B8077" s="167">
        <v>333.91666666666703</v>
      </c>
      <c r="C8077" s="21">
        <f t="shared" si="1006"/>
        <v>2000</v>
      </c>
      <c r="D8077" s="110">
        <f t="shared" si="1007"/>
        <v>3.4401012423578062E-3</v>
      </c>
      <c r="E8077" s="25">
        <f t="shared" si="1008"/>
        <v>0.99655989875764217</v>
      </c>
      <c r="F8077" s="112">
        <v>3.86</v>
      </c>
      <c r="G8077" s="21">
        <f t="shared" si="1005"/>
        <v>10.215096136361705</v>
      </c>
      <c r="H8077" s="26">
        <f t="shared" si="1009"/>
        <v>-1989.7849038636382</v>
      </c>
      <c r="I8077" s="21">
        <f t="shared" si="1010"/>
        <v>10.215096136361705</v>
      </c>
      <c r="J8077" s="27">
        <f t="shared" si="1011"/>
        <v>0</v>
      </c>
      <c r="K8077" s="32">
        <f t="shared" si="1012"/>
        <v>10.215096136361705</v>
      </c>
    </row>
    <row r="8078" spans="2:11" x14ac:dyDescent="0.25">
      <c r="B8078" s="167">
        <v>333.95833333333297</v>
      </c>
      <c r="C8078" s="21">
        <f t="shared" si="1006"/>
        <v>2000</v>
      </c>
      <c r="D8078" s="110">
        <f t="shared" si="1007"/>
        <v>0</v>
      </c>
      <c r="E8078" s="25">
        <f t="shared" si="1008"/>
        <v>1</v>
      </c>
      <c r="F8078" s="112">
        <v>0</v>
      </c>
      <c r="G8078" s="21">
        <f t="shared" si="1005"/>
        <v>0</v>
      </c>
      <c r="H8078" s="26">
        <f t="shared" si="1009"/>
        <v>-2000</v>
      </c>
      <c r="I8078" s="21">
        <f t="shared" si="1010"/>
        <v>0</v>
      </c>
      <c r="J8078" s="27">
        <f t="shared" si="1011"/>
        <v>0</v>
      </c>
      <c r="K8078" s="32">
        <f t="shared" si="1012"/>
        <v>0</v>
      </c>
    </row>
    <row r="8079" spans="2:11" x14ac:dyDescent="0.25">
      <c r="B8079" s="167">
        <v>334</v>
      </c>
      <c r="C8079" s="21">
        <f t="shared" si="1006"/>
        <v>2000</v>
      </c>
      <c r="D8079" s="110">
        <f t="shared" si="1007"/>
        <v>0</v>
      </c>
      <c r="E8079" s="25">
        <f t="shared" si="1008"/>
        <v>1</v>
      </c>
      <c r="F8079" s="112">
        <v>0</v>
      </c>
      <c r="G8079" s="21">
        <f t="shared" si="1005"/>
        <v>0</v>
      </c>
      <c r="H8079" s="26">
        <f t="shared" si="1009"/>
        <v>-2000</v>
      </c>
      <c r="I8079" s="21">
        <f t="shared" si="1010"/>
        <v>0</v>
      </c>
      <c r="J8079" s="27">
        <f t="shared" si="1011"/>
        <v>0</v>
      </c>
      <c r="K8079" s="32">
        <f t="shared" si="1012"/>
        <v>0</v>
      </c>
    </row>
    <row r="8080" spans="2:11" x14ac:dyDescent="0.25">
      <c r="B8080" s="167">
        <v>334.04166666666703</v>
      </c>
      <c r="C8080" s="21">
        <f t="shared" si="1006"/>
        <v>2000</v>
      </c>
      <c r="D8080" s="110">
        <f t="shared" si="1007"/>
        <v>0</v>
      </c>
      <c r="E8080" s="25">
        <f t="shared" si="1008"/>
        <v>1</v>
      </c>
      <c r="F8080" s="112">
        <v>0</v>
      </c>
      <c r="G8080" s="21">
        <f t="shared" si="1005"/>
        <v>0</v>
      </c>
      <c r="H8080" s="26">
        <f t="shared" si="1009"/>
        <v>-2000</v>
      </c>
      <c r="I8080" s="21">
        <f t="shared" si="1010"/>
        <v>0</v>
      </c>
      <c r="J8080" s="27">
        <f t="shared" si="1011"/>
        <v>0</v>
      </c>
      <c r="K8080" s="32">
        <f t="shared" si="1012"/>
        <v>0</v>
      </c>
    </row>
    <row r="8081" spans="2:11" x14ac:dyDescent="0.25">
      <c r="B8081" s="167">
        <v>334.08333333333297</v>
      </c>
      <c r="C8081" s="21">
        <f t="shared" si="1006"/>
        <v>2000</v>
      </c>
      <c r="D8081" s="110">
        <f t="shared" si="1007"/>
        <v>0</v>
      </c>
      <c r="E8081" s="25">
        <f t="shared" si="1008"/>
        <v>1</v>
      </c>
      <c r="F8081" s="112">
        <v>0</v>
      </c>
      <c r="G8081" s="21">
        <f t="shared" si="1005"/>
        <v>0</v>
      </c>
      <c r="H8081" s="26">
        <f t="shared" si="1009"/>
        <v>-2000</v>
      </c>
      <c r="I8081" s="21">
        <f t="shared" si="1010"/>
        <v>0</v>
      </c>
      <c r="J8081" s="27">
        <f t="shared" si="1011"/>
        <v>0</v>
      </c>
      <c r="K8081" s="32">
        <f t="shared" si="1012"/>
        <v>0</v>
      </c>
    </row>
    <row r="8082" spans="2:11" x14ac:dyDescent="0.25">
      <c r="B8082" s="167">
        <v>334.125</v>
      </c>
      <c r="C8082" s="21">
        <f t="shared" si="1006"/>
        <v>2000</v>
      </c>
      <c r="D8082" s="110">
        <f t="shared" si="1007"/>
        <v>0</v>
      </c>
      <c r="E8082" s="25">
        <f t="shared" si="1008"/>
        <v>1</v>
      </c>
      <c r="F8082" s="112">
        <v>0</v>
      </c>
      <c r="G8082" s="21">
        <f t="shared" si="1005"/>
        <v>0</v>
      </c>
      <c r="H8082" s="26">
        <f t="shared" si="1009"/>
        <v>-2000</v>
      </c>
      <c r="I8082" s="21">
        <f t="shared" si="1010"/>
        <v>0</v>
      </c>
      <c r="J8082" s="27">
        <f t="shared" si="1011"/>
        <v>0</v>
      </c>
      <c r="K8082" s="32">
        <f t="shared" si="1012"/>
        <v>0</v>
      </c>
    </row>
    <row r="8083" spans="2:11" x14ac:dyDescent="0.25">
      <c r="B8083" s="167">
        <v>334.16666666666703</v>
      </c>
      <c r="C8083" s="21">
        <f t="shared" si="1006"/>
        <v>2000</v>
      </c>
      <c r="D8083" s="110">
        <f t="shared" si="1007"/>
        <v>0</v>
      </c>
      <c r="E8083" s="25">
        <f t="shared" si="1008"/>
        <v>1</v>
      </c>
      <c r="F8083" s="112">
        <v>0</v>
      </c>
      <c r="G8083" s="21">
        <f t="shared" si="1005"/>
        <v>0</v>
      </c>
      <c r="H8083" s="26">
        <f t="shared" si="1009"/>
        <v>-2000</v>
      </c>
      <c r="I8083" s="21">
        <f t="shared" si="1010"/>
        <v>0</v>
      </c>
      <c r="J8083" s="27">
        <f t="shared" si="1011"/>
        <v>0</v>
      </c>
      <c r="K8083" s="32">
        <f t="shared" si="1012"/>
        <v>0</v>
      </c>
    </row>
    <row r="8084" spans="2:11" x14ac:dyDescent="0.25">
      <c r="B8084" s="167">
        <v>334.20833333333297</v>
      </c>
      <c r="C8084" s="21">
        <f t="shared" si="1006"/>
        <v>2000</v>
      </c>
      <c r="D8084" s="110">
        <f t="shared" si="1007"/>
        <v>0</v>
      </c>
      <c r="E8084" s="25">
        <f t="shared" si="1008"/>
        <v>1</v>
      </c>
      <c r="F8084" s="112">
        <v>0</v>
      </c>
      <c r="G8084" s="21">
        <f t="shared" si="1005"/>
        <v>0</v>
      </c>
      <c r="H8084" s="26">
        <f t="shared" si="1009"/>
        <v>-2000</v>
      </c>
      <c r="I8084" s="21">
        <f t="shared" si="1010"/>
        <v>0</v>
      </c>
      <c r="J8084" s="27">
        <f t="shared" si="1011"/>
        <v>0</v>
      </c>
      <c r="K8084" s="32">
        <f t="shared" si="1012"/>
        <v>0</v>
      </c>
    </row>
    <row r="8085" spans="2:11" x14ac:dyDescent="0.25">
      <c r="B8085" s="167">
        <v>334.25</v>
      </c>
      <c r="C8085" s="21">
        <f t="shared" si="1006"/>
        <v>2000</v>
      </c>
      <c r="D8085" s="110">
        <f t="shared" si="1007"/>
        <v>0</v>
      </c>
      <c r="E8085" s="25">
        <f t="shared" si="1008"/>
        <v>1</v>
      </c>
      <c r="F8085" s="112">
        <v>0</v>
      </c>
      <c r="G8085" s="21">
        <f t="shared" si="1005"/>
        <v>0</v>
      </c>
      <c r="H8085" s="26">
        <f t="shared" si="1009"/>
        <v>-2000</v>
      </c>
      <c r="I8085" s="21">
        <f t="shared" si="1010"/>
        <v>0</v>
      </c>
      <c r="J8085" s="27">
        <f t="shared" si="1011"/>
        <v>0</v>
      </c>
      <c r="K8085" s="32">
        <f t="shared" si="1012"/>
        <v>0</v>
      </c>
    </row>
    <row r="8086" spans="2:11" x14ac:dyDescent="0.25">
      <c r="B8086" s="167">
        <v>334.29166666666703</v>
      </c>
      <c r="C8086" s="21">
        <f t="shared" si="1006"/>
        <v>2000</v>
      </c>
      <c r="D8086" s="110">
        <f t="shared" si="1007"/>
        <v>0</v>
      </c>
      <c r="E8086" s="25">
        <f t="shared" si="1008"/>
        <v>1</v>
      </c>
      <c r="F8086" s="112">
        <v>0</v>
      </c>
      <c r="G8086" s="21">
        <f t="shared" si="1005"/>
        <v>0</v>
      </c>
      <c r="H8086" s="26">
        <f t="shared" si="1009"/>
        <v>-2000</v>
      </c>
      <c r="I8086" s="21">
        <f t="shared" si="1010"/>
        <v>0</v>
      </c>
      <c r="J8086" s="27">
        <f t="shared" si="1011"/>
        <v>0</v>
      </c>
      <c r="K8086" s="32">
        <f t="shared" si="1012"/>
        <v>0</v>
      </c>
    </row>
    <row r="8087" spans="2:11" x14ac:dyDescent="0.25">
      <c r="B8087" s="167">
        <v>334.33333333333297</v>
      </c>
      <c r="C8087" s="21">
        <f t="shared" si="1006"/>
        <v>2000</v>
      </c>
      <c r="D8087" s="110">
        <f t="shared" si="1007"/>
        <v>0</v>
      </c>
      <c r="E8087" s="25">
        <f t="shared" si="1008"/>
        <v>1</v>
      </c>
      <c r="F8087" s="112">
        <v>0</v>
      </c>
      <c r="G8087" s="21">
        <f t="shared" si="1005"/>
        <v>0</v>
      </c>
      <c r="H8087" s="26">
        <f t="shared" si="1009"/>
        <v>-2000</v>
      </c>
      <c r="I8087" s="21">
        <f t="shared" si="1010"/>
        <v>0</v>
      </c>
      <c r="J8087" s="27">
        <f t="shared" si="1011"/>
        <v>0</v>
      </c>
      <c r="K8087" s="32">
        <f t="shared" si="1012"/>
        <v>0</v>
      </c>
    </row>
    <row r="8088" spans="2:11" x14ac:dyDescent="0.25">
      <c r="B8088" s="167">
        <v>334.375</v>
      </c>
      <c r="C8088" s="21">
        <f t="shared" si="1006"/>
        <v>2000</v>
      </c>
      <c r="D8088" s="110">
        <f t="shared" si="1007"/>
        <v>0</v>
      </c>
      <c r="E8088" s="25">
        <f t="shared" si="1008"/>
        <v>1</v>
      </c>
      <c r="F8088" s="112">
        <v>0</v>
      </c>
      <c r="G8088" s="21">
        <f t="shared" ref="G8088:G8151" si="1013">($C$9*(F8088/1000)*$C$8)/($C$7)</f>
        <v>0</v>
      </c>
      <c r="H8088" s="26">
        <f t="shared" si="1009"/>
        <v>-2000</v>
      </c>
      <c r="I8088" s="21">
        <f t="shared" si="1010"/>
        <v>0</v>
      </c>
      <c r="J8088" s="27">
        <f t="shared" si="1011"/>
        <v>0</v>
      </c>
      <c r="K8088" s="32">
        <f t="shared" si="1012"/>
        <v>0</v>
      </c>
    </row>
    <row r="8089" spans="2:11" x14ac:dyDescent="0.25">
      <c r="B8089" s="167">
        <v>334.41666666666703</v>
      </c>
      <c r="C8089" s="21">
        <f t="shared" ref="C8089:C8152" si="1014">$C$2</f>
        <v>2000</v>
      </c>
      <c r="D8089" s="110">
        <f t="shared" ref="D8089:D8152" si="1015">F8089/$C$3</f>
        <v>0</v>
      </c>
      <c r="E8089" s="25">
        <f t="shared" ref="E8089:E8152" si="1016">100%-D8089</f>
        <v>1</v>
      </c>
      <c r="F8089" s="112">
        <v>0</v>
      </c>
      <c r="G8089" s="21">
        <f t="shared" si="1013"/>
        <v>0</v>
      </c>
      <c r="H8089" s="26">
        <f t="shared" ref="H8089:H8152" si="1017">G8089-C8089</f>
        <v>-2000</v>
      </c>
      <c r="I8089" s="21">
        <f t="shared" ref="I8089:I8152" si="1018">MIN(C8089,IF((J8088+H8089)&gt;0,ABS(H8089)+G8089,J8088+G8089))</f>
        <v>0</v>
      </c>
      <c r="J8089" s="27">
        <f t="shared" ref="J8089:J8152" si="1019">G8089-I8089+J8088</f>
        <v>0</v>
      </c>
      <c r="K8089" s="32">
        <f t="shared" ref="K8089:K8152" si="1020">IF(G8089&gt;C8089,C8089,G8089)</f>
        <v>0</v>
      </c>
    </row>
    <row r="8090" spans="2:11" x14ac:dyDescent="0.25">
      <c r="B8090" s="167">
        <v>334.45833333333297</v>
      </c>
      <c r="C8090" s="21">
        <f t="shared" si="1014"/>
        <v>2000</v>
      </c>
      <c r="D8090" s="110">
        <f t="shared" si="1015"/>
        <v>0.22651195123255441</v>
      </c>
      <c r="E8090" s="25">
        <f t="shared" si="1016"/>
        <v>0.77348804876744559</v>
      </c>
      <c r="F8090" s="112">
        <v>254.16</v>
      </c>
      <c r="G8090" s="21">
        <f t="shared" si="1013"/>
        <v>672.60850622219971</v>
      </c>
      <c r="H8090" s="26">
        <f t="shared" si="1017"/>
        <v>-1327.3914937778004</v>
      </c>
      <c r="I8090" s="21">
        <f t="shared" si="1018"/>
        <v>672.60850622219971</v>
      </c>
      <c r="J8090" s="27">
        <f t="shared" si="1019"/>
        <v>0</v>
      </c>
      <c r="K8090" s="32">
        <f t="shared" si="1020"/>
        <v>672.60850622219971</v>
      </c>
    </row>
    <row r="8091" spans="2:11" x14ac:dyDescent="0.25">
      <c r="B8091" s="167">
        <v>334.5</v>
      </c>
      <c r="C8091" s="21">
        <f t="shared" si="1014"/>
        <v>2000</v>
      </c>
      <c r="D8091" s="110">
        <f t="shared" si="1015"/>
        <v>0.32115038411493152</v>
      </c>
      <c r="E8091" s="25">
        <f t="shared" si="1016"/>
        <v>0.67884961588506854</v>
      </c>
      <c r="F8091" s="112">
        <v>360.35</v>
      </c>
      <c r="G8091" s="21">
        <f t="shared" si="1013"/>
        <v>953.62950589065815</v>
      </c>
      <c r="H8091" s="26">
        <f t="shared" si="1017"/>
        <v>-1046.370494109342</v>
      </c>
      <c r="I8091" s="21">
        <f t="shared" si="1018"/>
        <v>953.62950589065815</v>
      </c>
      <c r="J8091" s="27">
        <f t="shared" si="1019"/>
        <v>0</v>
      </c>
      <c r="K8091" s="32">
        <f t="shared" si="1020"/>
        <v>953.62950589065815</v>
      </c>
    </row>
    <row r="8092" spans="2:11" x14ac:dyDescent="0.25">
      <c r="B8092" s="167">
        <v>334.54166666666703</v>
      </c>
      <c r="C8092" s="21">
        <f t="shared" si="1014"/>
        <v>2000</v>
      </c>
      <c r="D8092" s="110">
        <f t="shared" si="1015"/>
        <v>0.53555959574354306</v>
      </c>
      <c r="E8092" s="25">
        <f t="shared" si="1016"/>
        <v>0.46444040425645694</v>
      </c>
      <c r="F8092" s="112">
        <v>600.92999999999995</v>
      </c>
      <c r="G8092" s="21">
        <f t="shared" si="1013"/>
        <v>1590.2999277781969</v>
      </c>
      <c r="H8092" s="26">
        <f t="shared" si="1017"/>
        <v>-409.70007222180311</v>
      </c>
      <c r="I8092" s="21">
        <f t="shared" si="1018"/>
        <v>1590.2999277781969</v>
      </c>
      <c r="J8092" s="27">
        <f t="shared" si="1019"/>
        <v>0</v>
      </c>
      <c r="K8092" s="32">
        <f t="shared" si="1020"/>
        <v>1590.2999277781969</v>
      </c>
    </row>
    <row r="8093" spans="2:11" x14ac:dyDescent="0.25">
      <c r="B8093" s="167">
        <v>334.58333333333297</v>
      </c>
      <c r="C8093" s="21">
        <f t="shared" si="1014"/>
        <v>2000</v>
      </c>
      <c r="D8093" s="110">
        <f t="shared" si="1015"/>
        <v>0.49926028911109932</v>
      </c>
      <c r="E8093" s="25">
        <f t="shared" si="1016"/>
        <v>0.50073971088890068</v>
      </c>
      <c r="F8093" s="112">
        <v>560.20000000000005</v>
      </c>
      <c r="G8093" s="21">
        <f t="shared" si="1013"/>
        <v>1482.5121387538413</v>
      </c>
      <c r="H8093" s="26">
        <f t="shared" si="1017"/>
        <v>-517.48786124615867</v>
      </c>
      <c r="I8093" s="21">
        <f t="shared" si="1018"/>
        <v>1482.5121387538413</v>
      </c>
      <c r="J8093" s="27">
        <f t="shared" si="1019"/>
        <v>0</v>
      </c>
      <c r="K8093" s="32">
        <f t="shared" si="1020"/>
        <v>1482.5121387538413</v>
      </c>
    </row>
    <row r="8094" spans="2:11" x14ac:dyDescent="0.25">
      <c r="B8094" s="167">
        <v>334.625</v>
      </c>
      <c r="C8094" s="21">
        <f t="shared" si="1014"/>
        <v>2000</v>
      </c>
      <c r="D8094" s="110">
        <f t="shared" si="1015"/>
        <v>0.63907455929272949</v>
      </c>
      <c r="E8094" s="25">
        <f t="shared" si="1016"/>
        <v>0.36092544070727051</v>
      </c>
      <c r="F8094" s="112">
        <v>717.08</v>
      </c>
      <c r="G8094" s="21">
        <f t="shared" si="1013"/>
        <v>1897.6790511560239</v>
      </c>
      <c r="H8094" s="26">
        <f t="shared" si="1017"/>
        <v>-102.32094884397611</v>
      </c>
      <c r="I8094" s="21">
        <f t="shared" si="1018"/>
        <v>1897.6790511560239</v>
      </c>
      <c r="J8094" s="27">
        <f t="shared" si="1019"/>
        <v>0</v>
      </c>
      <c r="K8094" s="32">
        <f t="shared" si="1020"/>
        <v>1897.6790511560239</v>
      </c>
    </row>
    <row r="8095" spans="2:11" x14ac:dyDescent="0.25">
      <c r="B8095" s="167">
        <v>334.66666666666703</v>
      </c>
      <c r="C8095" s="21">
        <f t="shared" si="1014"/>
        <v>2000</v>
      </c>
      <c r="D8095" s="110">
        <f t="shared" si="1015"/>
        <v>0.56862378125946922</v>
      </c>
      <c r="E8095" s="25">
        <f t="shared" si="1016"/>
        <v>0.43137621874053078</v>
      </c>
      <c r="F8095" s="112">
        <v>638.03</v>
      </c>
      <c r="G8095" s="21">
        <f t="shared" si="1013"/>
        <v>1688.481292197632</v>
      </c>
      <c r="H8095" s="26">
        <f t="shared" si="1017"/>
        <v>-311.518707802368</v>
      </c>
      <c r="I8095" s="21">
        <f t="shared" si="1018"/>
        <v>1688.481292197632</v>
      </c>
      <c r="J8095" s="27">
        <f t="shared" si="1019"/>
        <v>0</v>
      </c>
      <c r="K8095" s="32">
        <f t="shared" si="1020"/>
        <v>1688.481292197632</v>
      </c>
    </row>
    <row r="8096" spans="2:11" x14ac:dyDescent="0.25">
      <c r="B8096" s="167">
        <v>334.70833333333297</v>
      </c>
      <c r="C8096" s="21">
        <f t="shared" si="1014"/>
        <v>2000</v>
      </c>
      <c r="D8096" s="110">
        <f t="shared" si="1015"/>
        <v>0.66889471151275337</v>
      </c>
      <c r="E8096" s="25">
        <f t="shared" si="1016"/>
        <v>0.33110528848724663</v>
      </c>
      <c r="F8096" s="112">
        <v>750.54</v>
      </c>
      <c r="G8096" s="21">
        <f t="shared" si="1013"/>
        <v>1986.2275269909105</v>
      </c>
      <c r="H8096" s="26">
        <f t="shared" si="1017"/>
        <v>-13.772473009089481</v>
      </c>
      <c r="I8096" s="21">
        <f t="shared" si="1018"/>
        <v>1986.2275269909105</v>
      </c>
      <c r="J8096" s="27">
        <f t="shared" si="1019"/>
        <v>0</v>
      </c>
      <c r="K8096" s="32">
        <f t="shared" si="1020"/>
        <v>1986.2275269909105</v>
      </c>
    </row>
    <row r="8097" spans="2:11" x14ac:dyDescent="0.25">
      <c r="B8097" s="167">
        <v>334.75</v>
      </c>
      <c r="C8097" s="21">
        <f t="shared" si="1014"/>
        <v>2000</v>
      </c>
      <c r="D8097" s="110">
        <f t="shared" si="1015"/>
        <v>0.47391405094201738</v>
      </c>
      <c r="E8097" s="25">
        <f t="shared" si="1016"/>
        <v>0.52608594905798256</v>
      </c>
      <c r="F8097" s="112">
        <v>531.76</v>
      </c>
      <c r="G8097" s="21">
        <f t="shared" si="1013"/>
        <v>1407.2485806921507</v>
      </c>
      <c r="H8097" s="26">
        <f t="shared" si="1017"/>
        <v>-592.75141930784935</v>
      </c>
      <c r="I8097" s="21">
        <f t="shared" si="1018"/>
        <v>1407.2485806921507</v>
      </c>
      <c r="J8097" s="27">
        <f t="shared" si="1019"/>
        <v>0</v>
      </c>
      <c r="K8097" s="32">
        <f t="shared" si="1020"/>
        <v>1407.2485806921507</v>
      </c>
    </row>
    <row r="8098" spans="2:11" x14ac:dyDescent="0.25">
      <c r="B8098" s="167">
        <v>334.79166666666703</v>
      </c>
      <c r="C8098" s="21">
        <f t="shared" si="1014"/>
        <v>2000</v>
      </c>
      <c r="D8098" s="110">
        <f t="shared" si="1015"/>
        <v>0.47136516763809422</v>
      </c>
      <c r="E8098" s="25">
        <f t="shared" si="1016"/>
        <v>0.52863483236190578</v>
      </c>
      <c r="F8098" s="112">
        <v>528.9</v>
      </c>
      <c r="G8098" s="21">
        <f t="shared" si="1013"/>
        <v>1399.6798825185765</v>
      </c>
      <c r="H8098" s="26">
        <f t="shared" si="1017"/>
        <v>-600.32011748142349</v>
      </c>
      <c r="I8098" s="21">
        <f t="shared" si="1018"/>
        <v>1399.6798825185765</v>
      </c>
      <c r="J8098" s="27">
        <f t="shared" si="1019"/>
        <v>0</v>
      </c>
      <c r="K8098" s="32">
        <f t="shared" si="1020"/>
        <v>1399.6798825185765</v>
      </c>
    </row>
    <row r="8099" spans="2:11" x14ac:dyDescent="0.25">
      <c r="B8099" s="167">
        <v>334.83333333333297</v>
      </c>
      <c r="C8099" s="21">
        <f t="shared" si="1014"/>
        <v>2000</v>
      </c>
      <c r="D8099" s="110">
        <f t="shared" si="1015"/>
        <v>0.45697199793237442</v>
      </c>
      <c r="E8099" s="25">
        <f t="shared" si="1016"/>
        <v>0.54302800206762558</v>
      </c>
      <c r="F8099" s="112">
        <v>512.75</v>
      </c>
      <c r="G8099" s="21">
        <f t="shared" si="1013"/>
        <v>1356.9405554195505</v>
      </c>
      <c r="H8099" s="26">
        <f t="shared" si="1017"/>
        <v>-643.05944458044951</v>
      </c>
      <c r="I8099" s="21">
        <f t="shared" si="1018"/>
        <v>1356.9405554195505</v>
      </c>
      <c r="J8099" s="27">
        <f t="shared" si="1019"/>
        <v>0</v>
      </c>
      <c r="K8099" s="32">
        <f t="shared" si="1020"/>
        <v>1356.9405554195505</v>
      </c>
    </row>
    <row r="8100" spans="2:11" x14ac:dyDescent="0.25">
      <c r="B8100" s="167">
        <v>334.875</v>
      </c>
      <c r="C8100" s="21">
        <f t="shared" si="1014"/>
        <v>2000</v>
      </c>
      <c r="D8100" s="110">
        <f t="shared" si="1015"/>
        <v>0.30480544712403973</v>
      </c>
      <c r="E8100" s="25">
        <f t="shared" si="1016"/>
        <v>0.69519455287596021</v>
      </c>
      <c r="F8100" s="112">
        <v>342.01</v>
      </c>
      <c r="G8100" s="21">
        <f t="shared" si="1013"/>
        <v>905.09456725312612</v>
      </c>
      <c r="H8100" s="26">
        <f t="shared" si="1017"/>
        <v>-1094.9054327468739</v>
      </c>
      <c r="I8100" s="21">
        <f t="shared" si="1018"/>
        <v>905.09456725312612</v>
      </c>
      <c r="J8100" s="27">
        <f t="shared" si="1019"/>
        <v>0</v>
      </c>
      <c r="K8100" s="32">
        <f t="shared" si="1020"/>
        <v>905.09456725312612</v>
      </c>
    </row>
    <row r="8101" spans="2:11" x14ac:dyDescent="0.25">
      <c r="B8101" s="167">
        <v>334.91666666666703</v>
      </c>
      <c r="C8101" s="21">
        <f t="shared" si="1014"/>
        <v>2000</v>
      </c>
      <c r="D8101" s="110">
        <f t="shared" si="1015"/>
        <v>3.2529454752865269E-3</v>
      </c>
      <c r="E8101" s="25">
        <f t="shared" si="1016"/>
        <v>0.99674705452471346</v>
      </c>
      <c r="F8101" s="112">
        <v>3.65</v>
      </c>
      <c r="G8101" s="21">
        <f t="shared" si="1013"/>
        <v>9.6593525641762241</v>
      </c>
      <c r="H8101" s="26">
        <f t="shared" si="1017"/>
        <v>-1990.3406474358237</v>
      </c>
      <c r="I8101" s="21">
        <f t="shared" si="1018"/>
        <v>9.6593525641762241</v>
      </c>
      <c r="J8101" s="27">
        <f t="shared" si="1019"/>
        <v>0</v>
      </c>
      <c r="K8101" s="32">
        <f t="shared" si="1020"/>
        <v>9.6593525641762241</v>
      </c>
    </row>
    <row r="8102" spans="2:11" x14ac:dyDescent="0.25">
      <c r="B8102" s="167">
        <v>334.95833333333297</v>
      </c>
      <c r="C8102" s="21">
        <f t="shared" si="1014"/>
        <v>2000</v>
      </c>
      <c r="D8102" s="110">
        <f t="shared" si="1015"/>
        <v>0</v>
      </c>
      <c r="E8102" s="25">
        <f t="shared" si="1016"/>
        <v>1</v>
      </c>
      <c r="F8102" s="112">
        <v>0</v>
      </c>
      <c r="G8102" s="21">
        <f t="shared" si="1013"/>
        <v>0</v>
      </c>
      <c r="H8102" s="26">
        <f t="shared" si="1017"/>
        <v>-2000</v>
      </c>
      <c r="I8102" s="21">
        <f t="shared" si="1018"/>
        <v>0</v>
      </c>
      <c r="J8102" s="27">
        <f t="shared" si="1019"/>
        <v>0</v>
      </c>
      <c r="K8102" s="32">
        <f t="shared" si="1020"/>
        <v>0</v>
      </c>
    </row>
    <row r="8103" spans="2:11" x14ac:dyDescent="0.25">
      <c r="B8103" s="167">
        <v>335</v>
      </c>
      <c r="C8103" s="21">
        <f t="shared" si="1014"/>
        <v>2000</v>
      </c>
      <c r="D8103" s="110">
        <f t="shared" si="1015"/>
        <v>0</v>
      </c>
      <c r="E8103" s="25">
        <f t="shared" si="1016"/>
        <v>1</v>
      </c>
      <c r="F8103" s="112">
        <v>0</v>
      </c>
      <c r="G8103" s="21">
        <f t="shared" si="1013"/>
        <v>0</v>
      </c>
      <c r="H8103" s="26">
        <f t="shared" si="1017"/>
        <v>-2000</v>
      </c>
      <c r="I8103" s="21">
        <f t="shared" si="1018"/>
        <v>0</v>
      </c>
      <c r="J8103" s="27">
        <f t="shared" si="1019"/>
        <v>0</v>
      </c>
      <c r="K8103" s="32">
        <f t="shared" si="1020"/>
        <v>0</v>
      </c>
    </row>
    <row r="8104" spans="2:11" x14ac:dyDescent="0.25">
      <c r="B8104" s="167">
        <v>335.04166666666703</v>
      </c>
      <c r="C8104" s="21">
        <f t="shared" si="1014"/>
        <v>2000</v>
      </c>
      <c r="D8104" s="110">
        <f t="shared" si="1015"/>
        <v>0</v>
      </c>
      <c r="E8104" s="25">
        <f t="shared" si="1016"/>
        <v>1</v>
      </c>
      <c r="F8104" s="112">
        <v>0</v>
      </c>
      <c r="G8104" s="21">
        <f t="shared" si="1013"/>
        <v>0</v>
      </c>
      <c r="H8104" s="26">
        <f t="shared" si="1017"/>
        <v>-2000</v>
      </c>
      <c r="I8104" s="21">
        <f t="shared" si="1018"/>
        <v>0</v>
      </c>
      <c r="J8104" s="27">
        <f t="shared" si="1019"/>
        <v>0</v>
      </c>
      <c r="K8104" s="32">
        <f t="shared" si="1020"/>
        <v>0</v>
      </c>
    </row>
    <row r="8105" spans="2:11" x14ac:dyDescent="0.25">
      <c r="B8105" s="167">
        <v>335.08333333333297</v>
      </c>
      <c r="C8105" s="21">
        <f t="shared" si="1014"/>
        <v>2000</v>
      </c>
      <c r="D8105" s="110">
        <f t="shared" si="1015"/>
        <v>0</v>
      </c>
      <c r="E8105" s="25">
        <f t="shared" si="1016"/>
        <v>1</v>
      </c>
      <c r="F8105" s="112">
        <v>0</v>
      </c>
      <c r="G8105" s="21">
        <f t="shared" si="1013"/>
        <v>0</v>
      </c>
      <c r="H8105" s="26">
        <f t="shared" si="1017"/>
        <v>-2000</v>
      </c>
      <c r="I8105" s="21">
        <f t="shared" si="1018"/>
        <v>0</v>
      </c>
      <c r="J8105" s="27">
        <f t="shared" si="1019"/>
        <v>0</v>
      </c>
      <c r="K8105" s="32">
        <f t="shared" si="1020"/>
        <v>0</v>
      </c>
    </row>
    <row r="8106" spans="2:11" x14ac:dyDescent="0.25">
      <c r="B8106" s="167">
        <v>335.125</v>
      </c>
      <c r="C8106" s="21">
        <f t="shared" si="1014"/>
        <v>2000</v>
      </c>
      <c r="D8106" s="110">
        <f t="shared" si="1015"/>
        <v>0</v>
      </c>
      <c r="E8106" s="25">
        <f t="shared" si="1016"/>
        <v>1</v>
      </c>
      <c r="F8106" s="112">
        <v>0</v>
      </c>
      <c r="G8106" s="21">
        <f t="shared" si="1013"/>
        <v>0</v>
      </c>
      <c r="H8106" s="26">
        <f t="shared" si="1017"/>
        <v>-2000</v>
      </c>
      <c r="I8106" s="21">
        <f t="shared" si="1018"/>
        <v>0</v>
      </c>
      <c r="J8106" s="27">
        <f t="shared" si="1019"/>
        <v>0</v>
      </c>
      <c r="K8106" s="32">
        <f t="shared" si="1020"/>
        <v>0</v>
      </c>
    </row>
    <row r="8107" spans="2:11" x14ac:dyDescent="0.25">
      <c r="B8107" s="167">
        <v>335.16666666666703</v>
      </c>
      <c r="C8107" s="21">
        <f t="shared" si="1014"/>
        <v>2000</v>
      </c>
      <c r="D8107" s="110">
        <f t="shared" si="1015"/>
        <v>0</v>
      </c>
      <c r="E8107" s="25">
        <f t="shared" si="1016"/>
        <v>1</v>
      </c>
      <c r="F8107" s="112">
        <v>0</v>
      </c>
      <c r="G8107" s="21">
        <f t="shared" si="1013"/>
        <v>0</v>
      </c>
      <c r="H8107" s="26">
        <f t="shared" si="1017"/>
        <v>-2000</v>
      </c>
      <c r="I8107" s="21">
        <f t="shared" si="1018"/>
        <v>0</v>
      </c>
      <c r="J8107" s="27">
        <f t="shared" si="1019"/>
        <v>0</v>
      </c>
      <c r="K8107" s="32">
        <f t="shared" si="1020"/>
        <v>0</v>
      </c>
    </row>
    <row r="8108" spans="2:11" x14ac:dyDescent="0.25">
      <c r="B8108" s="167">
        <v>335.20833333333297</v>
      </c>
      <c r="C8108" s="21">
        <f t="shared" si="1014"/>
        <v>2000</v>
      </c>
      <c r="D8108" s="110">
        <f t="shared" si="1015"/>
        <v>0</v>
      </c>
      <c r="E8108" s="25">
        <f t="shared" si="1016"/>
        <v>1</v>
      </c>
      <c r="F8108" s="112">
        <v>0</v>
      </c>
      <c r="G8108" s="21">
        <f t="shared" si="1013"/>
        <v>0</v>
      </c>
      <c r="H8108" s="26">
        <f t="shared" si="1017"/>
        <v>-2000</v>
      </c>
      <c r="I8108" s="21">
        <f t="shared" si="1018"/>
        <v>0</v>
      </c>
      <c r="J8108" s="27">
        <f t="shared" si="1019"/>
        <v>0</v>
      </c>
      <c r="K8108" s="32">
        <f t="shared" si="1020"/>
        <v>0</v>
      </c>
    </row>
    <row r="8109" spans="2:11" x14ac:dyDescent="0.25">
      <c r="B8109" s="167">
        <v>335.25</v>
      </c>
      <c r="C8109" s="21">
        <f t="shared" si="1014"/>
        <v>2000</v>
      </c>
      <c r="D8109" s="110">
        <f t="shared" si="1015"/>
        <v>0</v>
      </c>
      <c r="E8109" s="25">
        <f t="shared" si="1016"/>
        <v>1</v>
      </c>
      <c r="F8109" s="112">
        <v>0</v>
      </c>
      <c r="G8109" s="21">
        <f t="shared" si="1013"/>
        <v>0</v>
      </c>
      <c r="H8109" s="26">
        <f t="shared" si="1017"/>
        <v>-2000</v>
      </c>
      <c r="I8109" s="21">
        <f t="shared" si="1018"/>
        <v>0</v>
      </c>
      <c r="J8109" s="27">
        <f t="shared" si="1019"/>
        <v>0</v>
      </c>
      <c r="K8109" s="32">
        <f t="shared" si="1020"/>
        <v>0</v>
      </c>
    </row>
    <row r="8110" spans="2:11" x14ac:dyDescent="0.25">
      <c r="B8110" s="167">
        <v>335.29166666666703</v>
      </c>
      <c r="C8110" s="21">
        <f t="shared" si="1014"/>
        <v>2000</v>
      </c>
      <c r="D8110" s="110">
        <f t="shared" si="1015"/>
        <v>0</v>
      </c>
      <c r="E8110" s="25">
        <f t="shared" si="1016"/>
        <v>1</v>
      </c>
      <c r="F8110" s="112">
        <v>0</v>
      </c>
      <c r="G8110" s="21">
        <f t="shared" si="1013"/>
        <v>0</v>
      </c>
      <c r="H8110" s="26">
        <f t="shared" si="1017"/>
        <v>-2000</v>
      </c>
      <c r="I8110" s="21">
        <f t="shared" si="1018"/>
        <v>0</v>
      </c>
      <c r="J8110" s="27">
        <f t="shared" si="1019"/>
        <v>0</v>
      </c>
      <c r="K8110" s="32">
        <f t="shared" si="1020"/>
        <v>0</v>
      </c>
    </row>
    <row r="8111" spans="2:11" x14ac:dyDescent="0.25">
      <c r="B8111" s="167">
        <v>335.33333333333297</v>
      </c>
      <c r="C8111" s="21">
        <f t="shared" si="1014"/>
        <v>2000</v>
      </c>
      <c r="D8111" s="110">
        <f t="shared" si="1015"/>
        <v>0</v>
      </c>
      <c r="E8111" s="25">
        <f t="shared" si="1016"/>
        <v>1</v>
      </c>
      <c r="F8111" s="112">
        <v>0</v>
      </c>
      <c r="G8111" s="21">
        <f t="shared" si="1013"/>
        <v>0</v>
      </c>
      <c r="H8111" s="26">
        <f t="shared" si="1017"/>
        <v>-2000</v>
      </c>
      <c r="I8111" s="21">
        <f t="shared" si="1018"/>
        <v>0</v>
      </c>
      <c r="J8111" s="27">
        <f t="shared" si="1019"/>
        <v>0</v>
      </c>
      <c r="K8111" s="32">
        <f t="shared" si="1020"/>
        <v>0</v>
      </c>
    </row>
    <row r="8112" spans="2:11" x14ac:dyDescent="0.25">
      <c r="B8112" s="167">
        <v>335.375</v>
      </c>
      <c r="C8112" s="21">
        <f t="shared" si="1014"/>
        <v>2000</v>
      </c>
      <c r="D8112" s="110">
        <f t="shared" si="1015"/>
        <v>0</v>
      </c>
      <c r="E8112" s="25">
        <f t="shared" si="1016"/>
        <v>1</v>
      </c>
      <c r="F8112" s="112">
        <v>0</v>
      </c>
      <c r="G8112" s="21">
        <f t="shared" si="1013"/>
        <v>0</v>
      </c>
      <c r="H8112" s="26">
        <f t="shared" si="1017"/>
        <v>-2000</v>
      </c>
      <c r="I8112" s="21">
        <f t="shared" si="1018"/>
        <v>0</v>
      </c>
      <c r="J8112" s="27">
        <f t="shared" si="1019"/>
        <v>0</v>
      </c>
      <c r="K8112" s="32">
        <f t="shared" si="1020"/>
        <v>0</v>
      </c>
    </row>
    <row r="8113" spans="2:11" x14ac:dyDescent="0.25">
      <c r="B8113" s="167">
        <v>335.41666666666703</v>
      </c>
      <c r="C8113" s="21">
        <f t="shared" si="1014"/>
        <v>2000</v>
      </c>
      <c r="D8113" s="110">
        <f t="shared" si="1015"/>
        <v>0</v>
      </c>
      <c r="E8113" s="25">
        <f t="shared" si="1016"/>
        <v>1</v>
      </c>
      <c r="F8113" s="112">
        <v>0</v>
      </c>
      <c r="G8113" s="21">
        <f t="shared" si="1013"/>
        <v>0</v>
      </c>
      <c r="H8113" s="26">
        <f t="shared" si="1017"/>
        <v>-2000</v>
      </c>
      <c r="I8113" s="21">
        <f t="shared" si="1018"/>
        <v>0</v>
      </c>
      <c r="J8113" s="27">
        <f t="shared" si="1019"/>
        <v>0</v>
      </c>
      <c r="K8113" s="32">
        <f t="shared" si="1020"/>
        <v>0</v>
      </c>
    </row>
    <row r="8114" spans="2:11" x14ac:dyDescent="0.25">
      <c r="B8114" s="167">
        <v>335.45833333333297</v>
      </c>
      <c r="C8114" s="21">
        <f t="shared" si="1014"/>
        <v>2000</v>
      </c>
      <c r="D8114" s="110">
        <f t="shared" si="1015"/>
        <v>0.10152754754647703</v>
      </c>
      <c r="E8114" s="25">
        <f t="shared" si="1016"/>
        <v>0.89847245245352303</v>
      </c>
      <c r="F8114" s="112">
        <v>113.92</v>
      </c>
      <c r="G8114" s="21">
        <f t="shared" si="1013"/>
        <v>301.47765592080975</v>
      </c>
      <c r="H8114" s="26">
        <f t="shared" si="1017"/>
        <v>-1698.5223440791901</v>
      </c>
      <c r="I8114" s="21">
        <f t="shared" si="1018"/>
        <v>301.47765592080975</v>
      </c>
      <c r="J8114" s="27">
        <f t="shared" si="1019"/>
        <v>0</v>
      </c>
      <c r="K8114" s="32">
        <f t="shared" si="1020"/>
        <v>301.47765592080975</v>
      </c>
    </row>
    <row r="8115" spans="2:11" x14ac:dyDescent="0.25">
      <c r="B8115" s="167">
        <v>335.5</v>
      </c>
      <c r="C8115" s="21">
        <f t="shared" si="1014"/>
        <v>2000</v>
      </c>
      <c r="D8115" s="110">
        <f t="shared" si="1015"/>
        <v>0.20587134377840757</v>
      </c>
      <c r="E8115" s="25">
        <f t="shared" si="1016"/>
        <v>0.79412865622159245</v>
      </c>
      <c r="F8115" s="112">
        <v>231</v>
      </c>
      <c r="G8115" s="21">
        <f t="shared" si="1013"/>
        <v>611.31792940402966</v>
      </c>
      <c r="H8115" s="26">
        <f t="shared" si="1017"/>
        <v>-1388.6820705959703</v>
      </c>
      <c r="I8115" s="21">
        <f t="shared" si="1018"/>
        <v>611.31792940402966</v>
      </c>
      <c r="J8115" s="27">
        <f t="shared" si="1019"/>
        <v>0</v>
      </c>
      <c r="K8115" s="32">
        <f t="shared" si="1020"/>
        <v>611.31792940402966</v>
      </c>
    </row>
    <row r="8116" spans="2:11" x14ac:dyDescent="0.25">
      <c r="B8116" s="167">
        <v>335.54166666666703</v>
      </c>
      <c r="C8116" s="21">
        <f t="shared" si="1014"/>
        <v>2000</v>
      </c>
      <c r="D8116" s="110">
        <f t="shared" si="1015"/>
        <v>0.45495784539151207</v>
      </c>
      <c r="E8116" s="25">
        <f t="shared" si="1016"/>
        <v>0.54504215460848793</v>
      </c>
      <c r="F8116" s="112">
        <v>510.49</v>
      </c>
      <c r="G8116" s="21">
        <f t="shared" si="1013"/>
        <v>1350.9596960236495</v>
      </c>
      <c r="H8116" s="26">
        <f t="shared" si="1017"/>
        <v>-649.04030397635051</v>
      </c>
      <c r="I8116" s="21">
        <f t="shared" si="1018"/>
        <v>1350.9596960236495</v>
      </c>
      <c r="J8116" s="27">
        <f t="shared" si="1019"/>
        <v>0</v>
      </c>
      <c r="K8116" s="32">
        <f t="shared" si="1020"/>
        <v>1350.9596960236495</v>
      </c>
    </row>
    <row r="8117" spans="2:11" x14ac:dyDescent="0.25">
      <c r="B8117" s="167">
        <v>335.58333333333297</v>
      </c>
      <c r="C8117" s="21">
        <f t="shared" si="1014"/>
        <v>2000</v>
      </c>
      <c r="D8117" s="110">
        <f t="shared" si="1015"/>
        <v>0.56677004794752517</v>
      </c>
      <c r="E8117" s="25">
        <f t="shared" si="1016"/>
        <v>0.43322995205247483</v>
      </c>
      <c r="F8117" s="112">
        <v>635.95000000000005</v>
      </c>
      <c r="G8117" s="21">
        <f t="shared" si="1013"/>
        <v>1682.9767844350329</v>
      </c>
      <c r="H8117" s="26">
        <f t="shared" si="1017"/>
        <v>-317.02321556496713</v>
      </c>
      <c r="I8117" s="21">
        <f t="shared" si="1018"/>
        <v>1682.9767844350329</v>
      </c>
      <c r="J8117" s="27">
        <f t="shared" si="1019"/>
        <v>0</v>
      </c>
      <c r="K8117" s="32">
        <f t="shared" si="1020"/>
        <v>1682.9767844350329</v>
      </c>
    </row>
    <row r="8118" spans="2:11" x14ac:dyDescent="0.25">
      <c r="B8118" s="167">
        <v>335.625</v>
      </c>
      <c r="C8118" s="21">
        <f t="shared" si="1014"/>
        <v>2000</v>
      </c>
      <c r="D8118" s="110">
        <f t="shared" si="1015"/>
        <v>0.67373402491845358</v>
      </c>
      <c r="E8118" s="25">
        <f t="shared" si="1016"/>
        <v>0.32626597508154642</v>
      </c>
      <c r="F8118" s="112">
        <v>755.97</v>
      </c>
      <c r="G8118" s="21">
        <f t="shared" si="1013"/>
        <v>2000.5974679288495</v>
      </c>
      <c r="H8118" s="26">
        <f t="shared" si="1017"/>
        <v>0.59746792884948263</v>
      </c>
      <c r="I8118" s="21">
        <f t="shared" si="1018"/>
        <v>2000</v>
      </c>
      <c r="J8118" s="27">
        <f t="shared" si="1019"/>
        <v>0.59746792884948263</v>
      </c>
      <c r="K8118" s="32">
        <f t="shared" si="1020"/>
        <v>2000</v>
      </c>
    </row>
    <row r="8119" spans="2:11" x14ac:dyDescent="0.25">
      <c r="B8119" s="167">
        <v>335.66666666666703</v>
      </c>
      <c r="C8119" s="21">
        <f t="shared" si="1014"/>
        <v>2000</v>
      </c>
      <c r="D8119" s="110">
        <f t="shared" si="1015"/>
        <v>0.62018965117729896</v>
      </c>
      <c r="E8119" s="25">
        <f t="shared" si="1016"/>
        <v>0.37981034882270104</v>
      </c>
      <c r="F8119" s="112">
        <v>695.89</v>
      </c>
      <c r="G8119" s="21">
        <f t="shared" si="1013"/>
        <v>1841.6018783245461</v>
      </c>
      <c r="H8119" s="26">
        <f t="shared" si="1017"/>
        <v>-158.39812167545392</v>
      </c>
      <c r="I8119" s="21">
        <f t="shared" si="1018"/>
        <v>1842.1993462533956</v>
      </c>
      <c r="J8119" s="27">
        <f t="shared" si="1019"/>
        <v>0</v>
      </c>
      <c r="K8119" s="32">
        <f t="shared" si="1020"/>
        <v>1841.6018783245461</v>
      </c>
    </row>
    <row r="8120" spans="2:11" x14ac:dyDescent="0.25">
      <c r="B8120" s="167">
        <v>335.70833333333297</v>
      </c>
      <c r="C8120" s="21">
        <f t="shared" si="1014"/>
        <v>2000</v>
      </c>
      <c r="D8120" s="110">
        <f t="shared" si="1015"/>
        <v>0.7606188617364491</v>
      </c>
      <c r="E8120" s="25">
        <f t="shared" si="1016"/>
        <v>0.2393811382635509</v>
      </c>
      <c r="F8120" s="112">
        <v>853.46</v>
      </c>
      <c r="G8120" s="21">
        <f t="shared" si="1013"/>
        <v>2258.5948053210523</v>
      </c>
      <c r="H8120" s="26">
        <f t="shared" si="1017"/>
        <v>258.59480532105226</v>
      </c>
      <c r="I8120" s="21">
        <f t="shared" si="1018"/>
        <v>2000</v>
      </c>
      <c r="J8120" s="27">
        <f t="shared" si="1019"/>
        <v>258.59480532105226</v>
      </c>
      <c r="K8120" s="32">
        <f t="shared" si="1020"/>
        <v>2000</v>
      </c>
    </row>
    <row r="8121" spans="2:11" x14ac:dyDescent="0.25">
      <c r="B8121" s="167">
        <v>335.75</v>
      </c>
      <c r="C8121" s="21">
        <f t="shared" si="1014"/>
        <v>2000</v>
      </c>
      <c r="D8121" s="110">
        <f t="shared" si="1015"/>
        <v>0.69313583943817625</v>
      </c>
      <c r="E8121" s="25">
        <f t="shared" si="1016"/>
        <v>0.30686416056182375</v>
      </c>
      <c r="F8121" s="112">
        <v>777.74</v>
      </c>
      <c r="G8121" s="21">
        <f t="shared" si="1013"/>
        <v>2058.2095515787441</v>
      </c>
      <c r="H8121" s="26">
        <f t="shared" si="1017"/>
        <v>58.20955157874414</v>
      </c>
      <c r="I8121" s="21">
        <f t="shared" si="1018"/>
        <v>2000</v>
      </c>
      <c r="J8121" s="27">
        <f t="shared" si="1019"/>
        <v>316.8043568997964</v>
      </c>
      <c r="K8121" s="32">
        <f t="shared" si="1020"/>
        <v>2000</v>
      </c>
    </row>
    <row r="8122" spans="2:11" x14ac:dyDescent="0.25">
      <c r="B8122" s="167">
        <v>335.79166666666703</v>
      </c>
      <c r="C8122" s="21">
        <f t="shared" si="1014"/>
        <v>2000</v>
      </c>
      <c r="D8122" s="110">
        <f t="shared" si="1015"/>
        <v>0.61033278077821163</v>
      </c>
      <c r="E8122" s="25">
        <f t="shared" si="1016"/>
        <v>0.38966721922178837</v>
      </c>
      <c r="F8122" s="112">
        <v>684.83</v>
      </c>
      <c r="G8122" s="21">
        <f t="shared" si="1013"/>
        <v>1812.3327168561107</v>
      </c>
      <c r="H8122" s="26">
        <f t="shared" si="1017"/>
        <v>-187.66728314388934</v>
      </c>
      <c r="I8122" s="21">
        <f t="shared" si="1018"/>
        <v>2000</v>
      </c>
      <c r="J8122" s="27">
        <f t="shared" si="1019"/>
        <v>129.13707375590707</v>
      </c>
      <c r="K8122" s="32">
        <f t="shared" si="1020"/>
        <v>1812.3327168561107</v>
      </c>
    </row>
    <row r="8123" spans="2:11" x14ac:dyDescent="0.25">
      <c r="B8123" s="167">
        <v>335.83333333333297</v>
      </c>
      <c r="C8123" s="21">
        <f t="shared" si="1014"/>
        <v>2000</v>
      </c>
      <c r="D8123" s="110">
        <f t="shared" si="1015"/>
        <v>0.50972318770832226</v>
      </c>
      <c r="E8123" s="25">
        <f t="shared" si="1016"/>
        <v>0.49027681229167774</v>
      </c>
      <c r="F8123" s="112">
        <v>571.94000000000005</v>
      </c>
      <c r="G8123" s="21">
        <f t="shared" si="1013"/>
        <v>1513.5808508369726</v>
      </c>
      <c r="H8123" s="26">
        <f t="shared" si="1017"/>
        <v>-486.41914916302744</v>
      </c>
      <c r="I8123" s="21">
        <f t="shared" si="1018"/>
        <v>1642.7179245928796</v>
      </c>
      <c r="J8123" s="27">
        <f t="shared" si="1019"/>
        <v>0</v>
      </c>
      <c r="K8123" s="32">
        <f t="shared" si="1020"/>
        <v>1513.5808508369726</v>
      </c>
    </row>
    <row r="8124" spans="2:11" x14ac:dyDescent="0.25">
      <c r="B8124" s="167">
        <v>335.875</v>
      </c>
      <c r="C8124" s="21">
        <f t="shared" si="1014"/>
        <v>2000</v>
      </c>
      <c r="D8124" s="110">
        <f t="shared" si="1015"/>
        <v>0.28097427945029679</v>
      </c>
      <c r="E8124" s="25">
        <f t="shared" si="1016"/>
        <v>0.71902572054970326</v>
      </c>
      <c r="F8124" s="112">
        <v>315.27</v>
      </c>
      <c r="G8124" s="21">
        <f t="shared" si="1013"/>
        <v>834.32988572817487</v>
      </c>
      <c r="H8124" s="26">
        <f t="shared" si="1017"/>
        <v>-1165.6701142718252</v>
      </c>
      <c r="I8124" s="21">
        <f t="shared" si="1018"/>
        <v>834.32988572817487</v>
      </c>
      <c r="J8124" s="27">
        <f t="shared" si="1019"/>
        <v>0</v>
      </c>
      <c r="K8124" s="32">
        <f t="shared" si="1020"/>
        <v>834.32988572817487</v>
      </c>
    </row>
    <row r="8125" spans="2:11" x14ac:dyDescent="0.25">
      <c r="B8125" s="167">
        <v>335.91666666666703</v>
      </c>
      <c r="C8125" s="21">
        <f t="shared" si="1014"/>
        <v>2000</v>
      </c>
      <c r="D8125" s="110">
        <f t="shared" si="1015"/>
        <v>2.3617275368518617E-3</v>
      </c>
      <c r="E8125" s="25">
        <f t="shared" si="1016"/>
        <v>0.99763827246314818</v>
      </c>
      <c r="F8125" s="112">
        <v>2.65</v>
      </c>
      <c r="G8125" s="21">
        <f t="shared" si="1013"/>
        <v>7.012954601388218</v>
      </c>
      <c r="H8125" s="26">
        <f t="shared" si="1017"/>
        <v>-1992.9870453986118</v>
      </c>
      <c r="I8125" s="21">
        <f t="shared" si="1018"/>
        <v>7.012954601388218</v>
      </c>
      <c r="J8125" s="27">
        <f t="shared" si="1019"/>
        <v>0</v>
      </c>
      <c r="K8125" s="32">
        <f t="shared" si="1020"/>
        <v>7.012954601388218</v>
      </c>
    </row>
    <row r="8126" spans="2:11" x14ac:dyDescent="0.25">
      <c r="B8126" s="167">
        <v>335.95833333333297</v>
      </c>
      <c r="C8126" s="21">
        <f t="shared" si="1014"/>
        <v>2000</v>
      </c>
      <c r="D8126" s="110">
        <f t="shared" si="1015"/>
        <v>0</v>
      </c>
      <c r="E8126" s="25">
        <f t="shared" si="1016"/>
        <v>1</v>
      </c>
      <c r="F8126" s="112">
        <v>0</v>
      </c>
      <c r="G8126" s="21">
        <f t="shared" si="1013"/>
        <v>0</v>
      </c>
      <c r="H8126" s="26">
        <f t="shared" si="1017"/>
        <v>-2000</v>
      </c>
      <c r="I8126" s="21">
        <f t="shared" si="1018"/>
        <v>0</v>
      </c>
      <c r="J8126" s="27">
        <f t="shared" si="1019"/>
        <v>0</v>
      </c>
      <c r="K8126" s="32">
        <f t="shared" si="1020"/>
        <v>0</v>
      </c>
    </row>
    <row r="8127" spans="2:11" x14ac:dyDescent="0.25">
      <c r="B8127" s="167">
        <v>336</v>
      </c>
      <c r="C8127" s="21">
        <f t="shared" si="1014"/>
        <v>2000</v>
      </c>
      <c r="D8127" s="110">
        <f t="shared" si="1015"/>
        <v>0</v>
      </c>
      <c r="E8127" s="25">
        <f t="shared" si="1016"/>
        <v>1</v>
      </c>
      <c r="F8127" s="112">
        <v>0</v>
      </c>
      <c r="G8127" s="21">
        <f t="shared" si="1013"/>
        <v>0</v>
      </c>
      <c r="H8127" s="26">
        <f t="shared" si="1017"/>
        <v>-2000</v>
      </c>
      <c r="I8127" s="21">
        <f t="shared" si="1018"/>
        <v>0</v>
      </c>
      <c r="J8127" s="27">
        <f t="shared" si="1019"/>
        <v>0</v>
      </c>
      <c r="K8127" s="32">
        <f t="shared" si="1020"/>
        <v>0</v>
      </c>
    </row>
    <row r="8128" spans="2:11" x14ac:dyDescent="0.25">
      <c r="B8128" s="167">
        <v>336.04166666666703</v>
      </c>
      <c r="C8128" s="21">
        <f t="shared" si="1014"/>
        <v>2000</v>
      </c>
      <c r="D8128" s="110">
        <f t="shared" si="1015"/>
        <v>0</v>
      </c>
      <c r="E8128" s="25">
        <f t="shared" si="1016"/>
        <v>1</v>
      </c>
      <c r="F8128" s="112">
        <v>0</v>
      </c>
      <c r="G8128" s="21">
        <f t="shared" si="1013"/>
        <v>0</v>
      </c>
      <c r="H8128" s="26">
        <f t="shared" si="1017"/>
        <v>-2000</v>
      </c>
      <c r="I8128" s="21">
        <f t="shared" si="1018"/>
        <v>0</v>
      </c>
      <c r="J8128" s="27">
        <f t="shared" si="1019"/>
        <v>0</v>
      </c>
      <c r="K8128" s="32">
        <f t="shared" si="1020"/>
        <v>0</v>
      </c>
    </row>
    <row r="8129" spans="2:11" x14ac:dyDescent="0.25">
      <c r="B8129" s="167">
        <v>336.08333333333297</v>
      </c>
      <c r="C8129" s="21">
        <f t="shared" si="1014"/>
        <v>2000</v>
      </c>
      <c r="D8129" s="110">
        <f t="shared" si="1015"/>
        <v>0</v>
      </c>
      <c r="E8129" s="25">
        <f t="shared" si="1016"/>
        <v>1</v>
      </c>
      <c r="F8129" s="112">
        <v>0</v>
      </c>
      <c r="G8129" s="21">
        <f t="shared" si="1013"/>
        <v>0</v>
      </c>
      <c r="H8129" s="26">
        <f t="shared" si="1017"/>
        <v>-2000</v>
      </c>
      <c r="I8129" s="21">
        <f t="shared" si="1018"/>
        <v>0</v>
      </c>
      <c r="J8129" s="27">
        <f t="shared" si="1019"/>
        <v>0</v>
      </c>
      <c r="K8129" s="32">
        <f t="shared" si="1020"/>
        <v>0</v>
      </c>
    </row>
    <row r="8130" spans="2:11" x14ac:dyDescent="0.25">
      <c r="B8130" s="167">
        <v>336.125</v>
      </c>
      <c r="C8130" s="21">
        <f t="shared" si="1014"/>
        <v>2000</v>
      </c>
      <c r="D8130" s="110">
        <f t="shared" si="1015"/>
        <v>0</v>
      </c>
      <c r="E8130" s="25">
        <f t="shared" si="1016"/>
        <v>1</v>
      </c>
      <c r="F8130" s="112">
        <v>0</v>
      </c>
      <c r="G8130" s="21">
        <f t="shared" si="1013"/>
        <v>0</v>
      </c>
      <c r="H8130" s="26">
        <f t="shared" si="1017"/>
        <v>-2000</v>
      </c>
      <c r="I8130" s="21">
        <f t="shared" si="1018"/>
        <v>0</v>
      </c>
      <c r="J8130" s="27">
        <f t="shared" si="1019"/>
        <v>0</v>
      </c>
      <c r="K8130" s="32">
        <f t="shared" si="1020"/>
        <v>0</v>
      </c>
    </row>
    <row r="8131" spans="2:11" x14ac:dyDescent="0.25">
      <c r="B8131" s="167">
        <v>336.16666666666703</v>
      </c>
      <c r="C8131" s="21">
        <f t="shared" si="1014"/>
        <v>2000</v>
      </c>
      <c r="D8131" s="110">
        <f t="shared" si="1015"/>
        <v>0</v>
      </c>
      <c r="E8131" s="25">
        <f t="shared" si="1016"/>
        <v>1</v>
      </c>
      <c r="F8131" s="112">
        <v>0</v>
      </c>
      <c r="G8131" s="21">
        <f t="shared" si="1013"/>
        <v>0</v>
      </c>
      <c r="H8131" s="26">
        <f t="shared" si="1017"/>
        <v>-2000</v>
      </c>
      <c r="I8131" s="21">
        <f t="shared" si="1018"/>
        <v>0</v>
      </c>
      <c r="J8131" s="27">
        <f t="shared" si="1019"/>
        <v>0</v>
      </c>
      <c r="K8131" s="32">
        <f t="shared" si="1020"/>
        <v>0</v>
      </c>
    </row>
    <row r="8132" spans="2:11" x14ac:dyDescent="0.25">
      <c r="B8132" s="167">
        <v>336.20833333333297</v>
      </c>
      <c r="C8132" s="21">
        <f t="shared" si="1014"/>
        <v>2000</v>
      </c>
      <c r="D8132" s="110">
        <f t="shared" si="1015"/>
        <v>0</v>
      </c>
      <c r="E8132" s="25">
        <f t="shared" si="1016"/>
        <v>1</v>
      </c>
      <c r="F8132" s="112">
        <v>0</v>
      </c>
      <c r="G8132" s="21">
        <f t="shared" si="1013"/>
        <v>0</v>
      </c>
      <c r="H8132" s="26">
        <f t="shared" si="1017"/>
        <v>-2000</v>
      </c>
      <c r="I8132" s="21">
        <f t="shared" si="1018"/>
        <v>0</v>
      </c>
      <c r="J8132" s="27">
        <f t="shared" si="1019"/>
        <v>0</v>
      </c>
      <c r="K8132" s="32">
        <f t="shared" si="1020"/>
        <v>0</v>
      </c>
    </row>
    <row r="8133" spans="2:11" x14ac:dyDescent="0.25">
      <c r="B8133" s="167">
        <v>336.25</v>
      </c>
      <c r="C8133" s="21">
        <f t="shared" si="1014"/>
        <v>2000</v>
      </c>
      <c r="D8133" s="110">
        <f t="shared" si="1015"/>
        <v>0</v>
      </c>
      <c r="E8133" s="25">
        <f t="shared" si="1016"/>
        <v>1</v>
      </c>
      <c r="F8133" s="112">
        <v>0</v>
      </c>
      <c r="G8133" s="21">
        <f t="shared" si="1013"/>
        <v>0</v>
      </c>
      <c r="H8133" s="26">
        <f t="shared" si="1017"/>
        <v>-2000</v>
      </c>
      <c r="I8133" s="21">
        <f t="shared" si="1018"/>
        <v>0</v>
      </c>
      <c r="J8133" s="27">
        <f t="shared" si="1019"/>
        <v>0</v>
      </c>
      <c r="K8133" s="32">
        <f t="shared" si="1020"/>
        <v>0</v>
      </c>
    </row>
    <row r="8134" spans="2:11" x14ac:dyDescent="0.25">
      <c r="B8134" s="167">
        <v>336.29166666666703</v>
      </c>
      <c r="C8134" s="21">
        <f t="shared" si="1014"/>
        <v>2000</v>
      </c>
      <c r="D8134" s="110">
        <f t="shared" si="1015"/>
        <v>0</v>
      </c>
      <c r="E8134" s="25">
        <f t="shared" si="1016"/>
        <v>1</v>
      </c>
      <c r="F8134" s="112">
        <v>0</v>
      </c>
      <c r="G8134" s="21">
        <f t="shared" si="1013"/>
        <v>0</v>
      </c>
      <c r="H8134" s="26">
        <f t="shared" si="1017"/>
        <v>-2000</v>
      </c>
      <c r="I8134" s="21">
        <f t="shared" si="1018"/>
        <v>0</v>
      </c>
      <c r="J8134" s="27">
        <f t="shared" si="1019"/>
        <v>0</v>
      </c>
      <c r="K8134" s="32">
        <f t="shared" si="1020"/>
        <v>0</v>
      </c>
    </row>
    <row r="8135" spans="2:11" x14ac:dyDescent="0.25">
      <c r="B8135" s="167">
        <v>336.33333333333297</v>
      </c>
      <c r="C8135" s="21">
        <f t="shared" si="1014"/>
        <v>2000</v>
      </c>
      <c r="D8135" s="110">
        <f t="shared" si="1015"/>
        <v>0</v>
      </c>
      <c r="E8135" s="25">
        <f t="shared" si="1016"/>
        <v>1</v>
      </c>
      <c r="F8135" s="112">
        <v>0</v>
      </c>
      <c r="G8135" s="21">
        <f t="shared" si="1013"/>
        <v>0</v>
      </c>
      <c r="H8135" s="26">
        <f t="shared" si="1017"/>
        <v>-2000</v>
      </c>
      <c r="I8135" s="21">
        <f t="shared" si="1018"/>
        <v>0</v>
      </c>
      <c r="J8135" s="27">
        <f t="shared" si="1019"/>
        <v>0</v>
      </c>
      <c r="K8135" s="32">
        <f t="shared" si="1020"/>
        <v>0</v>
      </c>
    </row>
    <row r="8136" spans="2:11" x14ac:dyDescent="0.25">
      <c r="B8136" s="167">
        <v>336.375</v>
      </c>
      <c r="C8136" s="21">
        <f t="shared" si="1014"/>
        <v>2000</v>
      </c>
      <c r="D8136" s="110">
        <f t="shared" si="1015"/>
        <v>0</v>
      </c>
      <c r="E8136" s="25">
        <f t="shared" si="1016"/>
        <v>1</v>
      </c>
      <c r="F8136" s="112">
        <v>0</v>
      </c>
      <c r="G8136" s="21">
        <f t="shared" si="1013"/>
        <v>0</v>
      </c>
      <c r="H8136" s="26">
        <f t="shared" si="1017"/>
        <v>-2000</v>
      </c>
      <c r="I8136" s="21">
        <f t="shared" si="1018"/>
        <v>0</v>
      </c>
      <c r="J8136" s="27">
        <f t="shared" si="1019"/>
        <v>0</v>
      </c>
      <c r="K8136" s="32">
        <f t="shared" si="1020"/>
        <v>0</v>
      </c>
    </row>
    <row r="8137" spans="2:11" x14ac:dyDescent="0.25">
      <c r="B8137" s="167">
        <v>336.41666666666703</v>
      </c>
      <c r="C8137" s="21">
        <f t="shared" si="1014"/>
        <v>2000</v>
      </c>
      <c r="D8137" s="110">
        <f t="shared" si="1015"/>
        <v>0</v>
      </c>
      <c r="E8137" s="25">
        <f t="shared" si="1016"/>
        <v>1</v>
      </c>
      <c r="F8137" s="112">
        <v>0</v>
      </c>
      <c r="G8137" s="21">
        <f t="shared" si="1013"/>
        <v>0</v>
      </c>
      <c r="H8137" s="26">
        <f t="shared" si="1017"/>
        <v>-2000</v>
      </c>
      <c r="I8137" s="21">
        <f t="shared" si="1018"/>
        <v>0</v>
      </c>
      <c r="J8137" s="27">
        <f t="shared" si="1019"/>
        <v>0</v>
      </c>
      <c r="K8137" s="32">
        <f t="shared" si="1020"/>
        <v>0</v>
      </c>
    </row>
    <row r="8138" spans="2:11" x14ac:dyDescent="0.25">
      <c r="B8138" s="167">
        <v>336.45833333333297</v>
      </c>
      <c r="C8138" s="21">
        <f t="shared" si="1014"/>
        <v>2000</v>
      </c>
      <c r="D8138" s="110">
        <f t="shared" si="1015"/>
        <v>0.48451954440938988</v>
      </c>
      <c r="E8138" s="25">
        <f t="shared" si="1016"/>
        <v>0.51548045559061006</v>
      </c>
      <c r="F8138" s="112">
        <v>543.66</v>
      </c>
      <c r="G8138" s="21">
        <f t="shared" si="1013"/>
        <v>1438.7407164493275</v>
      </c>
      <c r="H8138" s="26">
        <f t="shared" si="1017"/>
        <v>-561.25928355067254</v>
      </c>
      <c r="I8138" s="21">
        <f t="shared" si="1018"/>
        <v>1438.7407164493275</v>
      </c>
      <c r="J8138" s="27">
        <f t="shared" si="1019"/>
        <v>0</v>
      </c>
      <c r="K8138" s="32">
        <f t="shared" si="1020"/>
        <v>1438.7407164493275</v>
      </c>
    </row>
    <row r="8139" spans="2:11" x14ac:dyDescent="0.25">
      <c r="B8139" s="167">
        <v>336.5</v>
      </c>
      <c r="C8139" s="21">
        <f t="shared" si="1014"/>
        <v>2000</v>
      </c>
      <c r="D8139" s="110">
        <f t="shared" si="1015"/>
        <v>0.6316507138655687</v>
      </c>
      <c r="E8139" s="25">
        <f t="shared" si="1016"/>
        <v>0.3683492861344313</v>
      </c>
      <c r="F8139" s="112">
        <v>708.75</v>
      </c>
      <c r="G8139" s="21">
        <f t="shared" si="1013"/>
        <v>1875.6345561259998</v>
      </c>
      <c r="H8139" s="26">
        <f t="shared" si="1017"/>
        <v>-124.36544387400022</v>
      </c>
      <c r="I8139" s="21">
        <f t="shared" si="1018"/>
        <v>1875.6345561259998</v>
      </c>
      <c r="J8139" s="27">
        <f t="shared" si="1019"/>
        <v>0</v>
      </c>
      <c r="K8139" s="32">
        <f t="shared" si="1020"/>
        <v>1875.6345561259998</v>
      </c>
    </row>
    <row r="8140" spans="2:11" x14ac:dyDescent="0.25">
      <c r="B8140" s="167">
        <v>336.54166666666703</v>
      </c>
      <c r="C8140" s="21">
        <f t="shared" si="1014"/>
        <v>2000</v>
      </c>
      <c r="D8140" s="110">
        <f t="shared" si="1015"/>
        <v>0.74365898436803735</v>
      </c>
      <c r="E8140" s="25">
        <f t="shared" si="1016"/>
        <v>0.25634101563196265</v>
      </c>
      <c r="F8140" s="112">
        <v>834.43</v>
      </c>
      <c r="G8140" s="21">
        <f t="shared" si="1013"/>
        <v>2208.2338520891967</v>
      </c>
      <c r="H8140" s="26">
        <f t="shared" si="1017"/>
        <v>208.23385208919672</v>
      </c>
      <c r="I8140" s="21">
        <f t="shared" si="1018"/>
        <v>2000</v>
      </c>
      <c r="J8140" s="27">
        <f t="shared" si="1019"/>
        <v>208.23385208919672</v>
      </c>
      <c r="K8140" s="32">
        <f t="shared" si="1020"/>
        <v>2000</v>
      </c>
    </row>
    <row r="8141" spans="2:11" x14ac:dyDescent="0.25">
      <c r="B8141" s="167">
        <v>336.58333333333297</v>
      </c>
      <c r="C8141" s="21">
        <f t="shared" si="1014"/>
        <v>2000</v>
      </c>
      <c r="D8141" s="110">
        <f t="shared" si="1015"/>
        <v>0.82090084309216982</v>
      </c>
      <c r="E8141" s="25">
        <f t="shared" si="1016"/>
        <v>0.17909915690783018</v>
      </c>
      <c r="F8141" s="112">
        <v>921.1</v>
      </c>
      <c r="G8141" s="21">
        <f t="shared" si="1013"/>
        <v>2437.5971635240335</v>
      </c>
      <c r="H8141" s="26">
        <f t="shared" si="1017"/>
        <v>437.59716352403348</v>
      </c>
      <c r="I8141" s="21">
        <f t="shared" si="1018"/>
        <v>2000</v>
      </c>
      <c r="J8141" s="27">
        <f t="shared" si="1019"/>
        <v>645.83101561323019</v>
      </c>
      <c r="K8141" s="32">
        <f t="shared" si="1020"/>
        <v>2000</v>
      </c>
    </row>
    <row r="8142" spans="2:11" x14ac:dyDescent="0.25">
      <c r="B8142" s="167">
        <v>336.625</v>
      </c>
      <c r="C8142" s="21">
        <f t="shared" si="1014"/>
        <v>2000</v>
      </c>
      <c r="D8142" s="110">
        <f t="shared" si="1015"/>
        <v>0.85417000873393578</v>
      </c>
      <c r="E8142" s="25">
        <f t="shared" si="1016"/>
        <v>0.14582999126606422</v>
      </c>
      <c r="F8142" s="112">
        <v>958.43</v>
      </c>
      <c r="G8142" s="21">
        <f t="shared" si="1013"/>
        <v>2536.3871994749093</v>
      </c>
      <c r="H8142" s="26">
        <f t="shared" si="1017"/>
        <v>536.38719947490927</v>
      </c>
      <c r="I8142" s="21">
        <f t="shared" si="1018"/>
        <v>2000</v>
      </c>
      <c r="J8142" s="27">
        <f t="shared" si="1019"/>
        <v>1182.2182150881395</v>
      </c>
      <c r="K8142" s="32">
        <f t="shared" si="1020"/>
        <v>2000</v>
      </c>
    </row>
    <row r="8143" spans="2:11" x14ac:dyDescent="0.25">
      <c r="B8143" s="167">
        <v>336.66666666666703</v>
      </c>
      <c r="C8143" s="21">
        <f t="shared" si="1014"/>
        <v>2000</v>
      </c>
      <c r="D8143" s="110">
        <f t="shared" si="1015"/>
        <v>0.85804680676612666</v>
      </c>
      <c r="E8143" s="25">
        <f t="shared" si="1016"/>
        <v>0.14195319323387334</v>
      </c>
      <c r="F8143" s="112">
        <v>962.78</v>
      </c>
      <c r="G8143" s="21">
        <f t="shared" si="1013"/>
        <v>2547.8990306130368</v>
      </c>
      <c r="H8143" s="26">
        <f t="shared" si="1017"/>
        <v>547.89903061303676</v>
      </c>
      <c r="I8143" s="21">
        <f t="shared" si="1018"/>
        <v>2000</v>
      </c>
      <c r="J8143" s="27">
        <f t="shared" si="1019"/>
        <v>1730.1172457011762</v>
      </c>
      <c r="K8143" s="32">
        <f t="shared" si="1020"/>
        <v>2000</v>
      </c>
    </row>
    <row r="8144" spans="2:11" x14ac:dyDescent="0.25">
      <c r="B8144" s="167">
        <v>336.70833333333297</v>
      </c>
      <c r="C8144" s="21">
        <f t="shared" si="1014"/>
        <v>2000</v>
      </c>
      <c r="D8144" s="110">
        <f t="shared" si="1015"/>
        <v>0.6727269486480224</v>
      </c>
      <c r="E8144" s="25">
        <f t="shared" si="1016"/>
        <v>0.3272730513519776</v>
      </c>
      <c r="F8144" s="112">
        <v>754.84</v>
      </c>
      <c r="G8144" s="21">
        <f t="shared" si="1013"/>
        <v>1997.6070382308992</v>
      </c>
      <c r="H8144" s="26">
        <f t="shared" si="1017"/>
        <v>-2.3929617691007934</v>
      </c>
      <c r="I8144" s="21">
        <f t="shared" si="1018"/>
        <v>2000</v>
      </c>
      <c r="J8144" s="27">
        <f t="shared" si="1019"/>
        <v>1727.7242839320754</v>
      </c>
      <c r="K8144" s="32">
        <f t="shared" si="1020"/>
        <v>1997.6070382308992</v>
      </c>
    </row>
    <row r="8145" spans="2:11" x14ac:dyDescent="0.25">
      <c r="B8145" s="167">
        <v>336.75</v>
      </c>
      <c r="C8145" s="21">
        <f t="shared" si="1014"/>
        <v>2000</v>
      </c>
      <c r="D8145" s="110">
        <f t="shared" si="1015"/>
        <v>0.61248952818922342</v>
      </c>
      <c r="E8145" s="25">
        <f t="shared" si="1016"/>
        <v>0.38751047181077658</v>
      </c>
      <c r="F8145" s="112">
        <v>687.25</v>
      </c>
      <c r="G8145" s="21">
        <f t="shared" si="1013"/>
        <v>1818.7369999260577</v>
      </c>
      <c r="H8145" s="26">
        <f t="shared" si="1017"/>
        <v>-181.26300007394229</v>
      </c>
      <c r="I8145" s="21">
        <f t="shared" si="1018"/>
        <v>2000</v>
      </c>
      <c r="J8145" s="27">
        <f t="shared" si="1019"/>
        <v>1546.4612838581331</v>
      </c>
      <c r="K8145" s="32">
        <f t="shared" si="1020"/>
        <v>1818.7369999260577</v>
      </c>
    </row>
    <row r="8146" spans="2:11" x14ac:dyDescent="0.25">
      <c r="B8146" s="167">
        <v>336.79166666666703</v>
      </c>
      <c r="C8146" s="21">
        <f t="shared" si="1014"/>
        <v>2000</v>
      </c>
      <c r="D8146" s="110">
        <f t="shared" si="1015"/>
        <v>0.7896190934531131</v>
      </c>
      <c r="E8146" s="25">
        <f t="shared" si="1016"/>
        <v>0.2103809065468869</v>
      </c>
      <c r="F8146" s="112">
        <v>886</v>
      </c>
      <c r="G8146" s="21">
        <f t="shared" si="1013"/>
        <v>2344.7085950301744</v>
      </c>
      <c r="H8146" s="26">
        <f t="shared" si="1017"/>
        <v>344.70859503017437</v>
      </c>
      <c r="I8146" s="21">
        <f t="shared" si="1018"/>
        <v>2000</v>
      </c>
      <c r="J8146" s="27">
        <f t="shared" si="1019"/>
        <v>1891.1698788883075</v>
      </c>
      <c r="K8146" s="32">
        <f t="shared" si="1020"/>
        <v>2000</v>
      </c>
    </row>
    <row r="8147" spans="2:11" x14ac:dyDescent="0.25">
      <c r="B8147" s="167">
        <v>336.83333333333297</v>
      </c>
      <c r="C8147" s="21">
        <f t="shared" si="1014"/>
        <v>2000</v>
      </c>
      <c r="D8147" s="110">
        <f t="shared" si="1015"/>
        <v>0.65092775787391055</v>
      </c>
      <c r="E8147" s="25">
        <f t="shared" si="1016"/>
        <v>0.34907224212608945</v>
      </c>
      <c r="F8147" s="112">
        <v>730.38</v>
      </c>
      <c r="G8147" s="21">
        <f t="shared" si="1013"/>
        <v>1932.8761440611045</v>
      </c>
      <c r="H8147" s="26">
        <f t="shared" si="1017"/>
        <v>-67.123855938895531</v>
      </c>
      <c r="I8147" s="21">
        <f t="shared" si="1018"/>
        <v>2000</v>
      </c>
      <c r="J8147" s="27">
        <f t="shared" si="1019"/>
        <v>1824.046022949412</v>
      </c>
      <c r="K8147" s="32">
        <f t="shared" si="1020"/>
        <v>1932.8761440611045</v>
      </c>
    </row>
    <row r="8148" spans="2:11" x14ac:dyDescent="0.25">
      <c r="B8148" s="167">
        <v>336.875</v>
      </c>
      <c r="C8148" s="21">
        <f t="shared" si="1014"/>
        <v>2000</v>
      </c>
      <c r="D8148" s="110">
        <f t="shared" si="1015"/>
        <v>0.56035327879079555</v>
      </c>
      <c r="E8148" s="25">
        <f t="shared" si="1016"/>
        <v>0.43964672120920445</v>
      </c>
      <c r="F8148" s="112">
        <v>628.75</v>
      </c>
      <c r="G8148" s="21">
        <f t="shared" si="1013"/>
        <v>1663.9227191029595</v>
      </c>
      <c r="H8148" s="26">
        <f t="shared" si="1017"/>
        <v>-336.07728089704051</v>
      </c>
      <c r="I8148" s="21">
        <f t="shared" si="1018"/>
        <v>2000</v>
      </c>
      <c r="J8148" s="27">
        <f t="shared" si="1019"/>
        <v>1487.9687420523715</v>
      </c>
      <c r="K8148" s="32">
        <f t="shared" si="1020"/>
        <v>1663.9227191029595</v>
      </c>
    </row>
    <row r="8149" spans="2:11" x14ac:dyDescent="0.25">
      <c r="B8149" s="167">
        <v>336.91666666666703</v>
      </c>
      <c r="C8149" s="21">
        <f t="shared" si="1014"/>
        <v>2000</v>
      </c>
      <c r="D8149" s="110">
        <f t="shared" si="1015"/>
        <v>4.019392902340338E-3</v>
      </c>
      <c r="E8149" s="25">
        <f t="shared" si="1016"/>
        <v>0.99598060709765968</v>
      </c>
      <c r="F8149" s="112">
        <v>4.51</v>
      </c>
      <c r="G8149" s="21">
        <f t="shared" si="1013"/>
        <v>11.935254812173911</v>
      </c>
      <c r="H8149" s="26">
        <f t="shared" si="1017"/>
        <v>-1988.064745187826</v>
      </c>
      <c r="I8149" s="21">
        <f t="shared" si="1018"/>
        <v>1499.9039968645454</v>
      </c>
      <c r="J8149" s="27">
        <f t="shared" si="1019"/>
        <v>0</v>
      </c>
      <c r="K8149" s="32">
        <f t="shared" si="1020"/>
        <v>11.935254812173911</v>
      </c>
    </row>
    <row r="8150" spans="2:11" x14ac:dyDescent="0.25">
      <c r="B8150" s="167">
        <v>336.95833333333297</v>
      </c>
      <c r="C8150" s="21">
        <f t="shared" si="1014"/>
        <v>2000</v>
      </c>
      <c r="D8150" s="110">
        <f t="shared" si="1015"/>
        <v>0</v>
      </c>
      <c r="E8150" s="25">
        <f t="shared" si="1016"/>
        <v>1</v>
      </c>
      <c r="F8150" s="112">
        <v>0</v>
      </c>
      <c r="G8150" s="21">
        <f t="shared" si="1013"/>
        <v>0</v>
      </c>
      <c r="H8150" s="26">
        <f t="shared" si="1017"/>
        <v>-2000</v>
      </c>
      <c r="I8150" s="21">
        <f t="shared" si="1018"/>
        <v>0</v>
      </c>
      <c r="J8150" s="27">
        <f t="shared" si="1019"/>
        <v>0</v>
      </c>
      <c r="K8150" s="32">
        <f t="shared" si="1020"/>
        <v>0</v>
      </c>
    </row>
    <row r="8151" spans="2:11" x14ac:dyDescent="0.25">
      <c r="B8151" s="167">
        <v>337</v>
      </c>
      <c r="C8151" s="21">
        <f t="shared" si="1014"/>
        <v>2000</v>
      </c>
      <c r="D8151" s="110">
        <f t="shared" si="1015"/>
        <v>0</v>
      </c>
      <c r="E8151" s="25">
        <f t="shared" si="1016"/>
        <v>1</v>
      </c>
      <c r="F8151" s="112">
        <v>0</v>
      </c>
      <c r="G8151" s="21">
        <f t="shared" si="1013"/>
        <v>0</v>
      </c>
      <c r="H8151" s="26">
        <f t="shared" si="1017"/>
        <v>-2000</v>
      </c>
      <c r="I8151" s="21">
        <f t="shared" si="1018"/>
        <v>0</v>
      </c>
      <c r="J8151" s="27">
        <f t="shared" si="1019"/>
        <v>0</v>
      </c>
      <c r="K8151" s="32">
        <f t="shared" si="1020"/>
        <v>0</v>
      </c>
    </row>
    <row r="8152" spans="2:11" x14ac:dyDescent="0.25">
      <c r="B8152" s="167">
        <v>337.04166666666703</v>
      </c>
      <c r="C8152" s="21">
        <f t="shared" si="1014"/>
        <v>2000</v>
      </c>
      <c r="D8152" s="110">
        <f t="shared" si="1015"/>
        <v>0</v>
      </c>
      <c r="E8152" s="25">
        <f t="shared" si="1016"/>
        <v>1</v>
      </c>
      <c r="F8152" s="112">
        <v>0</v>
      </c>
      <c r="G8152" s="21">
        <f t="shared" ref="G8152:G8215" si="1021">($C$9*(F8152/1000)*$C$8)/($C$7)</f>
        <v>0</v>
      </c>
      <c r="H8152" s="26">
        <f t="shared" si="1017"/>
        <v>-2000</v>
      </c>
      <c r="I8152" s="21">
        <f t="shared" si="1018"/>
        <v>0</v>
      </c>
      <c r="J8152" s="27">
        <f t="shared" si="1019"/>
        <v>0</v>
      </c>
      <c r="K8152" s="32">
        <f t="shared" si="1020"/>
        <v>0</v>
      </c>
    </row>
    <row r="8153" spans="2:11" x14ac:dyDescent="0.25">
      <c r="B8153" s="167">
        <v>337.08333333333297</v>
      </c>
      <c r="C8153" s="21">
        <f t="shared" ref="C8153:C8216" si="1022">$C$2</f>
        <v>2000</v>
      </c>
      <c r="D8153" s="110">
        <f t="shared" ref="D8153:D8216" si="1023">F8153/$C$3</f>
        <v>0</v>
      </c>
      <c r="E8153" s="25">
        <f t="shared" ref="E8153:E8216" si="1024">100%-D8153</f>
        <v>1</v>
      </c>
      <c r="F8153" s="112">
        <v>0</v>
      </c>
      <c r="G8153" s="21">
        <f t="shared" si="1021"/>
        <v>0</v>
      </c>
      <c r="H8153" s="26">
        <f t="shared" ref="H8153:H8216" si="1025">G8153-C8153</f>
        <v>-2000</v>
      </c>
      <c r="I8153" s="21">
        <f t="shared" ref="I8153:I8216" si="1026">MIN(C8153,IF((J8152+H8153)&gt;0,ABS(H8153)+G8153,J8152+G8153))</f>
        <v>0</v>
      </c>
      <c r="J8153" s="27">
        <f t="shared" ref="J8153:J8216" si="1027">G8153-I8153+J8152</f>
        <v>0</v>
      </c>
      <c r="K8153" s="32">
        <f t="shared" ref="K8153:K8216" si="1028">IF(G8153&gt;C8153,C8153,G8153)</f>
        <v>0</v>
      </c>
    </row>
    <row r="8154" spans="2:11" x14ac:dyDescent="0.25">
      <c r="B8154" s="167">
        <v>337.125</v>
      </c>
      <c r="C8154" s="21">
        <f t="shared" si="1022"/>
        <v>2000</v>
      </c>
      <c r="D8154" s="110">
        <f t="shared" si="1023"/>
        <v>0</v>
      </c>
      <c r="E8154" s="25">
        <f t="shared" si="1024"/>
        <v>1</v>
      </c>
      <c r="F8154" s="112">
        <v>0</v>
      </c>
      <c r="G8154" s="21">
        <f t="shared" si="1021"/>
        <v>0</v>
      </c>
      <c r="H8154" s="26">
        <f t="shared" si="1025"/>
        <v>-2000</v>
      </c>
      <c r="I8154" s="21">
        <f t="shared" si="1026"/>
        <v>0</v>
      </c>
      <c r="J8154" s="27">
        <f t="shared" si="1027"/>
        <v>0</v>
      </c>
      <c r="K8154" s="32">
        <f t="shared" si="1028"/>
        <v>0</v>
      </c>
    </row>
    <row r="8155" spans="2:11" x14ac:dyDescent="0.25">
      <c r="B8155" s="167">
        <v>337.16666666666703</v>
      </c>
      <c r="C8155" s="21">
        <f t="shared" si="1022"/>
        <v>2000</v>
      </c>
      <c r="D8155" s="110">
        <f t="shared" si="1023"/>
        <v>0</v>
      </c>
      <c r="E8155" s="25">
        <f t="shared" si="1024"/>
        <v>1</v>
      </c>
      <c r="F8155" s="112">
        <v>0</v>
      </c>
      <c r="G8155" s="21">
        <f t="shared" si="1021"/>
        <v>0</v>
      </c>
      <c r="H8155" s="26">
        <f t="shared" si="1025"/>
        <v>-2000</v>
      </c>
      <c r="I8155" s="21">
        <f t="shared" si="1026"/>
        <v>0</v>
      </c>
      <c r="J8155" s="27">
        <f t="shared" si="1027"/>
        <v>0</v>
      </c>
      <c r="K8155" s="32">
        <f t="shared" si="1028"/>
        <v>0</v>
      </c>
    </row>
    <row r="8156" spans="2:11" x14ac:dyDescent="0.25">
      <c r="B8156" s="167">
        <v>337.20833333333297</v>
      </c>
      <c r="C8156" s="21">
        <f t="shared" si="1022"/>
        <v>2000</v>
      </c>
      <c r="D8156" s="110">
        <f t="shared" si="1023"/>
        <v>0</v>
      </c>
      <c r="E8156" s="25">
        <f t="shared" si="1024"/>
        <v>1</v>
      </c>
      <c r="F8156" s="112">
        <v>0</v>
      </c>
      <c r="G8156" s="21">
        <f t="shared" si="1021"/>
        <v>0</v>
      </c>
      <c r="H8156" s="26">
        <f t="shared" si="1025"/>
        <v>-2000</v>
      </c>
      <c r="I8156" s="21">
        <f t="shared" si="1026"/>
        <v>0</v>
      </c>
      <c r="J8156" s="27">
        <f t="shared" si="1027"/>
        <v>0</v>
      </c>
      <c r="K8156" s="32">
        <f t="shared" si="1028"/>
        <v>0</v>
      </c>
    </row>
    <row r="8157" spans="2:11" x14ac:dyDescent="0.25">
      <c r="B8157" s="167">
        <v>337.25</v>
      </c>
      <c r="C8157" s="21">
        <f t="shared" si="1022"/>
        <v>2000</v>
      </c>
      <c r="D8157" s="110">
        <f t="shared" si="1023"/>
        <v>0</v>
      </c>
      <c r="E8157" s="25">
        <f t="shared" si="1024"/>
        <v>1</v>
      </c>
      <c r="F8157" s="112">
        <v>0</v>
      </c>
      <c r="G8157" s="21">
        <f t="shared" si="1021"/>
        <v>0</v>
      </c>
      <c r="H8157" s="26">
        <f t="shared" si="1025"/>
        <v>-2000</v>
      </c>
      <c r="I8157" s="21">
        <f t="shared" si="1026"/>
        <v>0</v>
      </c>
      <c r="J8157" s="27">
        <f t="shared" si="1027"/>
        <v>0</v>
      </c>
      <c r="K8157" s="32">
        <f t="shared" si="1028"/>
        <v>0</v>
      </c>
    </row>
    <row r="8158" spans="2:11" x14ac:dyDescent="0.25">
      <c r="B8158" s="167">
        <v>337.29166666666703</v>
      </c>
      <c r="C8158" s="21">
        <f t="shared" si="1022"/>
        <v>2000</v>
      </c>
      <c r="D8158" s="110">
        <f t="shared" si="1023"/>
        <v>0</v>
      </c>
      <c r="E8158" s="25">
        <f t="shared" si="1024"/>
        <v>1</v>
      </c>
      <c r="F8158" s="112">
        <v>0</v>
      </c>
      <c r="G8158" s="21">
        <f t="shared" si="1021"/>
        <v>0</v>
      </c>
      <c r="H8158" s="26">
        <f t="shared" si="1025"/>
        <v>-2000</v>
      </c>
      <c r="I8158" s="21">
        <f t="shared" si="1026"/>
        <v>0</v>
      </c>
      <c r="J8158" s="27">
        <f t="shared" si="1027"/>
        <v>0</v>
      </c>
      <c r="K8158" s="32">
        <f t="shared" si="1028"/>
        <v>0</v>
      </c>
    </row>
    <row r="8159" spans="2:11" x14ac:dyDescent="0.25">
      <c r="B8159" s="167">
        <v>337.33333333333297</v>
      </c>
      <c r="C8159" s="21">
        <f t="shared" si="1022"/>
        <v>2000</v>
      </c>
      <c r="D8159" s="110">
        <f t="shared" si="1023"/>
        <v>0</v>
      </c>
      <c r="E8159" s="25">
        <f t="shared" si="1024"/>
        <v>1</v>
      </c>
      <c r="F8159" s="112">
        <v>0</v>
      </c>
      <c r="G8159" s="21">
        <f t="shared" si="1021"/>
        <v>0</v>
      </c>
      <c r="H8159" s="26">
        <f t="shared" si="1025"/>
        <v>-2000</v>
      </c>
      <c r="I8159" s="21">
        <f t="shared" si="1026"/>
        <v>0</v>
      </c>
      <c r="J8159" s="27">
        <f t="shared" si="1027"/>
        <v>0</v>
      </c>
      <c r="K8159" s="32">
        <f t="shared" si="1028"/>
        <v>0</v>
      </c>
    </row>
    <row r="8160" spans="2:11" x14ac:dyDescent="0.25">
      <c r="B8160" s="167">
        <v>337.375</v>
      </c>
      <c r="C8160" s="21">
        <f t="shared" si="1022"/>
        <v>2000</v>
      </c>
      <c r="D8160" s="110">
        <f t="shared" si="1023"/>
        <v>0</v>
      </c>
      <c r="E8160" s="25">
        <f t="shared" si="1024"/>
        <v>1</v>
      </c>
      <c r="F8160" s="112">
        <v>0</v>
      </c>
      <c r="G8160" s="21">
        <f t="shared" si="1021"/>
        <v>0</v>
      </c>
      <c r="H8160" s="26">
        <f t="shared" si="1025"/>
        <v>-2000</v>
      </c>
      <c r="I8160" s="21">
        <f t="shared" si="1026"/>
        <v>0</v>
      </c>
      <c r="J8160" s="27">
        <f t="shared" si="1027"/>
        <v>0</v>
      </c>
      <c r="K8160" s="32">
        <f t="shared" si="1028"/>
        <v>0</v>
      </c>
    </row>
    <row r="8161" spans="2:11" x14ac:dyDescent="0.25">
      <c r="B8161" s="167">
        <v>337.41666666666703</v>
      </c>
      <c r="C8161" s="21">
        <f t="shared" si="1022"/>
        <v>2000</v>
      </c>
      <c r="D8161" s="110">
        <f t="shared" si="1023"/>
        <v>0</v>
      </c>
      <c r="E8161" s="25">
        <f t="shared" si="1024"/>
        <v>1</v>
      </c>
      <c r="F8161" s="112">
        <v>0</v>
      </c>
      <c r="G8161" s="21">
        <f t="shared" si="1021"/>
        <v>0</v>
      </c>
      <c r="H8161" s="26">
        <f t="shared" si="1025"/>
        <v>-2000</v>
      </c>
      <c r="I8161" s="21">
        <f t="shared" si="1026"/>
        <v>0</v>
      </c>
      <c r="J8161" s="27">
        <f t="shared" si="1027"/>
        <v>0</v>
      </c>
      <c r="K8161" s="32">
        <f t="shared" si="1028"/>
        <v>0</v>
      </c>
    </row>
    <row r="8162" spans="2:11" x14ac:dyDescent="0.25">
      <c r="B8162" s="167">
        <v>337.45833333333297</v>
      </c>
      <c r="C8162" s="21">
        <f t="shared" si="1022"/>
        <v>2000</v>
      </c>
      <c r="D8162" s="110">
        <f t="shared" si="1023"/>
        <v>0.25782934958914855</v>
      </c>
      <c r="E8162" s="25">
        <f t="shared" si="1024"/>
        <v>0.7421706504108514</v>
      </c>
      <c r="F8162" s="112">
        <v>289.3</v>
      </c>
      <c r="G8162" s="21">
        <f t="shared" si="1021"/>
        <v>765.60293063457038</v>
      </c>
      <c r="H8162" s="26">
        <f t="shared" si="1025"/>
        <v>-1234.3970693654296</v>
      </c>
      <c r="I8162" s="21">
        <f t="shared" si="1026"/>
        <v>765.60293063457038</v>
      </c>
      <c r="J8162" s="27">
        <f t="shared" si="1027"/>
        <v>0</v>
      </c>
      <c r="K8162" s="32">
        <f t="shared" si="1028"/>
        <v>765.60293063457038</v>
      </c>
    </row>
    <row r="8163" spans="2:11" x14ac:dyDescent="0.25">
      <c r="B8163" s="167">
        <v>337.5</v>
      </c>
      <c r="C8163" s="21">
        <f t="shared" si="1022"/>
        <v>2000</v>
      </c>
      <c r="D8163" s="110">
        <f t="shared" si="1023"/>
        <v>0.39620875888989893</v>
      </c>
      <c r="E8163" s="25">
        <f t="shared" si="1024"/>
        <v>0.60379124111010107</v>
      </c>
      <c r="F8163" s="112">
        <v>444.57</v>
      </c>
      <c r="G8163" s="21">
        <f t="shared" si="1021"/>
        <v>1176.5091423166641</v>
      </c>
      <c r="H8163" s="26">
        <f t="shared" si="1025"/>
        <v>-823.49085768333589</v>
      </c>
      <c r="I8163" s="21">
        <f t="shared" si="1026"/>
        <v>1176.5091423166641</v>
      </c>
      <c r="J8163" s="27">
        <f t="shared" si="1027"/>
        <v>0</v>
      </c>
      <c r="K8163" s="32">
        <f t="shared" si="1028"/>
        <v>1176.5091423166641</v>
      </c>
    </row>
    <row r="8164" spans="2:11" x14ac:dyDescent="0.25">
      <c r="B8164" s="167">
        <v>337.54166666666703</v>
      </c>
      <c r="C8164" s="21">
        <f t="shared" si="1022"/>
        <v>2000</v>
      </c>
      <c r="D8164" s="110">
        <f t="shared" si="1023"/>
        <v>0.39096839741190315</v>
      </c>
      <c r="E8164" s="25">
        <f t="shared" si="1024"/>
        <v>0.60903160258809685</v>
      </c>
      <c r="F8164" s="112">
        <v>438.69</v>
      </c>
      <c r="G8164" s="21">
        <f t="shared" si="1021"/>
        <v>1160.9483222954707</v>
      </c>
      <c r="H8164" s="26">
        <f t="shared" si="1025"/>
        <v>-839.05167770452931</v>
      </c>
      <c r="I8164" s="21">
        <f t="shared" si="1026"/>
        <v>1160.9483222954707</v>
      </c>
      <c r="J8164" s="27">
        <f t="shared" si="1027"/>
        <v>0</v>
      </c>
      <c r="K8164" s="32">
        <f t="shared" si="1028"/>
        <v>1160.9483222954707</v>
      </c>
    </row>
    <row r="8165" spans="2:11" x14ac:dyDescent="0.25">
      <c r="B8165" s="167">
        <v>337.58333333333297</v>
      </c>
      <c r="C8165" s="21">
        <f t="shared" si="1022"/>
        <v>2000</v>
      </c>
      <c r="D8165" s="110">
        <f t="shared" si="1023"/>
        <v>0.42902340338306333</v>
      </c>
      <c r="E8165" s="25">
        <f t="shared" si="1024"/>
        <v>0.57097659661693667</v>
      </c>
      <c r="F8165" s="112">
        <v>481.39</v>
      </c>
      <c r="G8165" s="21">
        <f t="shared" si="1021"/>
        <v>1273.9495153065184</v>
      </c>
      <c r="H8165" s="26">
        <f t="shared" si="1025"/>
        <v>-726.05048469348162</v>
      </c>
      <c r="I8165" s="21">
        <f t="shared" si="1026"/>
        <v>1273.9495153065184</v>
      </c>
      <c r="J8165" s="27">
        <f t="shared" si="1027"/>
        <v>0</v>
      </c>
      <c r="K8165" s="32">
        <f t="shared" si="1028"/>
        <v>1273.9495153065184</v>
      </c>
    </row>
    <row r="8166" spans="2:11" x14ac:dyDescent="0.25">
      <c r="B8166" s="167">
        <v>337.625</v>
      </c>
      <c r="C8166" s="21">
        <f t="shared" si="1022"/>
        <v>2000</v>
      </c>
      <c r="D8166" s="110">
        <f t="shared" si="1023"/>
        <v>0.39766144412954746</v>
      </c>
      <c r="E8166" s="25">
        <f t="shared" si="1024"/>
        <v>0.6023385558704526</v>
      </c>
      <c r="F8166" s="112">
        <v>446.2</v>
      </c>
      <c r="G8166" s="21">
        <f t="shared" si="1021"/>
        <v>1180.8227709960086</v>
      </c>
      <c r="H8166" s="26">
        <f t="shared" si="1025"/>
        <v>-819.17722900399144</v>
      </c>
      <c r="I8166" s="21">
        <f t="shared" si="1026"/>
        <v>1180.8227709960086</v>
      </c>
      <c r="J8166" s="27">
        <f t="shared" si="1027"/>
        <v>0</v>
      </c>
      <c r="K8166" s="32">
        <f t="shared" si="1028"/>
        <v>1180.8227709960086</v>
      </c>
    </row>
    <row r="8167" spans="2:11" x14ac:dyDescent="0.25">
      <c r="B8167" s="167">
        <v>337.66666666666703</v>
      </c>
      <c r="C8167" s="21">
        <f t="shared" si="1022"/>
        <v>2000</v>
      </c>
      <c r="D8167" s="110">
        <f t="shared" si="1023"/>
        <v>0.5699962568846586</v>
      </c>
      <c r="E8167" s="25">
        <f t="shared" si="1024"/>
        <v>0.4300037431153414</v>
      </c>
      <c r="F8167" s="112">
        <v>639.57000000000005</v>
      </c>
      <c r="G8167" s="21">
        <f t="shared" si="1021"/>
        <v>1692.5567450603255</v>
      </c>
      <c r="H8167" s="26">
        <f t="shared" si="1025"/>
        <v>-307.44325493967449</v>
      </c>
      <c r="I8167" s="21">
        <f t="shared" si="1026"/>
        <v>1692.5567450603255</v>
      </c>
      <c r="J8167" s="27">
        <f t="shared" si="1027"/>
        <v>0</v>
      </c>
      <c r="K8167" s="32">
        <f t="shared" si="1028"/>
        <v>1692.5567450603255</v>
      </c>
    </row>
    <row r="8168" spans="2:11" x14ac:dyDescent="0.25">
      <c r="B8168" s="167">
        <v>337.70833333333297</v>
      </c>
      <c r="C8168" s="21">
        <f t="shared" si="1022"/>
        <v>2000</v>
      </c>
      <c r="D8168" s="110">
        <f t="shared" si="1023"/>
        <v>0.63302318949075809</v>
      </c>
      <c r="E8168" s="25">
        <f t="shared" si="1024"/>
        <v>0.36697681050924191</v>
      </c>
      <c r="F8168" s="112">
        <v>710.29</v>
      </c>
      <c r="G8168" s="21">
        <f t="shared" si="1021"/>
        <v>1879.7100089886933</v>
      </c>
      <c r="H8168" s="26">
        <f t="shared" si="1025"/>
        <v>-120.28999101130671</v>
      </c>
      <c r="I8168" s="21">
        <f t="shared" si="1026"/>
        <v>1879.7100089886933</v>
      </c>
      <c r="J8168" s="27">
        <f t="shared" si="1027"/>
        <v>0</v>
      </c>
      <c r="K8168" s="32">
        <f t="shared" si="1028"/>
        <v>1879.7100089886933</v>
      </c>
    </row>
    <row r="8169" spans="2:11" x14ac:dyDescent="0.25">
      <c r="B8169" s="167">
        <v>337.75</v>
      </c>
      <c r="C8169" s="21">
        <f t="shared" si="1022"/>
        <v>2000</v>
      </c>
      <c r="D8169" s="110">
        <f t="shared" si="1023"/>
        <v>0.66662210576974501</v>
      </c>
      <c r="E8169" s="25">
        <f t="shared" si="1024"/>
        <v>0.33337789423025499</v>
      </c>
      <c r="F8169" s="112">
        <v>747.99</v>
      </c>
      <c r="G8169" s="21">
        <f t="shared" si="1021"/>
        <v>1979.4792121858013</v>
      </c>
      <c r="H8169" s="26">
        <f t="shared" si="1025"/>
        <v>-20.520787814198684</v>
      </c>
      <c r="I8169" s="21">
        <f t="shared" si="1026"/>
        <v>1979.4792121858013</v>
      </c>
      <c r="J8169" s="27">
        <f t="shared" si="1027"/>
        <v>0</v>
      </c>
      <c r="K8169" s="32">
        <f t="shared" si="1028"/>
        <v>1979.4792121858013</v>
      </c>
    </row>
    <row r="8170" spans="2:11" x14ac:dyDescent="0.25">
      <c r="B8170" s="167">
        <v>337.79166666666703</v>
      </c>
      <c r="C8170" s="21">
        <f t="shared" si="1022"/>
        <v>2000</v>
      </c>
      <c r="D8170" s="110">
        <f t="shared" si="1023"/>
        <v>0.67647006398944798</v>
      </c>
      <c r="E8170" s="25">
        <f t="shared" si="1024"/>
        <v>0.32352993601055202</v>
      </c>
      <c r="F8170" s="112">
        <v>759.04</v>
      </c>
      <c r="G8170" s="21">
        <f t="shared" si="1021"/>
        <v>2008.7219096746085</v>
      </c>
      <c r="H8170" s="26">
        <f t="shared" si="1025"/>
        <v>8.7219096746084688</v>
      </c>
      <c r="I8170" s="21">
        <f t="shared" si="1026"/>
        <v>2000</v>
      </c>
      <c r="J8170" s="27">
        <f t="shared" si="1027"/>
        <v>8.7219096746084688</v>
      </c>
      <c r="K8170" s="32">
        <f t="shared" si="1028"/>
        <v>2000</v>
      </c>
    </row>
    <row r="8171" spans="2:11" x14ac:dyDescent="0.25">
      <c r="B8171" s="167">
        <v>337.83333333333297</v>
      </c>
      <c r="C8171" s="21">
        <f t="shared" si="1022"/>
        <v>2000</v>
      </c>
      <c r="D8171" s="110">
        <f t="shared" si="1023"/>
        <v>0.53799262071546972</v>
      </c>
      <c r="E8171" s="25">
        <f t="shared" si="1024"/>
        <v>0.46200737928453028</v>
      </c>
      <c r="F8171" s="112">
        <v>603.66</v>
      </c>
      <c r="G8171" s="21">
        <f t="shared" si="1021"/>
        <v>1597.524594216608</v>
      </c>
      <c r="H8171" s="26">
        <f t="shared" si="1025"/>
        <v>-402.47540578339203</v>
      </c>
      <c r="I8171" s="21">
        <f t="shared" si="1026"/>
        <v>1606.2465038912164</v>
      </c>
      <c r="J8171" s="27">
        <f t="shared" si="1027"/>
        <v>0</v>
      </c>
      <c r="K8171" s="32">
        <f t="shared" si="1028"/>
        <v>1597.524594216608</v>
      </c>
    </row>
    <row r="8172" spans="2:11" x14ac:dyDescent="0.25">
      <c r="B8172" s="167">
        <v>337.875</v>
      </c>
      <c r="C8172" s="21">
        <f t="shared" si="1022"/>
        <v>2000</v>
      </c>
      <c r="D8172" s="110">
        <f t="shared" si="1023"/>
        <v>0.27212448532164052</v>
      </c>
      <c r="E8172" s="25">
        <f t="shared" si="1024"/>
        <v>0.72787551467835954</v>
      </c>
      <c r="F8172" s="112">
        <v>305.33999999999997</v>
      </c>
      <c r="G8172" s="21">
        <f t="shared" si="1021"/>
        <v>808.05115395768996</v>
      </c>
      <c r="H8172" s="26">
        <f t="shared" si="1025"/>
        <v>-1191.9488460423099</v>
      </c>
      <c r="I8172" s="21">
        <f t="shared" si="1026"/>
        <v>808.05115395768996</v>
      </c>
      <c r="J8172" s="27">
        <f t="shared" si="1027"/>
        <v>0</v>
      </c>
      <c r="K8172" s="32">
        <f t="shared" si="1028"/>
        <v>808.05115395768996</v>
      </c>
    </row>
    <row r="8173" spans="2:11" x14ac:dyDescent="0.25">
      <c r="B8173" s="167">
        <v>337.91666666666703</v>
      </c>
      <c r="C8173" s="21">
        <f t="shared" si="1022"/>
        <v>2000</v>
      </c>
      <c r="D8173" s="110">
        <f t="shared" si="1023"/>
        <v>2.7805999679161543E-3</v>
      </c>
      <c r="E8173" s="25">
        <f t="shared" si="1024"/>
        <v>0.99721940003208387</v>
      </c>
      <c r="F8173" s="112">
        <v>3.12</v>
      </c>
      <c r="G8173" s="21">
        <f t="shared" si="1021"/>
        <v>8.2567616438985816</v>
      </c>
      <c r="H8173" s="26">
        <f t="shared" si="1025"/>
        <v>-1991.7432383561015</v>
      </c>
      <c r="I8173" s="21">
        <f t="shared" si="1026"/>
        <v>8.2567616438985816</v>
      </c>
      <c r="J8173" s="27">
        <f t="shared" si="1027"/>
        <v>0</v>
      </c>
      <c r="K8173" s="32">
        <f t="shared" si="1028"/>
        <v>8.2567616438985816</v>
      </c>
    </row>
    <row r="8174" spans="2:11" x14ac:dyDescent="0.25">
      <c r="B8174" s="167">
        <v>337.95833333333297</v>
      </c>
      <c r="C8174" s="21">
        <f t="shared" si="1022"/>
        <v>2000</v>
      </c>
      <c r="D8174" s="110">
        <f t="shared" si="1023"/>
        <v>0</v>
      </c>
      <c r="E8174" s="25">
        <f t="shared" si="1024"/>
        <v>1</v>
      </c>
      <c r="F8174" s="112">
        <v>0</v>
      </c>
      <c r="G8174" s="21">
        <f t="shared" si="1021"/>
        <v>0</v>
      </c>
      <c r="H8174" s="26">
        <f t="shared" si="1025"/>
        <v>-2000</v>
      </c>
      <c r="I8174" s="21">
        <f t="shared" si="1026"/>
        <v>0</v>
      </c>
      <c r="J8174" s="27">
        <f t="shared" si="1027"/>
        <v>0</v>
      </c>
      <c r="K8174" s="32">
        <f t="shared" si="1028"/>
        <v>0</v>
      </c>
    </row>
    <row r="8175" spans="2:11" x14ac:dyDescent="0.25">
      <c r="B8175" s="167">
        <v>338</v>
      </c>
      <c r="C8175" s="21">
        <f t="shared" si="1022"/>
        <v>2000</v>
      </c>
      <c r="D8175" s="110">
        <f t="shared" si="1023"/>
        <v>0</v>
      </c>
      <c r="E8175" s="25">
        <f t="shared" si="1024"/>
        <v>1</v>
      </c>
      <c r="F8175" s="112">
        <v>0</v>
      </c>
      <c r="G8175" s="21">
        <f t="shared" si="1021"/>
        <v>0</v>
      </c>
      <c r="H8175" s="26">
        <f t="shared" si="1025"/>
        <v>-2000</v>
      </c>
      <c r="I8175" s="21">
        <f t="shared" si="1026"/>
        <v>0</v>
      </c>
      <c r="J8175" s="27">
        <f t="shared" si="1027"/>
        <v>0</v>
      </c>
      <c r="K8175" s="32">
        <f t="shared" si="1028"/>
        <v>0</v>
      </c>
    </row>
    <row r="8176" spans="2:11" x14ac:dyDescent="0.25">
      <c r="B8176" s="167">
        <v>338.04166666666703</v>
      </c>
      <c r="C8176" s="21">
        <f t="shared" si="1022"/>
        <v>2000</v>
      </c>
      <c r="D8176" s="110">
        <f t="shared" si="1023"/>
        <v>0</v>
      </c>
      <c r="E8176" s="25">
        <f t="shared" si="1024"/>
        <v>1</v>
      </c>
      <c r="F8176" s="112">
        <v>0</v>
      </c>
      <c r="G8176" s="21">
        <f t="shared" si="1021"/>
        <v>0</v>
      </c>
      <c r="H8176" s="26">
        <f t="shared" si="1025"/>
        <v>-2000</v>
      </c>
      <c r="I8176" s="21">
        <f t="shared" si="1026"/>
        <v>0</v>
      </c>
      <c r="J8176" s="27">
        <f t="shared" si="1027"/>
        <v>0</v>
      </c>
      <c r="K8176" s="32">
        <f t="shared" si="1028"/>
        <v>0</v>
      </c>
    </row>
    <row r="8177" spans="2:11" x14ac:dyDescent="0.25">
      <c r="B8177" s="167">
        <v>338.08333333333297</v>
      </c>
      <c r="C8177" s="21">
        <f t="shared" si="1022"/>
        <v>2000</v>
      </c>
      <c r="D8177" s="110">
        <f t="shared" si="1023"/>
        <v>0</v>
      </c>
      <c r="E8177" s="25">
        <f t="shared" si="1024"/>
        <v>1</v>
      </c>
      <c r="F8177" s="112">
        <v>0</v>
      </c>
      <c r="G8177" s="21">
        <f t="shared" si="1021"/>
        <v>0</v>
      </c>
      <c r="H8177" s="26">
        <f t="shared" si="1025"/>
        <v>-2000</v>
      </c>
      <c r="I8177" s="21">
        <f t="shared" si="1026"/>
        <v>0</v>
      </c>
      <c r="J8177" s="27">
        <f t="shared" si="1027"/>
        <v>0</v>
      </c>
      <c r="K8177" s="32">
        <f t="shared" si="1028"/>
        <v>0</v>
      </c>
    </row>
    <row r="8178" spans="2:11" x14ac:dyDescent="0.25">
      <c r="B8178" s="167">
        <v>338.125</v>
      </c>
      <c r="C8178" s="21">
        <f t="shared" si="1022"/>
        <v>2000</v>
      </c>
      <c r="D8178" s="110">
        <f t="shared" si="1023"/>
        <v>0</v>
      </c>
      <c r="E8178" s="25">
        <f t="shared" si="1024"/>
        <v>1</v>
      </c>
      <c r="F8178" s="112">
        <v>0</v>
      </c>
      <c r="G8178" s="21">
        <f t="shared" si="1021"/>
        <v>0</v>
      </c>
      <c r="H8178" s="26">
        <f t="shared" si="1025"/>
        <v>-2000</v>
      </c>
      <c r="I8178" s="21">
        <f t="shared" si="1026"/>
        <v>0</v>
      </c>
      <c r="J8178" s="27">
        <f t="shared" si="1027"/>
        <v>0</v>
      </c>
      <c r="K8178" s="32">
        <f t="shared" si="1028"/>
        <v>0</v>
      </c>
    </row>
    <row r="8179" spans="2:11" x14ac:dyDescent="0.25">
      <c r="B8179" s="167">
        <v>338.16666666666703</v>
      </c>
      <c r="C8179" s="21">
        <f t="shared" si="1022"/>
        <v>2000</v>
      </c>
      <c r="D8179" s="110">
        <f t="shared" si="1023"/>
        <v>0</v>
      </c>
      <c r="E8179" s="25">
        <f t="shared" si="1024"/>
        <v>1</v>
      </c>
      <c r="F8179" s="112">
        <v>0</v>
      </c>
      <c r="G8179" s="21">
        <f t="shared" si="1021"/>
        <v>0</v>
      </c>
      <c r="H8179" s="26">
        <f t="shared" si="1025"/>
        <v>-2000</v>
      </c>
      <c r="I8179" s="21">
        <f t="shared" si="1026"/>
        <v>0</v>
      </c>
      <c r="J8179" s="27">
        <f t="shared" si="1027"/>
        <v>0</v>
      </c>
      <c r="K8179" s="32">
        <f t="shared" si="1028"/>
        <v>0</v>
      </c>
    </row>
    <row r="8180" spans="2:11" x14ac:dyDescent="0.25">
      <c r="B8180" s="167">
        <v>338.20833333333297</v>
      </c>
      <c r="C8180" s="21">
        <f t="shared" si="1022"/>
        <v>2000</v>
      </c>
      <c r="D8180" s="110">
        <f t="shared" si="1023"/>
        <v>0</v>
      </c>
      <c r="E8180" s="25">
        <f t="shared" si="1024"/>
        <v>1</v>
      </c>
      <c r="F8180" s="112">
        <v>0</v>
      </c>
      <c r="G8180" s="21">
        <f t="shared" si="1021"/>
        <v>0</v>
      </c>
      <c r="H8180" s="26">
        <f t="shared" si="1025"/>
        <v>-2000</v>
      </c>
      <c r="I8180" s="21">
        <f t="shared" si="1026"/>
        <v>0</v>
      </c>
      <c r="J8180" s="27">
        <f t="shared" si="1027"/>
        <v>0</v>
      </c>
      <c r="K8180" s="32">
        <f t="shared" si="1028"/>
        <v>0</v>
      </c>
    </row>
    <row r="8181" spans="2:11" x14ac:dyDescent="0.25">
      <c r="B8181" s="167">
        <v>338.25</v>
      </c>
      <c r="C8181" s="21">
        <f t="shared" si="1022"/>
        <v>2000</v>
      </c>
      <c r="D8181" s="110">
        <f t="shared" si="1023"/>
        <v>0</v>
      </c>
      <c r="E8181" s="25">
        <f t="shared" si="1024"/>
        <v>1</v>
      </c>
      <c r="F8181" s="112">
        <v>0</v>
      </c>
      <c r="G8181" s="21">
        <f t="shared" si="1021"/>
        <v>0</v>
      </c>
      <c r="H8181" s="26">
        <f t="shared" si="1025"/>
        <v>-2000</v>
      </c>
      <c r="I8181" s="21">
        <f t="shared" si="1026"/>
        <v>0</v>
      </c>
      <c r="J8181" s="27">
        <f t="shared" si="1027"/>
        <v>0</v>
      </c>
      <c r="K8181" s="32">
        <f t="shared" si="1028"/>
        <v>0</v>
      </c>
    </row>
    <row r="8182" spans="2:11" x14ac:dyDescent="0.25">
      <c r="B8182" s="167">
        <v>338.29166666666703</v>
      </c>
      <c r="C8182" s="21">
        <f t="shared" si="1022"/>
        <v>2000</v>
      </c>
      <c r="D8182" s="110">
        <f t="shared" si="1023"/>
        <v>0</v>
      </c>
      <c r="E8182" s="25">
        <f t="shared" si="1024"/>
        <v>1</v>
      </c>
      <c r="F8182" s="112">
        <v>0</v>
      </c>
      <c r="G8182" s="21">
        <f t="shared" si="1021"/>
        <v>0</v>
      </c>
      <c r="H8182" s="26">
        <f t="shared" si="1025"/>
        <v>-2000</v>
      </c>
      <c r="I8182" s="21">
        <f t="shared" si="1026"/>
        <v>0</v>
      </c>
      <c r="J8182" s="27">
        <f t="shared" si="1027"/>
        <v>0</v>
      </c>
      <c r="K8182" s="32">
        <f t="shared" si="1028"/>
        <v>0</v>
      </c>
    </row>
    <row r="8183" spans="2:11" x14ac:dyDescent="0.25">
      <c r="B8183" s="167">
        <v>338.33333333333297</v>
      </c>
      <c r="C8183" s="21">
        <f t="shared" si="1022"/>
        <v>2000</v>
      </c>
      <c r="D8183" s="110">
        <f t="shared" si="1023"/>
        <v>0</v>
      </c>
      <c r="E8183" s="25">
        <f t="shared" si="1024"/>
        <v>1</v>
      </c>
      <c r="F8183" s="112">
        <v>0</v>
      </c>
      <c r="G8183" s="21">
        <f t="shared" si="1021"/>
        <v>0</v>
      </c>
      <c r="H8183" s="26">
        <f t="shared" si="1025"/>
        <v>-2000</v>
      </c>
      <c r="I8183" s="21">
        <f t="shared" si="1026"/>
        <v>0</v>
      </c>
      <c r="J8183" s="27">
        <f t="shared" si="1027"/>
        <v>0</v>
      </c>
      <c r="K8183" s="32">
        <f t="shared" si="1028"/>
        <v>0</v>
      </c>
    </row>
    <row r="8184" spans="2:11" x14ac:dyDescent="0.25">
      <c r="B8184" s="167">
        <v>338.375</v>
      </c>
      <c r="C8184" s="21">
        <f t="shared" si="1022"/>
        <v>2000</v>
      </c>
      <c r="D8184" s="110">
        <f t="shared" si="1023"/>
        <v>0</v>
      </c>
      <c r="E8184" s="25">
        <f t="shared" si="1024"/>
        <v>1</v>
      </c>
      <c r="F8184" s="112">
        <v>0</v>
      </c>
      <c r="G8184" s="21">
        <f t="shared" si="1021"/>
        <v>0</v>
      </c>
      <c r="H8184" s="26">
        <f t="shared" si="1025"/>
        <v>-2000</v>
      </c>
      <c r="I8184" s="21">
        <f t="shared" si="1026"/>
        <v>0</v>
      </c>
      <c r="J8184" s="27">
        <f t="shared" si="1027"/>
        <v>0</v>
      </c>
      <c r="K8184" s="32">
        <f t="shared" si="1028"/>
        <v>0</v>
      </c>
    </row>
    <row r="8185" spans="2:11" x14ac:dyDescent="0.25">
      <c r="B8185" s="167">
        <v>338.41666666666703</v>
      </c>
      <c r="C8185" s="21">
        <f t="shared" si="1022"/>
        <v>2000</v>
      </c>
      <c r="D8185" s="110">
        <f t="shared" si="1023"/>
        <v>0</v>
      </c>
      <c r="E8185" s="25">
        <f t="shared" si="1024"/>
        <v>1</v>
      </c>
      <c r="F8185" s="112">
        <v>0</v>
      </c>
      <c r="G8185" s="21">
        <f t="shared" si="1021"/>
        <v>0</v>
      </c>
      <c r="H8185" s="26">
        <f t="shared" si="1025"/>
        <v>-2000</v>
      </c>
      <c r="I8185" s="21">
        <f t="shared" si="1026"/>
        <v>0</v>
      </c>
      <c r="J8185" s="27">
        <f t="shared" si="1027"/>
        <v>0</v>
      </c>
      <c r="K8185" s="32">
        <f t="shared" si="1028"/>
        <v>0</v>
      </c>
    </row>
    <row r="8186" spans="2:11" x14ac:dyDescent="0.25">
      <c r="B8186" s="167">
        <v>338.45833333333297</v>
      </c>
      <c r="C8186" s="21">
        <f t="shared" si="1022"/>
        <v>2000</v>
      </c>
      <c r="D8186" s="110">
        <f t="shared" si="1023"/>
        <v>0.17628290822237672</v>
      </c>
      <c r="E8186" s="25">
        <f t="shared" si="1024"/>
        <v>0.82371709177762331</v>
      </c>
      <c r="F8186" s="112">
        <v>197.8</v>
      </c>
      <c r="G8186" s="21">
        <f t="shared" si="1021"/>
        <v>523.45751703946769</v>
      </c>
      <c r="H8186" s="26">
        <f t="shared" si="1025"/>
        <v>-1476.5424829605322</v>
      </c>
      <c r="I8186" s="21">
        <f t="shared" si="1026"/>
        <v>523.45751703946769</v>
      </c>
      <c r="J8186" s="27">
        <f t="shared" si="1027"/>
        <v>0</v>
      </c>
      <c r="K8186" s="32">
        <f t="shared" si="1028"/>
        <v>523.45751703946769</v>
      </c>
    </row>
    <row r="8187" spans="2:11" x14ac:dyDescent="0.25">
      <c r="B8187" s="167">
        <v>338.5</v>
      </c>
      <c r="C8187" s="21">
        <f t="shared" si="1022"/>
        <v>2000</v>
      </c>
      <c r="D8187" s="110">
        <f t="shared" si="1023"/>
        <v>0.32336060460224941</v>
      </c>
      <c r="E8187" s="25">
        <f t="shared" si="1024"/>
        <v>0.67663939539775053</v>
      </c>
      <c r="F8187" s="112">
        <v>362.83</v>
      </c>
      <c r="G8187" s="21">
        <f t="shared" si="1021"/>
        <v>960.19257283837248</v>
      </c>
      <c r="H8187" s="26">
        <f t="shared" si="1025"/>
        <v>-1039.8074271616274</v>
      </c>
      <c r="I8187" s="21">
        <f t="shared" si="1026"/>
        <v>960.19257283837248</v>
      </c>
      <c r="J8187" s="27">
        <f t="shared" si="1027"/>
        <v>0</v>
      </c>
      <c r="K8187" s="32">
        <f t="shared" si="1028"/>
        <v>960.19257283837248</v>
      </c>
    </row>
    <row r="8188" spans="2:11" x14ac:dyDescent="0.25">
      <c r="B8188" s="167">
        <v>338.54166666666703</v>
      </c>
      <c r="C8188" s="21">
        <f t="shared" si="1022"/>
        <v>2000</v>
      </c>
      <c r="D8188" s="110">
        <f t="shared" si="1023"/>
        <v>0.57875692921947131</v>
      </c>
      <c r="E8188" s="25">
        <f t="shared" si="1024"/>
        <v>0.42124307078052869</v>
      </c>
      <c r="F8188" s="112">
        <v>649.4</v>
      </c>
      <c r="G8188" s="21">
        <f t="shared" si="1021"/>
        <v>1718.5708370345315</v>
      </c>
      <c r="H8188" s="26">
        <f t="shared" si="1025"/>
        <v>-281.42916296546855</v>
      </c>
      <c r="I8188" s="21">
        <f t="shared" si="1026"/>
        <v>1718.5708370345315</v>
      </c>
      <c r="J8188" s="27">
        <f t="shared" si="1027"/>
        <v>0</v>
      </c>
      <c r="K8188" s="32">
        <f t="shared" si="1028"/>
        <v>1718.5708370345315</v>
      </c>
    </row>
    <row r="8189" spans="2:11" x14ac:dyDescent="0.25">
      <c r="B8189" s="167">
        <v>338.58333333333297</v>
      </c>
      <c r="C8189" s="21">
        <f t="shared" si="1022"/>
        <v>2000</v>
      </c>
      <c r="D8189" s="110">
        <f t="shared" si="1023"/>
        <v>0.74387287667326163</v>
      </c>
      <c r="E8189" s="25">
        <f t="shared" si="1024"/>
        <v>0.25612712332673837</v>
      </c>
      <c r="F8189" s="112">
        <v>834.67</v>
      </c>
      <c r="G8189" s="21">
        <f t="shared" si="1021"/>
        <v>2208.8689876002654</v>
      </c>
      <c r="H8189" s="26">
        <f t="shared" si="1025"/>
        <v>208.86898760026543</v>
      </c>
      <c r="I8189" s="21">
        <f t="shared" si="1026"/>
        <v>2000</v>
      </c>
      <c r="J8189" s="27">
        <f t="shared" si="1027"/>
        <v>208.86898760026543</v>
      </c>
      <c r="K8189" s="32">
        <f t="shared" si="1028"/>
        <v>2000</v>
      </c>
    </row>
    <row r="8190" spans="2:11" x14ac:dyDescent="0.25">
      <c r="B8190" s="167">
        <v>338.625</v>
      </c>
      <c r="C8190" s="21">
        <f t="shared" si="1022"/>
        <v>2000</v>
      </c>
      <c r="D8190" s="110">
        <f t="shared" si="1023"/>
        <v>0.72289360640250966</v>
      </c>
      <c r="E8190" s="25">
        <f t="shared" si="1024"/>
        <v>0.27710639359749034</v>
      </c>
      <c r="F8190" s="112">
        <v>811.13</v>
      </c>
      <c r="G8190" s="21">
        <f t="shared" si="1021"/>
        <v>2146.5727795562361</v>
      </c>
      <c r="H8190" s="26">
        <f t="shared" si="1025"/>
        <v>146.57277955623613</v>
      </c>
      <c r="I8190" s="21">
        <f t="shared" si="1026"/>
        <v>2000</v>
      </c>
      <c r="J8190" s="27">
        <f t="shared" si="1027"/>
        <v>355.44176715650156</v>
      </c>
      <c r="K8190" s="32">
        <f t="shared" si="1028"/>
        <v>2000</v>
      </c>
    </row>
    <row r="8191" spans="2:11" x14ac:dyDescent="0.25">
      <c r="B8191" s="167">
        <v>338.66666666666703</v>
      </c>
      <c r="C8191" s="21">
        <f t="shared" si="1022"/>
        <v>2000</v>
      </c>
      <c r="D8191" s="110">
        <f t="shared" si="1023"/>
        <v>0.77455751029356723</v>
      </c>
      <c r="E8191" s="25">
        <f t="shared" si="1024"/>
        <v>0.22544248970643277</v>
      </c>
      <c r="F8191" s="112">
        <v>869.1</v>
      </c>
      <c r="G8191" s="21">
        <f t="shared" si="1021"/>
        <v>2299.9844694590565</v>
      </c>
      <c r="H8191" s="26">
        <f t="shared" si="1025"/>
        <v>299.98446945905653</v>
      </c>
      <c r="I8191" s="21">
        <f t="shared" si="1026"/>
        <v>2000</v>
      </c>
      <c r="J8191" s="27">
        <f t="shared" si="1027"/>
        <v>655.42623661555808</v>
      </c>
      <c r="K8191" s="32">
        <f t="shared" si="1028"/>
        <v>2000</v>
      </c>
    </row>
    <row r="8192" spans="2:11" x14ac:dyDescent="0.25">
      <c r="B8192" s="167">
        <v>338.70833333333297</v>
      </c>
      <c r="C8192" s="21">
        <f t="shared" si="1022"/>
        <v>2000</v>
      </c>
      <c r="D8192" s="110">
        <f t="shared" si="1023"/>
        <v>0.60204445395076911</v>
      </c>
      <c r="E8192" s="25">
        <f t="shared" si="1024"/>
        <v>0.39795554604923089</v>
      </c>
      <c r="F8192" s="112">
        <v>675.53</v>
      </c>
      <c r="G8192" s="21">
        <f t="shared" si="1021"/>
        <v>1787.7212158021821</v>
      </c>
      <c r="H8192" s="26">
        <f t="shared" si="1025"/>
        <v>-212.27878419781791</v>
      </c>
      <c r="I8192" s="21">
        <f t="shared" si="1026"/>
        <v>2000</v>
      </c>
      <c r="J8192" s="27">
        <f t="shared" si="1027"/>
        <v>443.14745241774017</v>
      </c>
      <c r="K8192" s="32">
        <f t="shared" si="1028"/>
        <v>1787.7212158021821</v>
      </c>
    </row>
    <row r="8193" spans="2:11" x14ac:dyDescent="0.25">
      <c r="B8193" s="167">
        <v>338.75</v>
      </c>
      <c r="C8193" s="21">
        <f t="shared" si="1022"/>
        <v>2000</v>
      </c>
      <c r="D8193" s="110">
        <f t="shared" si="1023"/>
        <v>0.38833930449352089</v>
      </c>
      <c r="E8193" s="25">
        <f t="shared" si="1024"/>
        <v>0.61166069550647917</v>
      </c>
      <c r="F8193" s="112">
        <v>435.74</v>
      </c>
      <c r="G8193" s="21">
        <f t="shared" si="1021"/>
        <v>1153.1414483052461</v>
      </c>
      <c r="H8193" s="26">
        <f t="shared" si="1025"/>
        <v>-846.85855169475394</v>
      </c>
      <c r="I8193" s="21">
        <f t="shared" si="1026"/>
        <v>1596.2889007229862</v>
      </c>
      <c r="J8193" s="27">
        <f t="shared" si="1027"/>
        <v>0</v>
      </c>
      <c r="K8193" s="32">
        <f t="shared" si="1028"/>
        <v>1153.1414483052461</v>
      </c>
    </row>
    <row r="8194" spans="2:11" x14ac:dyDescent="0.25">
      <c r="B8194" s="167">
        <v>338.79166666666703</v>
      </c>
      <c r="C8194" s="21">
        <f t="shared" si="1022"/>
        <v>2000</v>
      </c>
      <c r="D8194" s="110">
        <f t="shared" si="1023"/>
        <v>0.35322531771919502</v>
      </c>
      <c r="E8194" s="25">
        <f t="shared" si="1024"/>
        <v>0.64677468228080492</v>
      </c>
      <c r="F8194" s="112">
        <v>396.34</v>
      </c>
      <c r="G8194" s="21">
        <f t="shared" si="1021"/>
        <v>1048.8733685713985</v>
      </c>
      <c r="H8194" s="26">
        <f t="shared" si="1025"/>
        <v>-951.12663142860151</v>
      </c>
      <c r="I8194" s="21">
        <f t="shared" si="1026"/>
        <v>1048.8733685713985</v>
      </c>
      <c r="J8194" s="27">
        <f t="shared" si="1027"/>
        <v>0</v>
      </c>
      <c r="K8194" s="32">
        <f t="shared" si="1028"/>
        <v>1048.8733685713985</v>
      </c>
    </row>
    <row r="8195" spans="2:11" x14ac:dyDescent="0.25">
      <c r="B8195" s="167">
        <v>338.83333333333297</v>
      </c>
      <c r="C8195" s="21">
        <f t="shared" si="1022"/>
        <v>2000</v>
      </c>
      <c r="D8195" s="110">
        <f t="shared" si="1023"/>
        <v>0.25255333939361535</v>
      </c>
      <c r="E8195" s="25">
        <f t="shared" si="1024"/>
        <v>0.74744666060638465</v>
      </c>
      <c r="F8195" s="112">
        <v>283.38</v>
      </c>
      <c r="G8195" s="21">
        <f t="shared" si="1021"/>
        <v>749.93625469486551</v>
      </c>
      <c r="H8195" s="26">
        <f t="shared" si="1025"/>
        <v>-1250.0637453051345</v>
      </c>
      <c r="I8195" s="21">
        <f t="shared" si="1026"/>
        <v>749.93625469486551</v>
      </c>
      <c r="J8195" s="27">
        <f t="shared" si="1027"/>
        <v>0</v>
      </c>
      <c r="K8195" s="32">
        <f t="shared" si="1028"/>
        <v>749.93625469486551</v>
      </c>
    </row>
    <row r="8196" spans="2:11" x14ac:dyDescent="0.25">
      <c r="B8196" s="167">
        <v>338.875</v>
      </c>
      <c r="C8196" s="21">
        <f t="shared" si="1022"/>
        <v>2000</v>
      </c>
      <c r="D8196" s="110">
        <f t="shared" si="1023"/>
        <v>0.18933033884106021</v>
      </c>
      <c r="E8196" s="25">
        <f t="shared" si="1024"/>
        <v>0.81066966115893979</v>
      </c>
      <c r="F8196" s="112">
        <v>212.44</v>
      </c>
      <c r="G8196" s="21">
        <f t="shared" si="1021"/>
        <v>562.20078321468407</v>
      </c>
      <c r="H8196" s="26">
        <f t="shared" si="1025"/>
        <v>-1437.7992167853158</v>
      </c>
      <c r="I8196" s="21">
        <f t="shared" si="1026"/>
        <v>562.20078321468407</v>
      </c>
      <c r="J8196" s="27">
        <f t="shared" si="1027"/>
        <v>0</v>
      </c>
      <c r="K8196" s="32">
        <f t="shared" si="1028"/>
        <v>562.20078321468407</v>
      </c>
    </row>
    <row r="8197" spans="2:11" x14ac:dyDescent="0.25">
      <c r="B8197" s="167">
        <v>338.91666666666703</v>
      </c>
      <c r="C8197" s="21">
        <f t="shared" si="1022"/>
        <v>2000</v>
      </c>
      <c r="D8197" s="110">
        <f t="shared" si="1023"/>
        <v>4.6788941767819904E-3</v>
      </c>
      <c r="E8197" s="25">
        <f t="shared" si="1024"/>
        <v>0.99532110582321798</v>
      </c>
      <c r="F8197" s="112">
        <v>5.25</v>
      </c>
      <c r="G8197" s="21">
        <f t="shared" si="1021"/>
        <v>13.893589304637036</v>
      </c>
      <c r="H8197" s="26">
        <f t="shared" si="1025"/>
        <v>-1986.1064106953629</v>
      </c>
      <c r="I8197" s="21">
        <f t="shared" si="1026"/>
        <v>13.893589304637036</v>
      </c>
      <c r="J8197" s="27">
        <f t="shared" si="1027"/>
        <v>0</v>
      </c>
      <c r="K8197" s="32">
        <f t="shared" si="1028"/>
        <v>13.893589304637036</v>
      </c>
    </row>
    <row r="8198" spans="2:11" x14ac:dyDescent="0.25">
      <c r="B8198" s="167">
        <v>338.95833333333297</v>
      </c>
      <c r="C8198" s="21">
        <f t="shared" si="1022"/>
        <v>2000</v>
      </c>
      <c r="D8198" s="110">
        <f t="shared" si="1023"/>
        <v>0</v>
      </c>
      <c r="E8198" s="25">
        <f t="shared" si="1024"/>
        <v>1</v>
      </c>
      <c r="F8198" s="112">
        <v>0</v>
      </c>
      <c r="G8198" s="21">
        <f t="shared" si="1021"/>
        <v>0</v>
      </c>
      <c r="H8198" s="26">
        <f t="shared" si="1025"/>
        <v>-2000</v>
      </c>
      <c r="I8198" s="21">
        <f t="shared" si="1026"/>
        <v>0</v>
      </c>
      <c r="J8198" s="27">
        <f t="shared" si="1027"/>
        <v>0</v>
      </c>
      <c r="K8198" s="32">
        <f t="shared" si="1028"/>
        <v>0</v>
      </c>
    </row>
    <row r="8199" spans="2:11" x14ac:dyDescent="0.25">
      <c r="B8199" s="167">
        <v>339</v>
      </c>
      <c r="C8199" s="21">
        <f t="shared" si="1022"/>
        <v>2000</v>
      </c>
      <c r="D8199" s="110">
        <f t="shared" si="1023"/>
        <v>0</v>
      </c>
      <c r="E8199" s="25">
        <f t="shared" si="1024"/>
        <v>1</v>
      </c>
      <c r="F8199" s="112">
        <v>0</v>
      </c>
      <c r="G8199" s="21">
        <f t="shared" si="1021"/>
        <v>0</v>
      </c>
      <c r="H8199" s="26">
        <f t="shared" si="1025"/>
        <v>-2000</v>
      </c>
      <c r="I8199" s="21">
        <f t="shared" si="1026"/>
        <v>0</v>
      </c>
      <c r="J8199" s="27">
        <f t="shared" si="1027"/>
        <v>0</v>
      </c>
      <c r="K8199" s="32">
        <f t="shared" si="1028"/>
        <v>0</v>
      </c>
    </row>
    <row r="8200" spans="2:11" x14ac:dyDescent="0.25">
      <c r="B8200" s="167">
        <v>339.04166666666703</v>
      </c>
      <c r="C8200" s="21">
        <f t="shared" si="1022"/>
        <v>2000</v>
      </c>
      <c r="D8200" s="110">
        <f t="shared" si="1023"/>
        <v>0</v>
      </c>
      <c r="E8200" s="25">
        <f t="shared" si="1024"/>
        <v>1</v>
      </c>
      <c r="F8200" s="112">
        <v>0</v>
      </c>
      <c r="G8200" s="21">
        <f t="shared" si="1021"/>
        <v>0</v>
      </c>
      <c r="H8200" s="26">
        <f t="shared" si="1025"/>
        <v>-2000</v>
      </c>
      <c r="I8200" s="21">
        <f t="shared" si="1026"/>
        <v>0</v>
      </c>
      <c r="J8200" s="27">
        <f t="shared" si="1027"/>
        <v>0</v>
      </c>
      <c r="K8200" s="32">
        <f t="shared" si="1028"/>
        <v>0</v>
      </c>
    </row>
    <row r="8201" spans="2:11" x14ac:dyDescent="0.25">
      <c r="B8201" s="167">
        <v>339.08333333333297</v>
      </c>
      <c r="C8201" s="21">
        <f t="shared" si="1022"/>
        <v>2000</v>
      </c>
      <c r="D8201" s="110">
        <f t="shared" si="1023"/>
        <v>0</v>
      </c>
      <c r="E8201" s="25">
        <f t="shared" si="1024"/>
        <v>1</v>
      </c>
      <c r="F8201" s="112">
        <v>0</v>
      </c>
      <c r="G8201" s="21">
        <f t="shared" si="1021"/>
        <v>0</v>
      </c>
      <c r="H8201" s="26">
        <f t="shared" si="1025"/>
        <v>-2000</v>
      </c>
      <c r="I8201" s="21">
        <f t="shared" si="1026"/>
        <v>0</v>
      </c>
      <c r="J8201" s="27">
        <f t="shared" si="1027"/>
        <v>0</v>
      </c>
      <c r="K8201" s="32">
        <f t="shared" si="1028"/>
        <v>0</v>
      </c>
    </row>
    <row r="8202" spans="2:11" x14ac:dyDescent="0.25">
      <c r="B8202" s="167">
        <v>339.125</v>
      </c>
      <c r="C8202" s="21">
        <f t="shared" si="1022"/>
        <v>2000</v>
      </c>
      <c r="D8202" s="110">
        <f t="shared" si="1023"/>
        <v>0</v>
      </c>
      <c r="E8202" s="25">
        <f t="shared" si="1024"/>
        <v>1</v>
      </c>
      <c r="F8202" s="112">
        <v>0</v>
      </c>
      <c r="G8202" s="21">
        <f t="shared" si="1021"/>
        <v>0</v>
      </c>
      <c r="H8202" s="26">
        <f t="shared" si="1025"/>
        <v>-2000</v>
      </c>
      <c r="I8202" s="21">
        <f t="shared" si="1026"/>
        <v>0</v>
      </c>
      <c r="J8202" s="27">
        <f t="shared" si="1027"/>
        <v>0</v>
      </c>
      <c r="K8202" s="32">
        <f t="shared" si="1028"/>
        <v>0</v>
      </c>
    </row>
    <row r="8203" spans="2:11" x14ac:dyDescent="0.25">
      <c r="B8203" s="167">
        <v>339.16666666666703</v>
      </c>
      <c r="C8203" s="21">
        <f t="shared" si="1022"/>
        <v>2000</v>
      </c>
      <c r="D8203" s="110">
        <f t="shared" si="1023"/>
        <v>0</v>
      </c>
      <c r="E8203" s="25">
        <f t="shared" si="1024"/>
        <v>1</v>
      </c>
      <c r="F8203" s="112">
        <v>0</v>
      </c>
      <c r="G8203" s="21">
        <f t="shared" si="1021"/>
        <v>0</v>
      </c>
      <c r="H8203" s="26">
        <f t="shared" si="1025"/>
        <v>-2000</v>
      </c>
      <c r="I8203" s="21">
        <f t="shared" si="1026"/>
        <v>0</v>
      </c>
      <c r="J8203" s="27">
        <f t="shared" si="1027"/>
        <v>0</v>
      </c>
      <c r="K8203" s="32">
        <f t="shared" si="1028"/>
        <v>0</v>
      </c>
    </row>
    <row r="8204" spans="2:11" x14ac:dyDescent="0.25">
      <c r="B8204" s="167">
        <v>339.20833333333297</v>
      </c>
      <c r="C8204" s="21">
        <f t="shared" si="1022"/>
        <v>2000</v>
      </c>
      <c r="D8204" s="110">
        <f t="shared" si="1023"/>
        <v>0</v>
      </c>
      <c r="E8204" s="25">
        <f t="shared" si="1024"/>
        <v>1</v>
      </c>
      <c r="F8204" s="112">
        <v>0</v>
      </c>
      <c r="G8204" s="21">
        <f t="shared" si="1021"/>
        <v>0</v>
      </c>
      <c r="H8204" s="26">
        <f t="shared" si="1025"/>
        <v>-2000</v>
      </c>
      <c r="I8204" s="21">
        <f t="shared" si="1026"/>
        <v>0</v>
      </c>
      <c r="J8204" s="27">
        <f t="shared" si="1027"/>
        <v>0</v>
      </c>
      <c r="K8204" s="32">
        <f t="shared" si="1028"/>
        <v>0</v>
      </c>
    </row>
    <row r="8205" spans="2:11" x14ac:dyDescent="0.25">
      <c r="B8205" s="167">
        <v>339.25</v>
      </c>
      <c r="C8205" s="21">
        <f t="shared" si="1022"/>
        <v>2000</v>
      </c>
      <c r="D8205" s="110">
        <f t="shared" si="1023"/>
        <v>0</v>
      </c>
      <c r="E8205" s="25">
        <f t="shared" si="1024"/>
        <v>1</v>
      </c>
      <c r="F8205" s="112">
        <v>0</v>
      </c>
      <c r="G8205" s="21">
        <f t="shared" si="1021"/>
        <v>0</v>
      </c>
      <c r="H8205" s="26">
        <f t="shared" si="1025"/>
        <v>-2000</v>
      </c>
      <c r="I8205" s="21">
        <f t="shared" si="1026"/>
        <v>0</v>
      </c>
      <c r="J8205" s="27">
        <f t="shared" si="1027"/>
        <v>0</v>
      </c>
      <c r="K8205" s="32">
        <f t="shared" si="1028"/>
        <v>0</v>
      </c>
    </row>
    <row r="8206" spans="2:11" x14ac:dyDescent="0.25">
      <c r="B8206" s="167">
        <v>339.29166666666703</v>
      </c>
      <c r="C8206" s="21">
        <f t="shared" si="1022"/>
        <v>2000</v>
      </c>
      <c r="D8206" s="110">
        <f t="shared" si="1023"/>
        <v>0</v>
      </c>
      <c r="E8206" s="25">
        <f t="shared" si="1024"/>
        <v>1</v>
      </c>
      <c r="F8206" s="112">
        <v>0</v>
      </c>
      <c r="G8206" s="21">
        <f t="shared" si="1021"/>
        <v>0</v>
      </c>
      <c r="H8206" s="26">
        <f t="shared" si="1025"/>
        <v>-2000</v>
      </c>
      <c r="I8206" s="21">
        <f t="shared" si="1026"/>
        <v>0</v>
      </c>
      <c r="J8206" s="27">
        <f t="shared" si="1027"/>
        <v>0</v>
      </c>
      <c r="K8206" s="32">
        <f t="shared" si="1028"/>
        <v>0</v>
      </c>
    </row>
    <row r="8207" spans="2:11" x14ac:dyDescent="0.25">
      <c r="B8207" s="167">
        <v>339.33333333333297</v>
      </c>
      <c r="C8207" s="21">
        <f t="shared" si="1022"/>
        <v>2000</v>
      </c>
      <c r="D8207" s="110">
        <f t="shared" si="1023"/>
        <v>0</v>
      </c>
      <c r="E8207" s="25">
        <f t="shared" si="1024"/>
        <v>1</v>
      </c>
      <c r="F8207" s="112">
        <v>0</v>
      </c>
      <c r="G8207" s="21">
        <f t="shared" si="1021"/>
        <v>0</v>
      </c>
      <c r="H8207" s="26">
        <f t="shared" si="1025"/>
        <v>-2000</v>
      </c>
      <c r="I8207" s="21">
        <f t="shared" si="1026"/>
        <v>0</v>
      </c>
      <c r="J8207" s="27">
        <f t="shared" si="1027"/>
        <v>0</v>
      </c>
      <c r="K8207" s="32">
        <f t="shared" si="1028"/>
        <v>0</v>
      </c>
    </row>
    <row r="8208" spans="2:11" x14ac:dyDescent="0.25">
      <c r="B8208" s="167">
        <v>339.375</v>
      </c>
      <c r="C8208" s="21">
        <f t="shared" si="1022"/>
        <v>2000</v>
      </c>
      <c r="D8208" s="110">
        <f t="shared" si="1023"/>
        <v>0</v>
      </c>
      <c r="E8208" s="25">
        <f t="shared" si="1024"/>
        <v>1</v>
      </c>
      <c r="F8208" s="112">
        <v>0</v>
      </c>
      <c r="G8208" s="21">
        <f t="shared" si="1021"/>
        <v>0</v>
      </c>
      <c r="H8208" s="26">
        <f t="shared" si="1025"/>
        <v>-2000</v>
      </c>
      <c r="I8208" s="21">
        <f t="shared" si="1026"/>
        <v>0</v>
      </c>
      <c r="J8208" s="27">
        <f t="shared" si="1027"/>
        <v>0</v>
      </c>
      <c r="K8208" s="32">
        <f t="shared" si="1028"/>
        <v>0</v>
      </c>
    </row>
    <row r="8209" spans="2:11" x14ac:dyDescent="0.25">
      <c r="B8209" s="167">
        <v>339.41666666666703</v>
      </c>
      <c r="C8209" s="21">
        <f t="shared" si="1022"/>
        <v>2000</v>
      </c>
      <c r="D8209" s="110">
        <f t="shared" si="1023"/>
        <v>0</v>
      </c>
      <c r="E8209" s="25">
        <f t="shared" si="1024"/>
        <v>1</v>
      </c>
      <c r="F8209" s="112">
        <v>0</v>
      </c>
      <c r="G8209" s="21">
        <f t="shared" si="1021"/>
        <v>0</v>
      </c>
      <c r="H8209" s="26">
        <f t="shared" si="1025"/>
        <v>-2000</v>
      </c>
      <c r="I8209" s="21">
        <f t="shared" si="1026"/>
        <v>0</v>
      </c>
      <c r="J8209" s="27">
        <f t="shared" si="1027"/>
        <v>0</v>
      </c>
      <c r="K8209" s="32">
        <f t="shared" si="1028"/>
        <v>0</v>
      </c>
    </row>
    <row r="8210" spans="2:11" x14ac:dyDescent="0.25">
      <c r="B8210" s="167">
        <v>339.45833333333297</v>
      </c>
      <c r="C8210" s="21">
        <f t="shared" si="1022"/>
        <v>2000</v>
      </c>
      <c r="D8210" s="110">
        <f t="shared" si="1023"/>
        <v>0.37706539757232233</v>
      </c>
      <c r="E8210" s="25">
        <f t="shared" si="1024"/>
        <v>0.62293460242767762</v>
      </c>
      <c r="F8210" s="112">
        <v>423.09</v>
      </c>
      <c r="G8210" s="21">
        <f t="shared" si="1021"/>
        <v>1119.6645140759776</v>
      </c>
      <c r="H8210" s="26">
        <f t="shared" si="1025"/>
        <v>-880.33548592402235</v>
      </c>
      <c r="I8210" s="21">
        <f t="shared" si="1026"/>
        <v>1119.6645140759776</v>
      </c>
      <c r="J8210" s="27">
        <f t="shared" si="1027"/>
        <v>0</v>
      </c>
      <c r="K8210" s="32">
        <f t="shared" si="1028"/>
        <v>1119.6645140759776</v>
      </c>
    </row>
    <row r="8211" spans="2:11" x14ac:dyDescent="0.25">
      <c r="B8211" s="167">
        <v>339.5</v>
      </c>
      <c r="C8211" s="21">
        <f t="shared" si="1022"/>
        <v>2000</v>
      </c>
      <c r="D8211" s="110">
        <f t="shared" si="1023"/>
        <v>0.64274637719908034</v>
      </c>
      <c r="E8211" s="25">
        <f t="shared" si="1024"/>
        <v>0.35725362280091966</v>
      </c>
      <c r="F8211" s="112">
        <v>721.2</v>
      </c>
      <c r="G8211" s="21">
        <f t="shared" si="1021"/>
        <v>1908.5822107627107</v>
      </c>
      <c r="H8211" s="26">
        <f t="shared" si="1025"/>
        <v>-91.417789237289298</v>
      </c>
      <c r="I8211" s="21">
        <f t="shared" si="1026"/>
        <v>1908.5822107627107</v>
      </c>
      <c r="J8211" s="27">
        <f t="shared" si="1027"/>
        <v>0</v>
      </c>
      <c r="K8211" s="32">
        <f t="shared" si="1028"/>
        <v>1908.5822107627107</v>
      </c>
    </row>
    <row r="8212" spans="2:11" x14ac:dyDescent="0.25">
      <c r="B8212" s="167">
        <v>339.54166666666703</v>
      </c>
      <c r="C8212" s="21">
        <f t="shared" si="1022"/>
        <v>2000</v>
      </c>
      <c r="D8212" s="110">
        <f t="shared" si="1023"/>
        <v>0.7823556672548706</v>
      </c>
      <c r="E8212" s="25">
        <f t="shared" si="1024"/>
        <v>0.2176443327451294</v>
      </c>
      <c r="F8212" s="112">
        <v>877.85</v>
      </c>
      <c r="G8212" s="21">
        <f t="shared" si="1021"/>
        <v>2323.1404516334519</v>
      </c>
      <c r="H8212" s="26">
        <f t="shared" si="1025"/>
        <v>323.1404516334519</v>
      </c>
      <c r="I8212" s="21">
        <f t="shared" si="1026"/>
        <v>2000</v>
      </c>
      <c r="J8212" s="27">
        <f t="shared" si="1027"/>
        <v>323.1404516334519</v>
      </c>
      <c r="K8212" s="32">
        <f t="shared" si="1028"/>
        <v>2000</v>
      </c>
    </row>
    <row r="8213" spans="2:11" x14ac:dyDescent="0.25">
      <c r="B8213" s="167">
        <v>339.58333333333297</v>
      </c>
      <c r="C8213" s="21">
        <f t="shared" si="1022"/>
        <v>2000</v>
      </c>
      <c r="D8213" s="110">
        <f t="shared" si="1023"/>
        <v>0.86753827781045578</v>
      </c>
      <c r="E8213" s="25">
        <f t="shared" si="1024"/>
        <v>0.13246172218954422</v>
      </c>
      <c r="F8213" s="112">
        <v>973.43</v>
      </c>
      <c r="G8213" s="21">
        <f t="shared" si="1021"/>
        <v>2576.0831689167289</v>
      </c>
      <c r="H8213" s="26">
        <f t="shared" si="1025"/>
        <v>576.08316891672894</v>
      </c>
      <c r="I8213" s="21">
        <f t="shared" si="1026"/>
        <v>2000</v>
      </c>
      <c r="J8213" s="27">
        <f t="shared" si="1027"/>
        <v>899.22362055018084</v>
      </c>
      <c r="K8213" s="32">
        <f t="shared" si="1028"/>
        <v>2000</v>
      </c>
    </row>
    <row r="8214" spans="2:11" x14ac:dyDescent="0.25">
      <c r="B8214" s="167">
        <v>339.625</v>
      </c>
      <c r="C8214" s="21">
        <f t="shared" si="1022"/>
        <v>2000</v>
      </c>
      <c r="D8214" s="110">
        <f t="shared" si="1023"/>
        <v>0.74502254781384247</v>
      </c>
      <c r="E8214" s="25">
        <f t="shared" si="1024"/>
        <v>0.25497745218615753</v>
      </c>
      <c r="F8214" s="112">
        <v>835.96</v>
      </c>
      <c r="G8214" s="21">
        <f t="shared" si="1021"/>
        <v>2212.282840972262</v>
      </c>
      <c r="H8214" s="26">
        <f t="shared" si="1025"/>
        <v>212.28284097226197</v>
      </c>
      <c r="I8214" s="21">
        <f t="shared" si="1026"/>
        <v>2000</v>
      </c>
      <c r="J8214" s="27">
        <f t="shared" si="1027"/>
        <v>1111.5064615224428</v>
      </c>
      <c r="K8214" s="32">
        <f t="shared" si="1028"/>
        <v>2000</v>
      </c>
    </row>
    <row r="8215" spans="2:11" x14ac:dyDescent="0.25">
      <c r="B8215" s="167">
        <v>339.66666666666703</v>
      </c>
      <c r="C8215" s="21">
        <f t="shared" si="1022"/>
        <v>2000</v>
      </c>
      <c r="D8215" s="110">
        <f t="shared" si="1023"/>
        <v>0.86656685025756208</v>
      </c>
      <c r="E8215" s="25">
        <f t="shared" si="1024"/>
        <v>0.13343314974243792</v>
      </c>
      <c r="F8215" s="112">
        <v>972.34</v>
      </c>
      <c r="G8215" s="21">
        <f t="shared" si="1021"/>
        <v>2573.1985951372903</v>
      </c>
      <c r="H8215" s="26">
        <f t="shared" si="1025"/>
        <v>573.19859513729034</v>
      </c>
      <c r="I8215" s="21">
        <f t="shared" si="1026"/>
        <v>2000</v>
      </c>
      <c r="J8215" s="27">
        <f t="shared" si="1027"/>
        <v>1684.7050566597331</v>
      </c>
      <c r="K8215" s="32">
        <f t="shared" si="1028"/>
        <v>2000</v>
      </c>
    </row>
    <row r="8216" spans="2:11" x14ac:dyDescent="0.25">
      <c r="B8216" s="167">
        <v>339.70833333333297</v>
      </c>
      <c r="C8216" s="21">
        <f t="shared" si="1022"/>
        <v>2000</v>
      </c>
      <c r="D8216" s="110">
        <f t="shared" si="1023"/>
        <v>0.76459369374186759</v>
      </c>
      <c r="E8216" s="25">
        <f t="shared" si="1024"/>
        <v>0.23540630625813241</v>
      </c>
      <c r="F8216" s="112">
        <v>857.92</v>
      </c>
      <c r="G8216" s="21">
        <f t="shared" ref="G8216:G8279" si="1029">($C$9*(F8216/1000)*$C$8)/($C$7)</f>
        <v>2270.3977402350865</v>
      </c>
      <c r="H8216" s="26">
        <f t="shared" si="1025"/>
        <v>270.39774023508653</v>
      </c>
      <c r="I8216" s="21">
        <f t="shared" si="1026"/>
        <v>2000</v>
      </c>
      <c r="J8216" s="27">
        <f t="shared" si="1027"/>
        <v>1955.1027968948197</v>
      </c>
      <c r="K8216" s="32">
        <f t="shared" si="1028"/>
        <v>2000</v>
      </c>
    </row>
    <row r="8217" spans="2:11" x14ac:dyDescent="0.25">
      <c r="B8217" s="167">
        <v>339.75</v>
      </c>
      <c r="C8217" s="21">
        <f t="shared" ref="C8217:C8280" si="1030">$C$2</f>
        <v>2000</v>
      </c>
      <c r="D8217" s="110">
        <f t="shared" ref="D8217:D8280" si="1031">F8217/$C$3</f>
        <v>0.76069015917152383</v>
      </c>
      <c r="E8217" s="25">
        <f t="shared" ref="E8217:E8280" si="1032">100%-D8217</f>
        <v>0.23930984082847617</v>
      </c>
      <c r="F8217" s="112">
        <v>853.54</v>
      </c>
      <c r="G8217" s="21">
        <f t="shared" si="1029"/>
        <v>2258.8065171580752</v>
      </c>
      <c r="H8217" s="26">
        <f t="shared" ref="H8217:H8280" si="1033">G8217-C8217</f>
        <v>258.80651715807517</v>
      </c>
      <c r="I8217" s="21">
        <f t="shared" ref="I8217:I8280" si="1034">MIN(C8217,IF((J8216+H8217)&gt;0,ABS(H8217)+G8217,J8216+G8217))</f>
        <v>2000</v>
      </c>
      <c r="J8217" s="27">
        <f t="shared" ref="J8217:J8280" si="1035">G8217-I8217+J8216</f>
        <v>2213.9093140528948</v>
      </c>
      <c r="K8217" s="32">
        <f t="shared" ref="K8217:K8280" si="1036">IF(G8217&gt;C8217,C8217,G8217)</f>
        <v>2000</v>
      </c>
    </row>
    <row r="8218" spans="2:11" x14ac:dyDescent="0.25">
      <c r="B8218" s="167">
        <v>339.79166666666703</v>
      </c>
      <c r="C8218" s="21">
        <f t="shared" si="1030"/>
        <v>2000</v>
      </c>
      <c r="D8218" s="110">
        <f t="shared" si="1031"/>
        <v>0.52721779583979478</v>
      </c>
      <c r="E8218" s="25">
        <f t="shared" si="1032"/>
        <v>0.47278220416020522</v>
      </c>
      <c r="F8218" s="112">
        <v>591.57000000000005</v>
      </c>
      <c r="G8218" s="21">
        <f t="shared" si="1029"/>
        <v>1565.5296428465012</v>
      </c>
      <c r="H8218" s="26">
        <f t="shared" si="1033"/>
        <v>-434.47035715349875</v>
      </c>
      <c r="I8218" s="21">
        <f t="shared" si="1034"/>
        <v>2000</v>
      </c>
      <c r="J8218" s="27">
        <f t="shared" si="1035"/>
        <v>1779.4389568993961</v>
      </c>
      <c r="K8218" s="32">
        <f t="shared" si="1036"/>
        <v>1565.5296428465012</v>
      </c>
    </row>
    <row r="8219" spans="2:11" x14ac:dyDescent="0.25">
      <c r="B8219" s="167">
        <v>339.83333333333297</v>
      </c>
      <c r="C8219" s="21">
        <f t="shared" si="1030"/>
        <v>2000</v>
      </c>
      <c r="D8219" s="110">
        <f t="shared" si="1031"/>
        <v>0.49953656667201402</v>
      </c>
      <c r="E8219" s="25">
        <f t="shared" si="1032"/>
        <v>0.50046343332798604</v>
      </c>
      <c r="F8219" s="112">
        <v>560.51</v>
      </c>
      <c r="G8219" s="21">
        <f t="shared" si="1029"/>
        <v>1483.3325221223056</v>
      </c>
      <c r="H8219" s="26">
        <f t="shared" si="1033"/>
        <v>-516.66747787769441</v>
      </c>
      <c r="I8219" s="21">
        <f t="shared" si="1034"/>
        <v>2000</v>
      </c>
      <c r="J8219" s="27">
        <f t="shared" si="1035"/>
        <v>1262.7714790217017</v>
      </c>
      <c r="K8219" s="32">
        <f t="shared" si="1036"/>
        <v>1483.3325221223056</v>
      </c>
    </row>
    <row r="8220" spans="2:11" x14ac:dyDescent="0.25">
      <c r="B8220" s="167">
        <v>339.875</v>
      </c>
      <c r="C8220" s="21">
        <f t="shared" si="1030"/>
        <v>2000</v>
      </c>
      <c r="D8220" s="110">
        <f t="shared" si="1031"/>
        <v>0.40955029142826593</v>
      </c>
      <c r="E8220" s="25">
        <f t="shared" si="1032"/>
        <v>0.59044970857173407</v>
      </c>
      <c r="F8220" s="112">
        <v>459.54</v>
      </c>
      <c r="G8220" s="21">
        <f t="shared" si="1029"/>
        <v>1216.1257198196006</v>
      </c>
      <c r="H8220" s="26">
        <f t="shared" si="1033"/>
        <v>-783.87428018039941</v>
      </c>
      <c r="I8220" s="21">
        <f t="shared" si="1034"/>
        <v>2000</v>
      </c>
      <c r="J8220" s="27">
        <f t="shared" si="1035"/>
        <v>478.89719884130227</v>
      </c>
      <c r="K8220" s="32">
        <f t="shared" si="1036"/>
        <v>1216.1257198196006</v>
      </c>
    </row>
    <row r="8221" spans="2:11" x14ac:dyDescent="0.25">
      <c r="B8221" s="167">
        <v>339.91666666666703</v>
      </c>
      <c r="C8221" s="21">
        <f t="shared" si="1030"/>
        <v>2000</v>
      </c>
      <c r="D8221" s="110">
        <f t="shared" si="1031"/>
        <v>4.6075967417072176E-3</v>
      </c>
      <c r="E8221" s="25">
        <f t="shared" si="1032"/>
        <v>0.99539240325829281</v>
      </c>
      <c r="F8221" s="112">
        <v>5.17</v>
      </c>
      <c r="G8221" s="21">
        <f t="shared" si="1029"/>
        <v>13.681877467613994</v>
      </c>
      <c r="H8221" s="26">
        <f t="shared" si="1033"/>
        <v>-1986.318122532386</v>
      </c>
      <c r="I8221" s="21">
        <f t="shared" si="1034"/>
        <v>492.57907630891629</v>
      </c>
      <c r="J8221" s="27">
        <f t="shared" si="1035"/>
        <v>0</v>
      </c>
      <c r="K8221" s="32">
        <f t="shared" si="1036"/>
        <v>13.681877467613994</v>
      </c>
    </row>
    <row r="8222" spans="2:11" x14ac:dyDescent="0.25">
      <c r="B8222" s="167">
        <v>339.95833333333297</v>
      </c>
      <c r="C8222" s="21">
        <f t="shared" si="1030"/>
        <v>2000</v>
      </c>
      <c r="D8222" s="110">
        <f t="shared" si="1031"/>
        <v>0</v>
      </c>
      <c r="E8222" s="25">
        <f t="shared" si="1032"/>
        <v>1</v>
      </c>
      <c r="F8222" s="112">
        <v>0</v>
      </c>
      <c r="G8222" s="21">
        <f t="shared" si="1029"/>
        <v>0</v>
      </c>
      <c r="H8222" s="26">
        <f t="shared" si="1033"/>
        <v>-2000</v>
      </c>
      <c r="I8222" s="21">
        <f t="shared" si="1034"/>
        <v>0</v>
      </c>
      <c r="J8222" s="27">
        <f t="shared" si="1035"/>
        <v>0</v>
      </c>
      <c r="K8222" s="32">
        <f t="shared" si="1036"/>
        <v>0</v>
      </c>
    </row>
    <row r="8223" spans="2:11" x14ac:dyDescent="0.25">
      <c r="B8223" s="167">
        <v>340</v>
      </c>
      <c r="C8223" s="21">
        <f t="shared" si="1030"/>
        <v>2000</v>
      </c>
      <c r="D8223" s="110">
        <f t="shared" si="1031"/>
        <v>0</v>
      </c>
      <c r="E8223" s="25">
        <f t="shared" si="1032"/>
        <v>1</v>
      </c>
      <c r="F8223" s="112">
        <v>0</v>
      </c>
      <c r="G8223" s="21">
        <f t="shared" si="1029"/>
        <v>0</v>
      </c>
      <c r="H8223" s="26">
        <f t="shared" si="1033"/>
        <v>-2000</v>
      </c>
      <c r="I8223" s="21">
        <f t="shared" si="1034"/>
        <v>0</v>
      </c>
      <c r="J8223" s="27">
        <f t="shared" si="1035"/>
        <v>0</v>
      </c>
      <c r="K8223" s="32">
        <f t="shared" si="1036"/>
        <v>0</v>
      </c>
    </row>
    <row r="8224" spans="2:11" x14ac:dyDescent="0.25">
      <c r="B8224" s="167">
        <v>340.04166666666703</v>
      </c>
      <c r="C8224" s="21">
        <f t="shared" si="1030"/>
        <v>2000</v>
      </c>
      <c r="D8224" s="110">
        <f t="shared" si="1031"/>
        <v>0</v>
      </c>
      <c r="E8224" s="25">
        <f t="shared" si="1032"/>
        <v>1</v>
      </c>
      <c r="F8224" s="112">
        <v>0</v>
      </c>
      <c r="G8224" s="21">
        <f t="shared" si="1029"/>
        <v>0</v>
      </c>
      <c r="H8224" s="26">
        <f t="shared" si="1033"/>
        <v>-2000</v>
      </c>
      <c r="I8224" s="21">
        <f t="shared" si="1034"/>
        <v>0</v>
      </c>
      <c r="J8224" s="27">
        <f t="shared" si="1035"/>
        <v>0</v>
      </c>
      <c r="K8224" s="32">
        <f t="shared" si="1036"/>
        <v>0</v>
      </c>
    </row>
    <row r="8225" spans="2:11" x14ac:dyDescent="0.25">
      <c r="B8225" s="167">
        <v>340.08333333333297</v>
      </c>
      <c r="C8225" s="21">
        <f t="shared" si="1030"/>
        <v>2000</v>
      </c>
      <c r="D8225" s="110">
        <f t="shared" si="1031"/>
        <v>0</v>
      </c>
      <c r="E8225" s="25">
        <f t="shared" si="1032"/>
        <v>1</v>
      </c>
      <c r="F8225" s="112">
        <v>0</v>
      </c>
      <c r="G8225" s="21">
        <f t="shared" si="1029"/>
        <v>0</v>
      </c>
      <c r="H8225" s="26">
        <f t="shared" si="1033"/>
        <v>-2000</v>
      </c>
      <c r="I8225" s="21">
        <f t="shared" si="1034"/>
        <v>0</v>
      </c>
      <c r="J8225" s="27">
        <f t="shared" si="1035"/>
        <v>0</v>
      </c>
      <c r="K8225" s="32">
        <f t="shared" si="1036"/>
        <v>0</v>
      </c>
    </row>
    <row r="8226" spans="2:11" x14ac:dyDescent="0.25">
      <c r="B8226" s="167">
        <v>340.125</v>
      </c>
      <c r="C8226" s="21">
        <f t="shared" si="1030"/>
        <v>2000</v>
      </c>
      <c r="D8226" s="110">
        <f t="shared" si="1031"/>
        <v>0</v>
      </c>
      <c r="E8226" s="25">
        <f t="shared" si="1032"/>
        <v>1</v>
      </c>
      <c r="F8226" s="112">
        <v>0</v>
      </c>
      <c r="G8226" s="21">
        <f t="shared" si="1029"/>
        <v>0</v>
      </c>
      <c r="H8226" s="26">
        <f t="shared" si="1033"/>
        <v>-2000</v>
      </c>
      <c r="I8226" s="21">
        <f t="shared" si="1034"/>
        <v>0</v>
      </c>
      <c r="J8226" s="27">
        <f t="shared" si="1035"/>
        <v>0</v>
      </c>
      <c r="K8226" s="32">
        <f t="shared" si="1036"/>
        <v>0</v>
      </c>
    </row>
    <row r="8227" spans="2:11" x14ac:dyDescent="0.25">
      <c r="B8227" s="167">
        <v>340.16666666666703</v>
      </c>
      <c r="C8227" s="21">
        <f t="shared" si="1030"/>
        <v>2000</v>
      </c>
      <c r="D8227" s="110">
        <f t="shared" si="1031"/>
        <v>0</v>
      </c>
      <c r="E8227" s="25">
        <f t="shared" si="1032"/>
        <v>1</v>
      </c>
      <c r="F8227" s="112">
        <v>0</v>
      </c>
      <c r="G8227" s="21">
        <f t="shared" si="1029"/>
        <v>0</v>
      </c>
      <c r="H8227" s="26">
        <f t="shared" si="1033"/>
        <v>-2000</v>
      </c>
      <c r="I8227" s="21">
        <f t="shared" si="1034"/>
        <v>0</v>
      </c>
      <c r="J8227" s="27">
        <f t="shared" si="1035"/>
        <v>0</v>
      </c>
      <c r="K8227" s="32">
        <f t="shared" si="1036"/>
        <v>0</v>
      </c>
    </row>
    <row r="8228" spans="2:11" x14ac:dyDescent="0.25">
      <c r="B8228" s="167">
        <v>340.20833333333297</v>
      </c>
      <c r="C8228" s="21">
        <f t="shared" si="1030"/>
        <v>2000</v>
      </c>
      <c r="D8228" s="110">
        <f t="shared" si="1031"/>
        <v>0</v>
      </c>
      <c r="E8228" s="25">
        <f t="shared" si="1032"/>
        <v>1</v>
      </c>
      <c r="F8228" s="112">
        <v>0</v>
      </c>
      <c r="G8228" s="21">
        <f t="shared" si="1029"/>
        <v>0</v>
      </c>
      <c r="H8228" s="26">
        <f t="shared" si="1033"/>
        <v>-2000</v>
      </c>
      <c r="I8228" s="21">
        <f t="shared" si="1034"/>
        <v>0</v>
      </c>
      <c r="J8228" s="27">
        <f t="shared" si="1035"/>
        <v>0</v>
      </c>
      <c r="K8228" s="32">
        <f t="shared" si="1036"/>
        <v>0</v>
      </c>
    </row>
    <row r="8229" spans="2:11" x14ac:dyDescent="0.25">
      <c r="B8229" s="167">
        <v>340.25</v>
      </c>
      <c r="C8229" s="21">
        <f t="shared" si="1030"/>
        <v>2000</v>
      </c>
      <c r="D8229" s="110">
        <f t="shared" si="1031"/>
        <v>0</v>
      </c>
      <c r="E8229" s="25">
        <f t="shared" si="1032"/>
        <v>1</v>
      </c>
      <c r="F8229" s="112">
        <v>0</v>
      </c>
      <c r="G8229" s="21">
        <f t="shared" si="1029"/>
        <v>0</v>
      </c>
      <c r="H8229" s="26">
        <f t="shared" si="1033"/>
        <v>-2000</v>
      </c>
      <c r="I8229" s="21">
        <f t="shared" si="1034"/>
        <v>0</v>
      </c>
      <c r="J8229" s="27">
        <f t="shared" si="1035"/>
        <v>0</v>
      </c>
      <c r="K8229" s="32">
        <f t="shared" si="1036"/>
        <v>0</v>
      </c>
    </row>
    <row r="8230" spans="2:11" x14ac:dyDescent="0.25">
      <c r="B8230" s="167">
        <v>340.29166666666703</v>
      </c>
      <c r="C8230" s="21">
        <f t="shared" si="1030"/>
        <v>2000</v>
      </c>
      <c r="D8230" s="110">
        <f t="shared" si="1031"/>
        <v>0</v>
      </c>
      <c r="E8230" s="25">
        <f t="shared" si="1032"/>
        <v>1</v>
      </c>
      <c r="F8230" s="112">
        <v>0</v>
      </c>
      <c r="G8230" s="21">
        <f t="shared" si="1029"/>
        <v>0</v>
      </c>
      <c r="H8230" s="26">
        <f t="shared" si="1033"/>
        <v>-2000</v>
      </c>
      <c r="I8230" s="21">
        <f t="shared" si="1034"/>
        <v>0</v>
      </c>
      <c r="J8230" s="27">
        <f t="shared" si="1035"/>
        <v>0</v>
      </c>
      <c r="K8230" s="32">
        <f t="shared" si="1036"/>
        <v>0</v>
      </c>
    </row>
    <row r="8231" spans="2:11" x14ac:dyDescent="0.25">
      <c r="B8231" s="167">
        <v>340.33333333333297</v>
      </c>
      <c r="C8231" s="21">
        <f t="shared" si="1030"/>
        <v>2000</v>
      </c>
      <c r="D8231" s="110">
        <f t="shared" si="1031"/>
        <v>0</v>
      </c>
      <c r="E8231" s="25">
        <f t="shared" si="1032"/>
        <v>1</v>
      </c>
      <c r="F8231" s="112">
        <v>0</v>
      </c>
      <c r="G8231" s="21">
        <f t="shared" si="1029"/>
        <v>0</v>
      </c>
      <c r="H8231" s="26">
        <f t="shared" si="1033"/>
        <v>-2000</v>
      </c>
      <c r="I8231" s="21">
        <f t="shared" si="1034"/>
        <v>0</v>
      </c>
      <c r="J8231" s="27">
        <f t="shared" si="1035"/>
        <v>0</v>
      </c>
      <c r="K8231" s="32">
        <f t="shared" si="1036"/>
        <v>0</v>
      </c>
    </row>
    <row r="8232" spans="2:11" x14ac:dyDescent="0.25">
      <c r="B8232" s="167">
        <v>340.375</v>
      </c>
      <c r="C8232" s="21">
        <f t="shared" si="1030"/>
        <v>2000</v>
      </c>
      <c r="D8232" s="110">
        <f t="shared" si="1031"/>
        <v>0</v>
      </c>
      <c r="E8232" s="25">
        <f t="shared" si="1032"/>
        <v>1</v>
      </c>
      <c r="F8232" s="112">
        <v>0</v>
      </c>
      <c r="G8232" s="21">
        <f t="shared" si="1029"/>
        <v>0</v>
      </c>
      <c r="H8232" s="26">
        <f t="shared" si="1033"/>
        <v>-2000</v>
      </c>
      <c r="I8232" s="21">
        <f t="shared" si="1034"/>
        <v>0</v>
      </c>
      <c r="J8232" s="27">
        <f t="shared" si="1035"/>
        <v>0</v>
      </c>
      <c r="K8232" s="32">
        <f t="shared" si="1036"/>
        <v>0</v>
      </c>
    </row>
    <row r="8233" spans="2:11" x14ac:dyDescent="0.25">
      <c r="B8233" s="167">
        <v>340.41666666666703</v>
      </c>
      <c r="C8233" s="21">
        <f t="shared" si="1030"/>
        <v>2000</v>
      </c>
      <c r="D8233" s="110">
        <f t="shared" si="1031"/>
        <v>0</v>
      </c>
      <c r="E8233" s="25">
        <f t="shared" si="1032"/>
        <v>1</v>
      </c>
      <c r="F8233" s="112">
        <v>0</v>
      </c>
      <c r="G8233" s="21">
        <f t="shared" si="1029"/>
        <v>0</v>
      </c>
      <c r="H8233" s="26">
        <f t="shared" si="1033"/>
        <v>-2000</v>
      </c>
      <c r="I8233" s="21">
        <f t="shared" si="1034"/>
        <v>0</v>
      </c>
      <c r="J8233" s="27">
        <f t="shared" si="1035"/>
        <v>0</v>
      </c>
      <c r="K8233" s="32">
        <f t="shared" si="1036"/>
        <v>0</v>
      </c>
    </row>
    <row r="8234" spans="2:11" x14ac:dyDescent="0.25">
      <c r="B8234" s="167">
        <v>340.45833333333297</v>
      </c>
      <c r="C8234" s="21">
        <f t="shared" si="1030"/>
        <v>2000</v>
      </c>
      <c r="D8234" s="110">
        <f t="shared" si="1031"/>
        <v>0.43496782703242254</v>
      </c>
      <c r="E8234" s="25">
        <f t="shared" si="1032"/>
        <v>0.56503217296757746</v>
      </c>
      <c r="F8234" s="112">
        <v>488.06</v>
      </c>
      <c r="G8234" s="21">
        <f t="shared" si="1029"/>
        <v>1291.6009897183146</v>
      </c>
      <c r="H8234" s="26">
        <f t="shared" si="1033"/>
        <v>-708.39901028168538</v>
      </c>
      <c r="I8234" s="21">
        <f t="shared" si="1034"/>
        <v>1291.6009897183146</v>
      </c>
      <c r="J8234" s="27">
        <f t="shared" si="1035"/>
        <v>0</v>
      </c>
      <c r="K8234" s="32">
        <f t="shared" si="1036"/>
        <v>1291.6009897183146</v>
      </c>
    </row>
    <row r="8235" spans="2:11" x14ac:dyDescent="0.25">
      <c r="B8235" s="167">
        <v>340.5</v>
      </c>
      <c r="C8235" s="21">
        <f t="shared" si="1030"/>
        <v>2000</v>
      </c>
      <c r="D8235" s="110">
        <f t="shared" si="1031"/>
        <v>0.64768372457800838</v>
      </c>
      <c r="E8235" s="25">
        <f t="shared" si="1032"/>
        <v>0.35231627542199162</v>
      </c>
      <c r="F8235" s="112">
        <v>726.74</v>
      </c>
      <c r="G8235" s="21">
        <f t="shared" si="1029"/>
        <v>1923.243255476556</v>
      </c>
      <c r="H8235" s="26">
        <f t="shared" si="1033"/>
        <v>-76.756744523444013</v>
      </c>
      <c r="I8235" s="21">
        <f t="shared" si="1034"/>
        <v>1923.243255476556</v>
      </c>
      <c r="J8235" s="27">
        <f t="shared" si="1035"/>
        <v>0</v>
      </c>
      <c r="K8235" s="32">
        <f t="shared" si="1036"/>
        <v>1923.243255476556</v>
      </c>
    </row>
    <row r="8236" spans="2:11" x14ac:dyDescent="0.25">
      <c r="B8236" s="167">
        <v>340.54166666666703</v>
      </c>
      <c r="C8236" s="21">
        <f t="shared" si="1030"/>
        <v>2000</v>
      </c>
      <c r="D8236" s="110">
        <f t="shared" si="1031"/>
        <v>0.79024294601001732</v>
      </c>
      <c r="E8236" s="25">
        <f t="shared" si="1032"/>
        <v>0.20975705398998268</v>
      </c>
      <c r="F8236" s="112">
        <v>886.7</v>
      </c>
      <c r="G8236" s="21">
        <f t="shared" si="1029"/>
        <v>2346.5610736041253</v>
      </c>
      <c r="H8236" s="26">
        <f t="shared" si="1033"/>
        <v>346.56107360412534</v>
      </c>
      <c r="I8236" s="21">
        <f t="shared" si="1034"/>
        <v>2000</v>
      </c>
      <c r="J8236" s="27">
        <f t="shared" si="1035"/>
        <v>346.56107360412534</v>
      </c>
      <c r="K8236" s="32">
        <f t="shared" si="1036"/>
        <v>2000</v>
      </c>
    </row>
    <row r="8237" spans="2:11" x14ac:dyDescent="0.25">
      <c r="B8237" s="167">
        <v>340.58333333333297</v>
      </c>
      <c r="C8237" s="21">
        <f t="shared" si="1030"/>
        <v>2000</v>
      </c>
      <c r="D8237" s="110">
        <f t="shared" si="1031"/>
        <v>0.83822611981533968</v>
      </c>
      <c r="E8237" s="25">
        <f t="shared" si="1032"/>
        <v>0.16177388018466032</v>
      </c>
      <c r="F8237" s="112">
        <v>940.54</v>
      </c>
      <c r="G8237" s="21">
        <f t="shared" si="1029"/>
        <v>2489.0431399206318</v>
      </c>
      <c r="H8237" s="26">
        <f t="shared" si="1033"/>
        <v>489.0431399206318</v>
      </c>
      <c r="I8237" s="21">
        <f t="shared" si="1034"/>
        <v>2000</v>
      </c>
      <c r="J8237" s="27">
        <f t="shared" si="1035"/>
        <v>835.60421352475714</v>
      </c>
      <c r="K8237" s="32">
        <f t="shared" si="1036"/>
        <v>2000</v>
      </c>
    </row>
    <row r="8238" spans="2:11" x14ac:dyDescent="0.25">
      <c r="B8238" s="167">
        <v>340.625</v>
      </c>
      <c r="C8238" s="21">
        <f t="shared" si="1030"/>
        <v>2000</v>
      </c>
      <c r="D8238" s="110">
        <f t="shared" si="1031"/>
        <v>0.85593462025203648</v>
      </c>
      <c r="E8238" s="25">
        <f t="shared" si="1032"/>
        <v>0.14406537974796352</v>
      </c>
      <c r="F8238" s="112">
        <v>960.41</v>
      </c>
      <c r="G8238" s="21">
        <f t="shared" si="1029"/>
        <v>2541.6270674412294</v>
      </c>
      <c r="H8238" s="26">
        <f t="shared" si="1033"/>
        <v>541.62706744122943</v>
      </c>
      <c r="I8238" s="21">
        <f t="shared" si="1034"/>
        <v>2000</v>
      </c>
      <c r="J8238" s="27">
        <f t="shared" si="1035"/>
        <v>1377.2312809659866</v>
      </c>
      <c r="K8238" s="32">
        <f t="shared" si="1036"/>
        <v>2000</v>
      </c>
    </row>
    <row r="8239" spans="2:11" x14ac:dyDescent="0.25">
      <c r="B8239" s="167">
        <v>340.66666666666703</v>
      </c>
      <c r="C8239" s="21">
        <f t="shared" si="1030"/>
        <v>2000</v>
      </c>
      <c r="D8239" s="110">
        <f t="shared" si="1031"/>
        <v>0.77920075575281178</v>
      </c>
      <c r="E8239" s="25">
        <f t="shared" si="1032"/>
        <v>0.22079924424718822</v>
      </c>
      <c r="F8239" s="112">
        <v>874.31</v>
      </c>
      <c r="G8239" s="21">
        <f t="shared" si="1029"/>
        <v>2313.7722028451817</v>
      </c>
      <c r="H8239" s="26">
        <f t="shared" si="1033"/>
        <v>313.77220284518171</v>
      </c>
      <c r="I8239" s="21">
        <f t="shared" si="1034"/>
        <v>2000</v>
      </c>
      <c r="J8239" s="27">
        <f t="shared" si="1035"/>
        <v>1691.0034838111683</v>
      </c>
      <c r="K8239" s="32">
        <f t="shared" si="1036"/>
        <v>2000</v>
      </c>
    </row>
    <row r="8240" spans="2:11" x14ac:dyDescent="0.25">
      <c r="B8240" s="167">
        <v>340.70833333333297</v>
      </c>
      <c r="C8240" s="21">
        <f t="shared" si="1030"/>
        <v>2000</v>
      </c>
      <c r="D8240" s="110">
        <f t="shared" si="1031"/>
        <v>0.88202948148940352</v>
      </c>
      <c r="E8240" s="25">
        <f t="shared" si="1032"/>
        <v>0.11797051851059648</v>
      </c>
      <c r="F8240" s="112">
        <v>989.69</v>
      </c>
      <c r="G8240" s="21">
        <f t="shared" si="1029"/>
        <v>2619.1135997916626</v>
      </c>
      <c r="H8240" s="26">
        <f t="shared" si="1033"/>
        <v>619.11359979166264</v>
      </c>
      <c r="I8240" s="21">
        <f t="shared" si="1034"/>
        <v>2000</v>
      </c>
      <c r="J8240" s="27">
        <f t="shared" si="1035"/>
        <v>2310.1170836028309</v>
      </c>
      <c r="K8240" s="32">
        <f t="shared" si="1036"/>
        <v>2000</v>
      </c>
    </row>
    <row r="8241" spans="2:11" x14ac:dyDescent="0.25">
      <c r="B8241" s="167">
        <v>340.75</v>
      </c>
      <c r="C8241" s="21">
        <f t="shared" si="1030"/>
        <v>2000</v>
      </c>
      <c r="D8241" s="110">
        <f t="shared" si="1031"/>
        <v>0.8095378143771278</v>
      </c>
      <c r="E8241" s="25">
        <f t="shared" si="1032"/>
        <v>0.1904621856228722</v>
      </c>
      <c r="F8241" s="112">
        <v>908.35</v>
      </c>
      <c r="G8241" s="21">
        <f t="shared" si="1029"/>
        <v>2403.8555894984861</v>
      </c>
      <c r="H8241" s="26">
        <f t="shared" si="1033"/>
        <v>403.8555894984861</v>
      </c>
      <c r="I8241" s="21">
        <f t="shared" si="1034"/>
        <v>2000</v>
      </c>
      <c r="J8241" s="27">
        <f t="shared" si="1035"/>
        <v>2713.972673101317</v>
      </c>
      <c r="K8241" s="32">
        <f t="shared" si="1036"/>
        <v>2000</v>
      </c>
    </row>
    <row r="8242" spans="2:11" x14ac:dyDescent="0.25">
      <c r="B8242" s="167">
        <v>340.79166666666703</v>
      </c>
      <c r="C8242" s="21">
        <f t="shared" si="1030"/>
        <v>2000</v>
      </c>
      <c r="D8242" s="110">
        <f t="shared" si="1031"/>
        <v>0.73761652674545031</v>
      </c>
      <c r="E8242" s="25">
        <f t="shared" si="1032"/>
        <v>0.26238347325454969</v>
      </c>
      <c r="F8242" s="112">
        <v>827.65</v>
      </c>
      <c r="G8242" s="21">
        <f t="shared" si="1029"/>
        <v>2190.2912739014937</v>
      </c>
      <c r="H8242" s="26">
        <f t="shared" si="1033"/>
        <v>190.2912739014937</v>
      </c>
      <c r="I8242" s="21">
        <f t="shared" si="1034"/>
        <v>2000</v>
      </c>
      <c r="J8242" s="27">
        <f t="shared" si="1035"/>
        <v>2904.2639470028107</v>
      </c>
      <c r="K8242" s="32">
        <f t="shared" si="1036"/>
        <v>2000</v>
      </c>
    </row>
    <row r="8243" spans="2:11" x14ac:dyDescent="0.25">
      <c r="B8243" s="167">
        <v>340.83333333333297</v>
      </c>
      <c r="C8243" s="21">
        <f t="shared" si="1030"/>
        <v>2000</v>
      </c>
      <c r="D8243" s="110">
        <f t="shared" si="1031"/>
        <v>0.57425627863037632</v>
      </c>
      <c r="E8243" s="25">
        <f t="shared" si="1032"/>
        <v>0.42574372136962368</v>
      </c>
      <c r="F8243" s="112">
        <v>644.35</v>
      </c>
      <c r="G8243" s="21">
        <f t="shared" si="1029"/>
        <v>1705.2065273224521</v>
      </c>
      <c r="H8243" s="26">
        <f t="shared" si="1033"/>
        <v>-294.79347267754792</v>
      </c>
      <c r="I8243" s="21">
        <f t="shared" si="1034"/>
        <v>2000</v>
      </c>
      <c r="J8243" s="27">
        <f t="shared" si="1035"/>
        <v>2609.4704743252628</v>
      </c>
      <c r="K8243" s="32">
        <f t="shared" si="1036"/>
        <v>1705.2065273224521</v>
      </c>
    </row>
    <row r="8244" spans="2:11" x14ac:dyDescent="0.25">
      <c r="B8244" s="167">
        <v>340.875</v>
      </c>
      <c r="C8244" s="21">
        <f t="shared" si="1030"/>
        <v>2000</v>
      </c>
      <c r="D8244" s="110">
        <f t="shared" si="1031"/>
        <v>0.34506176140313355</v>
      </c>
      <c r="E8244" s="25">
        <f t="shared" si="1032"/>
        <v>0.65493823859686651</v>
      </c>
      <c r="F8244" s="112">
        <v>387.18</v>
      </c>
      <c r="G8244" s="21">
        <f t="shared" si="1029"/>
        <v>1024.6323632322606</v>
      </c>
      <c r="H8244" s="26">
        <f t="shared" si="1033"/>
        <v>-975.36763676773944</v>
      </c>
      <c r="I8244" s="21">
        <f t="shared" si="1034"/>
        <v>2000</v>
      </c>
      <c r="J8244" s="27">
        <f t="shared" si="1035"/>
        <v>1634.1028375575233</v>
      </c>
      <c r="K8244" s="32">
        <f t="shared" si="1036"/>
        <v>1024.6323632322606</v>
      </c>
    </row>
    <row r="8245" spans="2:11" x14ac:dyDescent="0.25">
      <c r="B8245" s="167">
        <v>340.91666666666703</v>
      </c>
      <c r="C8245" s="21">
        <f t="shared" si="1030"/>
        <v>2000</v>
      </c>
      <c r="D8245" s="110">
        <f t="shared" si="1031"/>
        <v>3.7520275208099388E-3</v>
      </c>
      <c r="E8245" s="25">
        <f t="shared" si="1032"/>
        <v>0.99624797247919006</v>
      </c>
      <c r="F8245" s="112">
        <v>4.21</v>
      </c>
      <c r="G8245" s="21">
        <f t="shared" si="1029"/>
        <v>11.141335423337509</v>
      </c>
      <c r="H8245" s="26">
        <f t="shared" si="1033"/>
        <v>-1988.8586645766625</v>
      </c>
      <c r="I8245" s="21">
        <f t="shared" si="1034"/>
        <v>1645.2441729808609</v>
      </c>
      <c r="J8245" s="27">
        <f t="shared" si="1035"/>
        <v>0</v>
      </c>
      <c r="K8245" s="32">
        <f t="shared" si="1036"/>
        <v>11.141335423337509</v>
      </c>
    </row>
    <row r="8246" spans="2:11" x14ac:dyDescent="0.25">
      <c r="B8246" s="167">
        <v>340.95833333333297</v>
      </c>
      <c r="C8246" s="21">
        <f t="shared" si="1030"/>
        <v>2000</v>
      </c>
      <c r="D8246" s="110">
        <f t="shared" si="1031"/>
        <v>0</v>
      </c>
      <c r="E8246" s="25">
        <f t="shared" si="1032"/>
        <v>1</v>
      </c>
      <c r="F8246" s="112">
        <v>0</v>
      </c>
      <c r="G8246" s="21">
        <f t="shared" si="1029"/>
        <v>0</v>
      </c>
      <c r="H8246" s="26">
        <f t="shared" si="1033"/>
        <v>-2000</v>
      </c>
      <c r="I8246" s="21">
        <f t="shared" si="1034"/>
        <v>0</v>
      </c>
      <c r="J8246" s="27">
        <f t="shared" si="1035"/>
        <v>0</v>
      </c>
      <c r="K8246" s="32">
        <f t="shared" si="1036"/>
        <v>0</v>
      </c>
    </row>
    <row r="8247" spans="2:11" x14ac:dyDescent="0.25">
      <c r="B8247" s="167">
        <v>341</v>
      </c>
      <c r="C8247" s="21">
        <f t="shared" si="1030"/>
        <v>2000</v>
      </c>
      <c r="D8247" s="110">
        <f t="shared" si="1031"/>
        <v>0</v>
      </c>
      <c r="E8247" s="25">
        <f t="shared" si="1032"/>
        <v>1</v>
      </c>
      <c r="F8247" s="112">
        <v>0</v>
      </c>
      <c r="G8247" s="21">
        <f t="shared" si="1029"/>
        <v>0</v>
      </c>
      <c r="H8247" s="26">
        <f t="shared" si="1033"/>
        <v>-2000</v>
      </c>
      <c r="I8247" s="21">
        <f t="shared" si="1034"/>
        <v>0</v>
      </c>
      <c r="J8247" s="27">
        <f t="shared" si="1035"/>
        <v>0</v>
      </c>
      <c r="K8247" s="32">
        <f t="shared" si="1036"/>
        <v>0</v>
      </c>
    </row>
    <row r="8248" spans="2:11" x14ac:dyDescent="0.25">
      <c r="B8248" s="167">
        <v>341.04166666666703</v>
      </c>
      <c r="C8248" s="21">
        <f t="shared" si="1030"/>
        <v>2000</v>
      </c>
      <c r="D8248" s="110">
        <f t="shared" si="1031"/>
        <v>0</v>
      </c>
      <c r="E8248" s="25">
        <f t="shared" si="1032"/>
        <v>1</v>
      </c>
      <c r="F8248" s="112">
        <v>0</v>
      </c>
      <c r="G8248" s="21">
        <f t="shared" si="1029"/>
        <v>0</v>
      </c>
      <c r="H8248" s="26">
        <f t="shared" si="1033"/>
        <v>-2000</v>
      </c>
      <c r="I8248" s="21">
        <f t="shared" si="1034"/>
        <v>0</v>
      </c>
      <c r="J8248" s="27">
        <f t="shared" si="1035"/>
        <v>0</v>
      </c>
      <c r="K8248" s="32">
        <f t="shared" si="1036"/>
        <v>0</v>
      </c>
    </row>
    <row r="8249" spans="2:11" x14ac:dyDescent="0.25">
      <c r="B8249" s="167">
        <v>341.08333333333297</v>
      </c>
      <c r="C8249" s="21">
        <f t="shared" si="1030"/>
        <v>2000</v>
      </c>
      <c r="D8249" s="110">
        <f t="shared" si="1031"/>
        <v>0</v>
      </c>
      <c r="E8249" s="25">
        <f t="shared" si="1032"/>
        <v>1</v>
      </c>
      <c r="F8249" s="112">
        <v>0</v>
      </c>
      <c r="G8249" s="21">
        <f t="shared" si="1029"/>
        <v>0</v>
      </c>
      <c r="H8249" s="26">
        <f t="shared" si="1033"/>
        <v>-2000</v>
      </c>
      <c r="I8249" s="21">
        <f t="shared" si="1034"/>
        <v>0</v>
      </c>
      <c r="J8249" s="27">
        <f t="shared" si="1035"/>
        <v>0</v>
      </c>
      <c r="K8249" s="32">
        <f t="shared" si="1036"/>
        <v>0</v>
      </c>
    </row>
    <row r="8250" spans="2:11" x14ac:dyDescent="0.25">
      <c r="B8250" s="167">
        <v>341.125</v>
      </c>
      <c r="C8250" s="21">
        <f t="shared" si="1030"/>
        <v>2000</v>
      </c>
      <c r="D8250" s="110">
        <f t="shared" si="1031"/>
        <v>0</v>
      </c>
      <c r="E8250" s="25">
        <f t="shared" si="1032"/>
        <v>1</v>
      </c>
      <c r="F8250" s="112">
        <v>0</v>
      </c>
      <c r="G8250" s="21">
        <f t="shared" si="1029"/>
        <v>0</v>
      </c>
      <c r="H8250" s="26">
        <f t="shared" si="1033"/>
        <v>-2000</v>
      </c>
      <c r="I8250" s="21">
        <f t="shared" si="1034"/>
        <v>0</v>
      </c>
      <c r="J8250" s="27">
        <f t="shared" si="1035"/>
        <v>0</v>
      </c>
      <c r="K8250" s="32">
        <f t="shared" si="1036"/>
        <v>0</v>
      </c>
    </row>
    <row r="8251" spans="2:11" x14ac:dyDescent="0.25">
      <c r="B8251" s="167">
        <v>341.16666666666703</v>
      </c>
      <c r="C8251" s="21">
        <f t="shared" si="1030"/>
        <v>2000</v>
      </c>
      <c r="D8251" s="110">
        <f t="shared" si="1031"/>
        <v>0</v>
      </c>
      <c r="E8251" s="25">
        <f t="shared" si="1032"/>
        <v>1</v>
      </c>
      <c r="F8251" s="112">
        <v>0</v>
      </c>
      <c r="G8251" s="21">
        <f t="shared" si="1029"/>
        <v>0</v>
      </c>
      <c r="H8251" s="26">
        <f t="shared" si="1033"/>
        <v>-2000</v>
      </c>
      <c r="I8251" s="21">
        <f t="shared" si="1034"/>
        <v>0</v>
      </c>
      <c r="J8251" s="27">
        <f t="shared" si="1035"/>
        <v>0</v>
      </c>
      <c r="K8251" s="32">
        <f t="shared" si="1036"/>
        <v>0</v>
      </c>
    </row>
    <row r="8252" spans="2:11" x14ac:dyDescent="0.25">
      <c r="B8252" s="167">
        <v>341.20833333333297</v>
      </c>
      <c r="C8252" s="21">
        <f t="shared" si="1030"/>
        <v>2000</v>
      </c>
      <c r="D8252" s="110">
        <f t="shared" si="1031"/>
        <v>0</v>
      </c>
      <c r="E8252" s="25">
        <f t="shared" si="1032"/>
        <v>1</v>
      </c>
      <c r="F8252" s="112">
        <v>0</v>
      </c>
      <c r="G8252" s="21">
        <f t="shared" si="1029"/>
        <v>0</v>
      </c>
      <c r="H8252" s="26">
        <f t="shared" si="1033"/>
        <v>-2000</v>
      </c>
      <c r="I8252" s="21">
        <f t="shared" si="1034"/>
        <v>0</v>
      </c>
      <c r="J8252" s="27">
        <f t="shared" si="1035"/>
        <v>0</v>
      </c>
      <c r="K8252" s="32">
        <f t="shared" si="1036"/>
        <v>0</v>
      </c>
    </row>
    <row r="8253" spans="2:11" x14ac:dyDescent="0.25">
      <c r="B8253" s="167">
        <v>341.25</v>
      </c>
      <c r="C8253" s="21">
        <f t="shared" si="1030"/>
        <v>2000</v>
      </c>
      <c r="D8253" s="110">
        <f t="shared" si="1031"/>
        <v>0</v>
      </c>
      <c r="E8253" s="25">
        <f t="shared" si="1032"/>
        <v>1</v>
      </c>
      <c r="F8253" s="112">
        <v>0</v>
      </c>
      <c r="G8253" s="21">
        <f t="shared" si="1029"/>
        <v>0</v>
      </c>
      <c r="H8253" s="26">
        <f t="shared" si="1033"/>
        <v>-2000</v>
      </c>
      <c r="I8253" s="21">
        <f t="shared" si="1034"/>
        <v>0</v>
      </c>
      <c r="J8253" s="27">
        <f t="shared" si="1035"/>
        <v>0</v>
      </c>
      <c r="K8253" s="32">
        <f t="shared" si="1036"/>
        <v>0</v>
      </c>
    </row>
    <row r="8254" spans="2:11" x14ac:dyDescent="0.25">
      <c r="B8254" s="167">
        <v>341.29166666666703</v>
      </c>
      <c r="C8254" s="21">
        <f t="shared" si="1030"/>
        <v>2000</v>
      </c>
      <c r="D8254" s="110">
        <f t="shared" si="1031"/>
        <v>0</v>
      </c>
      <c r="E8254" s="25">
        <f t="shared" si="1032"/>
        <v>1</v>
      </c>
      <c r="F8254" s="112">
        <v>0</v>
      </c>
      <c r="G8254" s="21">
        <f t="shared" si="1029"/>
        <v>0</v>
      </c>
      <c r="H8254" s="26">
        <f t="shared" si="1033"/>
        <v>-2000</v>
      </c>
      <c r="I8254" s="21">
        <f t="shared" si="1034"/>
        <v>0</v>
      </c>
      <c r="J8254" s="27">
        <f t="shared" si="1035"/>
        <v>0</v>
      </c>
      <c r="K8254" s="32">
        <f t="shared" si="1036"/>
        <v>0</v>
      </c>
    </row>
    <row r="8255" spans="2:11" x14ac:dyDescent="0.25">
      <c r="B8255" s="167">
        <v>341.33333333333297</v>
      </c>
      <c r="C8255" s="21">
        <f t="shared" si="1030"/>
        <v>2000</v>
      </c>
      <c r="D8255" s="110">
        <f t="shared" si="1031"/>
        <v>0</v>
      </c>
      <c r="E8255" s="25">
        <f t="shared" si="1032"/>
        <v>1</v>
      </c>
      <c r="F8255" s="112">
        <v>0</v>
      </c>
      <c r="G8255" s="21">
        <f t="shared" si="1029"/>
        <v>0</v>
      </c>
      <c r="H8255" s="26">
        <f t="shared" si="1033"/>
        <v>-2000</v>
      </c>
      <c r="I8255" s="21">
        <f t="shared" si="1034"/>
        <v>0</v>
      </c>
      <c r="J8255" s="27">
        <f t="shared" si="1035"/>
        <v>0</v>
      </c>
      <c r="K8255" s="32">
        <f t="shared" si="1036"/>
        <v>0</v>
      </c>
    </row>
    <row r="8256" spans="2:11" x14ac:dyDescent="0.25">
      <c r="B8256" s="167">
        <v>341.375</v>
      </c>
      <c r="C8256" s="21">
        <f t="shared" si="1030"/>
        <v>2000</v>
      </c>
      <c r="D8256" s="110">
        <f t="shared" si="1031"/>
        <v>0</v>
      </c>
      <c r="E8256" s="25">
        <f t="shared" si="1032"/>
        <v>1</v>
      </c>
      <c r="F8256" s="112">
        <v>0</v>
      </c>
      <c r="G8256" s="21">
        <f t="shared" si="1029"/>
        <v>0</v>
      </c>
      <c r="H8256" s="26">
        <f t="shared" si="1033"/>
        <v>-2000</v>
      </c>
      <c r="I8256" s="21">
        <f t="shared" si="1034"/>
        <v>0</v>
      </c>
      <c r="J8256" s="27">
        <f t="shared" si="1035"/>
        <v>0</v>
      </c>
      <c r="K8256" s="32">
        <f t="shared" si="1036"/>
        <v>0</v>
      </c>
    </row>
    <row r="8257" spans="2:11" x14ac:dyDescent="0.25">
      <c r="B8257" s="167">
        <v>341.41666666666703</v>
      </c>
      <c r="C8257" s="21">
        <f t="shared" si="1030"/>
        <v>2000</v>
      </c>
      <c r="D8257" s="110">
        <f t="shared" si="1031"/>
        <v>0</v>
      </c>
      <c r="E8257" s="25">
        <f t="shared" si="1032"/>
        <v>1</v>
      </c>
      <c r="F8257" s="112">
        <v>0</v>
      </c>
      <c r="G8257" s="21">
        <f t="shared" si="1029"/>
        <v>0</v>
      </c>
      <c r="H8257" s="26">
        <f t="shared" si="1033"/>
        <v>-2000</v>
      </c>
      <c r="I8257" s="21">
        <f t="shared" si="1034"/>
        <v>0</v>
      </c>
      <c r="J8257" s="27">
        <f t="shared" si="1035"/>
        <v>0</v>
      </c>
      <c r="K8257" s="32">
        <f t="shared" si="1036"/>
        <v>0</v>
      </c>
    </row>
    <row r="8258" spans="2:11" x14ac:dyDescent="0.25">
      <c r="B8258" s="167">
        <v>341.45833333333297</v>
      </c>
      <c r="C8258" s="21">
        <f t="shared" si="1030"/>
        <v>2000</v>
      </c>
      <c r="D8258" s="110">
        <f t="shared" si="1031"/>
        <v>0.46250646133005369</v>
      </c>
      <c r="E8258" s="25">
        <f t="shared" si="1032"/>
        <v>0.53749353866994631</v>
      </c>
      <c r="F8258" s="112">
        <v>518.96</v>
      </c>
      <c r="G8258" s="21">
        <f t="shared" si="1029"/>
        <v>1373.374686768464</v>
      </c>
      <c r="H8258" s="26">
        <f t="shared" si="1033"/>
        <v>-626.62531323153598</v>
      </c>
      <c r="I8258" s="21">
        <f t="shared" si="1034"/>
        <v>1373.374686768464</v>
      </c>
      <c r="J8258" s="27">
        <f t="shared" si="1035"/>
        <v>0</v>
      </c>
      <c r="K8258" s="32">
        <f t="shared" si="1036"/>
        <v>1373.374686768464</v>
      </c>
    </row>
    <row r="8259" spans="2:11" x14ac:dyDescent="0.25">
      <c r="B8259" s="167">
        <v>341.5</v>
      </c>
      <c r="C8259" s="21">
        <f t="shared" si="1030"/>
        <v>2000</v>
      </c>
      <c r="D8259" s="110">
        <f t="shared" si="1031"/>
        <v>0.64421688679749756</v>
      </c>
      <c r="E8259" s="25">
        <f t="shared" si="1032"/>
        <v>0.35578311320250244</v>
      </c>
      <c r="F8259" s="112">
        <v>722.85</v>
      </c>
      <c r="G8259" s="21">
        <f t="shared" si="1029"/>
        <v>1912.9487674013105</v>
      </c>
      <c r="H8259" s="26">
        <f t="shared" si="1033"/>
        <v>-87.051232598689467</v>
      </c>
      <c r="I8259" s="21">
        <f t="shared" si="1034"/>
        <v>1912.9487674013105</v>
      </c>
      <c r="J8259" s="27">
        <f t="shared" si="1035"/>
        <v>0</v>
      </c>
      <c r="K8259" s="32">
        <f t="shared" si="1036"/>
        <v>1912.9487674013105</v>
      </c>
    </row>
    <row r="8260" spans="2:11" x14ac:dyDescent="0.25">
      <c r="B8260" s="167">
        <v>341.54166666666703</v>
      </c>
      <c r="C8260" s="21">
        <f t="shared" si="1030"/>
        <v>2000</v>
      </c>
      <c r="D8260" s="110">
        <f t="shared" si="1031"/>
        <v>0.79720335810919207</v>
      </c>
      <c r="E8260" s="25">
        <f t="shared" si="1032"/>
        <v>0.20279664189080793</v>
      </c>
      <c r="F8260" s="112">
        <v>894.51</v>
      </c>
      <c r="G8260" s="21">
        <f t="shared" si="1029"/>
        <v>2367.2294416935001</v>
      </c>
      <c r="H8260" s="26">
        <f t="shared" si="1033"/>
        <v>367.22944169350012</v>
      </c>
      <c r="I8260" s="21">
        <f t="shared" si="1034"/>
        <v>2000</v>
      </c>
      <c r="J8260" s="27">
        <f t="shared" si="1035"/>
        <v>367.22944169350012</v>
      </c>
      <c r="K8260" s="32">
        <f t="shared" si="1036"/>
        <v>2000</v>
      </c>
    </row>
    <row r="8261" spans="2:11" x14ac:dyDescent="0.25">
      <c r="B8261" s="167">
        <v>341.58333333333297</v>
      </c>
      <c r="C8261" s="21">
        <f t="shared" si="1030"/>
        <v>2000</v>
      </c>
      <c r="D8261" s="110">
        <f t="shared" si="1031"/>
        <v>0.85436607668039144</v>
      </c>
      <c r="E8261" s="25">
        <f t="shared" si="1032"/>
        <v>0.14563392331960856</v>
      </c>
      <c r="F8261" s="112">
        <v>958.65</v>
      </c>
      <c r="G8261" s="21">
        <f t="shared" si="1029"/>
        <v>2536.9694070267224</v>
      </c>
      <c r="H8261" s="26">
        <f t="shared" si="1033"/>
        <v>536.96940702672237</v>
      </c>
      <c r="I8261" s="21">
        <f t="shared" si="1034"/>
        <v>2000</v>
      </c>
      <c r="J8261" s="27">
        <f t="shared" si="1035"/>
        <v>904.19884872022249</v>
      </c>
      <c r="K8261" s="32">
        <f t="shared" si="1036"/>
        <v>2000</v>
      </c>
    </row>
    <row r="8262" spans="2:11" x14ac:dyDescent="0.25">
      <c r="B8262" s="167">
        <v>341.625</v>
      </c>
      <c r="C8262" s="21">
        <f t="shared" si="1030"/>
        <v>2000</v>
      </c>
      <c r="D8262" s="110">
        <f t="shared" si="1031"/>
        <v>0.86987326880915461</v>
      </c>
      <c r="E8262" s="25">
        <f t="shared" si="1032"/>
        <v>0.13012673119084539</v>
      </c>
      <c r="F8262" s="112">
        <v>976.05</v>
      </c>
      <c r="G8262" s="21">
        <f t="shared" si="1029"/>
        <v>2583.0167315792341</v>
      </c>
      <c r="H8262" s="26">
        <f t="shared" si="1033"/>
        <v>583.01673157923415</v>
      </c>
      <c r="I8262" s="21">
        <f t="shared" si="1034"/>
        <v>2000</v>
      </c>
      <c r="J8262" s="27">
        <f t="shared" si="1035"/>
        <v>1487.2155802994566</v>
      </c>
      <c r="K8262" s="32">
        <f t="shared" si="1036"/>
        <v>2000</v>
      </c>
    </row>
    <row r="8263" spans="2:11" x14ac:dyDescent="0.25">
      <c r="B8263" s="167">
        <v>341.66666666666703</v>
      </c>
      <c r="C8263" s="21">
        <f t="shared" si="1030"/>
        <v>2000</v>
      </c>
      <c r="D8263" s="110">
        <f t="shared" si="1031"/>
        <v>0.86351888490811546</v>
      </c>
      <c r="E8263" s="25">
        <f t="shared" si="1032"/>
        <v>0.13648111509188454</v>
      </c>
      <c r="F8263" s="112">
        <v>968.92</v>
      </c>
      <c r="G8263" s="21">
        <f t="shared" si="1029"/>
        <v>2564.1479141045556</v>
      </c>
      <c r="H8263" s="26">
        <f t="shared" si="1033"/>
        <v>564.14791410455564</v>
      </c>
      <c r="I8263" s="21">
        <f t="shared" si="1034"/>
        <v>2000</v>
      </c>
      <c r="J8263" s="27">
        <f t="shared" si="1035"/>
        <v>2051.3634944040123</v>
      </c>
      <c r="K8263" s="32">
        <f t="shared" si="1036"/>
        <v>2000</v>
      </c>
    </row>
    <row r="8264" spans="2:11" x14ac:dyDescent="0.25">
      <c r="B8264" s="167">
        <v>341.70833333333297</v>
      </c>
      <c r="C8264" s="21">
        <f t="shared" si="1030"/>
        <v>2000</v>
      </c>
      <c r="D8264" s="110">
        <f t="shared" si="1031"/>
        <v>0.78970821524695656</v>
      </c>
      <c r="E8264" s="25">
        <f t="shared" si="1032"/>
        <v>0.21029178475304344</v>
      </c>
      <c r="F8264" s="112">
        <v>886.1</v>
      </c>
      <c r="G8264" s="21">
        <f t="shared" si="1029"/>
        <v>2344.9732348264529</v>
      </c>
      <c r="H8264" s="26">
        <f t="shared" si="1033"/>
        <v>344.97323482645288</v>
      </c>
      <c r="I8264" s="21">
        <f t="shared" si="1034"/>
        <v>2000</v>
      </c>
      <c r="J8264" s="27">
        <f t="shared" si="1035"/>
        <v>2396.3367292304652</v>
      </c>
      <c r="K8264" s="32">
        <f t="shared" si="1036"/>
        <v>2000</v>
      </c>
    </row>
    <row r="8265" spans="2:11" x14ac:dyDescent="0.25">
      <c r="B8265" s="167">
        <v>341.75</v>
      </c>
      <c r="C8265" s="21">
        <f t="shared" si="1030"/>
        <v>2000</v>
      </c>
      <c r="D8265" s="110">
        <f t="shared" si="1031"/>
        <v>0.77824715255868671</v>
      </c>
      <c r="E8265" s="25">
        <f t="shared" si="1032"/>
        <v>0.22175284744131329</v>
      </c>
      <c r="F8265" s="112">
        <v>873.24</v>
      </c>
      <c r="G8265" s="21">
        <f t="shared" si="1029"/>
        <v>2310.9405570249992</v>
      </c>
      <c r="H8265" s="26">
        <f t="shared" si="1033"/>
        <v>310.94055702499918</v>
      </c>
      <c r="I8265" s="21">
        <f t="shared" si="1034"/>
        <v>2000</v>
      </c>
      <c r="J8265" s="27">
        <f t="shared" si="1035"/>
        <v>2707.2772862554643</v>
      </c>
      <c r="K8265" s="32">
        <f t="shared" si="1036"/>
        <v>2000</v>
      </c>
    </row>
    <row r="8266" spans="2:11" x14ac:dyDescent="0.25">
      <c r="B8266" s="167">
        <v>341.79166666666703</v>
      </c>
      <c r="C8266" s="21">
        <f t="shared" si="1030"/>
        <v>2000</v>
      </c>
      <c r="D8266" s="110">
        <f t="shared" si="1031"/>
        <v>0.71601340391779411</v>
      </c>
      <c r="E8266" s="25">
        <f t="shared" si="1032"/>
        <v>0.28398659608220589</v>
      </c>
      <c r="F8266" s="112">
        <v>803.41</v>
      </c>
      <c r="G8266" s="21">
        <f t="shared" si="1029"/>
        <v>2126.1425872835125</v>
      </c>
      <c r="H8266" s="26">
        <f t="shared" si="1033"/>
        <v>126.14258728351251</v>
      </c>
      <c r="I8266" s="21">
        <f t="shared" si="1034"/>
        <v>2000</v>
      </c>
      <c r="J8266" s="27">
        <f t="shared" si="1035"/>
        <v>2833.4198735389768</v>
      </c>
      <c r="K8266" s="32">
        <f t="shared" si="1036"/>
        <v>2000</v>
      </c>
    </row>
    <row r="8267" spans="2:11" x14ac:dyDescent="0.25">
      <c r="B8267" s="167">
        <v>341.83333333333297</v>
      </c>
      <c r="C8267" s="21">
        <f t="shared" si="1030"/>
        <v>2000</v>
      </c>
      <c r="D8267" s="110">
        <f t="shared" si="1031"/>
        <v>0.70053294832718394</v>
      </c>
      <c r="E8267" s="25">
        <f t="shared" si="1032"/>
        <v>0.29946705167281606</v>
      </c>
      <c r="F8267" s="112">
        <v>786.04</v>
      </c>
      <c r="G8267" s="21">
        <f t="shared" si="1029"/>
        <v>2080.1746546698846</v>
      </c>
      <c r="H8267" s="26">
        <f t="shared" si="1033"/>
        <v>80.174654669884603</v>
      </c>
      <c r="I8267" s="21">
        <f t="shared" si="1034"/>
        <v>2000</v>
      </c>
      <c r="J8267" s="27">
        <f t="shared" si="1035"/>
        <v>2913.5945282088614</v>
      </c>
      <c r="K8267" s="32">
        <f t="shared" si="1036"/>
        <v>2000</v>
      </c>
    </row>
    <row r="8268" spans="2:11" x14ac:dyDescent="0.25">
      <c r="B8268" s="167">
        <v>341.875</v>
      </c>
      <c r="C8268" s="21">
        <f t="shared" si="1030"/>
        <v>2000</v>
      </c>
      <c r="D8268" s="110">
        <f t="shared" si="1031"/>
        <v>0.45387947168600612</v>
      </c>
      <c r="E8268" s="25">
        <f t="shared" si="1032"/>
        <v>0.54612052831399382</v>
      </c>
      <c r="F8268" s="112">
        <v>509.28</v>
      </c>
      <c r="G8268" s="21">
        <f t="shared" si="1029"/>
        <v>1347.7575544886759</v>
      </c>
      <c r="H8268" s="26">
        <f t="shared" si="1033"/>
        <v>-652.24244551132415</v>
      </c>
      <c r="I8268" s="21">
        <f t="shared" si="1034"/>
        <v>2000</v>
      </c>
      <c r="J8268" s="27">
        <f t="shared" si="1035"/>
        <v>2261.3520826975373</v>
      </c>
      <c r="K8268" s="32">
        <f t="shared" si="1036"/>
        <v>1347.7575544886759</v>
      </c>
    </row>
    <row r="8269" spans="2:11" x14ac:dyDescent="0.25">
      <c r="B8269" s="167">
        <v>341.91666666666703</v>
      </c>
      <c r="C8269" s="21">
        <f t="shared" si="1030"/>
        <v>2000</v>
      </c>
      <c r="D8269" s="110">
        <f t="shared" si="1031"/>
        <v>4.126339054952498E-3</v>
      </c>
      <c r="E8269" s="25">
        <f t="shared" si="1032"/>
        <v>0.99587366094504748</v>
      </c>
      <c r="F8269" s="112">
        <v>4.63</v>
      </c>
      <c r="G8269" s="21">
        <f t="shared" si="1029"/>
        <v>12.252822567708471</v>
      </c>
      <c r="H8269" s="26">
        <f t="shared" si="1033"/>
        <v>-1987.7471774322914</v>
      </c>
      <c r="I8269" s="21">
        <f t="shared" si="1034"/>
        <v>2000</v>
      </c>
      <c r="J8269" s="27">
        <f t="shared" si="1035"/>
        <v>273.60490526524586</v>
      </c>
      <c r="K8269" s="32">
        <f t="shared" si="1036"/>
        <v>12.252822567708471</v>
      </c>
    </row>
    <row r="8270" spans="2:11" x14ac:dyDescent="0.25">
      <c r="B8270" s="167">
        <v>341.95833333333297</v>
      </c>
      <c r="C8270" s="21">
        <f t="shared" si="1030"/>
        <v>2000</v>
      </c>
      <c r="D8270" s="110">
        <f t="shared" si="1031"/>
        <v>0</v>
      </c>
      <c r="E8270" s="25">
        <f t="shared" si="1032"/>
        <v>1</v>
      </c>
      <c r="F8270" s="112">
        <v>0</v>
      </c>
      <c r="G8270" s="21">
        <f t="shared" si="1029"/>
        <v>0</v>
      </c>
      <c r="H8270" s="26">
        <f t="shared" si="1033"/>
        <v>-2000</v>
      </c>
      <c r="I8270" s="21">
        <f t="shared" si="1034"/>
        <v>273.60490526524586</v>
      </c>
      <c r="J8270" s="27">
        <f t="shared" si="1035"/>
        <v>0</v>
      </c>
      <c r="K8270" s="32">
        <f t="shared" si="1036"/>
        <v>0</v>
      </c>
    </row>
    <row r="8271" spans="2:11" x14ac:dyDescent="0.25">
      <c r="B8271" s="167">
        <v>342</v>
      </c>
      <c r="C8271" s="21">
        <f t="shared" si="1030"/>
        <v>2000</v>
      </c>
      <c r="D8271" s="110">
        <f t="shared" si="1031"/>
        <v>0</v>
      </c>
      <c r="E8271" s="25">
        <f t="shared" si="1032"/>
        <v>1</v>
      </c>
      <c r="F8271" s="112">
        <v>0</v>
      </c>
      <c r="G8271" s="21">
        <f t="shared" si="1029"/>
        <v>0</v>
      </c>
      <c r="H8271" s="26">
        <f t="shared" si="1033"/>
        <v>-2000</v>
      </c>
      <c r="I8271" s="21">
        <f t="shared" si="1034"/>
        <v>0</v>
      </c>
      <c r="J8271" s="27">
        <f t="shared" si="1035"/>
        <v>0</v>
      </c>
      <c r="K8271" s="32">
        <f t="shared" si="1036"/>
        <v>0</v>
      </c>
    </row>
    <row r="8272" spans="2:11" x14ac:dyDescent="0.25">
      <c r="B8272" s="167">
        <v>342.04166666666703</v>
      </c>
      <c r="C8272" s="21">
        <f t="shared" si="1030"/>
        <v>2000</v>
      </c>
      <c r="D8272" s="110">
        <f t="shared" si="1031"/>
        <v>0</v>
      </c>
      <c r="E8272" s="25">
        <f t="shared" si="1032"/>
        <v>1</v>
      </c>
      <c r="F8272" s="112">
        <v>0</v>
      </c>
      <c r="G8272" s="21">
        <f t="shared" si="1029"/>
        <v>0</v>
      </c>
      <c r="H8272" s="26">
        <f t="shared" si="1033"/>
        <v>-2000</v>
      </c>
      <c r="I8272" s="21">
        <f t="shared" si="1034"/>
        <v>0</v>
      </c>
      <c r="J8272" s="27">
        <f t="shared" si="1035"/>
        <v>0</v>
      </c>
      <c r="K8272" s="32">
        <f t="shared" si="1036"/>
        <v>0</v>
      </c>
    </row>
    <row r="8273" spans="2:11" x14ac:dyDescent="0.25">
      <c r="B8273" s="167">
        <v>342.08333333333297</v>
      </c>
      <c r="C8273" s="21">
        <f t="shared" si="1030"/>
        <v>2000</v>
      </c>
      <c r="D8273" s="110">
        <f t="shared" si="1031"/>
        <v>0</v>
      </c>
      <c r="E8273" s="25">
        <f t="shared" si="1032"/>
        <v>1</v>
      </c>
      <c r="F8273" s="112">
        <v>0</v>
      </c>
      <c r="G8273" s="21">
        <f t="shared" si="1029"/>
        <v>0</v>
      </c>
      <c r="H8273" s="26">
        <f t="shared" si="1033"/>
        <v>-2000</v>
      </c>
      <c r="I8273" s="21">
        <f t="shared" si="1034"/>
        <v>0</v>
      </c>
      <c r="J8273" s="27">
        <f t="shared" si="1035"/>
        <v>0</v>
      </c>
      <c r="K8273" s="32">
        <f t="shared" si="1036"/>
        <v>0</v>
      </c>
    </row>
    <row r="8274" spans="2:11" x14ac:dyDescent="0.25">
      <c r="B8274" s="167">
        <v>342.125</v>
      </c>
      <c r="C8274" s="21">
        <f t="shared" si="1030"/>
        <v>2000</v>
      </c>
      <c r="D8274" s="110">
        <f t="shared" si="1031"/>
        <v>0</v>
      </c>
      <c r="E8274" s="25">
        <f t="shared" si="1032"/>
        <v>1</v>
      </c>
      <c r="F8274" s="112">
        <v>0</v>
      </c>
      <c r="G8274" s="21">
        <f t="shared" si="1029"/>
        <v>0</v>
      </c>
      <c r="H8274" s="26">
        <f t="shared" si="1033"/>
        <v>-2000</v>
      </c>
      <c r="I8274" s="21">
        <f t="shared" si="1034"/>
        <v>0</v>
      </c>
      <c r="J8274" s="27">
        <f t="shared" si="1035"/>
        <v>0</v>
      </c>
      <c r="K8274" s="32">
        <f t="shared" si="1036"/>
        <v>0</v>
      </c>
    </row>
    <row r="8275" spans="2:11" x14ac:dyDescent="0.25">
      <c r="B8275" s="167">
        <v>342.16666666666703</v>
      </c>
      <c r="C8275" s="21">
        <f t="shared" si="1030"/>
        <v>2000</v>
      </c>
      <c r="D8275" s="110">
        <f t="shared" si="1031"/>
        <v>0</v>
      </c>
      <c r="E8275" s="25">
        <f t="shared" si="1032"/>
        <v>1</v>
      </c>
      <c r="F8275" s="112">
        <v>0</v>
      </c>
      <c r="G8275" s="21">
        <f t="shared" si="1029"/>
        <v>0</v>
      </c>
      <c r="H8275" s="26">
        <f t="shared" si="1033"/>
        <v>-2000</v>
      </c>
      <c r="I8275" s="21">
        <f t="shared" si="1034"/>
        <v>0</v>
      </c>
      <c r="J8275" s="27">
        <f t="shared" si="1035"/>
        <v>0</v>
      </c>
      <c r="K8275" s="32">
        <f t="shared" si="1036"/>
        <v>0</v>
      </c>
    </row>
    <row r="8276" spans="2:11" x14ac:dyDescent="0.25">
      <c r="B8276" s="167">
        <v>342.20833333333297</v>
      </c>
      <c r="C8276" s="21">
        <f t="shared" si="1030"/>
        <v>2000</v>
      </c>
      <c r="D8276" s="110">
        <f t="shared" si="1031"/>
        <v>0</v>
      </c>
      <c r="E8276" s="25">
        <f t="shared" si="1032"/>
        <v>1</v>
      </c>
      <c r="F8276" s="112">
        <v>0</v>
      </c>
      <c r="G8276" s="21">
        <f t="shared" si="1029"/>
        <v>0</v>
      </c>
      <c r="H8276" s="26">
        <f t="shared" si="1033"/>
        <v>-2000</v>
      </c>
      <c r="I8276" s="21">
        <f t="shared" si="1034"/>
        <v>0</v>
      </c>
      <c r="J8276" s="27">
        <f t="shared" si="1035"/>
        <v>0</v>
      </c>
      <c r="K8276" s="32">
        <f t="shared" si="1036"/>
        <v>0</v>
      </c>
    </row>
    <row r="8277" spans="2:11" x14ac:dyDescent="0.25">
      <c r="B8277" s="167">
        <v>342.25</v>
      </c>
      <c r="C8277" s="21">
        <f t="shared" si="1030"/>
        <v>2000</v>
      </c>
      <c r="D8277" s="110">
        <f t="shared" si="1031"/>
        <v>0</v>
      </c>
      <c r="E8277" s="25">
        <f t="shared" si="1032"/>
        <v>1</v>
      </c>
      <c r="F8277" s="112">
        <v>0</v>
      </c>
      <c r="G8277" s="21">
        <f t="shared" si="1029"/>
        <v>0</v>
      </c>
      <c r="H8277" s="26">
        <f t="shared" si="1033"/>
        <v>-2000</v>
      </c>
      <c r="I8277" s="21">
        <f t="shared" si="1034"/>
        <v>0</v>
      </c>
      <c r="J8277" s="27">
        <f t="shared" si="1035"/>
        <v>0</v>
      </c>
      <c r="K8277" s="32">
        <f t="shared" si="1036"/>
        <v>0</v>
      </c>
    </row>
    <row r="8278" spans="2:11" x14ac:dyDescent="0.25">
      <c r="B8278" s="167">
        <v>342.29166666666703</v>
      </c>
      <c r="C8278" s="21">
        <f t="shared" si="1030"/>
        <v>2000</v>
      </c>
      <c r="D8278" s="110">
        <f t="shared" si="1031"/>
        <v>0</v>
      </c>
      <c r="E8278" s="25">
        <f t="shared" si="1032"/>
        <v>1</v>
      </c>
      <c r="F8278" s="112">
        <v>0</v>
      </c>
      <c r="G8278" s="21">
        <f t="shared" si="1029"/>
        <v>0</v>
      </c>
      <c r="H8278" s="26">
        <f t="shared" si="1033"/>
        <v>-2000</v>
      </c>
      <c r="I8278" s="21">
        <f t="shared" si="1034"/>
        <v>0</v>
      </c>
      <c r="J8278" s="27">
        <f t="shared" si="1035"/>
        <v>0</v>
      </c>
      <c r="K8278" s="32">
        <f t="shared" si="1036"/>
        <v>0</v>
      </c>
    </row>
    <row r="8279" spans="2:11" x14ac:dyDescent="0.25">
      <c r="B8279" s="167">
        <v>342.33333333333297</v>
      </c>
      <c r="C8279" s="21">
        <f t="shared" si="1030"/>
        <v>2000</v>
      </c>
      <c r="D8279" s="110">
        <f t="shared" si="1031"/>
        <v>0</v>
      </c>
      <c r="E8279" s="25">
        <f t="shared" si="1032"/>
        <v>1</v>
      </c>
      <c r="F8279" s="112">
        <v>0</v>
      </c>
      <c r="G8279" s="21">
        <f t="shared" si="1029"/>
        <v>0</v>
      </c>
      <c r="H8279" s="26">
        <f t="shared" si="1033"/>
        <v>-2000</v>
      </c>
      <c r="I8279" s="21">
        <f t="shared" si="1034"/>
        <v>0</v>
      </c>
      <c r="J8279" s="27">
        <f t="shared" si="1035"/>
        <v>0</v>
      </c>
      <c r="K8279" s="32">
        <f t="shared" si="1036"/>
        <v>0</v>
      </c>
    </row>
    <row r="8280" spans="2:11" x14ac:dyDescent="0.25">
      <c r="B8280" s="167">
        <v>342.375</v>
      </c>
      <c r="C8280" s="21">
        <f t="shared" si="1030"/>
        <v>2000</v>
      </c>
      <c r="D8280" s="110">
        <f t="shared" si="1031"/>
        <v>0</v>
      </c>
      <c r="E8280" s="25">
        <f t="shared" si="1032"/>
        <v>1</v>
      </c>
      <c r="F8280" s="112">
        <v>0</v>
      </c>
      <c r="G8280" s="21">
        <f t="shared" ref="G8280:G8343" si="1037">($C$9*(F8280/1000)*$C$8)/($C$7)</f>
        <v>0</v>
      </c>
      <c r="H8280" s="26">
        <f t="shared" si="1033"/>
        <v>-2000</v>
      </c>
      <c r="I8280" s="21">
        <f t="shared" si="1034"/>
        <v>0</v>
      </c>
      <c r="J8280" s="27">
        <f t="shared" si="1035"/>
        <v>0</v>
      </c>
      <c r="K8280" s="32">
        <f t="shared" si="1036"/>
        <v>0</v>
      </c>
    </row>
    <row r="8281" spans="2:11" x14ac:dyDescent="0.25">
      <c r="B8281" s="167">
        <v>342.41666666666703</v>
      </c>
      <c r="C8281" s="21">
        <f t="shared" ref="C8281:C8344" si="1038">$C$2</f>
        <v>2000</v>
      </c>
      <c r="D8281" s="110">
        <f t="shared" ref="D8281:D8344" si="1039">F8281/$C$3</f>
        <v>0</v>
      </c>
      <c r="E8281" s="25">
        <f t="shared" ref="E8281:E8344" si="1040">100%-D8281</f>
        <v>1</v>
      </c>
      <c r="F8281" s="112">
        <v>0</v>
      </c>
      <c r="G8281" s="21">
        <f t="shared" si="1037"/>
        <v>0</v>
      </c>
      <c r="H8281" s="26">
        <f t="shared" ref="H8281:H8344" si="1041">G8281-C8281</f>
        <v>-2000</v>
      </c>
      <c r="I8281" s="21">
        <f t="shared" ref="I8281:I8344" si="1042">MIN(C8281,IF((J8280+H8281)&gt;0,ABS(H8281)+G8281,J8280+G8281))</f>
        <v>0</v>
      </c>
      <c r="J8281" s="27">
        <f t="shared" ref="J8281:J8344" si="1043">G8281-I8281+J8280</f>
        <v>0</v>
      </c>
      <c r="K8281" s="32">
        <f t="shared" ref="K8281:K8344" si="1044">IF(G8281&gt;C8281,C8281,G8281)</f>
        <v>0</v>
      </c>
    </row>
    <row r="8282" spans="2:11" x14ac:dyDescent="0.25">
      <c r="B8282" s="167">
        <v>342.45833333333297</v>
      </c>
      <c r="C8282" s="21">
        <f t="shared" si="1038"/>
        <v>2000</v>
      </c>
      <c r="D8282" s="110">
        <f t="shared" si="1039"/>
        <v>0.36759175088676183</v>
      </c>
      <c r="E8282" s="25">
        <f t="shared" si="1040"/>
        <v>0.63240824911323812</v>
      </c>
      <c r="F8282" s="112">
        <v>412.46</v>
      </c>
      <c r="G8282" s="21">
        <f t="shared" si="1037"/>
        <v>1091.5333037315413</v>
      </c>
      <c r="H8282" s="26">
        <f t="shared" si="1041"/>
        <v>-908.46669626845869</v>
      </c>
      <c r="I8282" s="21">
        <f t="shared" si="1042"/>
        <v>1091.5333037315413</v>
      </c>
      <c r="J8282" s="27">
        <f t="shared" si="1043"/>
        <v>0</v>
      </c>
      <c r="K8282" s="32">
        <f t="shared" si="1044"/>
        <v>1091.5333037315413</v>
      </c>
    </row>
    <row r="8283" spans="2:11" x14ac:dyDescent="0.25">
      <c r="B8283" s="167">
        <v>342.5</v>
      </c>
      <c r="C8283" s="21">
        <f t="shared" si="1038"/>
        <v>2000</v>
      </c>
      <c r="D8283" s="110">
        <f t="shared" si="1039"/>
        <v>0.66323547760369328</v>
      </c>
      <c r="E8283" s="25">
        <f t="shared" si="1040"/>
        <v>0.33676452239630672</v>
      </c>
      <c r="F8283" s="112">
        <v>744.19</v>
      </c>
      <c r="G8283" s="21">
        <f t="shared" si="1037"/>
        <v>1969.4228999272068</v>
      </c>
      <c r="H8283" s="26">
        <f t="shared" si="1041"/>
        <v>-30.577100072793201</v>
      </c>
      <c r="I8283" s="21">
        <f t="shared" si="1042"/>
        <v>1969.4228999272068</v>
      </c>
      <c r="J8283" s="27">
        <f t="shared" si="1043"/>
        <v>0</v>
      </c>
      <c r="K8283" s="32">
        <f t="shared" si="1044"/>
        <v>1969.4228999272068</v>
      </c>
    </row>
    <row r="8284" spans="2:11" x14ac:dyDescent="0.25">
      <c r="B8284" s="167">
        <v>342.54166666666703</v>
      </c>
      <c r="C8284" s="21">
        <f t="shared" si="1038"/>
        <v>2000</v>
      </c>
      <c r="D8284" s="110">
        <f t="shared" si="1039"/>
        <v>0.74242019143361315</v>
      </c>
      <c r="E8284" s="25">
        <f t="shared" si="1040"/>
        <v>0.25757980856638685</v>
      </c>
      <c r="F8284" s="112">
        <v>833.04</v>
      </c>
      <c r="G8284" s="21">
        <f t="shared" si="1037"/>
        <v>2204.5553589209212</v>
      </c>
      <c r="H8284" s="26">
        <f t="shared" si="1041"/>
        <v>204.55535892092121</v>
      </c>
      <c r="I8284" s="21">
        <f t="shared" si="1042"/>
        <v>2000</v>
      </c>
      <c r="J8284" s="27">
        <f t="shared" si="1043"/>
        <v>204.55535892092121</v>
      </c>
      <c r="K8284" s="32">
        <f t="shared" si="1044"/>
        <v>2000</v>
      </c>
    </row>
    <row r="8285" spans="2:11" x14ac:dyDescent="0.25">
      <c r="B8285" s="167">
        <v>342.58333333333297</v>
      </c>
      <c r="C8285" s="21">
        <f t="shared" si="1038"/>
        <v>2000</v>
      </c>
      <c r="D8285" s="110">
        <f t="shared" si="1039"/>
        <v>0.87368768158565502</v>
      </c>
      <c r="E8285" s="25">
        <f t="shared" si="1040"/>
        <v>0.12631231841434498</v>
      </c>
      <c r="F8285" s="112">
        <v>980.33</v>
      </c>
      <c r="G8285" s="21">
        <f t="shared" si="1037"/>
        <v>2594.3433148599665</v>
      </c>
      <c r="H8285" s="26">
        <f t="shared" si="1041"/>
        <v>594.34331485996654</v>
      </c>
      <c r="I8285" s="21">
        <f t="shared" si="1042"/>
        <v>2000</v>
      </c>
      <c r="J8285" s="27">
        <f t="shared" si="1043"/>
        <v>798.89867378088775</v>
      </c>
      <c r="K8285" s="32">
        <f t="shared" si="1044"/>
        <v>2000</v>
      </c>
    </row>
    <row r="8286" spans="2:11" x14ac:dyDescent="0.25">
      <c r="B8286" s="167">
        <v>342.625</v>
      </c>
      <c r="C8286" s="21">
        <f t="shared" si="1038"/>
        <v>2000</v>
      </c>
      <c r="D8286" s="110">
        <f t="shared" si="1039"/>
        <v>0.82196139243890698</v>
      </c>
      <c r="E8286" s="25">
        <f t="shared" si="1040"/>
        <v>0.17803860756109302</v>
      </c>
      <c r="F8286" s="112">
        <v>922.29</v>
      </c>
      <c r="G8286" s="21">
        <f t="shared" si="1037"/>
        <v>2440.7463770997506</v>
      </c>
      <c r="H8286" s="26">
        <f t="shared" si="1041"/>
        <v>440.74637709975059</v>
      </c>
      <c r="I8286" s="21">
        <f t="shared" si="1042"/>
        <v>2000</v>
      </c>
      <c r="J8286" s="27">
        <f t="shared" si="1043"/>
        <v>1239.6450508806383</v>
      </c>
      <c r="K8286" s="32">
        <f t="shared" si="1044"/>
        <v>2000</v>
      </c>
    </row>
    <row r="8287" spans="2:11" x14ac:dyDescent="0.25">
      <c r="B8287" s="167">
        <v>342.66666666666703</v>
      </c>
      <c r="C8287" s="21">
        <f t="shared" si="1038"/>
        <v>2000</v>
      </c>
      <c r="D8287" s="110">
        <f t="shared" si="1039"/>
        <v>0.82661355007753601</v>
      </c>
      <c r="E8287" s="25">
        <f t="shared" si="1040"/>
        <v>0.17338644992246399</v>
      </c>
      <c r="F8287" s="112">
        <v>927.51</v>
      </c>
      <c r="G8287" s="21">
        <f t="shared" si="1037"/>
        <v>2454.560574465504</v>
      </c>
      <c r="H8287" s="26">
        <f t="shared" si="1041"/>
        <v>454.56057446550403</v>
      </c>
      <c r="I8287" s="21">
        <f t="shared" si="1042"/>
        <v>2000</v>
      </c>
      <c r="J8287" s="27">
        <f t="shared" si="1043"/>
        <v>1694.2056253461424</v>
      </c>
      <c r="K8287" s="32">
        <f t="shared" si="1044"/>
        <v>2000</v>
      </c>
    </row>
    <row r="8288" spans="2:11" x14ac:dyDescent="0.25">
      <c r="B8288" s="167">
        <v>342.70833333333297</v>
      </c>
      <c r="C8288" s="21">
        <f t="shared" si="1038"/>
        <v>2000</v>
      </c>
      <c r="D8288" s="110">
        <f t="shared" si="1039"/>
        <v>0.81181933229952052</v>
      </c>
      <c r="E8288" s="25">
        <f t="shared" si="1040"/>
        <v>0.18818066770047948</v>
      </c>
      <c r="F8288" s="112">
        <v>910.91</v>
      </c>
      <c r="G8288" s="21">
        <f t="shared" si="1037"/>
        <v>2410.6303682832231</v>
      </c>
      <c r="H8288" s="26">
        <f t="shared" si="1041"/>
        <v>410.63036828322311</v>
      </c>
      <c r="I8288" s="21">
        <f t="shared" si="1042"/>
        <v>2000</v>
      </c>
      <c r="J8288" s="27">
        <f t="shared" si="1043"/>
        <v>2104.8359936293655</v>
      </c>
      <c r="K8288" s="32">
        <f t="shared" si="1044"/>
        <v>2000</v>
      </c>
    </row>
    <row r="8289" spans="2:11" x14ac:dyDescent="0.25">
      <c r="B8289" s="167">
        <v>342.75</v>
      </c>
      <c r="C8289" s="21">
        <f t="shared" si="1038"/>
        <v>2000</v>
      </c>
      <c r="D8289" s="110">
        <f t="shared" si="1039"/>
        <v>0.79665971516674694</v>
      </c>
      <c r="E8289" s="25">
        <f t="shared" si="1040"/>
        <v>0.20334028483325306</v>
      </c>
      <c r="F8289" s="112">
        <v>893.9</v>
      </c>
      <c r="G8289" s="21">
        <f t="shared" si="1037"/>
        <v>2365.6151389361994</v>
      </c>
      <c r="H8289" s="26">
        <f t="shared" si="1041"/>
        <v>365.6151389361994</v>
      </c>
      <c r="I8289" s="21">
        <f t="shared" si="1042"/>
        <v>2000</v>
      </c>
      <c r="J8289" s="27">
        <f t="shared" si="1043"/>
        <v>2470.4511325655649</v>
      </c>
      <c r="K8289" s="32">
        <f t="shared" si="1044"/>
        <v>2000</v>
      </c>
    </row>
    <row r="8290" spans="2:11" x14ac:dyDescent="0.25">
      <c r="B8290" s="167">
        <v>342.79166666666703</v>
      </c>
      <c r="C8290" s="21">
        <f t="shared" si="1038"/>
        <v>2000</v>
      </c>
      <c r="D8290" s="110">
        <f t="shared" si="1039"/>
        <v>0.6862021638771546</v>
      </c>
      <c r="E8290" s="25">
        <f t="shared" si="1040"/>
        <v>0.3137978361228454</v>
      </c>
      <c r="F8290" s="112">
        <v>769.96</v>
      </c>
      <c r="G8290" s="21">
        <f t="shared" si="1037"/>
        <v>2037.6205754282537</v>
      </c>
      <c r="H8290" s="26">
        <f t="shared" si="1041"/>
        <v>37.620575428253687</v>
      </c>
      <c r="I8290" s="21">
        <f t="shared" si="1042"/>
        <v>2000</v>
      </c>
      <c r="J8290" s="27">
        <f t="shared" si="1043"/>
        <v>2508.0717079938186</v>
      </c>
      <c r="K8290" s="32">
        <f t="shared" si="1044"/>
        <v>2000</v>
      </c>
    </row>
    <row r="8291" spans="2:11" x14ac:dyDescent="0.25">
      <c r="B8291" s="167">
        <v>342.83333333333297</v>
      </c>
      <c r="C8291" s="21">
        <f t="shared" si="1038"/>
        <v>2000</v>
      </c>
      <c r="D8291" s="110">
        <f t="shared" si="1039"/>
        <v>0.51055202039106651</v>
      </c>
      <c r="E8291" s="25">
        <f t="shared" si="1040"/>
        <v>0.48944797960893349</v>
      </c>
      <c r="F8291" s="112">
        <v>572.87</v>
      </c>
      <c r="G8291" s="21">
        <f t="shared" si="1037"/>
        <v>1516.0420009423653</v>
      </c>
      <c r="H8291" s="26">
        <f t="shared" si="1041"/>
        <v>-483.95799905763465</v>
      </c>
      <c r="I8291" s="21">
        <f t="shared" si="1042"/>
        <v>2000</v>
      </c>
      <c r="J8291" s="27">
        <f t="shared" si="1043"/>
        <v>2024.1137089361839</v>
      </c>
      <c r="K8291" s="32">
        <f t="shared" si="1044"/>
        <v>1516.0420009423653</v>
      </c>
    </row>
    <row r="8292" spans="2:11" x14ac:dyDescent="0.25">
      <c r="B8292" s="167">
        <v>342.875</v>
      </c>
      <c r="C8292" s="21">
        <f t="shared" si="1038"/>
        <v>2000</v>
      </c>
      <c r="D8292" s="110">
        <f t="shared" si="1039"/>
        <v>0.35446411065361927</v>
      </c>
      <c r="E8292" s="25">
        <f t="shared" si="1040"/>
        <v>0.64553588934638073</v>
      </c>
      <c r="F8292" s="112">
        <v>397.73</v>
      </c>
      <c r="G8292" s="21">
        <f t="shared" si="1037"/>
        <v>1052.551861739674</v>
      </c>
      <c r="H8292" s="26">
        <f t="shared" si="1041"/>
        <v>-947.448138260326</v>
      </c>
      <c r="I8292" s="21">
        <f t="shared" si="1042"/>
        <v>2000</v>
      </c>
      <c r="J8292" s="27">
        <f t="shared" si="1043"/>
        <v>1076.6655706758579</v>
      </c>
      <c r="K8292" s="32">
        <f t="shared" si="1044"/>
        <v>1052.551861739674</v>
      </c>
    </row>
    <row r="8293" spans="2:11" x14ac:dyDescent="0.25">
      <c r="B8293" s="167">
        <v>342.91666666666703</v>
      </c>
      <c r="C8293" s="21">
        <f t="shared" si="1038"/>
        <v>2000</v>
      </c>
      <c r="D8293" s="110">
        <f t="shared" si="1039"/>
        <v>3.2885941928239132E-3</v>
      </c>
      <c r="E8293" s="25">
        <f t="shared" si="1040"/>
        <v>0.9967114058071761</v>
      </c>
      <c r="F8293" s="112">
        <v>3.69</v>
      </c>
      <c r="G8293" s="21">
        <f t="shared" si="1037"/>
        <v>9.7652084826877452</v>
      </c>
      <c r="H8293" s="26">
        <f t="shared" si="1041"/>
        <v>-1990.2347915173123</v>
      </c>
      <c r="I8293" s="21">
        <f t="shared" si="1042"/>
        <v>1086.4307791585456</v>
      </c>
      <c r="J8293" s="27">
        <f t="shared" si="1043"/>
        <v>0</v>
      </c>
      <c r="K8293" s="32">
        <f t="shared" si="1044"/>
        <v>9.7652084826877452</v>
      </c>
    </row>
    <row r="8294" spans="2:11" x14ac:dyDescent="0.25">
      <c r="B8294" s="167">
        <v>342.95833333333297</v>
      </c>
      <c r="C8294" s="21">
        <f t="shared" si="1038"/>
        <v>2000</v>
      </c>
      <c r="D8294" s="110">
        <f t="shared" si="1039"/>
        <v>0</v>
      </c>
      <c r="E8294" s="25">
        <f t="shared" si="1040"/>
        <v>1</v>
      </c>
      <c r="F8294" s="112">
        <v>0</v>
      </c>
      <c r="G8294" s="21">
        <f t="shared" si="1037"/>
        <v>0</v>
      </c>
      <c r="H8294" s="26">
        <f t="shared" si="1041"/>
        <v>-2000</v>
      </c>
      <c r="I8294" s="21">
        <f t="shared" si="1042"/>
        <v>0</v>
      </c>
      <c r="J8294" s="27">
        <f t="shared" si="1043"/>
        <v>0</v>
      </c>
      <c r="K8294" s="32">
        <f t="shared" si="1044"/>
        <v>0</v>
      </c>
    </row>
    <row r="8295" spans="2:11" x14ac:dyDescent="0.25">
      <c r="B8295" s="167">
        <v>343</v>
      </c>
      <c r="C8295" s="21">
        <f t="shared" si="1038"/>
        <v>2000</v>
      </c>
      <c r="D8295" s="110">
        <f t="shared" si="1039"/>
        <v>0</v>
      </c>
      <c r="E8295" s="25">
        <f t="shared" si="1040"/>
        <v>1</v>
      </c>
      <c r="F8295" s="112">
        <v>0</v>
      </c>
      <c r="G8295" s="21">
        <f t="shared" si="1037"/>
        <v>0</v>
      </c>
      <c r="H8295" s="26">
        <f t="shared" si="1041"/>
        <v>-2000</v>
      </c>
      <c r="I8295" s="21">
        <f t="shared" si="1042"/>
        <v>0</v>
      </c>
      <c r="J8295" s="27">
        <f t="shared" si="1043"/>
        <v>0</v>
      </c>
      <c r="K8295" s="32">
        <f t="shared" si="1044"/>
        <v>0</v>
      </c>
    </row>
    <row r="8296" spans="2:11" x14ac:dyDescent="0.25">
      <c r="B8296" s="167">
        <v>343.04166666666703</v>
      </c>
      <c r="C8296" s="21">
        <f t="shared" si="1038"/>
        <v>2000</v>
      </c>
      <c r="D8296" s="110">
        <f t="shared" si="1039"/>
        <v>0</v>
      </c>
      <c r="E8296" s="25">
        <f t="shared" si="1040"/>
        <v>1</v>
      </c>
      <c r="F8296" s="112">
        <v>0</v>
      </c>
      <c r="G8296" s="21">
        <f t="shared" si="1037"/>
        <v>0</v>
      </c>
      <c r="H8296" s="26">
        <f t="shared" si="1041"/>
        <v>-2000</v>
      </c>
      <c r="I8296" s="21">
        <f t="shared" si="1042"/>
        <v>0</v>
      </c>
      <c r="J8296" s="27">
        <f t="shared" si="1043"/>
        <v>0</v>
      </c>
      <c r="K8296" s="32">
        <f t="shared" si="1044"/>
        <v>0</v>
      </c>
    </row>
    <row r="8297" spans="2:11" x14ac:dyDescent="0.25">
      <c r="B8297" s="167">
        <v>343.08333333333297</v>
      </c>
      <c r="C8297" s="21">
        <f t="shared" si="1038"/>
        <v>2000</v>
      </c>
      <c r="D8297" s="110">
        <f t="shared" si="1039"/>
        <v>0</v>
      </c>
      <c r="E8297" s="25">
        <f t="shared" si="1040"/>
        <v>1</v>
      </c>
      <c r="F8297" s="112">
        <v>0</v>
      </c>
      <c r="G8297" s="21">
        <f t="shared" si="1037"/>
        <v>0</v>
      </c>
      <c r="H8297" s="26">
        <f t="shared" si="1041"/>
        <v>-2000</v>
      </c>
      <c r="I8297" s="21">
        <f t="shared" si="1042"/>
        <v>0</v>
      </c>
      <c r="J8297" s="27">
        <f t="shared" si="1043"/>
        <v>0</v>
      </c>
      <c r="K8297" s="32">
        <f t="shared" si="1044"/>
        <v>0</v>
      </c>
    </row>
    <row r="8298" spans="2:11" x14ac:dyDescent="0.25">
      <c r="B8298" s="167">
        <v>343.125</v>
      </c>
      <c r="C8298" s="21">
        <f t="shared" si="1038"/>
        <v>2000</v>
      </c>
      <c r="D8298" s="110">
        <f t="shared" si="1039"/>
        <v>0</v>
      </c>
      <c r="E8298" s="25">
        <f t="shared" si="1040"/>
        <v>1</v>
      </c>
      <c r="F8298" s="112">
        <v>0</v>
      </c>
      <c r="G8298" s="21">
        <f t="shared" si="1037"/>
        <v>0</v>
      </c>
      <c r="H8298" s="26">
        <f t="shared" si="1041"/>
        <v>-2000</v>
      </c>
      <c r="I8298" s="21">
        <f t="shared" si="1042"/>
        <v>0</v>
      </c>
      <c r="J8298" s="27">
        <f t="shared" si="1043"/>
        <v>0</v>
      </c>
      <c r="K8298" s="32">
        <f t="shared" si="1044"/>
        <v>0</v>
      </c>
    </row>
    <row r="8299" spans="2:11" x14ac:dyDescent="0.25">
      <c r="B8299" s="167">
        <v>343.16666666666703</v>
      </c>
      <c r="C8299" s="21">
        <f t="shared" si="1038"/>
        <v>2000</v>
      </c>
      <c r="D8299" s="110">
        <f t="shared" si="1039"/>
        <v>0</v>
      </c>
      <c r="E8299" s="25">
        <f t="shared" si="1040"/>
        <v>1</v>
      </c>
      <c r="F8299" s="112">
        <v>0</v>
      </c>
      <c r="G8299" s="21">
        <f t="shared" si="1037"/>
        <v>0</v>
      </c>
      <c r="H8299" s="26">
        <f t="shared" si="1041"/>
        <v>-2000</v>
      </c>
      <c r="I8299" s="21">
        <f t="shared" si="1042"/>
        <v>0</v>
      </c>
      <c r="J8299" s="27">
        <f t="shared" si="1043"/>
        <v>0</v>
      </c>
      <c r="K8299" s="32">
        <f t="shared" si="1044"/>
        <v>0</v>
      </c>
    </row>
    <row r="8300" spans="2:11" x14ac:dyDescent="0.25">
      <c r="B8300" s="167">
        <v>343.20833333333297</v>
      </c>
      <c r="C8300" s="21">
        <f t="shared" si="1038"/>
        <v>2000</v>
      </c>
      <c r="D8300" s="110">
        <f t="shared" si="1039"/>
        <v>0</v>
      </c>
      <c r="E8300" s="25">
        <f t="shared" si="1040"/>
        <v>1</v>
      </c>
      <c r="F8300" s="112">
        <v>0</v>
      </c>
      <c r="G8300" s="21">
        <f t="shared" si="1037"/>
        <v>0</v>
      </c>
      <c r="H8300" s="26">
        <f t="shared" si="1041"/>
        <v>-2000</v>
      </c>
      <c r="I8300" s="21">
        <f t="shared" si="1042"/>
        <v>0</v>
      </c>
      <c r="J8300" s="27">
        <f t="shared" si="1043"/>
        <v>0</v>
      </c>
      <c r="K8300" s="32">
        <f t="shared" si="1044"/>
        <v>0</v>
      </c>
    </row>
    <row r="8301" spans="2:11" x14ac:dyDescent="0.25">
      <c r="B8301" s="167">
        <v>343.25</v>
      </c>
      <c r="C8301" s="21">
        <f t="shared" si="1038"/>
        <v>2000</v>
      </c>
      <c r="D8301" s="110">
        <f t="shared" si="1039"/>
        <v>0</v>
      </c>
      <c r="E8301" s="25">
        <f t="shared" si="1040"/>
        <v>1</v>
      </c>
      <c r="F8301" s="112">
        <v>0</v>
      </c>
      <c r="G8301" s="21">
        <f t="shared" si="1037"/>
        <v>0</v>
      </c>
      <c r="H8301" s="26">
        <f t="shared" si="1041"/>
        <v>-2000</v>
      </c>
      <c r="I8301" s="21">
        <f t="shared" si="1042"/>
        <v>0</v>
      </c>
      <c r="J8301" s="27">
        <f t="shared" si="1043"/>
        <v>0</v>
      </c>
      <c r="K8301" s="32">
        <f t="shared" si="1044"/>
        <v>0</v>
      </c>
    </row>
    <row r="8302" spans="2:11" x14ac:dyDescent="0.25">
      <c r="B8302" s="167">
        <v>343.29166666666703</v>
      </c>
      <c r="C8302" s="21">
        <f t="shared" si="1038"/>
        <v>2000</v>
      </c>
      <c r="D8302" s="110">
        <f t="shared" si="1039"/>
        <v>0</v>
      </c>
      <c r="E8302" s="25">
        <f t="shared" si="1040"/>
        <v>1</v>
      </c>
      <c r="F8302" s="112">
        <v>0</v>
      </c>
      <c r="G8302" s="21">
        <f t="shared" si="1037"/>
        <v>0</v>
      </c>
      <c r="H8302" s="26">
        <f t="shared" si="1041"/>
        <v>-2000</v>
      </c>
      <c r="I8302" s="21">
        <f t="shared" si="1042"/>
        <v>0</v>
      </c>
      <c r="J8302" s="27">
        <f t="shared" si="1043"/>
        <v>0</v>
      </c>
      <c r="K8302" s="32">
        <f t="shared" si="1044"/>
        <v>0</v>
      </c>
    </row>
    <row r="8303" spans="2:11" x14ac:dyDescent="0.25">
      <c r="B8303" s="167">
        <v>343.33333333333297</v>
      </c>
      <c r="C8303" s="21">
        <f t="shared" si="1038"/>
        <v>2000</v>
      </c>
      <c r="D8303" s="110">
        <f t="shared" si="1039"/>
        <v>0</v>
      </c>
      <c r="E8303" s="25">
        <f t="shared" si="1040"/>
        <v>1</v>
      </c>
      <c r="F8303" s="112">
        <v>0</v>
      </c>
      <c r="G8303" s="21">
        <f t="shared" si="1037"/>
        <v>0</v>
      </c>
      <c r="H8303" s="26">
        <f t="shared" si="1041"/>
        <v>-2000</v>
      </c>
      <c r="I8303" s="21">
        <f t="shared" si="1042"/>
        <v>0</v>
      </c>
      <c r="J8303" s="27">
        <f t="shared" si="1043"/>
        <v>0</v>
      </c>
      <c r="K8303" s="32">
        <f t="shared" si="1044"/>
        <v>0</v>
      </c>
    </row>
    <row r="8304" spans="2:11" x14ac:dyDescent="0.25">
      <c r="B8304" s="167">
        <v>343.375</v>
      </c>
      <c r="C8304" s="21">
        <f t="shared" si="1038"/>
        <v>2000</v>
      </c>
      <c r="D8304" s="110">
        <f t="shared" si="1039"/>
        <v>0</v>
      </c>
      <c r="E8304" s="25">
        <f t="shared" si="1040"/>
        <v>1</v>
      </c>
      <c r="F8304" s="112">
        <v>0</v>
      </c>
      <c r="G8304" s="21">
        <f t="shared" si="1037"/>
        <v>0</v>
      </c>
      <c r="H8304" s="26">
        <f t="shared" si="1041"/>
        <v>-2000</v>
      </c>
      <c r="I8304" s="21">
        <f t="shared" si="1042"/>
        <v>0</v>
      </c>
      <c r="J8304" s="27">
        <f t="shared" si="1043"/>
        <v>0</v>
      </c>
      <c r="K8304" s="32">
        <f t="shared" si="1044"/>
        <v>0</v>
      </c>
    </row>
    <row r="8305" spans="2:11" x14ac:dyDescent="0.25">
      <c r="B8305" s="167">
        <v>343.41666666666703</v>
      </c>
      <c r="C8305" s="21">
        <f t="shared" si="1038"/>
        <v>2000</v>
      </c>
      <c r="D8305" s="110">
        <f t="shared" si="1039"/>
        <v>0</v>
      </c>
      <c r="E8305" s="25">
        <f t="shared" si="1040"/>
        <v>1</v>
      </c>
      <c r="F8305" s="112">
        <v>0</v>
      </c>
      <c r="G8305" s="21">
        <f t="shared" si="1037"/>
        <v>0</v>
      </c>
      <c r="H8305" s="26">
        <f t="shared" si="1041"/>
        <v>-2000</v>
      </c>
      <c r="I8305" s="21">
        <f t="shared" si="1042"/>
        <v>0</v>
      </c>
      <c r="J8305" s="27">
        <f t="shared" si="1043"/>
        <v>0</v>
      </c>
      <c r="K8305" s="32">
        <f t="shared" si="1044"/>
        <v>0</v>
      </c>
    </row>
    <row r="8306" spans="2:11" x14ac:dyDescent="0.25">
      <c r="B8306" s="167">
        <v>343.45833333333297</v>
      </c>
      <c r="C8306" s="21">
        <f t="shared" si="1038"/>
        <v>2000</v>
      </c>
      <c r="D8306" s="110">
        <f t="shared" si="1039"/>
        <v>0.37654849116803024</v>
      </c>
      <c r="E8306" s="25">
        <f t="shared" si="1040"/>
        <v>0.62345150883196976</v>
      </c>
      <c r="F8306" s="112">
        <v>422.51</v>
      </c>
      <c r="G8306" s="21">
        <f t="shared" si="1037"/>
        <v>1118.1296032575606</v>
      </c>
      <c r="H8306" s="26">
        <f t="shared" si="1041"/>
        <v>-881.87039674243942</v>
      </c>
      <c r="I8306" s="21">
        <f t="shared" si="1042"/>
        <v>1118.1296032575606</v>
      </c>
      <c r="J8306" s="27">
        <f t="shared" si="1043"/>
        <v>0</v>
      </c>
      <c r="K8306" s="32">
        <f t="shared" si="1044"/>
        <v>1118.1296032575606</v>
      </c>
    </row>
    <row r="8307" spans="2:11" x14ac:dyDescent="0.25">
      <c r="B8307" s="167">
        <v>343.5</v>
      </c>
      <c r="C8307" s="21">
        <f t="shared" si="1038"/>
        <v>2000</v>
      </c>
      <c r="D8307" s="110">
        <f t="shared" si="1039"/>
        <v>0.6367306561146463</v>
      </c>
      <c r="E8307" s="25">
        <f t="shared" si="1040"/>
        <v>0.3632693438853537</v>
      </c>
      <c r="F8307" s="112">
        <v>714.45</v>
      </c>
      <c r="G8307" s="21">
        <f t="shared" si="1037"/>
        <v>1890.7190245138916</v>
      </c>
      <c r="H8307" s="26">
        <f t="shared" si="1041"/>
        <v>-109.28097548610845</v>
      </c>
      <c r="I8307" s="21">
        <f t="shared" si="1042"/>
        <v>1890.7190245138916</v>
      </c>
      <c r="J8307" s="27">
        <f t="shared" si="1043"/>
        <v>0</v>
      </c>
      <c r="K8307" s="32">
        <f t="shared" si="1044"/>
        <v>1890.7190245138916</v>
      </c>
    </row>
    <row r="8308" spans="2:11" x14ac:dyDescent="0.25">
      <c r="B8308" s="167">
        <v>343.54166666666703</v>
      </c>
      <c r="C8308" s="21">
        <f t="shared" si="1038"/>
        <v>2000</v>
      </c>
      <c r="D8308" s="110">
        <f t="shared" si="1039"/>
        <v>0.84593515498279959</v>
      </c>
      <c r="E8308" s="25">
        <f t="shared" si="1040"/>
        <v>0.15406484501720041</v>
      </c>
      <c r="F8308" s="112">
        <v>949.19</v>
      </c>
      <c r="G8308" s="21">
        <f t="shared" si="1037"/>
        <v>2511.9344822987482</v>
      </c>
      <c r="H8308" s="26">
        <f t="shared" si="1041"/>
        <v>511.93448229874821</v>
      </c>
      <c r="I8308" s="21">
        <f t="shared" si="1042"/>
        <v>2000</v>
      </c>
      <c r="J8308" s="27">
        <f t="shared" si="1043"/>
        <v>511.93448229874821</v>
      </c>
      <c r="K8308" s="32">
        <f t="shared" si="1044"/>
        <v>2000</v>
      </c>
    </row>
    <row r="8309" spans="2:11" x14ac:dyDescent="0.25">
      <c r="B8309" s="167">
        <v>343.58333333333297</v>
      </c>
      <c r="C8309" s="21">
        <f t="shared" si="1038"/>
        <v>2000</v>
      </c>
      <c r="D8309" s="110">
        <f t="shared" si="1039"/>
        <v>0.85841220612088487</v>
      </c>
      <c r="E8309" s="25">
        <f t="shared" si="1040"/>
        <v>0.14158779387911513</v>
      </c>
      <c r="F8309" s="112">
        <v>963.19</v>
      </c>
      <c r="G8309" s="21">
        <f t="shared" si="1037"/>
        <v>2548.9840537777804</v>
      </c>
      <c r="H8309" s="26">
        <f t="shared" si="1041"/>
        <v>548.98405377778045</v>
      </c>
      <c r="I8309" s="21">
        <f t="shared" si="1042"/>
        <v>2000</v>
      </c>
      <c r="J8309" s="27">
        <f t="shared" si="1043"/>
        <v>1060.9185360765287</v>
      </c>
      <c r="K8309" s="32">
        <f t="shared" si="1044"/>
        <v>2000</v>
      </c>
    </row>
    <row r="8310" spans="2:11" x14ac:dyDescent="0.25">
      <c r="B8310" s="167">
        <v>343.625</v>
      </c>
      <c r="C8310" s="21">
        <f t="shared" si="1038"/>
        <v>2000</v>
      </c>
      <c r="D8310" s="110">
        <f t="shared" si="1039"/>
        <v>0.78392421082651553</v>
      </c>
      <c r="E8310" s="25">
        <f t="shared" si="1040"/>
        <v>0.21607578917348447</v>
      </c>
      <c r="F8310" s="112">
        <v>879.61</v>
      </c>
      <c r="G8310" s="21">
        <f t="shared" si="1037"/>
        <v>2327.7981120479585</v>
      </c>
      <c r="H8310" s="26">
        <f t="shared" si="1041"/>
        <v>327.79811204795851</v>
      </c>
      <c r="I8310" s="21">
        <f t="shared" si="1042"/>
        <v>2000</v>
      </c>
      <c r="J8310" s="27">
        <f t="shared" si="1043"/>
        <v>1388.7166481244872</v>
      </c>
      <c r="K8310" s="32">
        <f t="shared" si="1044"/>
        <v>2000</v>
      </c>
    </row>
    <row r="8311" spans="2:11" x14ac:dyDescent="0.25">
      <c r="B8311" s="167">
        <v>343.66666666666703</v>
      </c>
      <c r="C8311" s="21">
        <f t="shared" si="1038"/>
        <v>2000</v>
      </c>
      <c r="D8311" s="110">
        <f t="shared" si="1039"/>
        <v>0.78599183644368398</v>
      </c>
      <c r="E8311" s="25">
        <f t="shared" si="1040"/>
        <v>0.21400816355631602</v>
      </c>
      <c r="F8311" s="112">
        <v>881.93</v>
      </c>
      <c r="G8311" s="21">
        <f t="shared" si="1037"/>
        <v>2333.9377553216268</v>
      </c>
      <c r="H8311" s="26">
        <f t="shared" si="1041"/>
        <v>333.93775532162681</v>
      </c>
      <c r="I8311" s="21">
        <f t="shared" si="1042"/>
        <v>2000</v>
      </c>
      <c r="J8311" s="27">
        <f t="shared" si="1043"/>
        <v>1722.654403446114</v>
      </c>
      <c r="K8311" s="32">
        <f t="shared" si="1044"/>
        <v>2000</v>
      </c>
    </row>
    <row r="8312" spans="2:11" x14ac:dyDescent="0.25">
      <c r="B8312" s="167">
        <v>343.70833333333297</v>
      </c>
      <c r="C8312" s="21">
        <f t="shared" si="1038"/>
        <v>2000</v>
      </c>
      <c r="D8312" s="110">
        <f t="shared" si="1039"/>
        <v>0.6221235941037021</v>
      </c>
      <c r="E8312" s="25">
        <f t="shared" si="1040"/>
        <v>0.3778764058962979</v>
      </c>
      <c r="F8312" s="112">
        <v>698.06</v>
      </c>
      <c r="G8312" s="21">
        <f t="shared" si="1037"/>
        <v>1847.3445619037957</v>
      </c>
      <c r="H8312" s="26">
        <f t="shared" si="1041"/>
        <v>-152.65543809620431</v>
      </c>
      <c r="I8312" s="21">
        <f t="shared" si="1042"/>
        <v>2000</v>
      </c>
      <c r="J8312" s="27">
        <f t="shared" si="1043"/>
        <v>1569.9989653499097</v>
      </c>
      <c r="K8312" s="32">
        <f t="shared" si="1044"/>
        <v>1847.3445619037957</v>
      </c>
    </row>
    <row r="8313" spans="2:11" x14ac:dyDescent="0.25">
      <c r="B8313" s="167">
        <v>343.75</v>
      </c>
      <c r="C8313" s="21">
        <f t="shared" si="1038"/>
        <v>2000</v>
      </c>
      <c r="D8313" s="110">
        <f t="shared" si="1039"/>
        <v>0.74278559078837147</v>
      </c>
      <c r="E8313" s="25">
        <f t="shared" si="1040"/>
        <v>0.25721440921162853</v>
      </c>
      <c r="F8313" s="112">
        <v>833.45</v>
      </c>
      <c r="G8313" s="21">
        <f t="shared" si="1037"/>
        <v>2205.640382085664</v>
      </c>
      <c r="H8313" s="26">
        <f t="shared" si="1041"/>
        <v>205.64038208566399</v>
      </c>
      <c r="I8313" s="21">
        <f t="shared" si="1042"/>
        <v>2000</v>
      </c>
      <c r="J8313" s="27">
        <f t="shared" si="1043"/>
        <v>1775.6393474355737</v>
      </c>
      <c r="K8313" s="32">
        <f t="shared" si="1044"/>
        <v>2000</v>
      </c>
    </row>
    <row r="8314" spans="2:11" x14ac:dyDescent="0.25">
      <c r="B8314" s="167">
        <v>343.79166666666703</v>
      </c>
      <c r="C8314" s="21">
        <f t="shared" si="1038"/>
        <v>2000</v>
      </c>
      <c r="D8314" s="110">
        <f t="shared" si="1039"/>
        <v>0.71186924050407285</v>
      </c>
      <c r="E8314" s="25">
        <f t="shared" si="1040"/>
        <v>0.28813075949592715</v>
      </c>
      <c r="F8314" s="112">
        <v>798.76</v>
      </c>
      <c r="G8314" s="21">
        <f t="shared" si="1037"/>
        <v>2113.8368367565486</v>
      </c>
      <c r="H8314" s="26">
        <f t="shared" si="1041"/>
        <v>113.83683675654856</v>
      </c>
      <c r="I8314" s="21">
        <f t="shared" si="1042"/>
        <v>2000</v>
      </c>
      <c r="J8314" s="27">
        <f t="shared" si="1043"/>
        <v>1889.4761841921222</v>
      </c>
      <c r="K8314" s="32">
        <f t="shared" si="1044"/>
        <v>2000</v>
      </c>
    </row>
    <row r="8315" spans="2:11" x14ac:dyDescent="0.25">
      <c r="B8315" s="167">
        <v>343.83333333333297</v>
      </c>
      <c r="C8315" s="21">
        <f t="shared" si="1038"/>
        <v>2000</v>
      </c>
      <c r="D8315" s="110">
        <f t="shared" si="1039"/>
        <v>0.54876744559114488</v>
      </c>
      <c r="E8315" s="25">
        <f t="shared" si="1040"/>
        <v>0.45123255440885512</v>
      </c>
      <c r="F8315" s="112">
        <v>615.75</v>
      </c>
      <c r="G8315" s="21">
        <f t="shared" si="1037"/>
        <v>1629.5195455867151</v>
      </c>
      <c r="H8315" s="26">
        <f t="shared" si="1041"/>
        <v>-370.48045441328486</v>
      </c>
      <c r="I8315" s="21">
        <f t="shared" si="1042"/>
        <v>2000</v>
      </c>
      <c r="J8315" s="27">
        <f t="shared" si="1043"/>
        <v>1518.9957297788374</v>
      </c>
      <c r="K8315" s="32">
        <f t="shared" si="1044"/>
        <v>1629.5195455867151</v>
      </c>
    </row>
    <row r="8316" spans="2:11" x14ac:dyDescent="0.25">
      <c r="B8316" s="167">
        <v>343.875</v>
      </c>
      <c r="C8316" s="21">
        <f t="shared" si="1038"/>
        <v>2000</v>
      </c>
      <c r="D8316" s="110">
        <f t="shared" si="1039"/>
        <v>0.48763880719391117</v>
      </c>
      <c r="E8316" s="25">
        <f t="shared" si="1040"/>
        <v>0.51236119280608883</v>
      </c>
      <c r="F8316" s="112">
        <v>547.16</v>
      </c>
      <c r="G8316" s="21">
        <f t="shared" si="1037"/>
        <v>1448.0031093190858</v>
      </c>
      <c r="H8316" s="26">
        <f t="shared" si="1041"/>
        <v>-551.99689068091425</v>
      </c>
      <c r="I8316" s="21">
        <f t="shared" si="1042"/>
        <v>2000</v>
      </c>
      <c r="J8316" s="27">
        <f t="shared" si="1043"/>
        <v>966.99883909792311</v>
      </c>
      <c r="K8316" s="32">
        <f t="shared" si="1044"/>
        <v>1448.0031093190858</v>
      </c>
    </row>
    <row r="8317" spans="2:11" x14ac:dyDescent="0.25">
      <c r="B8317" s="167">
        <v>343.91666666666703</v>
      </c>
      <c r="C8317" s="21">
        <f t="shared" si="1038"/>
        <v>2000</v>
      </c>
      <c r="D8317" s="110">
        <f t="shared" si="1039"/>
        <v>3.5203108568169265E-3</v>
      </c>
      <c r="E8317" s="25">
        <f t="shared" si="1040"/>
        <v>0.99647968914318308</v>
      </c>
      <c r="F8317" s="112">
        <v>3.95</v>
      </c>
      <c r="G8317" s="21">
        <f t="shared" si="1037"/>
        <v>10.453271953012628</v>
      </c>
      <c r="H8317" s="26">
        <f t="shared" si="1041"/>
        <v>-1989.5467280469875</v>
      </c>
      <c r="I8317" s="21">
        <f t="shared" si="1042"/>
        <v>977.45211105093574</v>
      </c>
      <c r="J8317" s="27">
        <f t="shared" si="1043"/>
        <v>0</v>
      </c>
      <c r="K8317" s="32">
        <f t="shared" si="1044"/>
        <v>10.453271953012628</v>
      </c>
    </row>
    <row r="8318" spans="2:11" x14ac:dyDescent="0.25">
      <c r="B8318" s="167">
        <v>343.95833333333297</v>
      </c>
      <c r="C8318" s="21">
        <f t="shared" si="1038"/>
        <v>2000</v>
      </c>
      <c r="D8318" s="110">
        <f t="shared" si="1039"/>
        <v>0</v>
      </c>
      <c r="E8318" s="25">
        <f t="shared" si="1040"/>
        <v>1</v>
      </c>
      <c r="F8318" s="112">
        <v>0</v>
      </c>
      <c r="G8318" s="21">
        <f t="shared" si="1037"/>
        <v>0</v>
      </c>
      <c r="H8318" s="26">
        <f t="shared" si="1041"/>
        <v>-2000</v>
      </c>
      <c r="I8318" s="21">
        <f t="shared" si="1042"/>
        <v>0</v>
      </c>
      <c r="J8318" s="27">
        <f t="shared" si="1043"/>
        <v>0</v>
      </c>
      <c r="K8318" s="32">
        <f t="shared" si="1044"/>
        <v>0</v>
      </c>
    </row>
    <row r="8319" spans="2:11" x14ac:dyDescent="0.25">
      <c r="B8319" s="167">
        <v>344</v>
      </c>
      <c r="C8319" s="21">
        <f t="shared" si="1038"/>
        <v>2000</v>
      </c>
      <c r="D8319" s="110">
        <f t="shared" si="1039"/>
        <v>0</v>
      </c>
      <c r="E8319" s="25">
        <f t="shared" si="1040"/>
        <v>1</v>
      </c>
      <c r="F8319" s="112">
        <v>0</v>
      </c>
      <c r="G8319" s="21">
        <f t="shared" si="1037"/>
        <v>0</v>
      </c>
      <c r="H8319" s="26">
        <f t="shared" si="1041"/>
        <v>-2000</v>
      </c>
      <c r="I8319" s="21">
        <f t="shared" si="1042"/>
        <v>0</v>
      </c>
      <c r="J8319" s="27">
        <f t="shared" si="1043"/>
        <v>0</v>
      </c>
      <c r="K8319" s="32">
        <f t="shared" si="1044"/>
        <v>0</v>
      </c>
    </row>
    <row r="8320" spans="2:11" x14ac:dyDescent="0.25">
      <c r="B8320" s="167">
        <v>344.04166666666703</v>
      </c>
      <c r="C8320" s="21">
        <f t="shared" si="1038"/>
        <v>2000</v>
      </c>
      <c r="D8320" s="110">
        <f t="shared" si="1039"/>
        <v>0</v>
      </c>
      <c r="E8320" s="25">
        <f t="shared" si="1040"/>
        <v>1</v>
      </c>
      <c r="F8320" s="112">
        <v>0</v>
      </c>
      <c r="G8320" s="21">
        <f t="shared" si="1037"/>
        <v>0</v>
      </c>
      <c r="H8320" s="26">
        <f t="shared" si="1041"/>
        <v>-2000</v>
      </c>
      <c r="I8320" s="21">
        <f t="shared" si="1042"/>
        <v>0</v>
      </c>
      <c r="J8320" s="27">
        <f t="shared" si="1043"/>
        <v>0</v>
      </c>
      <c r="K8320" s="32">
        <f t="shared" si="1044"/>
        <v>0</v>
      </c>
    </row>
    <row r="8321" spans="2:11" x14ac:dyDescent="0.25">
      <c r="B8321" s="167">
        <v>344.08333333333297</v>
      </c>
      <c r="C8321" s="21">
        <f t="shared" si="1038"/>
        <v>2000</v>
      </c>
      <c r="D8321" s="110">
        <f t="shared" si="1039"/>
        <v>0</v>
      </c>
      <c r="E8321" s="25">
        <f t="shared" si="1040"/>
        <v>1</v>
      </c>
      <c r="F8321" s="112">
        <v>0</v>
      </c>
      <c r="G8321" s="21">
        <f t="shared" si="1037"/>
        <v>0</v>
      </c>
      <c r="H8321" s="26">
        <f t="shared" si="1041"/>
        <v>-2000</v>
      </c>
      <c r="I8321" s="21">
        <f t="shared" si="1042"/>
        <v>0</v>
      </c>
      <c r="J8321" s="27">
        <f t="shared" si="1043"/>
        <v>0</v>
      </c>
      <c r="K8321" s="32">
        <f t="shared" si="1044"/>
        <v>0</v>
      </c>
    </row>
    <row r="8322" spans="2:11" x14ac:dyDescent="0.25">
      <c r="B8322" s="167">
        <v>344.125</v>
      </c>
      <c r="C8322" s="21">
        <f t="shared" si="1038"/>
        <v>2000</v>
      </c>
      <c r="D8322" s="110">
        <f t="shared" si="1039"/>
        <v>0</v>
      </c>
      <c r="E8322" s="25">
        <f t="shared" si="1040"/>
        <v>1</v>
      </c>
      <c r="F8322" s="112">
        <v>0</v>
      </c>
      <c r="G8322" s="21">
        <f t="shared" si="1037"/>
        <v>0</v>
      </c>
      <c r="H8322" s="26">
        <f t="shared" si="1041"/>
        <v>-2000</v>
      </c>
      <c r="I8322" s="21">
        <f t="shared" si="1042"/>
        <v>0</v>
      </c>
      <c r="J8322" s="27">
        <f t="shared" si="1043"/>
        <v>0</v>
      </c>
      <c r="K8322" s="32">
        <f t="shared" si="1044"/>
        <v>0</v>
      </c>
    </row>
    <row r="8323" spans="2:11" x14ac:dyDescent="0.25">
      <c r="B8323" s="167">
        <v>344.16666666666703</v>
      </c>
      <c r="C8323" s="21">
        <f t="shared" si="1038"/>
        <v>2000</v>
      </c>
      <c r="D8323" s="110">
        <f t="shared" si="1039"/>
        <v>0</v>
      </c>
      <c r="E8323" s="25">
        <f t="shared" si="1040"/>
        <v>1</v>
      </c>
      <c r="F8323" s="112">
        <v>0</v>
      </c>
      <c r="G8323" s="21">
        <f t="shared" si="1037"/>
        <v>0</v>
      </c>
      <c r="H8323" s="26">
        <f t="shared" si="1041"/>
        <v>-2000</v>
      </c>
      <c r="I8323" s="21">
        <f t="shared" si="1042"/>
        <v>0</v>
      </c>
      <c r="J8323" s="27">
        <f t="shared" si="1043"/>
        <v>0</v>
      </c>
      <c r="K8323" s="32">
        <f t="shared" si="1044"/>
        <v>0</v>
      </c>
    </row>
    <row r="8324" spans="2:11" x14ac:dyDescent="0.25">
      <c r="B8324" s="167">
        <v>344.20833333333297</v>
      </c>
      <c r="C8324" s="21">
        <f t="shared" si="1038"/>
        <v>2000</v>
      </c>
      <c r="D8324" s="110">
        <f t="shared" si="1039"/>
        <v>0</v>
      </c>
      <c r="E8324" s="25">
        <f t="shared" si="1040"/>
        <v>1</v>
      </c>
      <c r="F8324" s="112">
        <v>0</v>
      </c>
      <c r="G8324" s="21">
        <f t="shared" si="1037"/>
        <v>0</v>
      </c>
      <c r="H8324" s="26">
        <f t="shared" si="1041"/>
        <v>-2000</v>
      </c>
      <c r="I8324" s="21">
        <f t="shared" si="1042"/>
        <v>0</v>
      </c>
      <c r="J8324" s="27">
        <f t="shared" si="1043"/>
        <v>0</v>
      </c>
      <c r="K8324" s="32">
        <f t="shared" si="1044"/>
        <v>0</v>
      </c>
    </row>
    <row r="8325" spans="2:11" x14ac:dyDescent="0.25">
      <c r="B8325" s="167">
        <v>344.25</v>
      </c>
      <c r="C8325" s="21">
        <f t="shared" si="1038"/>
        <v>2000</v>
      </c>
      <c r="D8325" s="110">
        <f t="shared" si="1039"/>
        <v>0</v>
      </c>
      <c r="E8325" s="25">
        <f t="shared" si="1040"/>
        <v>1</v>
      </c>
      <c r="F8325" s="112">
        <v>0</v>
      </c>
      <c r="G8325" s="21">
        <f t="shared" si="1037"/>
        <v>0</v>
      </c>
      <c r="H8325" s="26">
        <f t="shared" si="1041"/>
        <v>-2000</v>
      </c>
      <c r="I8325" s="21">
        <f t="shared" si="1042"/>
        <v>0</v>
      </c>
      <c r="J8325" s="27">
        <f t="shared" si="1043"/>
        <v>0</v>
      </c>
      <c r="K8325" s="32">
        <f t="shared" si="1044"/>
        <v>0</v>
      </c>
    </row>
    <row r="8326" spans="2:11" x14ac:dyDescent="0.25">
      <c r="B8326" s="167">
        <v>344.29166666666703</v>
      </c>
      <c r="C8326" s="21">
        <f t="shared" si="1038"/>
        <v>2000</v>
      </c>
      <c r="D8326" s="110">
        <f t="shared" si="1039"/>
        <v>0</v>
      </c>
      <c r="E8326" s="25">
        <f t="shared" si="1040"/>
        <v>1</v>
      </c>
      <c r="F8326" s="112">
        <v>0</v>
      </c>
      <c r="G8326" s="21">
        <f t="shared" si="1037"/>
        <v>0</v>
      </c>
      <c r="H8326" s="26">
        <f t="shared" si="1041"/>
        <v>-2000</v>
      </c>
      <c r="I8326" s="21">
        <f t="shared" si="1042"/>
        <v>0</v>
      </c>
      <c r="J8326" s="27">
        <f t="shared" si="1043"/>
        <v>0</v>
      </c>
      <c r="K8326" s="32">
        <f t="shared" si="1044"/>
        <v>0</v>
      </c>
    </row>
    <row r="8327" spans="2:11" x14ac:dyDescent="0.25">
      <c r="B8327" s="167">
        <v>344.33333333333297</v>
      </c>
      <c r="C8327" s="21">
        <f t="shared" si="1038"/>
        <v>2000</v>
      </c>
      <c r="D8327" s="110">
        <f t="shared" si="1039"/>
        <v>0</v>
      </c>
      <c r="E8327" s="25">
        <f t="shared" si="1040"/>
        <v>1</v>
      </c>
      <c r="F8327" s="112">
        <v>0</v>
      </c>
      <c r="G8327" s="21">
        <f t="shared" si="1037"/>
        <v>0</v>
      </c>
      <c r="H8327" s="26">
        <f t="shared" si="1041"/>
        <v>-2000</v>
      </c>
      <c r="I8327" s="21">
        <f t="shared" si="1042"/>
        <v>0</v>
      </c>
      <c r="J8327" s="27">
        <f t="shared" si="1043"/>
        <v>0</v>
      </c>
      <c r="K8327" s="32">
        <f t="shared" si="1044"/>
        <v>0</v>
      </c>
    </row>
    <row r="8328" spans="2:11" x14ac:dyDescent="0.25">
      <c r="B8328" s="167">
        <v>344.375</v>
      </c>
      <c r="C8328" s="21">
        <f t="shared" si="1038"/>
        <v>2000</v>
      </c>
      <c r="D8328" s="110">
        <f t="shared" si="1039"/>
        <v>0</v>
      </c>
      <c r="E8328" s="25">
        <f t="shared" si="1040"/>
        <v>1</v>
      </c>
      <c r="F8328" s="112">
        <v>0</v>
      </c>
      <c r="G8328" s="21">
        <f t="shared" si="1037"/>
        <v>0</v>
      </c>
      <c r="H8328" s="26">
        <f t="shared" si="1041"/>
        <v>-2000</v>
      </c>
      <c r="I8328" s="21">
        <f t="shared" si="1042"/>
        <v>0</v>
      </c>
      <c r="J8328" s="27">
        <f t="shared" si="1043"/>
        <v>0</v>
      </c>
      <c r="K8328" s="32">
        <f t="shared" si="1044"/>
        <v>0</v>
      </c>
    </row>
    <row r="8329" spans="2:11" x14ac:dyDescent="0.25">
      <c r="B8329" s="167">
        <v>344.41666666666703</v>
      </c>
      <c r="C8329" s="21">
        <f t="shared" si="1038"/>
        <v>2000</v>
      </c>
      <c r="D8329" s="110">
        <f t="shared" si="1039"/>
        <v>0</v>
      </c>
      <c r="E8329" s="25">
        <f t="shared" si="1040"/>
        <v>1</v>
      </c>
      <c r="F8329" s="112">
        <v>0</v>
      </c>
      <c r="G8329" s="21">
        <f t="shared" si="1037"/>
        <v>0</v>
      </c>
      <c r="H8329" s="26">
        <f t="shared" si="1041"/>
        <v>-2000</v>
      </c>
      <c r="I8329" s="21">
        <f t="shared" si="1042"/>
        <v>0</v>
      </c>
      <c r="J8329" s="27">
        <f t="shared" si="1043"/>
        <v>0</v>
      </c>
      <c r="K8329" s="32">
        <f t="shared" si="1044"/>
        <v>0</v>
      </c>
    </row>
    <row r="8330" spans="2:11" x14ac:dyDescent="0.25">
      <c r="B8330" s="167">
        <v>344.45833333333297</v>
      </c>
      <c r="C8330" s="21">
        <f t="shared" si="1038"/>
        <v>2000</v>
      </c>
      <c r="D8330" s="110">
        <f t="shared" si="1039"/>
        <v>0.48163199828886155</v>
      </c>
      <c r="E8330" s="25">
        <f t="shared" si="1040"/>
        <v>0.5183680017111385</v>
      </c>
      <c r="F8330" s="112">
        <v>540.41999999999996</v>
      </c>
      <c r="G8330" s="21">
        <f t="shared" si="1037"/>
        <v>1430.1663870498946</v>
      </c>
      <c r="H8330" s="26">
        <f t="shared" si="1041"/>
        <v>-569.83361295010536</v>
      </c>
      <c r="I8330" s="21">
        <f t="shared" si="1042"/>
        <v>1430.1663870498946</v>
      </c>
      <c r="J8330" s="27">
        <f t="shared" si="1043"/>
        <v>0</v>
      </c>
      <c r="K8330" s="32">
        <f t="shared" si="1044"/>
        <v>1430.1663870498946</v>
      </c>
    </row>
    <row r="8331" spans="2:11" x14ac:dyDescent="0.25">
      <c r="B8331" s="167">
        <v>344.5</v>
      </c>
      <c r="C8331" s="21">
        <f t="shared" si="1038"/>
        <v>2000</v>
      </c>
      <c r="D8331" s="110">
        <f t="shared" si="1039"/>
        <v>0.66692511986881275</v>
      </c>
      <c r="E8331" s="25">
        <f t="shared" si="1040"/>
        <v>0.33307488013118725</v>
      </c>
      <c r="F8331" s="112">
        <v>748.33</v>
      </c>
      <c r="G8331" s="21">
        <f t="shared" si="1037"/>
        <v>1980.3789874931492</v>
      </c>
      <c r="H8331" s="26">
        <f t="shared" si="1041"/>
        <v>-19.621012506850775</v>
      </c>
      <c r="I8331" s="21">
        <f t="shared" si="1042"/>
        <v>1980.3789874931492</v>
      </c>
      <c r="J8331" s="27">
        <f t="shared" si="1043"/>
        <v>0</v>
      </c>
      <c r="K8331" s="32">
        <f t="shared" si="1044"/>
        <v>1980.3789874931492</v>
      </c>
    </row>
    <row r="8332" spans="2:11" x14ac:dyDescent="0.25">
      <c r="B8332" s="167">
        <v>344.54166666666703</v>
      </c>
      <c r="C8332" s="21">
        <f t="shared" si="1038"/>
        <v>2000</v>
      </c>
      <c r="D8332" s="110">
        <f t="shared" si="1039"/>
        <v>0.78686523002334996</v>
      </c>
      <c r="E8332" s="25">
        <f t="shared" si="1040"/>
        <v>0.21313476997665004</v>
      </c>
      <c r="F8332" s="112">
        <v>882.91</v>
      </c>
      <c r="G8332" s="21">
        <f t="shared" si="1037"/>
        <v>2336.5312253251586</v>
      </c>
      <c r="H8332" s="26">
        <f t="shared" si="1041"/>
        <v>336.53122532515863</v>
      </c>
      <c r="I8332" s="21">
        <f t="shared" si="1042"/>
        <v>2000</v>
      </c>
      <c r="J8332" s="27">
        <f t="shared" si="1043"/>
        <v>336.53122532515863</v>
      </c>
      <c r="K8332" s="32">
        <f t="shared" si="1044"/>
        <v>2000</v>
      </c>
    </row>
    <row r="8333" spans="2:11" x14ac:dyDescent="0.25">
      <c r="B8333" s="167">
        <v>344.58333333333297</v>
      </c>
      <c r="C8333" s="21">
        <f t="shared" si="1038"/>
        <v>2000</v>
      </c>
      <c r="D8333" s="110">
        <f t="shared" si="1039"/>
        <v>0.89788424861415617</v>
      </c>
      <c r="E8333" s="25">
        <f t="shared" si="1040"/>
        <v>0.10211575138584383</v>
      </c>
      <c r="F8333" s="112">
        <v>1007.48</v>
      </c>
      <c r="G8333" s="21">
        <f t="shared" si="1037"/>
        <v>2666.1930195496611</v>
      </c>
      <c r="H8333" s="26">
        <f t="shared" si="1041"/>
        <v>666.19301954966113</v>
      </c>
      <c r="I8333" s="21">
        <f t="shared" si="1042"/>
        <v>2000</v>
      </c>
      <c r="J8333" s="27">
        <f t="shared" si="1043"/>
        <v>1002.7242448748198</v>
      </c>
      <c r="K8333" s="32">
        <f t="shared" si="1044"/>
        <v>2000</v>
      </c>
    </row>
    <row r="8334" spans="2:11" x14ac:dyDescent="0.25">
      <c r="B8334" s="167">
        <v>344.625</v>
      </c>
      <c r="C8334" s="21">
        <f t="shared" si="1038"/>
        <v>2000</v>
      </c>
      <c r="D8334" s="110">
        <f t="shared" si="1039"/>
        <v>0.85762793433506224</v>
      </c>
      <c r="E8334" s="25">
        <f t="shared" si="1040"/>
        <v>0.14237206566493776</v>
      </c>
      <c r="F8334" s="112">
        <v>962.31</v>
      </c>
      <c r="G8334" s="21">
        <f t="shared" si="1037"/>
        <v>2546.6552235705267</v>
      </c>
      <c r="H8334" s="26">
        <f t="shared" si="1041"/>
        <v>546.65522357052669</v>
      </c>
      <c r="I8334" s="21">
        <f t="shared" si="1042"/>
        <v>2000</v>
      </c>
      <c r="J8334" s="27">
        <f t="shared" si="1043"/>
        <v>1549.3794684453464</v>
      </c>
      <c r="K8334" s="32">
        <f t="shared" si="1044"/>
        <v>2000</v>
      </c>
    </row>
    <row r="8335" spans="2:11" x14ac:dyDescent="0.25">
      <c r="B8335" s="167">
        <v>344.66666666666703</v>
      </c>
      <c r="C8335" s="21">
        <f t="shared" si="1038"/>
        <v>2000</v>
      </c>
      <c r="D8335" s="110">
        <f t="shared" si="1039"/>
        <v>0.84512414665882396</v>
      </c>
      <c r="E8335" s="25">
        <f t="shared" si="1040"/>
        <v>0.15487585334117604</v>
      </c>
      <c r="F8335" s="112">
        <v>948.28</v>
      </c>
      <c r="G8335" s="21">
        <f t="shared" si="1037"/>
        <v>2509.526260152611</v>
      </c>
      <c r="H8335" s="26">
        <f t="shared" si="1041"/>
        <v>509.52626015261103</v>
      </c>
      <c r="I8335" s="21">
        <f t="shared" si="1042"/>
        <v>2000</v>
      </c>
      <c r="J8335" s="27">
        <f t="shared" si="1043"/>
        <v>2058.9057285979575</v>
      </c>
      <c r="K8335" s="32">
        <f t="shared" si="1044"/>
        <v>2000</v>
      </c>
    </row>
    <row r="8336" spans="2:11" x14ac:dyDescent="0.25">
      <c r="B8336" s="167">
        <v>344.70833333333297</v>
      </c>
      <c r="C8336" s="21">
        <f t="shared" si="1038"/>
        <v>2000</v>
      </c>
      <c r="D8336" s="110">
        <f t="shared" si="1039"/>
        <v>0.75446945796124987</v>
      </c>
      <c r="E8336" s="25">
        <f t="shared" si="1040"/>
        <v>0.24553054203875013</v>
      </c>
      <c r="F8336" s="112">
        <v>846.56</v>
      </c>
      <c r="G8336" s="21">
        <f t="shared" si="1037"/>
        <v>2240.3346593778151</v>
      </c>
      <c r="H8336" s="26">
        <f t="shared" si="1041"/>
        <v>240.33465937781511</v>
      </c>
      <c r="I8336" s="21">
        <f t="shared" si="1042"/>
        <v>2000</v>
      </c>
      <c r="J8336" s="27">
        <f t="shared" si="1043"/>
        <v>2299.2403879757726</v>
      </c>
      <c r="K8336" s="32">
        <f t="shared" si="1044"/>
        <v>2000</v>
      </c>
    </row>
    <row r="8337" spans="2:11" x14ac:dyDescent="0.25">
      <c r="B8337" s="167">
        <v>344.75</v>
      </c>
      <c r="C8337" s="21">
        <f t="shared" si="1038"/>
        <v>2000</v>
      </c>
      <c r="D8337" s="110">
        <f t="shared" si="1039"/>
        <v>0.74854285867065928</v>
      </c>
      <c r="E8337" s="25">
        <f t="shared" si="1040"/>
        <v>0.25145714132934072</v>
      </c>
      <c r="F8337" s="112">
        <v>839.91</v>
      </c>
      <c r="G8337" s="21">
        <f t="shared" si="1037"/>
        <v>2222.7361129252745</v>
      </c>
      <c r="H8337" s="26">
        <f t="shared" si="1041"/>
        <v>222.73611292527448</v>
      </c>
      <c r="I8337" s="21">
        <f t="shared" si="1042"/>
        <v>2000</v>
      </c>
      <c r="J8337" s="27">
        <f t="shared" si="1043"/>
        <v>2521.9765009010471</v>
      </c>
      <c r="K8337" s="32">
        <f t="shared" si="1044"/>
        <v>2000</v>
      </c>
    </row>
    <row r="8338" spans="2:11" x14ac:dyDescent="0.25">
      <c r="B8338" s="167">
        <v>344.79166666666703</v>
      </c>
      <c r="C8338" s="21">
        <f t="shared" si="1038"/>
        <v>2000</v>
      </c>
      <c r="D8338" s="110">
        <f t="shared" si="1039"/>
        <v>0.61307773202859028</v>
      </c>
      <c r="E8338" s="25">
        <f t="shared" si="1040"/>
        <v>0.38692226797140972</v>
      </c>
      <c r="F8338" s="112">
        <v>687.91</v>
      </c>
      <c r="G8338" s="21">
        <f t="shared" si="1037"/>
        <v>1820.4836225814977</v>
      </c>
      <c r="H8338" s="26">
        <f t="shared" si="1041"/>
        <v>-179.51637741850232</v>
      </c>
      <c r="I8338" s="21">
        <f t="shared" si="1042"/>
        <v>2000</v>
      </c>
      <c r="J8338" s="27">
        <f t="shared" si="1043"/>
        <v>2342.460123482545</v>
      </c>
      <c r="K8338" s="32">
        <f t="shared" si="1044"/>
        <v>1820.4836225814977</v>
      </c>
    </row>
    <row r="8339" spans="2:11" x14ac:dyDescent="0.25">
      <c r="B8339" s="167">
        <v>344.83333333333297</v>
      </c>
      <c r="C8339" s="21">
        <f t="shared" si="1038"/>
        <v>2000</v>
      </c>
      <c r="D8339" s="110">
        <f t="shared" si="1039"/>
        <v>0.60287328663351347</v>
      </c>
      <c r="E8339" s="25">
        <f t="shared" si="1040"/>
        <v>0.39712671336648653</v>
      </c>
      <c r="F8339" s="112">
        <v>676.46</v>
      </c>
      <c r="G8339" s="21">
        <f t="shared" si="1037"/>
        <v>1790.1823659075751</v>
      </c>
      <c r="H8339" s="26">
        <f t="shared" si="1041"/>
        <v>-209.8176340924249</v>
      </c>
      <c r="I8339" s="21">
        <f t="shared" si="1042"/>
        <v>2000</v>
      </c>
      <c r="J8339" s="27">
        <f t="shared" si="1043"/>
        <v>2132.6424893901203</v>
      </c>
      <c r="K8339" s="32">
        <f t="shared" si="1044"/>
        <v>1790.1823659075751</v>
      </c>
    </row>
    <row r="8340" spans="2:11" x14ac:dyDescent="0.25">
      <c r="B8340" s="167">
        <v>344.875</v>
      </c>
      <c r="C8340" s="21">
        <f t="shared" si="1038"/>
        <v>2000</v>
      </c>
      <c r="D8340" s="110">
        <f t="shared" si="1039"/>
        <v>0.40642211646436022</v>
      </c>
      <c r="E8340" s="25">
        <f t="shared" si="1040"/>
        <v>0.59357788353563978</v>
      </c>
      <c r="F8340" s="112">
        <v>456.03</v>
      </c>
      <c r="G8340" s="21">
        <f t="shared" si="1037"/>
        <v>1206.8368629702147</v>
      </c>
      <c r="H8340" s="26">
        <f t="shared" si="1041"/>
        <v>-793.16313702978528</v>
      </c>
      <c r="I8340" s="21">
        <f t="shared" si="1042"/>
        <v>2000</v>
      </c>
      <c r="J8340" s="27">
        <f t="shared" si="1043"/>
        <v>1339.479352360335</v>
      </c>
      <c r="K8340" s="32">
        <f t="shared" si="1044"/>
        <v>1206.8368629702147</v>
      </c>
    </row>
    <row r="8341" spans="2:11" x14ac:dyDescent="0.25">
      <c r="B8341" s="167">
        <v>344.91666666666703</v>
      </c>
      <c r="C8341" s="21">
        <f t="shared" si="1038"/>
        <v>2000</v>
      </c>
      <c r="D8341" s="110">
        <f t="shared" si="1039"/>
        <v>4.901698661390657E-3</v>
      </c>
      <c r="E8341" s="25">
        <f t="shared" si="1040"/>
        <v>0.99509830133860933</v>
      </c>
      <c r="F8341" s="112">
        <v>5.5</v>
      </c>
      <c r="G8341" s="21">
        <f t="shared" si="1037"/>
        <v>14.555188795334036</v>
      </c>
      <c r="H8341" s="26">
        <f t="shared" si="1041"/>
        <v>-1985.4448112046659</v>
      </c>
      <c r="I8341" s="21">
        <f t="shared" si="1042"/>
        <v>1354.0345411556691</v>
      </c>
      <c r="J8341" s="27">
        <f t="shared" si="1043"/>
        <v>0</v>
      </c>
      <c r="K8341" s="32">
        <f t="shared" si="1044"/>
        <v>14.555188795334036</v>
      </c>
    </row>
    <row r="8342" spans="2:11" x14ac:dyDescent="0.25">
      <c r="B8342" s="167">
        <v>344.95833333333297</v>
      </c>
      <c r="C8342" s="21">
        <f t="shared" si="1038"/>
        <v>2000</v>
      </c>
      <c r="D8342" s="110">
        <f t="shared" si="1039"/>
        <v>0</v>
      </c>
      <c r="E8342" s="25">
        <f t="shared" si="1040"/>
        <v>1</v>
      </c>
      <c r="F8342" s="112">
        <v>0</v>
      </c>
      <c r="G8342" s="21">
        <f t="shared" si="1037"/>
        <v>0</v>
      </c>
      <c r="H8342" s="26">
        <f t="shared" si="1041"/>
        <v>-2000</v>
      </c>
      <c r="I8342" s="21">
        <f t="shared" si="1042"/>
        <v>0</v>
      </c>
      <c r="J8342" s="27">
        <f t="shared" si="1043"/>
        <v>0</v>
      </c>
      <c r="K8342" s="32">
        <f t="shared" si="1044"/>
        <v>0</v>
      </c>
    </row>
    <row r="8343" spans="2:11" x14ac:dyDescent="0.25">
      <c r="B8343" s="167">
        <v>345</v>
      </c>
      <c r="C8343" s="21">
        <f t="shared" si="1038"/>
        <v>2000</v>
      </c>
      <c r="D8343" s="110">
        <f t="shared" si="1039"/>
        <v>0</v>
      </c>
      <c r="E8343" s="25">
        <f t="shared" si="1040"/>
        <v>1</v>
      </c>
      <c r="F8343" s="112">
        <v>0</v>
      </c>
      <c r="G8343" s="21">
        <f t="shared" si="1037"/>
        <v>0</v>
      </c>
      <c r="H8343" s="26">
        <f t="shared" si="1041"/>
        <v>-2000</v>
      </c>
      <c r="I8343" s="21">
        <f t="shared" si="1042"/>
        <v>0</v>
      </c>
      <c r="J8343" s="27">
        <f t="shared" si="1043"/>
        <v>0</v>
      </c>
      <c r="K8343" s="32">
        <f t="shared" si="1044"/>
        <v>0</v>
      </c>
    </row>
    <row r="8344" spans="2:11" x14ac:dyDescent="0.25">
      <c r="B8344" s="167">
        <v>345.04166666666703</v>
      </c>
      <c r="C8344" s="21">
        <f t="shared" si="1038"/>
        <v>2000</v>
      </c>
      <c r="D8344" s="110">
        <f t="shared" si="1039"/>
        <v>0</v>
      </c>
      <c r="E8344" s="25">
        <f t="shared" si="1040"/>
        <v>1</v>
      </c>
      <c r="F8344" s="112">
        <v>0</v>
      </c>
      <c r="G8344" s="21">
        <f t="shared" ref="G8344:G8407" si="1045">($C$9*(F8344/1000)*$C$8)/($C$7)</f>
        <v>0</v>
      </c>
      <c r="H8344" s="26">
        <f t="shared" si="1041"/>
        <v>-2000</v>
      </c>
      <c r="I8344" s="21">
        <f t="shared" si="1042"/>
        <v>0</v>
      </c>
      <c r="J8344" s="27">
        <f t="shared" si="1043"/>
        <v>0</v>
      </c>
      <c r="K8344" s="32">
        <f t="shared" si="1044"/>
        <v>0</v>
      </c>
    </row>
    <row r="8345" spans="2:11" x14ac:dyDescent="0.25">
      <c r="B8345" s="167">
        <v>345.08333333333297</v>
      </c>
      <c r="C8345" s="21">
        <f t="shared" ref="C8345:C8408" si="1046">$C$2</f>
        <v>2000</v>
      </c>
      <c r="D8345" s="110">
        <f t="shared" ref="D8345:D8408" si="1047">F8345/$C$3</f>
        <v>0</v>
      </c>
      <c r="E8345" s="25">
        <f t="shared" ref="E8345:E8408" si="1048">100%-D8345</f>
        <v>1</v>
      </c>
      <c r="F8345" s="112">
        <v>0</v>
      </c>
      <c r="G8345" s="21">
        <f t="shared" si="1045"/>
        <v>0</v>
      </c>
      <c r="H8345" s="26">
        <f t="shared" ref="H8345:H8408" si="1049">G8345-C8345</f>
        <v>-2000</v>
      </c>
      <c r="I8345" s="21">
        <f t="shared" ref="I8345:I8408" si="1050">MIN(C8345,IF((J8344+H8345)&gt;0,ABS(H8345)+G8345,J8344+G8345))</f>
        <v>0</v>
      </c>
      <c r="J8345" s="27">
        <f t="shared" ref="J8345:J8408" si="1051">G8345-I8345+J8344</f>
        <v>0</v>
      </c>
      <c r="K8345" s="32">
        <f t="shared" ref="K8345:K8408" si="1052">IF(G8345&gt;C8345,C8345,G8345)</f>
        <v>0</v>
      </c>
    </row>
    <row r="8346" spans="2:11" x14ac:dyDescent="0.25">
      <c r="B8346" s="167">
        <v>345.125</v>
      </c>
      <c r="C8346" s="21">
        <f t="shared" si="1046"/>
        <v>2000</v>
      </c>
      <c r="D8346" s="110">
        <f t="shared" si="1047"/>
        <v>0</v>
      </c>
      <c r="E8346" s="25">
        <f t="shared" si="1048"/>
        <v>1</v>
      </c>
      <c r="F8346" s="112">
        <v>0</v>
      </c>
      <c r="G8346" s="21">
        <f t="shared" si="1045"/>
        <v>0</v>
      </c>
      <c r="H8346" s="26">
        <f t="shared" si="1049"/>
        <v>-2000</v>
      </c>
      <c r="I8346" s="21">
        <f t="shared" si="1050"/>
        <v>0</v>
      </c>
      <c r="J8346" s="27">
        <f t="shared" si="1051"/>
        <v>0</v>
      </c>
      <c r="K8346" s="32">
        <f t="shared" si="1052"/>
        <v>0</v>
      </c>
    </row>
    <row r="8347" spans="2:11" x14ac:dyDescent="0.25">
      <c r="B8347" s="167">
        <v>345.16666666666703</v>
      </c>
      <c r="C8347" s="21">
        <f t="shared" si="1046"/>
        <v>2000</v>
      </c>
      <c r="D8347" s="110">
        <f t="shared" si="1047"/>
        <v>0</v>
      </c>
      <c r="E8347" s="25">
        <f t="shared" si="1048"/>
        <v>1</v>
      </c>
      <c r="F8347" s="112">
        <v>0</v>
      </c>
      <c r="G8347" s="21">
        <f t="shared" si="1045"/>
        <v>0</v>
      </c>
      <c r="H8347" s="26">
        <f t="shared" si="1049"/>
        <v>-2000</v>
      </c>
      <c r="I8347" s="21">
        <f t="shared" si="1050"/>
        <v>0</v>
      </c>
      <c r="J8347" s="27">
        <f t="shared" si="1051"/>
        <v>0</v>
      </c>
      <c r="K8347" s="32">
        <f t="shared" si="1052"/>
        <v>0</v>
      </c>
    </row>
    <row r="8348" spans="2:11" x14ac:dyDescent="0.25">
      <c r="B8348" s="167">
        <v>345.20833333333297</v>
      </c>
      <c r="C8348" s="21">
        <f t="shared" si="1046"/>
        <v>2000</v>
      </c>
      <c r="D8348" s="110">
        <f t="shared" si="1047"/>
        <v>0</v>
      </c>
      <c r="E8348" s="25">
        <f t="shared" si="1048"/>
        <v>1</v>
      </c>
      <c r="F8348" s="112">
        <v>0</v>
      </c>
      <c r="G8348" s="21">
        <f t="shared" si="1045"/>
        <v>0</v>
      </c>
      <c r="H8348" s="26">
        <f t="shared" si="1049"/>
        <v>-2000</v>
      </c>
      <c r="I8348" s="21">
        <f t="shared" si="1050"/>
        <v>0</v>
      </c>
      <c r="J8348" s="27">
        <f t="shared" si="1051"/>
        <v>0</v>
      </c>
      <c r="K8348" s="32">
        <f t="shared" si="1052"/>
        <v>0</v>
      </c>
    </row>
    <row r="8349" spans="2:11" x14ac:dyDescent="0.25">
      <c r="B8349" s="167">
        <v>345.25</v>
      </c>
      <c r="C8349" s="21">
        <f t="shared" si="1046"/>
        <v>2000</v>
      </c>
      <c r="D8349" s="110">
        <f t="shared" si="1047"/>
        <v>0</v>
      </c>
      <c r="E8349" s="25">
        <f t="shared" si="1048"/>
        <v>1</v>
      </c>
      <c r="F8349" s="112">
        <v>0</v>
      </c>
      <c r="G8349" s="21">
        <f t="shared" si="1045"/>
        <v>0</v>
      </c>
      <c r="H8349" s="26">
        <f t="shared" si="1049"/>
        <v>-2000</v>
      </c>
      <c r="I8349" s="21">
        <f t="shared" si="1050"/>
        <v>0</v>
      </c>
      <c r="J8349" s="27">
        <f t="shared" si="1051"/>
        <v>0</v>
      </c>
      <c r="K8349" s="32">
        <f t="shared" si="1052"/>
        <v>0</v>
      </c>
    </row>
    <row r="8350" spans="2:11" x14ac:dyDescent="0.25">
      <c r="B8350" s="167">
        <v>345.29166666666703</v>
      </c>
      <c r="C8350" s="21">
        <f t="shared" si="1046"/>
        <v>2000</v>
      </c>
      <c r="D8350" s="110">
        <f t="shared" si="1047"/>
        <v>0</v>
      </c>
      <c r="E8350" s="25">
        <f t="shared" si="1048"/>
        <v>1</v>
      </c>
      <c r="F8350" s="112">
        <v>0</v>
      </c>
      <c r="G8350" s="21">
        <f t="shared" si="1045"/>
        <v>0</v>
      </c>
      <c r="H8350" s="26">
        <f t="shared" si="1049"/>
        <v>-2000</v>
      </c>
      <c r="I8350" s="21">
        <f t="shared" si="1050"/>
        <v>0</v>
      </c>
      <c r="J8350" s="27">
        <f t="shared" si="1051"/>
        <v>0</v>
      </c>
      <c r="K8350" s="32">
        <f t="shared" si="1052"/>
        <v>0</v>
      </c>
    </row>
    <row r="8351" spans="2:11" x14ac:dyDescent="0.25">
      <c r="B8351" s="167">
        <v>345.33333333333297</v>
      </c>
      <c r="C8351" s="21">
        <f t="shared" si="1046"/>
        <v>2000</v>
      </c>
      <c r="D8351" s="110">
        <f t="shared" si="1047"/>
        <v>0</v>
      </c>
      <c r="E8351" s="25">
        <f t="shared" si="1048"/>
        <v>1</v>
      </c>
      <c r="F8351" s="112">
        <v>0</v>
      </c>
      <c r="G8351" s="21">
        <f t="shared" si="1045"/>
        <v>0</v>
      </c>
      <c r="H8351" s="26">
        <f t="shared" si="1049"/>
        <v>-2000</v>
      </c>
      <c r="I8351" s="21">
        <f t="shared" si="1050"/>
        <v>0</v>
      </c>
      <c r="J8351" s="27">
        <f t="shared" si="1051"/>
        <v>0</v>
      </c>
      <c r="K8351" s="32">
        <f t="shared" si="1052"/>
        <v>0</v>
      </c>
    </row>
    <row r="8352" spans="2:11" x14ac:dyDescent="0.25">
      <c r="B8352" s="167">
        <v>345.375</v>
      </c>
      <c r="C8352" s="21">
        <f t="shared" si="1046"/>
        <v>2000</v>
      </c>
      <c r="D8352" s="110">
        <f t="shared" si="1047"/>
        <v>0</v>
      </c>
      <c r="E8352" s="25">
        <f t="shared" si="1048"/>
        <v>1</v>
      </c>
      <c r="F8352" s="112">
        <v>0</v>
      </c>
      <c r="G8352" s="21">
        <f t="shared" si="1045"/>
        <v>0</v>
      </c>
      <c r="H8352" s="26">
        <f t="shared" si="1049"/>
        <v>-2000</v>
      </c>
      <c r="I8352" s="21">
        <f t="shared" si="1050"/>
        <v>0</v>
      </c>
      <c r="J8352" s="27">
        <f t="shared" si="1051"/>
        <v>0</v>
      </c>
      <c r="K8352" s="32">
        <f t="shared" si="1052"/>
        <v>0</v>
      </c>
    </row>
    <row r="8353" spans="2:11" x14ac:dyDescent="0.25">
      <c r="B8353" s="167">
        <v>345.41666666666703</v>
      </c>
      <c r="C8353" s="21">
        <f t="shared" si="1046"/>
        <v>2000</v>
      </c>
      <c r="D8353" s="110">
        <f t="shared" si="1047"/>
        <v>0</v>
      </c>
      <c r="E8353" s="25">
        <f t="shared" si="1048"/>
        <v>1</v>
      </c>
      <c r="F8353" s="112">
        <v>0</v>
      </c>
      <c r="G8353" s="21">
        <f t="shared" si="1045"/>
        <v>0</v>
      </c>
      <c r="H8353" s="26">
        <f t="shared" si="1049"/>
        <v>-2000</v>
      </c>
      <c r="I8353" s="21">
        <f t="shared" si="1050"/>
        <v>0</v>
      </c>
      <c r="J8353" s="27">
        <f t="shared" si="1051"/>
        <v>0</v>
      </c>
      <c r="K8353" s="32">
        <f t="shared" si="1052"/>
        <v>0</v>
      </c>
    </row>
    <row r="8354" spans="2:11" x14ac:dyDescent="0.25">
      <c r="B8354" s="167">
        <v>345.45833333333297</v>
      </c>
      <c r="C8354" s="21">
        <f t="shared" si="1046"/>
        <v>2000</v>
      </c>
      <c r="D8354" s="110">
        <f t="shared" si="1047"/>
        <v>0.34455376717822578</v>
      </c>
      <c r="E8354" s="25">
        <f t="shared" si="1048"/>
        <v>0.65544623282177428</v>
      </c>
      <c r="F8354" s="112">
        <v>386.61</v>
      </c>
      <c r="G8354" s="21">
        <f t="shared" si="1045"/>
        <v>1023.1239163934713</v>
      </c>
      <c r="H8354" s="26">
        <f t="shared" si="1049"/>
        <v>-976.87608360652871</v>
      </c>
      <c r="I8354" s="21">
        <f t="shared" si="1050"/>
        <v>1023.1239163934713</v>
      </c>
      <c r="J8354" s="27">
        <f t="shared" si="1051"/>
        <v>0</v>
      </c>
      <c r="K8354" s="32">
        <f t="shared" si="1052"/>
        <v>1023.1239163934713</v>
      </c>
    </row>
    <row r="8355" spans="2:11" x14ac:dyDescent="0.25">
      <c r="B8355" s="167">
        <v>345.5</v>
      </c>
      <c r="C8355" s="21">
        <f t="shared" si="1046"/>
        <v>2000</v>
      </c>
      <c r="D8355" s="110">
        <f t="shared" si="1047"/>
        <v>0.64415450154180709</v>
      </c>
      <c r="E8355" s="25">
        <f t="shared" si="1048"/>
        <v>0.35584549845819291</v>
      </c>
      <c r="F8355" s="112">
        <v>722.78</v>
      </c>
      <c r="G8355" s="21">
        <f t="shared" si="1045"/>
        <v>1912.7635195439154</v>
      </c>
      <c r="H8355" s="26">
        <f t="shared" si="1049"/>
        <v>-87.236480456084564</v>
      </c>
      <c r="I8355" s="21">
        <f t="shared" si="1050"/>
        <v>1912.7635195439154</v>
      </c>
      <c r="J8355" s="27">
        <f t="shared" si="1051"/>
        <v>0</v>
      </c>
      <c r="K8355" s="32">
        <f t="shared" si="1052"/>
        <v>1912.7635195439154</v>
      </c>
    </row>
    <row r="8356" spans="2:11" x14ac:dyDescent="0.25">
      <c r="B8356" s="167">
        <v>345.54166666666703</v>
      </c>
      <c r="C8356" s="21">
        <f t="shared" si="1046"/>
        <v>2000</v>
      </c>
      <c r="D8356" s="110">
        <f t="shared" si="1047"/>
        <v>0.72332139101295834</v>
      </c>
      <c r="E8356" s="25">
        <f t="shared" si="1048"/>
        <v>0.27667860898704166</v>
      </c>
      <c r="F8356" s="112">
        <v>811.61</v>
      </c>
      <c r="G8356" s="21">
        <f t="shared" si="1045"/>
        <v>2147.8430505783745</v>
      </c>
      <c r="H8356" s="26">
        <f t="shared" si="1049"/>
        <v>147.84305057837446</v>
      </c>
      <c r="I8356" s="21">
        <f t="shared" si="1050"/>
        <v>2000</v>
      </c>
      <c r="J8356" s="27">
        <f t="shared" si="1051"/>
        <v>147.84305057837446</v>
      </c>
      <c r="K8356" s="32">
        <f t="shared" si="1052"/>
        <v>2000</v>
      </c>
    </row>
    <row r="8357" spans="2:11" x14ac:dyDescent="0.25">
      <c r="B8357" s="167">
        <v>345.58333333333297</v>
      </c>
      <c r="C8357" s="21">
        <f t="shared" si="1046"/>
        <v>2000</v>
      </c>
      <c r="D8357" s="110">
        <f t="shared" si="1047"/>
        <v>0.80089300037431155</v>
      </c>
      <c r="E8357" s="25">
        <f t="shared" si="1048"/>
        <v>0.19910699962568845</v>
      </c>
      <c r="F8357" s="112">
        <v>898.65</v>
      </c>
      <c r="G8357" s="21">
        <f t="shared" si="1045"/>
        <v>2378.1855292594423</v>
      </c>
      <c r="H8357" s="26">
        <f t="shared" si="1049"/>
        <v>378.18552925944232</v>
      </c>
      <c r="I8357" s="21">
        <f t="shared" si="1050"/>
        <v>2000</v>
      </c>
      <c r="J8357" s="27">
        <f t="shared" si="1051"/>
        <v>526.02857983781678</v>
      </c>
      <c r="K8357" s="32">
        <f t="shared" si="1052"/>
        <v>2000</v>
      </c>
    </row>
    <row r="8358" spans="2:11" x14ac:dyDescent="0.25">
      <c r="B8358" s="167">
        <v>345.625</v>
      </c>
      <c r="C8358" s="21">
        <f t="shared" si="1046"/>
        <v>2000</v>
      </c>
      <c r="D8358" s="110">
        <f t="shared" si="1047"/>
        <v>0.81105288487246674</v>
      </c>
      <c r="E8358" s="25">
        <f t="shared" si="1048"/>
        <v>0.18894711512753326</v>
      </c>
      <c r="F8358" s="112">
        <v>910.05</v>
      </c>
      <c r="G8358" s="21">
        <f t="shared" si="1045"/>
        <v>2408.3544660352254</v>
      </c>
      <c r="H8358" s="26">
        <f t="shared" si="1049"/>
        <v>408.35446603522541</v>
      </c>
      <c r="I8358" s="21">
        <f t="shared" si="1050"/>
        <v>2000</v>
      </c>
      <c r="J8358" s="27">
        <f t="shared" si="1051"/>
        <v>934.38304587304219</v>
      </c>
      <c r="K8358" s="32">
        <f t="shared" si="1052"/>
        <v>2000</v>
      </c>
    </row>
    <row r="8359" spans="2:11" x14ac:dyDescent="0.25">
      <c r="B8359" s="167">
        <v>345.66666666666703</v>
      </c>
      <c r="C8359" s="21">
        <f t="shared" si="1046"/>
        <v>2000</v>
      </c>
      <c r="D8359" s="110">
        <f t="shared" si="1047"/>
        <v>0.73031745182967045</v>
      </c>
      <c r="E8359" s="25">
        <f t="shared" si="1048"/>
        <v>0.26968254817032955</v>
      </c>
      <c r="F8359" s="112">
        <v>819.46</v>
      </c>
      <c r="G8359" s="21">
        <f t="shared" si="1045"/>
        <v>2168.6172745862605</v>
      </c>
      <c r="H8359" s="26">
        <f t="shared" si="1049"/>
        <v>168.61727458626046</v>
      </c>
      <c r="I8359" s="21">
        <f t="shared" si="1050"/>
        <v>2000</v>
      </c>
      <c r="J8359" s="27">
        <f t="shared" si="1051"/>
        <v>1103.0003204593027</v>
      </c>
      <c r="K8359" s="32">
        <f t="shared" si="1052"/>
        <v>2000</v>
      </c>
    </row>
    <row r="8360" spans="2:11" x14ac:dyDescent="0.25">
      <c r="B8360" s="167">
        <v>345.70833333333297</v>
      </c>
      <c r="C8360" s="21">
        <f t="shared" si="1046"/>
        <v>2000</v>
      </c>
      <c r="D8360" s="110">
        <f t="shared" si="1047"/>
        <v>0.7416983049034811</v>
      </c>
      <c r="E8360" s="25">
        <f t="shared" si="1048"/>
        <v>0.2583016950965189</v>
      </c>
      <c r="F8360" s="112">
        <v>832.23</v>
      </c>
      <c r="G8360" s="21">
        <f t="shared" si="1045"/>
        <v>2202.411776571063</v>
      </c>
      <c r="H8360" s="26">
        <f t="shared" si="1049"/>
        <v>202.411776571063</v>
      </c>
      <c r="I8360" s="21">
        <f t="shared" si="1050"/>
        <v>2000</v>
      </c>
      <c r="J8360" s="27">
        <f t="shared" si="1051"/>
        <v>1305.4120970303657</v>
      </c>
      <c r="K8360" s="32">
        <f t="shared" si="1052"/>
        <v>2000</v>
      </c>
    </row>
    <row r="8361" spans="2:11" x14ac:dyDescent="0.25">
      <c r="B8361" s="167">
        <v>345.75</v>
      </c>
      <c r="C8361" s="21">
        <f t="shared" si="1046"/>
        <v>2000</v>
      </c>
      <c r="D8361" s="110">
        <f t="shared" si="1047"/>
        <v>0.79958291000481252</v>
      </c>
      <c r="E8361" s="25">
        <f t="shared" si="1048"/>
        <v>0.20041708999518748</v>
      </c>
      <c r="F8361" s="112">
        <v>897.18</v>
      </c>
      <c r="G8361" s="21">
        <f t="shared" si="1045"/>
        <v>2374.2953242541439</v>
      </c>
      <c r="H8361" s="26">
        <f t="shared" si="1049"/>
        <v>374.29532425414391</v>
      </c>
      <c r="I8361" s="21">
        <f t="shared" si="1050"/>
        <v>2000</v>
      </c>
      <c r="J8361" s="27">
        <f t="shared" si="1051"/>
        <v>1679.7074212845096</v>
      </c>
      <c r="K8361" s="32">
        <f t="shared" si="1052"/>
        <v>2000</v>
      </c>
    </row>
    <row r="8362" spans="2:11" x14ac:dyDescent="0.25">
      <c r="B8362" s="167">
        <v>345.79166666666703</v>
      </c>
      <c r="C8362" s="21">
        <f t="shared" si="1046"/>
        <v>2000</v>
      </c>
      <c r="D8362" s="110">
        <f t="shared" si="1047"/>
        <v>0.72779530506390033</v>
      </c>
      <c r="E8362" s="25">
        <f t="shared" si="1048"/>
        <v>0.27220469493609967</v>
      </c>
      <c r="F8362" s="112">
        <v>816.63</v>
      </c>
      <c r="G8362" s="21">
        <f t="shared" si="1045"/>
        <v>2161.1279683515695</v>
      </c>
      <c r="H8362" s="26">
        <f t="shared" si="1049"/>
        <v>161.12796835156951</v>
      </c>
      <c r="I8362" s="21">
        <f t="shared" si="1050"/>
        <v>2000</v>
      </c>
      <c r="J8362" s="27">
        <f t="shared" si="1051"/>
        <v>1840.8353896360791</v>
      </c>
      <c r="K8362" s="32">
        <f t="shared" si="1052"/>
        <v>2000</v>
      </c>
    </row>
    <row r="8363" spans="2:11" x14ac:dyDescent="0.25">
      <c r="B8363" s="167">
        <v>345.83333333333297</v>
      </c>
      <c r="C8363" s="21">
        <f t="shared" si="1046"/>
        <v>2000</v>
      </c>
      <c r="D8363" s="110">
        <f t="shared" si="1047"/>
        <v>0.60244550202306479</v>
      </c>
      <c r="E8363" s="25">
        <f t="shared" si="1048"/>
        <v>0.39755449797693521</v>
      </c>
      <c r="F8363" s="112">
        <v>675.98</v>
      </c>
      <c r="G8363" s="21">
        <f t="shared" si="1045"/>
        <v>1788.912094885437</v>
      </c>
      <c r="H8363" s="26">
        <f t="shared" si="1049"/>
        <v>-211.087905114563</v>
      </c>
      <c r="I8363" s="21">
        <f t="shared" si="1050"/>
        <v>2000</v>
      </c>
      <c r="J8363" s="27">
        <f t="shared" si="1051"/>
        <v>1629.7474845215161</v>
      </c>
      <c r="K8363" s="32">
        <f t="shared" si="1052"/>
        <v>1788.912094885437</v>
      </c>
    </row>
    <row r="8364" spans="2:11" x14ac:dyDescent="0.25">
      <c r="B8364" s="167">
        <v>345.875</v>
      </c>
      <c r="C8364" s="21">
        <f t="shared" si="1046"/>
        <v>2000</v>
      </c>
      <c r="D8364" s="110">
        <f t="shared" si="1047"/>
        <v>0.45162469030176644</v>
      </c>
      <c r="E8364" s="25">
        <f t="shared" si="1048"/>
        <v>0.54837530969823356</v>
      </c>
      <c r="F8364" s="112">
        <v>506.75</v>
      </c>
      <c r="G8364" s="21">
        <f t="shared" si="1045"/>
        <v>1341.0621676428225</v>
      </c>
      <c r="H8364" s="26">
        <f t="shared" si="1049"/>
        <v>-658.93783235717751</v>
      </c>
      <c r="I8364" s="21">
        <f t="shared" si="1050"/>
        <v>2000</v>
      </c>
      <c r="J8364" s="27">
        <f t="shared" si="1051"/>
        <v>970.80965216433856</v>
      </c>
      <c r="K8364" s="32">
        <f t="shared" si="1052"/>
        <v>1341.0621676428225</v>
      </c>
    </row>
    <row r="8365" spans="2:11" x14ac:dyDescent="0.25">
      <c r="B8365" s="167">
        <v>345.91666666666703</v>
      </c>
      <c r="C8365" s="21">
        <f t="shared" si="1046"/>
        <v>2000</v>
      </c>
      <c r="D8365" s="110">
        <f t="shared" si="1047"/>
        <v>3.9570076466499127E-3</v>
      </c>
      <c r="E8365" s="25">
        <f t="shared" si="1048"/>
        <v>0.99604299235335003</v>
      </c>
      <c r="F8365" s="112">
        <v>4.4400000000000004</v>
      </c>
      <c r="G8365" s="21">
        <f t="shared" si="1045"/>
        <v>11.750006954778749</v>
      </c>
      <c r="H8365" s="26">
        <f t="shared" si="1049"/>
        <v>-1988.2499930452213</v>
      </c>
      <c r="I8365" s="21">
        <f t="shared" si="1050"/>
        <v>982.55965911911733</v>
      </c>
      <c r="J8365" s="27">
        <f t="shared" si="1051"/>
        <v>0</v>
      </c>
      <c r="K8365" s="32">
        <f t="shared" si="1052"/>
        <v>11.750006954778749</v>
      </c>
    </row>
    <row r="8366" spans="2:11" x14ac:dyDescent="0.25">
      <c r="B8366" s="167">
        <v>345.95833333333297</v>
      </c>
      <c r="C8366" s="21">
        <f t="shared" si="1046"/>
        <v>2000</v>
      </c>
      <c r="D8366" s="110">
        <f t="shared" si="1047"/>
        <v>0</v>
      </c>
      <c r="E8366" s="25">
        <f t="shared" si="1048"/>
        <v>1</v>
      </c>
      <c r="F8366" s="112">
        <v>0</v>
      </c>
      <c r="G8366" s="21">
        <f t="shared" si="1045"/>
        <v>0</v>
      </c>
      <c r="H8366" s="26">
        <f t="shared" si="1049"/>
        <v>-2000</v>
      </c>
      <c r="I8366" s="21">
        <f t="shared" si="1050"/>
        <v>0</v>
      </c>
      <c r="J8366" s="27">
        <f t="shared" si="1051"/>
        <v>0</v>
      </c>
      <c r="K8366" s="32">
        <f t="shared" si="1052"/>
        <v>0</v>
      </c>
    </row>
    <row r="8367" spans="2:11" x14ac:dyDescent="0.25">
      <c r="B8367" s="167">
        <v>346</v>
      </c>
      <c r="C8367" s="21">
        <f t="shared" si="1046"/>
        <v>2000</v>
      </c>
      <c r="D8367" s="110">
        <f t="shared" si="1047"/>
        <v>0</v>
      </c>
      <c r="E8367" s="25">
        <f t="shared" si="1048"/>
        <v>1</v>
      </c>
      <c r="F8367" s="112">
        <v>0</v>
      </c>
      <c r="G8367" s="21">
        <f t="shared" si="1045"/>
        <v>0</v>
      </c>
      <c r="H8367" s="26">
        <f t="shared" si="1049"/>
        <v>-2000</v>
      </c>
      <c r="I8367" s="21">
        <f t="shared" si="1050"/>
        <v>0</v>
      </c>
      <c r="J8367" s="27">
        <f t="shared" si="1051"/>
        <v>0</v>
      </c>
      <c r="K8367" s="32">
        <f t="shared" si="1052"/>
        <v>0</v>
      </c>
    </row>
    <row r="8368" spans="2:11" x14ac:dyDescent="0.25">
      <c r="B8368" s="167">
        <v>346.04166666666703</v>
      </c>
      <c r="C8368" s="21">
        <f t="shared" si="1046"/>
        <v>2000</v>
      </c>
      <c r="D8368" s="110">
        <f t="shared" si="1047"/>
        <v>0</v>
      </c>
      <c r="E8368" s="25">
        <f t="shared" si="1048"/>
        <v>1</v>
      </c>
      <c r="F8368" s="112">
        <v>0</v>
      </c>
      <c r="G8368" s="21">
        <f t="shared" si="1045"/>
        <v>0</v>
      </c>
      <c r="H8368" s="26">
        <f t="shared" si="1049"/>
        <v>-2000</v>
      </c>
      <c r="I8368" s="21">
        <f t="shared" si="1050"/>
        <v>0</v>
      </c>
      <c r="J8368" s="27">
        <f t="shared" si="1051"/>
        <v>0</v>
      </c>
      <c r="K8368" s="32">
        <f t="shared" si="1052"/>
        <v>0</v>
      </c>
    </row>
    <row r="8369" spans="2:11" x14ac:dyDescent="0.25">
      <c r="B8369" s="167">
        <v>346.08333333333297</v>
      </c>
      <c r="C8369" s="21">
        <f t="shared" si="1046"/>
        <v>2000</v>
      </c>
      <c r="D8369" s="110">
        <f t="shared" si="1047"/>
        <v>0</v>
      </c>
      <c r="E8369" s="25">
        <f t="shared" si="1048"/>
        <v>1</v>
      </c>
      <c r="F8369" s="112">
        <v>0</v>
      </c>
      <c r="G8369" s="21">
        <f t="shared" si="1045"/>
        <v>0</v>
      </c>
      <c r="H8369" s="26">
        <f t="shared" si="1049"/>
        <v>-2000</v>
      </c>
      <c r="I8369" s="21">
        <f t="shared" si="1050"/>
        <v>0</v>
      </c>
      <c r="J8369" s="27">
        <f t="shared" si="1051"/>
        <v>0</v>
      </c>
      <c r="K8369" s="32">
        <f t="shared" si="1052"/>
        <v>0</v>
      </c>
    </row>
    <row r="8370" spans="2:11" x14ac:dyDescent="0.25">
      <c r="B8370" s="167">
        <v>346.125</v>
      </c>
      <c r="C8370" s="21">
        <f t="shared" si="1046"/>
        <v>2000</v>
      </c>
      <c r="D8370" s="110">
        <f t="shared" si="1047"/>
        <v>0</v>
      </c>
      <c r="E8370" s="25">
        <f t="shared" si="1048"/>
        <v>1</v>
      </c>
      <c r="F8370" s="112">
        <v>0</v>
      </c>
      <c r="G8370" s="21">
        <f t="shared" si="1045"/>
        <v>0</v>
      </c>
      <c r="H8370" s="26">
        <f t="shared" si="1049"/>
        <v>-2000</v>
      </c>
      <c r="I8370" s="21">
        <f t="shared" si="1050"/>
        <v>0</v>
      </c>
      <c r="J8370" s="27">
        <f t="shared" si="1051"/>
        <v>0</v>
      </c>
      <c r="K8370" s="32">
        <f t="shared" si="1052"/>
        <v>0</v>
      </c>
    </row>
    <row r="8371" spans="2:11" x14ac:dyDescent="0.25">
      <c r="B8371" s="167">
        <v>346.16666666666703</v>
      </c>
      <c r="C8371" s="21">
        <f t="shared" si="1046"/>
        <v>2000</v>
      </c>
      <c r="D8371" s="110">
        <f t="shared" si="1047"/>
        <v>0</v>
      </c>
      <c r="E8371" s="25">
        <f t="shared" si="1048"/>
        <v>1</v>
      </c>
      <c r="F8371" s="112">
        <v>0</v>
      </c>
      <c r="G8371" s="21">
        <f t="shared" si="1045"/>
        <v>0</v>
      </c>
      <c r="H8371" s="26">
        <f t="shared" si="1049"/>
        <v>-2000</v>
      </c>
      <c r="I8371" s="21">
        <f t="shared" si="1050"/>
        <v>0</v>
      </c>
      <c r="J8371" s="27">
        <f t="shared" si="1051"/>
        <v>0</v>
      </c>
      <c r="K8371" s="32">
        <f t="shared" si="1052"/>
        <v>0</v>
      </c>
    </row>
    <row r="8372" spans="2:11" x14ac:dyDescent="0.25">
      <c r="B8372" s="167">
        <v>346.20833333333297</v>
      </c>
      <c r="C8372" s="21">
        <f t="shared" si="1046"/>
        <v>2000</v>
      </c>
      <c r="D8372" s="110">
        <f t="shared" si="1047"/>
        <v>0</v>
      </c>
      <c r="E8372" s="25">
        <f t="shared" si="1048"/>
        <v>1</v>
      </c>
      <c r="F8372" s="112">
        <v>0</v>
      </c>
      <c r="G8372" s="21">
        <f t="shared" si="1045"/>
        <v>0</v>
      </c>
      <c r="H8372" s="26">
        <f t="shared" si="1049"/>
        <v>-2000</v>
      </c>
      <c r="I8372" s="21">
        <f t="shared" si="1050"/>
        <v>0</v>
      </c>
      <c r="J8372" s="27">
        <f t="shared" si="1051"/>
        <v>0</v>
      </c>
      <c r="K8372" s="32">
        <f t="shared" si="1052"/>
        <v>0</v>
      </c>
    </row>
    <row r="8373" spans="2:11" x14ac:dyDescent="0.25">
      <c r="B8373" s="167">
        <v>346.25</v>
      </c>
      <c r="C8373" s="21">
        <f t="shared" si="1046"/>
        <v>2000</v>
      </c>
      <c r="D8373" s="110">
        <f t="shared" si="1047"/>
        <v>0</v>
      </c>
      <c r="E8373" s="25">
        <f t="shared" si="1048"/>
        <v>1</v>
      </c>
      <c r="F8373" s="112">
        <v>0</v>
      </c>
      <c r="G8373" s="21">
        <f t="shared" si="1045"/>
        <v>0</v>
      </c>
      <c r="H8373" s="26">
        <f t="shared" si="1049"/>
        <v>-2000</v>
      </c>
      <c r="I8373" s="21">
        <f t="shared" si="1050"/>
        <v>0</v>
      </c>
      <c r="J8373" s="27">
        <f t="shared" si="1051"/>
        <v>0</v>
      </c>
      <c r="K8373" s="32">
        <f t="shared" si="1052"/>
        <v>0</v>
      </c>
    </row>
    <row r="8374" spans="2:11" x14ac:dyDescent="0.25">
      <c r="B8374" s="167">
        <v>346.29166666666703</v>
      </c>
      <c r="C8374" s="21">
        <f t="shared" si="1046"/>
        <v>2000</v>
      </c>
      <c r="D8374" s="110">
        <f t="shared" si="1047"/>
        <v>0</v>
      </c>
      <c r="E8374" s="25">
        <f t="shared" si="1048"/>
        <v>1</v>
      </c>
      <c r="F8374" s="112">
        <v>0</v>
      </c>
      <c r="G8374" s="21">
        <f t="shared" si="1045"/>
        <v>0</v>
      </c>
      <c r="H8374" s="26">
        <f t="shared" si="1049"/>
        <v>-2000</v>
      </c>
      <c r="I8374" s="21">
        <f t="shared" si="1050"/>
        <v>0</v>
      </c>
      <c r="J8374" s="27">
        <f t="shared" si="1051"/>
        <v>0</v>
      </c>
      <c r="K8374" s="32">
        <f t="shared" si="1052"/>
        <v>0</v>
      </c>
    </row>
    <row r="8375" spans="2:11" x14ac:dyDescent="0.25">
      <c r="B8375" s="167">
        <v>346.33333333333297</v>
      </c>
      <c r="C8375" s="21">
        <f t="shared" si="1046"/>
        <v>2000</v>
      </c>
      <c r="D8375" s="110">
        <f t="shared" si="1047"/>
        <v>0</v>
      </c>
      <c r="E8375" s="25">
        <f t="shared" si="1048"/>
        <v>1</v>
      </c>
      <c r="F8375" s="112">
        <v>0</v>
      </c>
      <c r="G8375" s="21">
        <f t="shared" si="1045"/>
        <v>0</v>
      </c>
      <c r="H8375" s="26">
        <f t="shared" si="1049"/>
        <v>-2000</v>
      </c>
      <c r="I8375" s="21">
        <f t="shared" si="1050"/>
        <v>0</v>
      </c>
      <c r="J8375" s="27">
        <f t="shared" si="1051"/>
        <v>0</v>
      </c>
      <c r="K8375" s="32">
        <f t="shared" si="1052"/>
        <v>0</v>
      </c>
    </row>
    <row r="8376" spans="2:11" x14ac:dyDescent="0.25">
      <c r="B8376" s="167">
        <v>346.375</v>
      </c>
      <c r="C8376" s="21">
        <f t="shared" si="1046"/>
        <v>2000</v>
      </c>
      <c r="D8376" s="110">
        <f t="shared" si="1047"/>
        <v>0</v>
      </c>
      <c r="E8376" s="25">
        <f t="shared" si="1048"/>
        <v>1</v>
      </c>
      <c r="F8376" s="112">
        <v>0</v>
      </c>
      <c r="G8376" s="21">
        <f t="shared" si="1045"/>
        <v>0</v>
      </c>
      <c r="H8376" s="26">
        <f t="shared" si="1049"/>
        <v>-2000</v>
      </c>
      <c r="I8376" s="21">
        <f t="shared" si="1050"/>
        <v>0</v>
      </c>
      <c r="J8376" s="27">
        <f t="shared" si="1051"/>
        <v>0</v>
      </c>
      <c r="K8376" s="32">
        <f t="shared" si="1052"/>
        <v>0</v>
      </c>
    </row>
    <row r="8377" spans="2:11" x14ac:dyDescent="0.25">
      <c r="B8377" s="167">
        <v>346.41666666666703</v>
      </c>
      <c r="C8377" s="21">
        <f t="shared" si="1046"/>
        <v>2000</v>
      </c>
      <c r="D8377" s="110">
        <f t="shared" si="1047"/>
        <v>0</v>
      </c>
      <c r="E8377" s="25">
        <f t="shared" si="1048"/>
        <v>1</v>
      </c>
      <c r="F8377" s="112">
        <v>0</v>
      </c>
      <c r="G8377" s="21">
        <f t="shared" si="1045"/>
        <v>0</v>
      </c>
      <c r="H8377" s="26">
        <f t="shared" si="1049"/>
        <v>-2000</v>
      </c>
      <c r="I8377" s="21">
        <f t="shared" si="1050"/>
        <v>0</v>
      </c>
      <c r="J8377" s="27">
        <f t="shared" si="1051"/>
        <v>0</v>
      </c>
      <c r="K8377" s="32">
        <f t="shared" si="1052"/>
        <v>0</v>
      </c>
    </row>
    <row r="8378" spans="2:11" x14ac:dyDescent="0.25">
      <c r="B8378" s="167">
        <v>346.45833333333297</v>
      </c>
      <c r="C8378" s="21">
        <f t="shared" si="1046"/>
        <v>2000</v>
      </c>
      <c r="D8378" s="110">
        <f t="shared" si="1047"/>
        <v>0.4653583587330446</v>
      </c>
      <c r="E8378" s="25">
        <f t="shared" si="1048"/>
        <v>0.53464164126695546</v>
      </c>
      <c r="F8378" s="112">
        <v>522.16</v>
      </c>
      <c r="G8378" s="21">
        <f t="shared" si="1045"/>
        <v>1381.8431602493854</v>
      </c>
      <c r="H8378" s="26">
        <f t="shared" si="1049"/>
        <v>-618.15683975061461</v>
      </c>
      <c r="I8378" s="21">
        <f t="shared" si="1050"/>
        <v>1381.8431602493854</v>
      </c>
      <c r="J8378" s="27">
        <f t="shared" si="1051"/>
        <v>0</v>
      </c>
      <c r="K8378" s="32">
        <f t="shared" si="1052"/>
        <v>1381.8431602493854</v>
      </c>
    </row>
    <row r="8379" spans="2:11" x14ac:dyDescent="0.25">
      <c r="B8379" s="167">
        <v>346.5</v>
      </c>
      <c r="C8379" s="21">
        <f t="shared" si="1046"/>
        <v>2000</v>
      </c>
      <c r="D8379" s="110">
        <f t="shared" si="1047"/>
        <v>0.72447106215353907</v>
      </c>
      <c r="E8379" s="25">
        <f t="shared" si="1048"/>
        <v>0.27552893784646093</v>
      </c>
      <c r="F8379" s="112">
        <v>812.9</v>
      </c>
      <c r="G8379" s="21">
        <f t="shared" si="1045"/>
        <v>2151.2569039503705</v>
      </c>
      <c r="H8379" s="26">
        <f t="shared" si="1049"/>
        <v>151.25690395037054</v>
      </c>
      <c r="I8379" s="21">
        <f t="shared" si="1050"/>
        <v>2000</v>
      </c>
      <c r="J8379" s="27">
        <f t="shared" si="1051"/>
        <v>151.25690395037054</v>
      </c>
      <c r="K8379" s="32">
        <f t="shared" si="1052"/>
        <v>2000</v>
      </c>
    </row>
    <row r="8380" spans="2:11" x14ac:dyDescent="0.25">
      <c r="B8380" s="167">
        <v>346.54166666666703</v>
      </c>
      <c r="C8380" s="21">
        <f t="shared" si="1046"/>
        <v>2000</v>
      </c>
      <c r="D8380" s="110">
        <f t="shared" si="1047"/>
        <v>0.85641587793879126</v>
      </c>
      <c r="E8380" s="25">
        <f t="shared" si="1048"/>
        <v>0.14358412206120874</v>
      </c>
      <c r="F8380" s="112">
        <v>960.95</v>
      </c>
      <c r="G8380" s="21">
        <f t="shared" si="1045"/>
        <v>2543.0561223411351</v>
      </c>
      <c r="H8380" s="26">
        <f t="shared" si="1049"/>
        <v>543.05612234113505</v>
      </c>
      <c r="I8380" s="21">
        <f t="shared" si="1050"/>
        <v>2000</v>
      </c>
      <c r="J8380" s="27">
        <f t="shared" si="1051"/>
        <v>694.31302629150559</v>
      </c>
      <c r="K8380" s="32">
        <f t="shared" si="1052"/>
        <v>2000</v>
      </c>
    </row>
    <row r="8381" spans="2:11" x14ac:dyDescent="0.25">
      <c r="B8381" s="167">
        <v>346.58333333333297</v>
      </c>
      <c r="C8381" s="21">
        <f t="shared" si="1046"/>
        <v>2000</v>
      </c>
      <c r="D8381" s="110">
        <f t="shared" si="1047"/>
        <v>0.9233730816533875</v>
      </c>
      <c r="E8381" s="25">
        <f t="shared" si="1048"/>
        <v>7.6626918346612505E-2</v>
      </c>
      <c r="F8381" s="112">
        <v>1036.08</v>
      </c>
      <c r="G8381" s="21">
        <f t="shared" si="1045"/>
        <v>2741.8800012853981</v>
      </c>
      <c r="H8381" s="26">
        <f t="shared" si="1049"/>
        <v>741.88000128539807</v>
      </c>
      <c r="I8381" s="21">
        <f t="shared" si="1050"/>
        <v>2000</v>
      </c>
      <c r="J8381" s="27">
        <f t="shared" si="1051"/>
        <v>1436.1930275769037</v>
      </c>
      <c r="K8381" s="32">
        <f t="shared" si="1052"/>
        <v>2000</v>
      </c>
    </row>
    <row r="8382" spans="2:11" x14ac:dyDescent="0.25">
      <c r="B8382" s="167">
        <v>346.625</v>
      </c>
      <c r="C8382" s="21">
        <f t="shared" si="1046"/>
        <v>2000</v>
      </c>
      <c r="D8382" s="110">
        <f t="shared" si="1047"/>
        <v>0.92676862199882371</v>
      </c>
      <c r="E8382" s="25">
        <f t="shared" si="1048"/>
        <v>7.3231378001176295E-2</v>
      </c>
      <c r="F8382" s="112">
        <v>1039.8900000000001</v>
      </c>
      <c r="G8382" s="21">
        <f t="shared" si="1045"/>
        <v>2751.9627775236208</v>
      </c>
      <c r="H8382" s="26">
        <f t="shared" si="1049"/>
        <v>751.96277752362084</v>
      </c>
      <c r="I8382" s="21">
        <f t="shared" si="1050"/>
        <v>2000</v>
      </c>
      <c r="J8382" s="27">
        <f t="shared" si="1051"/>
        <v>2188.1558051005245</v>
      </c>
      <c r="K8382" s="32">
        <f t="shared" si="1052"/>
        <v>2000</v>
      </c>
    </row>
    <row r="8383" spans="2:11" x14ac:dyDescent="0.25">
      <c r="B8383" s="167">
        <v>346.66666666666703</v>
      </c>
      <c r="C8383" s="21">
        <f t="shared" si="1046"/>
        <v>2000</v>
      </c>
      <c r="D8383" s="110">
        <f t="shared" si="1047"/>
        <v>0.93356861486908016</v>
      </c>
      <c r="E8383" s="25">
        <f t="shared" si="1048"/>
        <v>6.643138513091984E-2</v>
      </c>
      <c r="F8383" s="112">
        <v>1047.52</v>
      </c>
      <c r="G8383" s="21">
        <f t="shared" si="1045"/>
        <v>2772.1547939796928</v>
      </c>
      <c r="H8383" s="26">
        <f t="shared" si="1049"/>
        <v>772.15479397969284</v>
      </c>
      <c r="I8383" s="21">
        <f t="shared" si="1050"/>
        <v>2000</v>
      </c>
      <c r="J8383" s="27">
        <f t="shared" si="1051"/>
        <v>2960.3105990802173</v>
      </c>
      <c r="K8383" s="32">
        <f t="shared" si="1052"/>
        <v>2000</v>
      </c>
    </row>
    <row r="8384" spans="2:11" x14ac:dyDescent="0.25">
      <c r="B8384" s="167">
        <v>346.70833333333297</v>
      </c>
      <c r="C8384" s="21">
        <f t="shared" si="1046"/>
        <v>2000</v>
      </c>
      <c r="D8384" s="110">
        <f t="shared" si="1047"/>
        <v>0.79731921644118853</v>
      </c>
      <c r="E8384" s="25">
        <f t="shared" si="1048"/>
        <v>0.20268078355881147</v>
      </c>
      <c r="F8384" s="112">
        <v>894.64</v>
      </c>
      <c r="G8384" s="21">
        <f t="shared" si="1045"/>
        <v>2367.5734734286621</v>
      </c>
      <c r="H8384" s="26">
        <f t="shared" si="1049"/>
        <v>367.57347342866206</v>
      </c>
      <c r="I8384" s="21">
        <f t="shared" si="1050"/>
        <v>2000</v>
      </c>
      <c r="J8384" s="27">
        <f t="shared" si="1051"/>
        <v>3327.8840725088794</v>
      </c>
      <c r="K8384" s="32">
        <f t="shared" si="1052"/>
        <v>2000</v>
      </c>
    </row>
    <row r="8385" spans="2:11" x14ac:dyDescent="0.25">
      <c r="B8385" s="167">
        <v>346.75</v>
      </c>
      <c r="C8385" s="21">
        <f t="shared" si="1046"/>
        <v>2000</v>
      </c>
      <c r="D8385" s="110">
        <f t="shared" si="1047"/>
        <v>0.70337593355079053</v>
      </c>
      <c r="E8385" s="25">
        <f t="shared" si="1048"/>
        <v>0.29662406644920947</v>
      </c>
      <c r="F8385" s="112">
        <v>789.23</v>
      </c>
      <c r="G8385" s="21">
        <f t="shared" si="1045"/>
        <v>2088.6166641711784</v>
      </c>
      <c r="H8385" s="26">
        <f t="shared" si="1049"/>
        <v>88.6166641711784</v>
      </c>
      <c r="I8385" s="21">
        <f t="shared" si="1050"/>
        <v>2000</v>
      </c>
      <c r="J8385" s="27">
        <f t="shared" si="1051"/>
        <v>3416.5007366800578</v>
      </c>
      <c r="K8385" s="32">
        <f t="shared" si="1052"/>
        <v>2000</v>
      </c>
    </row>
    <row r="8386" spans="2:11" x14ac:dyDescent="0.25">
      <c r="B8386" s="167">
        <v>346.79166666666703</v>
      </c>
      <c r="C8386" s="21">
        <f t="shared" si="1046"/>
        <v>2000</v>
      </c>
      <c r="D8386" s="110">
        <f t="shared" si="1047"/>
        <v>0.55571894551093526</v>
      </c>
      <c r="E8386" s="25">
        <f t="shared" si="1048"/>
        <v>0.44428105448906474</v>
      </c>
      <c r="F8386" s="112">
        <v>623.54999999999995</v>
      </c>
      <c r="G8386" s="21">
        <f t="shared" si="1045"/>
        <v>1650.1614496964614</v>
      </c>
      <c r="H8386" s="26">
        <f t="shared" si="1049"/>
        <v>-349.83855030353857</v>
      </c>
      <c r="I8386" s="21">
        <f t="shared" si="1050"/>
        <v>2000</v>
      </c>
      <c r="J8386" s="27">
        <f t="shared" si="1051"/>
        <v>3066.6621863765195</v>
      </c>
      <c r="K8386" s="32">
        <f t="shared" si="1052"/>
        <v>1650.1614496964614</v>
      </c>
    </row>
    <row r="8387" spans="2:11" x14ac:dyDescent="0.25">
      <c r="B8387" s="167">
        <v>346.83333333333297</v>
      </c>
      <c r="C8387" s="21">
        <f t="shared" si="1046"/>
        <v>2000</v>
      </c>
      <c r="D8387" s="110">
        <f t="shared" si="1047"/>
        <v>0.53224426501256628</v>
      </c>
      <c r="E8387" s="25">
        <f t="shared" si="1048"/>
        <v>0.46775573498743372</v>
      </c>
      <c r="F8387" s="112">
        <v>597.21</v>
      </c>
      <c r="G8387" s="21">
        <f t="shared" si="1045"/>
        <v>1580.4553273566257</v>
      </c>
      <c r="H8387" s="26">
        <f t="shared" si="1049"/>
        <v>-419.54467264337427</v>
      </c>
      <c r="I8387" s="21">
        <f t="shared" si="1050"/>
        <v>2000</v>
      </c>
      <c r="J8387" s="27">
        <f t="shared" si="1051"/>
        <v>2647.1175137331452</v>
      </c>
      <c r="K8387" s="32">
        <f t="shared" si="1052"/>
        <v>1580.4553273566257</v>
      </c>
    </row>
    <row r="8388" spans="2:11" x14ac:dyDescent="0.25">
      <c r="B8388" s="167">
        <v>346.875</v>
      </c>
      <c r="C8388" s="21">
        <f t="shared" si="1046"/>
        <v>2000</v>
      </c>
      <c r="D8388" s="110">
        <f t="shared" si="1047"/>
        <v>0.39998752294886192</v>
      </c>
      <c r="E8388" s="25">
        <f t="shared" si="1048"/>
        <v>0.60001247705113814</v>
      </c>
      <c r="F8388" s="112">
        <v>448.81</v>
      </c>
      <c r="G8388" s="21">
        <f t="shared" si="1045"/>
        <v>1187.7298696788853</v>
      </c>
      <c r="H8388" s="26">
        <f t="shared" si="1049"/>
        <v>-812.27013032111472</v>
      </c>
      <c r="I8388" s="21">
        <f t="shared" si="1050"/>
        <v>2000</v>
      </c>
      <c r="J8388" s="27">
        <f t="shared" si="1051"/>
        <v>1834.8473834120305</v>
      </c>
      <c r="K8388" s="32">
        <f t="shared" si="1052"/>
        <v>1187.7298696788853</v>
      </c>
    </row>
    <row r="8389" spans="2:11" x14ac:dyDescent="0.25">
      <c r="B8389" s="167">
        <v>346.91666666666703</v>
      </c>
      <c r="C8389" s="21">
        <f t="shared" si="1046"/>
        <v>2000</v>
      </c>
      <c r="D8389" s="110">
        <f t="shared" si="1047"/>
        <v>3.9480954672655652E-3</v>
      </c>
      <c r="E8389" s="25">
        <f t="shared" si="1048"/>
        <v>0.9960519045327344</v>
      </c>
      <c r="F8389" s="112">
        <v>4.43</v>
      </c>
      <c r="G8389" s="21">
        <f t="shared" si="1045"/>
        <v>11.723542975150869</v>
      </c>
      <c r="H8389" s="26">
        <f t="shared" si="1049"/>
        <v>-1988.2764570248492</v>
      </c>
      <c r="I8389" s="21">
        <f t="shared" si="1050"/>
        <v>1846.5709263871813</v>
      </c>
      <c r="J8389" s="27">
        <f t="shared" si="1051"/>
        <v>0</v>
      </c>
      <c r="K8389" s="32">
        <f t="shared" si="1052"/>
        <v>11.723542975150869</v>
      </c>
    </row>
    <row r="8390" spans="2:11" x14ac:dyDescent="0.25">
      <c r="B8390" s="167">
        <v>346.95833333333297</v>
      </c>
      <c r="C8390" s="21">
        <f t="shared" si="1046"/>
        <v>2000</v>
      </c>
      <c r="D8390" s="110">
        <f t="shared" si="1047"/>
        <v>0</v>
      </c>
      <c r="E8390" s="25">
        <f t="shared" si="1048"/>
        <v>1</v>
      </c>
      <c r="F8390" s="112">
        <v>0</v>
      </c>
      <c r="G8390" s="21">
        <f t="shared" si="1045"/>
        <v>0</v>
      </c>
      <c r="H8390" s="26">
        <f t="shared" si="1049"/>
        <v>-2000</v>
      </c>
      <c r="I8390" s="21">
        <f t="shared" si="1050"/>
        <v>0</v>
      </c>
      <c r="J8390" s="27">
        <f t="shared" si="1051"/>
        <v>0</v>
      </c>
      <c r="K8390" s="32">
        <f t="shared" si="1052"/>
        <v>0</v>
      </c>
    </row>
    <row r="8391" spans="2:11" x14ac:dyDescent="0.25">
      <c r="B8391" s="167">
        <v>347</v>
      </c>
      <c r="C8391" s="21">
        <f t="shared" si="1046"/>
        <v>2000</v>
      </c>
      <c r="D8391" s="110">
        <f t="shared" si="1047"/>
        <v>0</v>
      </c>
      <c r="E8391" s="25">
        <f t="shared" si="1048"/>
        <v>1</v>
      </c>
      <c r="F8391" s="112">
        <v>0</v>
      </c>
      <c r="G8391" s="21">
        <f t="shared" si="1045"/>
        <v>0</v>
      </c>
      <c r="H8391" s="26">
        <f t="shared" si="1049"/>
        <v>-2000</v>
      </c>
      <c r="I8391" s="21">
        <f t="shared" si="1050"/>
        <v>0</v>
      </c>
      <c r="J8391" s="27">
        <f t="shared" si="1051"/>
        <v>0</v>
      </c>
      <c r="K8391" s="32">
        <f t="shared" si="1052"/>
        <v>0</v>
      </c>
    </row>
    <row r="8392" spans="2:11" x14ac:dyDescent="0.25">
      <c r="B8392" s="167">
        <v>347.04166666666703</v>
      </c>
      <c r="C8392" s="21">
        <f t="shared" si="1046"/>
        <v>2000</v>
      </c>
      <c r="D8392" s="110">
        <f t="shared" si="1047"/>
        <v>0</v>
      </c>
      <c r="E8392" s="25">
        <f t="shared" si="1048"/>
        <v>1</v>
      </c>
      <c r="F8392" s="112">
        <v>0</v>
      </c>
      <c r="G8392" s="21">
        <f t="shared" si="1045"/>
        <v>0</v>
      </c>
      <c r="H8392" s="26">
        <f t="shared" si="1049"/>
        <v>-2000</v>
      </c>
      <c r="I8392" s="21">
        <f t="shared" si="1050"/>
        <v>0</v>
      </c>
      <c r="J8392" s="27">
        <f t="shared" si="1051"/>
        <v>0</v>
      </c>
      <c r="K8392" s="32">
        <f t="shared" si="1052"/>
        <v>0</v>
      </c>
    </row>
    <row r="8393" spans="2:11" x14ac:dyDescent="0.25">
      <c r="B8393" s="167">
        <v>347.08333333333297</v>
      </c>
      <c r="C8393" s="21">
        <f t="shared" si="1046"/>
        <v>2000</v>
      </c>
      <c r="D8393" s="110">
        <f t="shared" si="1047"/>
        <v>0</v>
      </c>
      <c r="E8393" s="25">
        <f t="shared" si="1048"/>
        <v>1</v>
      </c>
      <c r="F8393" s="112">
        <v>0</v>
      </c>
      <c r="G8393" s="21">
        <f t="shared" si="1045"/>
        <v>0</v>
      </c>
      <c r="H8393" s="26">
        <f t="shared" si="1049"/>
        <v>-2000</v>
      </c>
      <c r="I8393" s="21">
        <f t="shared" si="1050"/>
        <v>0</v>
      </c>
      <c r="J8393" s="27">
        <f t="shared" si="1051"/>
        <v>0</v>
      </c>
      <c r="K8393" s="32">
        <f t="shared" si="1052"/>
        <v>0</v>
      </c>
    </row>
    <row r="8394" spans="2:11" x14ac:dyDescent="0.25">
      <c r="B8394" s="167">
        <v>347.125</v>
      </c>
      <c r="C8394" s="21">
        <f t="shared" si="1046"/>
        <v>2000</v>
      </c>
      <c r="D8394" s="110">
        <f t="shared" si="1047"/>
        <v>0</v>
      </c>
      <c r="E8394" s="25">
        <f t="shared" si="1048"/>
        <v>1</v>
      </c>
      <c r="F8394" s="112">
        <v>0</v>
      </c>
      <c r="G8394" s="21">
        <f t="shared" si="1045"/>
        <v>0</v>
      </c>
      <c r="H8394" s="26">
        <f t="shared" si="1049"/>
        <v>-2000</v>
      </c>
      <c r="I8394" s="21">
        <f t="shared" si="1050"/>
        <v>0</v>
      </c>
      <c r="J8394" s="27">
        <f t="shared" si="1051"/>
        <v>0</v>
      </c>
      <c r="K8394" s="32">
        <f t="shared" si="1052"/>
        <v>0</v>
      </c>
    </row>
    <row r="8395" spans="2:11" x14ac:dyDescent="0.25">
      <c r="B8395" s="167">
        <v>347.16666666666703</v>
      </c>
      <c r="C8395" s="21">
        <f t="shared" si="1046"/>
        <v>2000</v>
      </c>
      <c r="D8395" s="110">
        <f t="shared" si="1047"/>
        <v>0</v>
      </c>
      <c r="E8395" s="25">
        <f t="shared" si="1048"/>
        <v>1</v>
      </c>
      <c r="F8395" s="112">
        <v>0</v>
      </c>
      <c r="G8395" s="21">
        <f t="shared" si="1045"/>
        <v>0</v>
      </c>
      <c r="H8395" s="26">
        <f t="shared" si="1049"/>
        <v>-2000</v>
      </c>
      <c r="I8395" s="21">
        <f t="shared" si="1050"/>
        <v>0</v>
      </c>
      <c r="J8395" s="27">
        <f t="shared" si="1051"/>
        <v>0</v>
      </c>
      <c r="K8395" s="32">
        <f t="shared" si="1052"/>
        <v>0</v>
      </c>
    </row>
    <row r="8396" spans="2:11" x14ac:dyDescent="0.25">
      <c r="B8396" s="167">
        <v>347.20833333333297</v>
      </c>
      <c r="C8396" s="21">
        <f t="shared" si="1046"/>
        <v>2000</v>
      </c>
      <c r="D8396" s="110">
        <f t="shared" si="1047"/>
        <v>0</v>
      </c>
      <c r="E8396" s="25">
        <f t="shared" si="1048"/>
        <v>1</v>
      </c>
      <c r="F8396" s="112">
        <v>0</v>
      </c>
      <c r="G8396" s="21">
        <f t="shared" si="1045"/>
        <v>0</v>
      </c>
      <c r="H8396" s="26">
        <f t="shared" si="1049"/>
        <v>-2000</v>
      </c>
      <c r="I8396" s="21">
        <f t="shared" si="1050"/>
        <v>0</v>
      </c>
      <c r="J8396" s="27">
        <f t="shared" si="1051"/>
        <v>0</v>
      </c>
      <c r="K8396" s="32">
        <f t="shared" si="1052"/>
        <v>0</v>
      </c>
    </row>
    <row r="8397" spans="2:11" x14ac:dyDescent="0.25">
      <c r="B8397" s="167">
        <v>347.25</v>
      </c>
      <c r="C8397" s="21">
        <f t="shared" si="1046"/>
        <v>2000</v>
      </c>
      <c r="D8397" s="110">
        <f t="shared" si="1047"/>
        <v>0</v>
      </c>
      <c r="E8397" s="25">
        <f t="shared" si="1048"/>
        <v>1</v>
      </c>
      <c r="F8397" s="112">
        <v>0</v>
      </c>
      <c r="G8397" s="21">
        <f t="shared" si="1045"/>
        <v>0</v>
      </c>
      <c r="H8397" s="26">
        <f t="shared" si="1049"/>
        <v>-2000</v>
      </c>
      <c r="I8397" s="21">
        <f t="shared" si="1050"/>
        <v>0</v>
      </c>
      <c r="J8397" s="27">
        <f t="shared" si="1051"/>
        <v>0</v>
      </c>
      <c r="K8397" s="32">
        <f t="shared" si="1052"/>
        <v>0</v>
      </c>
    </row>
    <row r="8398" spans="2:11" x14ac:dyDescent="0.25">
      <c r="B8398" s="167">
        <v>347.29166666666703</v>
      </c>
      <c r="C8398" s="21">
        <f t="shared" si="1046"/>
        <v>2000</v>
      </c>
      <c r="D8398" s="110">
        <f t="shared" si="1047"/>
        <v>0</v>
      </c>
      <c r="E8398" s="25">
        <f t="shared" si="1048"/>
        <v>1</v>
      </c>
      <c r="F8398" s="112">
        <v>0</v>
      </c>
      <c r="G8398" s="21">
        <f t="shared" si="1045"/>
        <v>0</v>
      </c>
      <c r="H8398" s="26">
        <f t="shared" si="1049"/>
        <v>-2000</v>
      </c>
      <c r="I8398" s="21">
        <f t="shared" si="1050"/>
        <v>0</v>
      </c>
      <c r="J8398" s="27">
        <f t="shared" si="1051"/>
        <v>0</v>
      </c>
      <c r="K8398" s="32">
        <f t="shared" si="1052"/>
        <v>0</v>
      </c>
    </row>
    <row r="8399" spans="2:11" x14ac:dyDescent="0.25">
      <c r="B8399" s="167">
        <v>347.33333333333297</v>
      </c>
      <c r="C8399" s="21">
        <f t="shared" si="1046"/>
        <v>2000</v>
      </c>
      <c r="D8399" s="110">
        <f t="shared" si="1047"/>
        <v>0</v>
      </c>
      <c r="E8399" s="25">
        <f t="shared" si="1048"/>
        <v>1</v>
      </c>
      <c r="F8399" s="112">
        <v>0</v>
      </c>
      <c r="G8399" s="21">
        <f t="shared" si="1045"/>
        <v>0</v>
      </c>
      <c r="H8399" s="26">
        <f t="shared" si="1049"/>
        <v>-2000</v>
      </c>
      <c r="I8399" s="21">
        <f t="shared" si="1050"/>
        <v>0</v>
      </c>
      <c r="J8399" s="27">
        <f t="shared" si="1051"/>
        <v>0</v>
      </c>
      <c r="K8399" s="32">
        <f t="shared" si="1052"/>
        <v>0</v>
      </c>
    </row>
    <row r="8400" spans="2:11" x14ac:dyDescent="0.25">
      <c r="B8400" s="167">
        <v>347.375</v>
      </c>
      <c r="C8400" s="21">
        <f t="shared" si="1046"/>
        <v>2000</v>
      </c>
      <c r="D8400" s="110">
        <f t="shared" si="1047"/>
        <v>0</v>
      </c>
      <c r="E8400" s="25">
        <f t="shared" si="1048"/>
        <v>1</v>
      </c>
      <c r="F8400" s="112">
        <v>0</v>
      </c>
      <c r="G8400" s="21">
        <f t="shared" si="1045"/>
        <v>0</v>
      </c>
      <c r="H8400" s="26">
        <f t="shared" si="1049"/>
        <v>-2000</v>
      </c>
      <c r="I8400" s="21">
        <f t="shared" si="1050"/>
        <v>0</v>
      </c>
      <c r="J8400" s="27">
        <f t="shared" si="1051"/>
        <v>0</v>
      </c>
      <c r="K8400" s="32">
        <f t="shared" si="1052"/>
        <v>0</v>
      </c>
    </row>
    <row r="8401" spans="2:11" x14ac:dyDescent="0.25">
      <c r="B8401" s="167">
        <v>347.41666666666703</v>
      </c>
      <c r="C8401" s="21">
        <f t="shared" si="1046"/>
        <v>2000</v>
      </c>
      <c r="D8401" s="110">
        <f t="shared" si="1047"/>
        <v>0</v>
      </c>
      <c r="E8401" s="25">
        <f t="shared" si="1048"/>
        <v>1</v>
      </c>
      <c r="F8401" s="112">
        <v>0</v>
      </c>
      <c r="G8401" s="21">
        <f t="shared" si="1045"/>
        <v>0</v>
      </c>
      <c r="H8401" s="26">
        <f t="shared" si="1049"/>
        <v>-2000</v>
      </c>
      <c r="I8401" s="21">
        <f t="shared" si="1050"/>
        <v>0</v>
      </c>
      <c r="J8401" s="27">
        <f t="shared" si="1051"/>
        <v>0</v>
      </c>
      <c r="K8401" s="32">
        <f t="shared" si="1052"/>
        <v>0</v>
      </c>
    </row>
    <row r="8402" spans="2:11" x14ac:dyDescent="0.25">
      <c r="B8402" s="167">
        <v>347.45833333333297</v>
      </c>
      <c r="C8402" s="21">
        <f t="shared" si="1046"/>
        <v>2000</v>
      </c>
      <c r="D8402" s="110">
        <f t="shared" si="1047"/>
        <v>0.3519687004260022</v>
      </c>
      <c r="E8402" s="25">
        <f t="shared" si="1048"/>
        <v>0.64803129957399785</v>
      </c>
      <c r="F8402" s="112">
        <v>394.93</v>
      </c>
      <c r="G8402" s="21">
        <f t="shared" si="1045"/>
        <v>1045.1419474438676</v>
      </c>
      <c r="H8402" s="26">
        <f t="shared" si="1049"/>
        <v>-954.85805255613241</v>
      </c>
      <c r="I8402" s="21">
        <f t="shared" si="1050"/>
        <v>1045.1419474438676</v>
      </c>
      <c r="J8402" s="27">
        <f t="shared" si="1051"/>
        <v>0</v>
      </c>
      <c r="K8402" s="32">
        <f t="shared" si="1052"/>
        <v>1045.1419474438676</v>
      </c>
    </row>
    <row r="8403" spans="2:11" x14ac:dyDescent="0.25">
      <c r="B8403" s="167">
        <v>347.5</v>
      </c>
      <c r="C8403" s="21">
        <f t="shared" si="1046"/>
        <v>2000</v>
      </c>
      <c r="D8403" s="110">
        <f t="shared" si="1047"/>
        <v>0.58330214070548814</v>
      </c>
      <c r="E8403" s="25">
        <f t="shared" si="1048"/>
        <v>0.41669785929451186</v>
      </c>
      <c r="F8403" s="112">
        <v>654.5</v>
      </c>
      <c r="G8403" s="21">
        <f t="shared" si="1045"/>
        <v>1732.0674666447503</v>
      </c>
      <c r="H8403" s="26">
        <f t="shared" si="1049"/>
        <v>-267.93253335524969</v>
      </c>
      <c r="I8403" s="21">
        <f t="shared" si="1050"/>
        <v>1732.0674666447503</v>
      </c>
      <c r="J8403" s="27">
        <f t="shared" si="1051"/>
        <v>0</v>
      </c>
      <c r="K8403" s="32">
        <f t="shared" si="1052"/>
        <v>1732.0674666447503</v>
      </c>
    </row>
    <row r="8404" spans="2:11" x14ac:dyDescent="0.25">
      <c r="B8404" s="167">
        <v>347.54166666666703</v>
      </c>
      <c r="C8404" s="21">
        <f t="shared" si="1046"/>
        <v>2000</v>
      </c>
      <c r="D8404" s="110">
        <f t="shared" si="1047"/>
        <v>0.71513109815874376</v>
      </c>
      <c r="E8404" s="25">
        <f t="shared" si="1048"/>
        <v>0.28486890184125624</v>
      </c>
      <c r="F8404" s="112">
        <v>802.42</v>
      </c>
      <c r="G8404" s="21">
        <f t="shared" si="1045"/>
        <v>2123.522653300352</v>
      </c>
      <c r="H8404" s="26">
        <f t="shared" si="1049"/>
        <v>123.52265330035198</v>
      </c>
      <c r="I8404" s="21">
        <f t="shared" si="1050"/>
        <v>2000</v>
      </c>
      <c r="J8404" s="27">
        <f t="shared" si="1051"/>
        <v>123.52265330035198</v>
      </c>
      <c r="K8404" s="32">
        <f t="shared" si="1052"/>
        <v>2000</v>
      </c>
    </row>
    <row r="8405" spans="2:11" x14ac:dyDescent="0.25">
      <c r="B8405" s="167">
        <v>347.58333333333297</v>
      </c>
      <c r="C8405" s="21">
        <f t="shared" si="1046"/>
        <v>2000</v>
      </c>
      <c r="D8405" s="110">
        <f t="shared" si="1047"/>
        <v>0.77173234942872926</v>
      </c>
      <c r="E8405" s="25">
        <f t="shared" si="1048"/>
        <v>0.22826765057127074</v>
      </c>
      <c r="F8405" s="112">
        <v>865.93</v>
      </c>
      <c r="G8405" s="21">
        <f t="shared" si="1045"/>
        <v>2291.5953879170188</v>
      </c>
      <c r="H8405" s="26">
        <f t="shared" si="1049"/>
        <v>291.5953879170188</v>
      </c>
      <c r="I8405" s="21">
        <f t="shared" si="1050"/>
        <v>2000</v>
      </c>
      <c r="J8405" s="27">
        <f t="shared" si="1051"/>
        <v>415.11804121737077</v>
      </c>
      <c r="K8405" s="32">
        <f t="shared" si="1052"/>
        <v>2000</v>
      </c>
    </row>
    <row r="8406" spans="2:11" x14ac:dyDescent="0.25">
      <c r="B8406" s="167">
        <v>347.625</v>
      </c>
      <c r="C8406" s="21">
        <f t="shared" si="1046"/>
        <v>2000</v>
      </c>
      <c r="D8406" s="110">
        <f t="shared" si="1047"/>
        <v>0.77205318788656574</v>
      </c>
      <c r="E8406" s="25">
        <f t="shared" si="1048"/>
        <v>0.22794681211343426</v>
      </c>
      <c r="F8406" s="112">
        <v>866.29</v>
      </c>
      <c r="G8406" s="21">
        <f t="shared" si="1045"/>
        <v>2292.5480911836221</v>
      </c>
      <c r="H8406" s="26">
        <f t="shared" si="1049"/>
        <v>292.54809118362209</v>
      </c>
      <c r="I8406" s="21">
        <f t="shared" si="1050"/>
        <v>2000</v>
      </c>
      <c r="J8406" s="27">
        <f t="shared" si="1051"/>
        <v>707.66613240099286</v>
      </c>
      <c r="K8406" s="32">
        <f t="shared" si="1052"/>
        <v>2000</v>
      </c>
    </row>
    <row r="8407" spans="2:11" x14ac:dyDescent="0.25">
      <c r="B8407" s="167">
        <v>347.66666666666703</v>
      </c>
      <c r="C8407" s="21">
        <f t="shared" si="1046"/>
        <v>2000</v>
      </c>
      <c r="D8407" s="110">
        <f t="shared" si="1047"/>
        <v>0.77175017378749811</v>
      </c>
      <c r="E8407" s="25">
        <f t="shared" si="1048"/>
        <v>0.22824982621250189</v>
      </c>
      <c r="F8407" s="112">
        <v>865.95</v>
      </c>
      <c r="G8407" s="21">
        <f t="shared" si="1045"/>
        <v>2291.648315876274</v>
      </c>
      <c r="H8407" s="26">
        <f t="shared" si="1049"/>
        <v>291.64831587627395</v>
      </c>
      <c r="I8407" s="21">
        <f t="shared" si="1050"/>
        <v>2000</v>
      </c>
      <c r="J8407" s="27">
        <f t="shared" si="1051"/>
        <v>999.31444827726682</v>
      </c>
      <c r="K8407" s="32">
        <f t="shared" si="1052"/>
        <v>2000</v>
      </c>
    </row>
    <row r="8408" spans="2:11" x14ac:dyDescent="0.25">
      <c r="B8408" s="167">
        <v>347.70833333333297</v>
      </c>
      <c r="C8408" s="21">
        <f t="shared" si="1046"/>
        <v>2000</v>
      </c>
      <c r="D8408" s="110">
        <f t="shared" si="1047"/>
        <v>0.8093773951482095</v>
      </c>
      <c r="E8408" s="25">
        <f t="shared" si="1048"/>
        <v>0.1906226048517905</v>
      </c>
      <c r="F8408" s="112">
        <v>908.17</v>
      </c>
      <c r="G8408" s="21">
        <f t="shared" ref="G8408:G8471" si="1053">($C$9*(F8408/1000)*$C$8)/($C$7)</f>
        <v>2403.3792378651838</v>
      </c>
      <c r="H8408" s="26">
        <f t="shared" si="1049"/>
        <v>403.37923786518377</v>
      </c>
      <c r="I8408" s="21">
        <f t="shared" si="1050"/>
        <v>2000</v>
      </c>
      <c r="J8408" s="27">
        <f t="shared" si="1051"/>
        <v>1402.6936861424506</v>
      </c>
      <c r="K8408" s="32">
        <f t="shared" si="1052"/>
        <v>2000</v>
      </c>
    </row>
    <row r="8409" spans="2:11" x14ac:dyDescent="0.25">
      <c r="B8409" s="167">
        <v>347.75</v>
      </c>
      <c r="C8409" s="21">
        <f t="shared" ref="C8409:C8472" si="1054">$C$2</f>
        <v>2000</v>
      </c>
      <c r="D8409" s="110">
        <f t="shared" ref="D8409:D8472" si="1055">F8409/$C$3</f>
        <v>0.62818387608505788</v>
      </c>
      <c r="E8409" s="25">
        <f t="shared" ref="E8409:E8472" si="1056">100%-D8409</f>
        <v>0.37181612391494212</v>
      </c>
      <c r="F8409" s="112">
        <v>704.86</v>
      </c>
      <c r="G8409" s="21">
        <f t="shared" si="1053"/>
        <v>1865.3400680507546</v>
      </c>
      <c r="H8409" s="26">
        <f t="shared" ref="H8409:H8472" si="1057">G8409-C8409</f>
        <v>-134.65993194924545</v>
      </c>
      <c r="I8409" s="21">
        <f t="shared" ref="I8409:I8472" si="1058">MIN(C8409,IF((J8408+H8409)&gt;0,ABS(H8409)+G8409,J8408+G8409))</f>
        <v>2000</v>
      </c>
      <c r="J8409" s="27">
        <f t="shared" ref="J8409:J8472" si="1059">G8409-I8409+J8408</f>
        <v>1268.0337541932051</v>
      </c>
      <c r="K8409" s="32">
        <f t="shared" ref="K8409:K8472" si="1060">IF(G8409&gt;C8409,C8409,G8409)</f>
        <v>1865.3400680507546</v>
      </c>
    </row>
    <row r="8410" spans="2:11" x14ac:dyDescent="0.25">
      <c r="B8410" s="167">
        <v>347.79166666666703</v>
      </c>
      <c r="C8410" s="21">
        <f t="shared" si="1054"/>
        <v>2000</v>
      </c>
      <c r="D8410" s="110">
        <f t="shared" si="1055"/>
        <v>0.65279040336523897</v>
      </c>
      <c r="E8410" s="25">
        <f t="shared" si="1056"/>
        <v>0.34720959663476103</v>
      </c>
      <c r="F8410" s="112">
        <v>732.47</v>
      </c>
      <c r="G8410" s="21">
        <f t="shared" si="1053"/>
        <v>1938.4071158033314</v>
      </c>
      <c r="H8410" s="26">
        <f t="shared" si="1057"/>
        <v>-61.592884196668592</v>
      </c>
      <c r="I8410" s="21">
        <f t="shared" si="1058"/>
        <v>2000</v>
      </c>
      <c r="J8410" s="27">
        <f t="shared" si="1059"/>
        <v>1206.4408699965365</v>
      </c>
      <c r="K8410" s="32">
        <f t="shared" si="1060"/>
        <v>1938.4071158033314</v>
      </c>
    </row>
    <row r="8411" spans="2:11" x14ac:dyDescent="0.25">
      <c r="B8411" s="167">
        <v>347.83333333333297</v>
      </c>
      <c r="C8411" s="21">
        <f t="shared" si="1054"/>
        <v>2000</v>
      </c>
      <c r="D8411" s="110">
        <f t="shared" si="1055"/>
        <v>0.60086804627203538</v>
      </c>
      <c r="E8411" s="25">
        <f t="shared" si="1056"/>
        <v>0.39913195372796462</v>
      </c>
      <c r="F8411" s="112">
        <v>674.21</v>
      </c>
      <c r="G8411" s="21">
        <f t="shared" si="1053"/>
        <v>1784.2279704913024</v>
      </c>
      <c r="H8411" s="26">
        <f t="shared" si="1057"/>
        <v>-215.77202950869764</v>
      </c>
      <c r="I8411" s="21">
        <f t="shared" si="1058"/>
        <v>2000</v>
      </c>
      <c r="J8411" s="27">
        <f t="shared" si="1059"/>
        <v>990.66884048783891</v>
      </c>
      <c r="K8411" s="32">
        <f t="shared" si="1060"/>
        <v>1784.2279704913024</v>
      </c>
    </row>
    <row r="8412" spans="2:11" x14ac:dyDescent="0.25">
      <c r="B8412" s="167">
        <v>347.875</v>
      </c>
      <c r="C8412" s="21">
        <f t="shared" si="1054"/>
        <v>2000</v>
      </c>
      <c r="D8412" s="110">
        <f t="shared" si="1055"/>
        <v>0.43987843787319753</v>
      </c>
      <c r="E8412" s="25">
        <f t="shared" si="1056"/>
        <v>0.56012156212680253</v>
      </c>
      <c r="F8412" s="112">
        <v>493.57</v>
      </c>
      <c r="G8412" s="21">
        <f t="shared" si="1053"/>
        <v>1306.1826424932765</v>
      </c>
      <c r="H8412" s="26">
        <f t="shared" si="1057"/>
        <v>-693.81735750672351</v>
      </c>
      <c r="I8412" s="21">
        <f t="shared" si="1058"/>
        <v>2000</v>
      </c>
      <c r="J8412" s="27">
        <f t="shared" si="1059"/>
        <v>296.8514829811154</v>
      </c>
      <c r="K8412" s="32">
        <f t="shared" si="1060"/>
        <v>1306.1826424932765</v>
      </c>
    </row>
    <row r="8413" spans="2:11" x14ac:dyDescent="0.25">
      <c r="B8413" s="167">
        <v>347.91666666666703</v>
      </c>
      <c r="C8413" s="21">
        <f t="shared" si="1054"/>
        <v>2000</v>
      </c>
      <c r="D8413" s="110">
        <f t="shared" si="1055"/>
        <v>4.9640839170810832E-3</v>
      </c>
      <c r="E8413" s="25">
        <f t="shared" si="1056"/>
        <v>0.99503591608291897</v>
      </c>
      <c r="F8413" s="112">
        <v>5.57</v>
      </c>
      <c r="G8413" s="21">
        <f t="shared" si="1053"/>
        <v>14.740436652729198</v>
      </c>
      <c r="H8413" s="26">
        <f t="shared" si="1057"/>
        <v>-1985.2595633472708</v>
      </c>
      <c r="I8413" s="21">
        <f t="shared" si="1058"/>
        <v>311.59191963384461</v>
      </c>
      <c r="J8413" s="27">
        <f t="shared" si="1059"/>
        <v>0</v>
      </c>
      <c r="K8413" s="32">
        <f t="shared" si="1060"/>
        <v>14.740436652729198</v>
      </c>
    </row>
    <row r="8414" spans="2:11" x14ac:dyDescent="0.25">
      <c r="B8414" s="167">
        <v>347.95833333333297</v>
      </c>
      <c r="C8414" s="21">
        <f t="shared" si="1054"/>
        <v>2000</v>
      </c>
      <c r="D8414" s="110">
        <f t="shared" si="1055"/>
        <v>0</v>
      </c>
      <c r="E8414" s="25">
        <f t="shared" si="1056"/>
        <v>1</v>
      </c>
      <c r="F8414" s="112">
        <v>0</v>
      </c>
      <c r="G8414" s="21">
        <f t="shared" si="1053"/>
        <v>0</v>
      </c>
      <c r="H8414" s="26">
        <f t="shared" si="1057"/>
        <v>-2000</v>
      </c>
      <c r="I8414" s="21">
        <f t="shared" si="1058"/>
        <v>0</v>
      </c>
      <c r="J8414" s="27">
        <f t="shared" si="1059"/>
        <v>0</v>
      </c>
      <c r="K8414" s="32">
        <f t="shared" si="1060"/>
        <v>0</v>
      </c>
    </row>
    <row r="8415" spans="2:11" x14ac:dyDescent="0.25">
      <c r="B8415" s="167">
        <v>348</v>
      </c>
      <c r="C8415" s="21">
        <f t="shared" si="1054"/>
        <v>2000</v>
      </c>
      <c r="D8415" s="110">
        <f t="shared" si="1055"/>
        <v>0</v>
      </c>
      <c r="E8415" s="25">
        <f t="shared" si="1056"/>
        <v>1</v>
      </c>
      <c r="F8415" s="112">
        <v>0</v>
      </c>
      <c r="G8415" s="21">
        <f t="shared" si="1053"/>
        <v>0</v>
      </c>
      <c r="H8415" s="26">
        <f t="shared" si="1057"/>
        <v>-2000</v>
      </c>
      <c r="I8415" s="21">
        <f t="shared" si="1058"/>
        <v>0</v>
      </c>
      <c r="J8415" s="27">
        <f t="shared" si="1059"/>
        <v>0</v>
      </c>
      <c r="K8415" s="32">
        <f t="shared" si="1060"/>
        <v>0</v>
      </c>
    </row>
    <row r="8416" spans="2:11" x14ac:dyDescent="0.25">
      <c r="B8416" s="167">
        <v>348.04166666666703</v>
      </c>
      <c r="C8416" s="21">
        <f t="shared" si="1054"/>
        <v>2000</v>
      </c>
      <c r="D8416" s="110">
        <f t="shared" si="1055"/>
        <v>0</v>
      </c>
      <c r="E8416" s="25">
        <f t="shared" si="1056"/>
        <v>1</v>
      </c>
      <c r="F8416" s="112">
        <v>0</v>
      </c>
      <c r="G8416" s="21">
        <f t="shared" si="1053"/>
        <v>0</v>
      </c>
      <c r="H8416" s="26">
        <f t="shared" si="1057"/>
        <v>-2000</v>
      </c>
      <c r="I8416" s="21">
        <f t="shared" si="1058"/>
        <v>0</v>
      </c>
      <c r="J8416" s="27">
        <f t="shared" si="1059"/>
        <v>0</v>
      </c>
      <c r="K8416" s="32">
        <f t="shared" si="1060"/>
        <v>0</v>
      </c>
    </row>
    <row r="8417" spans="2:11" x14ac:dyDescent="0.25">
      <c r="B8417" s="167">
        <v>348.08333333333297</v>
      </c>
      <c r="C8417" s="21">
        <f t="shared" si="1054"/>
        <v>2000</v>
      </c>
      <c r="D8417" s="110">
        <f t="shared" si="1055"/>
        <v>0</v>
      </c>
      <c r="E8417" s="25">
        <f t="shared" si="1056"/>
        <v>1</v>
      </c>
      <c r="F8417" s="112">
        <v>0</v>
      </c>
      <c r="G8417" s="21">
        <f t="shared" si="1053"/>
        <v>0</v>
      </c>
      <c r="H8417" s="26">
        <f t="shared" si="1057"/>
        <v>-2000</v>
      </c>
      <c r="I8417" s="21">
        <f t="shared" si="1058"/>
        <v>0</v>
      </c>
      <c r="J8417" s="27">
        <f t="shared" si="1059"/>
        <v>0</v>
      </c>
      <c r="K8417" s="32">
        <f t="shared" si="1060"/>
        <v>0</v>
      </c>
    </row>
    <row r="8418" spans="2:11" x14ac:dyDescent="0.25">
      <c r="B8418" s="167">
        <v>348.125</v>
      </c>
      <c r="C8418" s="21">
        <f t="shared" si="1054"/>
        <v>2000</v>
      </c>
      <c r="D8418" s="110">
        <f t="shared" si="1055"/>
        <v>0</v>
      </c>
      <c r="E8418" s="25">
        <f t="shared" si="1056"/>
        <v>1</v>
      </c>
      <c r="F8418" s="112">
        <v>0</v>
      </c>
      <c r="G8418" s="21">
        <f t="shared" si="1053"/>
        <v>0</v>
      </c>
      <c r="H8418" s="26">
        <f t="shared" si="1057"/>
        <v>-2000</v>
      </c>
      <c r="I8418" s="21">
        <f t="shared" si="1058"/>
        <v>0</v>
      </c>
      <c r="J8418" s="27">
        <f t="shared" si="1059"/>
        <v>0</v>
      </c>
      <c r="K8418" s="32">
        <f t="shared" si="1060"/>
        <v>0</v>
      </c>
    </row>
    <row r="8419" spans="2:11" x14ac:dyDescent="0.25">
      <c r="B8419" s="167">
        <v>348.16666666666703</v>
      </c>
      <c r="C8419" s="21">
        <f t="shared" si="1054"/>
        <v>2000</v>
      </c>
      <c r="D8419" s="110">
        <f t="shared" si="1055"/>
        <v>0</v>
      </c>
      <c r="E8419" s="25">
        <f t="shared" si="1056"/>
        <v>1</v>
      </c>
      <c r="F8419" s="112">
        <v>0</v>
      </c>
      <c r="G8419" s="21">
        <f t="shared" si="1053"/>
        <v>0</v>
      </c>
      <c r="H8419" s="26">
        <f t="shared" si="1057"/>
        <v>-2000</v>
      </c>
      <c r="I8419" s="21">
        <f t="shared" si="1058"/>
        <v>0</v>
      </c>
      <c r="J8419" s="27">
        <f t="shared" si="1059"/>
        <v>0</v>
      </c>
      <c r="K8419" s="32">
        <f t="shared" si="1060"/>
        <v>0</v>
      </c>
    </row>
    <row r="8420" spans="2:11" x14ac:dyDescent="0.25">
      <c r="B8420" s="167">
        <v>348.20833333333297</v>
      </c>
      <c r="C8420" s="21">
        <f t="shared" si="1054"/>
        <v>2000</v>
      </c>
      <c r="D8420" s="110">
        <f t="shared" si="1055"/>
        <v>0</v>
      </c>
      <c r="E8420" s="25">
        <f t="shared" si="1056"/>
        <v>1</v>
      </c>
      <c r="F8420" s="112">
        <v>0</v>
      </c>
      <c r="G8420" s="21">
        <f t="shared" si="1053"/>
        <v>0</v>
      </c>
      <c r="H8420" s="26">
        <f t="shared" si="1057"/>
        <v>-2000</v>
      </c>
      <c r="I8420" s="21">
        <f t="shared" si="1058"/>
        <v>0</v>
      </c>
      <c r="J8420" s="27">
        <f t="shared" si="1059"/>
        <v>0</v>
      </c>
      <c r="K8420" s="32">
        <f t="shared" si="1060"/>
        <v>0</v>
      </c>
    </row>
    <row r="8421" spans="2:11" x14ac:dyDescent="0.25">
      <c r="B8421" s="167">
        <v>348.25</v>
      </c>
      <c r="C8421" s="21">
        <f t="shared" si="1054"/>
        <v>2000</v>
      </c>
      <c r="D8421" s="110">
        <f t="shared" si="1055"/>
        <v>0</v>
      </c>
      <c r="E8421" s="25">
        <f t="shared" si="1056"/>
        <v>1</v>
      </c>
      <c r="F8421" s="112">
        <v>0</v>
      </c>
      <c r="G8421" s="21">
        <f t="shared" si="1053"/>
        <v>0</v>
      </c>
      <c r="H8421" s="26">
        <f t="shared" si="1057"/>
        <v>-2000</v>
      </c>
      <c r="I8421" s="21">
        <f t="shared" si="1058"/>
        <v>0</v>
      </c>
      <c r="J8421" s="27">
        <f t="shared" si="1059"/>
        <v>0</v>
      </c>
      <c r="K8421" s="32">
        <f t="shared" si="1060"/>
        <v>0</v>
      </c>
    </row>
    <row r="8422" spans="2:11" x14ac:dyDescent="0.25">
      <c r="B8422" s="167">
        <v>348.29166666666703</v>
      </c>
      <c r="C8422" s="21">
        <f t="shared" si="1054"/>
        <v>2000</v>
      </c>
      <c r="D8422" s="110">
        <f t="shared" si="1055"/>
        <v>0</v>
      </c>
      <c r="E8422" s="25">
        <f t="shared" si="1056"/>
        <v>1</v>
      </c>
      <c r="F8422" s="112">
        <v>0</v>
      </c>
      <c r="G8422" s="21">
        <f t="shared" si="1053"/>
        <v>0</v>
      </c>
      <c r="H8422" s="26">
        <f t="shared" si="1057"/>
        <v>-2000</v>
      </c>
      <c r="I8422" s="21">
        <f t="shared" si="1058"/>
        <v>0</v>
      </c>
      <c r="J8422" s="27">
        <f t="shared" si="1059"/>
        <v>0</v>
      </c>
      <c r="K8422" s="32">
        <f t="shared" si="1060"/>
        <v>0</v>
      </c>
    </row>
    <row r="8423" spans="2:11" x14ac:dyDescent="0.25">
      <c r="B8423" s="167">
        <v>348.33333333333297</v>
      </c>
      <c r="C8423" s="21">
        <f t="shared" si="1054"/>
        <v>2000</v>
      </c>
      <c r="D8423" s="110">
        <f t="shared" si="1055"/>
        <v>0</v>
      </c>
      <c r="E8423" s="25">
        <f t="shared" si="1056"/>
        <v>1</v>
      </c>
      <c r="F8423" s="112">
        <v>0</v>
      </c>
      <c r="G8423" s="21">
        <f t="shared" si="1053"/>
        <v>0</v>
      </c>
      <c r="H8423" s="26">
        <f t="shared" si="1057"/>
        <v>-2000</v>
      </c>
      <c r="I8423" s="21">
        <f t="shared" si="1058"/>
        <v>0</v>
      </c>
      <c r="J8423" s="27">
        <f t="shared" si="1059"/>
        <v>0</v>
      </c>
      <c r="K8423" s="32">
        <f t="shared" si="1060"/>
        <v>0</v>
      </c>
    </row>
    <row r="8424" spans="2:11" x14ac:dyDescent="0.25">
      <c r="B8424" s="167">
        <v>348.375</v>
      </c>
      <c r="C8424" s="21">
        <f t="shared" si="1054"/>
        <v>2000</v>
      </c>
      <c r="D8424" s="110">
        <f t="shared" si="1055"/>
        <v>0</v>
      </c>
      <c r="E8424" s="25">
        <f t="shared" si="1056"/>
        <v>1</v>
      </c>
      <c r="F8424" s="112">
        <v>0</v>
      </c>
      <c r="G8424" s="21">
        <f t="shared" si="1053"/>
        <v>0</v>
      </c>
      <c r="H8424" s="26">
        <f t="shared" si="1057"/>
        <v>-2000</v>
      </c>
      <c r="I8424" s="21">
        <f t="shared" si="1058"/>
        <v>0</v>
      </c>
      <c r="J8424" s="27">
        <f t="shared" si="1059"/>
        <v>0</v>
      </c>
      <c r="K8424" s="32">
        <f t="shared" si="1060"/>
        <v>0</v>
      </c>
    </row>
    <row r="8425" spans="2:11" x14ac:dyDescent="0.25">
      <c r="B8425" s="167">
        <v>348.41666666666703</v>
      </c>
      <c r="C8425" s="21">
        <f t="shared" si="1054"/>
        <v>2000</v>
      </c>
      <c r="D8425" s="110">
        <f t="shared" si="1055"/>
        <v>0</v>
      </c>
      <c r="E8425" s="25">
        <f t="shared" si="1056"/>
        <v>1</v>
      </c>
      <c r="F8425" s="112">
        <v>0</v>
      </c>
      <c r="G8425" s="21">
        <f t="shared" si="1053"/>
        <v>0</v>
      </c>
      <c r="H8425" s="26">
        <f t="shared" si="1057"/>
        <v>-2000</v>
      </c>
      <c r="I8425" s="21">
        <f t="shared" si="1058"/>
        <v>0</v>
      </c>
      <c r="J8425" s="27">
        <f t="shared" si="1059"/>
        <v>0</v>
      </c>
      <c r="K8425" s="32">
        <f t="shared" si="1060"/>
        <v>0</v>
      </c>
    </row>
    <row r="8426" spans="2:11" x14ac:dyDescent="0.25">
      <c r="B8426" s="167">
        <v>348.45833333333297</v>
      </c>
      <c r="C8426" s="21">
        <f t="shared" si="1054"/>
        <v>2000</v>
      </c>
      <c r="D8426" s="110">
        <f t="shared" si="1055"/>
        <v>0.36254745735522165</v>
      </c>
      <c r="E8426" s="25">
        <f t="shared" si="1056"/>
        <v>0.63745254264477835</v>
      </c>
      <c r="F8426" s="112">
        <v>406.8</v>
      </c>
      <c r="G8426" s="21">
        <f t="shared" si="1053"/>
        <v>1076.554691262161</v>
      </c>
      <c r="H8426" s="26">
        <f t="shared" si="1057"/>
        <v>-923.44530873783901</v>
      </c>
      <c r="I8426" s="21">
        <f t="shared" si="1058"/>
        <v>1076.554691262161</v>
      </c>
      <c r="J8426" s="27">
        <f t="shared" si="1059"/>
        <v>0</v>
      </c>
      <c r="K8426" s="32">
        <f t="shared" si="1060"/>
        <v>1076.554691262161</v>
      </c>
    </row>
    <row r="8427" spans="2:11" x14ac:dyDescent="0.25">
      <c r="B8427" s="167">
        <v>348.5</v>
      </c>
      <c r="C8427" s="21">
        <f t="shared" si="1054"/>
        <v>2000</v>
      </c>
      <c r="D8427" s="110">
        <f t="shared" si="1055"/>
        <v>0.53824216173823158</v>
      </c>
      <c r="E8427" s="25">
        <f t="shared" si="1056"/>
        <v>0.46175783826176842</v>
      </c>
      <c r="F8427" s="112">
        <v>603.94000000000005</v>
      </c>
      <c r="G8427" s="21">
        <f t="shared" si="1053"/>
        <v>1598.2655856461888</v>
      </c>
      <c r="H8427" s="26">
        <f t="shared" si="1057"/>
        <v>-401.73441435381119</v>
      </c>
      <c r="I8427" s="21">
        <f t="shared" si="1058"/>
        <v>1598.2655856461888</v>
      </c>
      <c r="J8427" s="27">
        <f t="shared" si="1059"/>
        <v>0</v>
      </c>
      <c r="K8427" s="32">
        <f t="shared" si="1060"/>
        <v>1598.2655856461888</v>
      </c>
    </row>
    <row r="8428" spans="2:11" x14ac:dyDescent="0.25">
      <c r="B8428" s="167">
        <v>348.54166666666703</v>
      </c>
      <c r="C8428" s="21">
        <f t="shared" si="1054"/>
        <v>2000</v>
      </c>
      <c r="D8428" s="110">
        <f t="shared" si="1055"/>
        <v>0.64857494251644299</v>
      </c>
      <c r="E8428" s="25">
        <f t="shared" si="1056"/>
        <v>0.35142505748355701</v>
      </c>
      <c r="F8428" s="112">
        <v>727.74</v>
      </c>
      <c r="G8428" s="21">
        <f t="shared" si="1053"/>
        <v>1925.8896534393441</v>
      </c>
      <c r="H8428" s="26">
        <f t="shared" si="1057"/>
        <v>-74.110346560655898</v>
      </c>
      <c r="I8428" s="21">
        <f t="shared" si="1058"/>
        <v>1925.8896534393441</v>
      </c>
      <c r="J8428" s="27">
        <f t="shared" si="1059"/>
        <v>0</v>
      </c>
      <c r="K8428" s="32">
        <f t="shared" si="1060"/>
        <v>1925.8896534393441</v>
      </c>
    </row>
    <row r="8429" spans="2:11" x14ac:dyDescent="0.25">
      <c r="B8429" s="167">
        <v>348.58333333333297</v>
      </c>
      <c r="C8429" s="21">
        <f t="shared" si="1054"/>
        <v>2000</v>
      </c>
      <c r="D8429" s="110">
        <f t="shared" si="1055"/>
        <v>0.74353421385665652</v>
      </c>
      <c r="E8429" s="25">
        <f t="shared" si="1056"/>
        <v>0.25646578614334348</v>
      </c>
      <c r="F8429" s="112">
        <v>834.29</v>
      </c>
      <c r="G8429" s="21">
        <f t="shared" si="1053"/>
        <v>2207.8633563744061</v>
      </c>
      <c r="H8429" s="26">
        <f t="shared" si="1057"/>
        <v>207.86335637440607</v>
      </c>
      <c r="I8429" s="21">
        <f t="shared" si="1058"/>
        <v>2000</v>
      </c>
      <c r="J8429" s="27">
        <f t="shared" si="1059"/>
        <v>207.86335637440607</v>
      </c>
      <c r="K8429" s="32">
        <f t="shared" si="1060"/>
        <v>2000</v>
      </c>
    </row>
    <row r="8430" spans="2:11" x14ac:dyDescent="0.25">
      <c r="B8430" s="167">
        <v>348.625</v>
      </c>
      <c r="C8430" s="21">
        <f t="shared" si="1054"/>
        <v>2000</v>
      </c>
      <c r="D8430" s="110">
        <f t="shared" si="1055"/>
        <v>0.72444432561538608</v>
      </c>
      <c r="E8430" s="25">
        <f t="shared" si="1056"/>
        <v>0.27555567438461392</v>
      </c>
      <c r="F8430" s="112">
        <v>812.87</v>
      </c>
      <c r="G8430" s="21">
        <f t="shared" si="1053"/>
        <v>2151.1775120114871</v>
      </c>
      <c r="H8430" s="26">
        <f t="shared" si="1057"/>
        <v>151.17751201148712</v>
      </c>
      <c r="I8430" s="21">
        <f t="shared" si="1058"/>
        <v>2000</v>
      </c>
      <c r="J8430" s="27">
        <f t="shared" si="1059"/>
        <v>359.04086838589319</v>
      </c>
      <c r="K8430" s="32">
        <f t="shared" si="1060"/>
        <v>2000</v>
      </c>
    </row>
    <row r="8431" spans="2:11" x14ac:dyDescent="0.25">
      <c r="B8431" s="167">
        <v>348.66666666666703</v>
      </c>
      <c r="C8431" s="21">
        <f t="shared" si="1054"/>
        <v>2000</v>
      </c>
      <c r="D8431" s="110">
        <f t="shared" si="1055"/>
        <v>0.71980108015614142</v>
      </c>
      <c r="E8431" s="25">
        <f t="shared" si="1056"/>
        <v>0.28019891984385858</v>
      </c>
      <c r="F8431" s="112">
        <v>807.66</v>
      </c>
      <c r="G8431" s="21">
        <f t="shared" si="1053"/>
        <v>2137.3897786253615</v>
      </c>
      <c r="H8431" s="26">
        <f t="shared" si="1057"/>
        <v>137.38977862536149</v>
      </c>
      <c r="I8431" s="21">
        <f t="shared" si="1058"/>
        <v>2000</v>
      </c>
      <c r="J8431" s="27">
        <f t="shared" si="1059"/>
        <v>496.43064701125468</v>
      </c>
      <c r="K8431" s="32">
        <f t="shared" si="1060"/>
        <v>2000</v>
      </c>
    </row>
    <row r="8432" spans="2:11" x14ac:dyDescent="0.25">
      <c r="B8432" s="167">
        <v>348.70833333333297</v>
      </c>
      <c r="C8432" s="21">
        <f t="shared" si="1054"/>
        <v>2000</v>
      </c>
      <c r="D8432" s="110">
        <f t="shared" si="1055"/>
        <v>0.69562233748640889</v>
      </c>
      <c r="E8432" s="25">
        <f t="shared" si="1056"/>
        <v>0.30437766251359111</v>
      </c>
      <c r="F8432" s="112">
        <v>780.53</v>
      </c>
      <c r="G8432" s="21">
        <f t="shared" si="1053"/>
        <v>2065.593001894923</v>
      </c>
      <c r="H8432" s="26">
        <f t="shared" si="1057"/>
        <v>65.593001894922963</v>
      </c>
      <c r="I8432" s="21">
        <f t="shared" si="1058"/>
        <v>2000</v>
      </c>
      <c r="J8432" s="27">
        <f t="shared" si="1059"/>
        <v>562.02364890617764</v>
      </c>
      <c r="K8432" s="32">
        <f t="shared" si="1060"/>
        <v>2000</v>
      </c>
    </row>
    <row r="8433" spans="2:11" x14ac:dyDescent="0.25">
      <c r="B8433" s="167">
        <v>348.75</v>
      </c>
      <c r="C8433" s="21">
        <f t="shared" si="1054"/>
        <v>2000</v>
      </c>
      <c r="D8433" s="110">
        <f t="shared" si="1055"/>
        <v>0.52105056770582681</v>
      </c>
      <c r="E8433" s="25">
        <f t="shared" si="1056"/>
        <v>0.47894943229417319</v>
      </c>
      <c r="F8433" s="112">
        <v>584.65</v>
      </c>
      <c r="G8433" s="21">
        <f t="shared" si="1053"/>
        <v>1547.216568944008</v>
      </c>
      <c r="H8433" s="26">
        <f t="shared" si="1057"/>
        <v>-452.78343105599197</v>
      </c>
      <c r="I8433" s="21">
        <f t="shared" si="1058"/>
        <v>2000</v>
      </c>
      <c r="J8433" s="27">
        <f t="shared" si="1059"/>
        <v>109.24021785018567</v>
      </c>
      <c r="K8433" s="32">
        <f t="shared" si="1060"/>
        <v>1547.216568944008</v>
      </c>
    </row>
    <row r="8434" spans="2:11" x14ac:dyDescent="0.25">
      <c r="B8434" s="167">
        <v>348.79166666666703</v>
      </c>
      <c r="C8434" s="21">
        <f t="shared" si="1054"/>
        <v>2000</v>
      </c>
      <c r="D8434" s="110">
        <f t="shared" si="1055"/>
        <v>0.43093952195069785</v>
      </c>
      <c r="E8434" s="25">
        <f t="shared" si="1056"/>
        <v>0.56906047804930215</v>
      </c>
      <c r="F8434" s="112">
        <v>483.54</v>
      </c>
      <c r="G8434" s="21">
        <f t="shared" si="1053"/>
        <v>1279.6392709265128</v>
      </c>
      <c r="H8434" s="26">
        <f t="shared" si="1057"/>
        <v>-720.36072907348716</v>
      </c>
      <c r="I8434" s="21">
        <f t="shared" si="1058"/>
        <v>1388.8794887766985</v>
      </c>
      <c r="J8434" s="27">
        <f t="shared" si="1059"/>
        <v>0</v>
      </c>
      <c r="K8434" s="32">
        <f t="shared" si="1060"/>
        <v>1279.6392709265128</v>
      </c>
    </row>
    <row r="8435" spans="2:11" x14ac:dyDescent="0.25">
      <c r="B8435" s="167">
        <v>348.83333333333297</v>
      </c>
      <c r="C8435" s="21">
        <f t="shared" si="1054"/>
        <v>2000</v>
      </c>
      <c r="D8435" s="110">
        <f t="shared" si="1055"/>
        <v>0.48644457515640882</v>
      </c>
      <c r="E8435" s="25">
        <f t="shared" si="1056"/>
        <v>0.51355542484359118</v>
      </c>
      <c r="F8435" s="112">
        <v>545.82000000000005</v>
      </c>
      <c r="G8435" s="21">
        <f t="shared" si="1053"/>
        <v>1444.4569360489502</v>
      </c>
      <c r="H8435" s="26">
        <f t="shared" si="1057"/>
        <v>-555.54306395104982</v>
      </c>
      <c r="I8435" s="21">
        <f t="shared" si="1058"/>
        <v>1444.4569360489502</v>
      </c>
      <c r="J8435" s="27">
        <f t="shared" si="1059"/>
        <v>0</v>
      </c>
      <c r="K8435" s="32">
        <f t="shared" si="1060"/>
        <v>1444.4569360489502</v>
      </c>
    </row>
    <row r="8436" spans="2:11" x14ac:dyDescent="0.25">
      <c r="B8436" s="167">
        <v>348.875</v>
      </c>
      <c r="C8436" s="21">
        <f t="shared" si="1054"/>
        <v>2000</v>
      </c>
      <c r="D8436" s="110">
        <f t="shared" si="1055"/>
        <v>0.24070905299181861</v>
      </c>
      <c r="E8436" s="25">
        <f t="shared" si="1056"/>
        <v>0.75929094700818145</v>
      </c>
      <c r="F8436" s="112">
        <v>270.08999999999997</v>
      </c>
      <c r="G8436" s="21">
        <f t="shared" si="1053"/>
        <v>714.76562576941274</v>
      </c>
      <c r="H8436" s="26">
        <f t="shared" si="1057"/>
        <v>-1285.2343742305873</v>
      </c>
      <c r="I8436" s="21">
        <f t="shared" si="1058"/>
        <v>714.76562576941274</v>
      </c>
      <c r="J8436" s="27">
        <f t="shared" si="1059"/>
        <v>0</v>
      </c>
      <c r="K8436" s="32">
        <f t="shared" si="1060"/>
        <v>714.76562576941274</v>
      </c>
    </row>
    <row r="8437" spans="2:11" x14ac:dyDescent="0.25">
      <c r="B8437" s="167">
        <v>348.91666666666703</v>
      </c>
      <c r="C8437" s="21">
        <f t="shared" si="1054"/>
        <v>2000</v>
      </c>
      <c r="D8437" s="110">
        <f t="shared" si="1055"/>
        <v>5.3918685275297223E-3</v>
      </c>
      <c r="E8437" s="25">
        <f t="shared" si="1056"/>
        <v>0.99460813147247029</v>
      </c>
      <c r="F8437" s="112">
        <v>6.05</v>
      </c>
      <c r="G8437" s="21">
        <f t="shared" si="1053"/>
        <v>16.01070767486744</v>
      </c>
      <c r="H8437" s="26">
        <f t="shared" si="1057"/>
        <v>-1983.9892923251325</v>
      </c>
      <c r="I8437" s="21">
        <f t="shared" si="1058"/>
        <v>16.01070767486744</v>
      </c>
      <c r="J8437" s="27">
        <f t="shared" si="1059"/>
        <v>0</v>
      </c>
      <c r="K8437" s="32">
        <f t="shared" si="1060"/>
        <v>16.01070767486744</v>
      </c>
    </row>
    <row r="8438" spans="2:11" x14ac:dyDescent="0.25">
      <c r="B8438" s="167">
        <v>348.95833333333297</v>
      </c>
      <c r="C8438" s="21">
        <f t="shared" si="1054"/>
        <v>2000</v>
      </c>
      <c r="D8438" s="110">
        <f t="shared" si="1055"/>
        <v>0</v>
      </c>
      <c r="E8438" s="25">
        <f t="shared" si="1056"/>
        <v>1</v>
      </c>
      <c r="F8438" s="112">
        <v>0</v>
      </c>
      <c r="G8438" s="21">
        <f t="shared" si="1053"/>
        <v>0</v>
      </c>
      <c r="H8438" s="26">
        <f t="shared" si="1057"/>
        <v>-2000</v>
      </c>
      <c r="I8438" s="21">
        <f t="shared" si="1058"/>
        <v>0</v>
      </c>
      <c r="J8438" s="27">
        <f t="shared" si="1059"/>
        <v>0</v>
      </c>
      <c r="K8438" s="32">
        <f t="shared" si="1060"/>
        <v>0</v>
      </c>
    </row>
    <row r="8439" spans="2:11" x14ac:dyDescent="0.25">
      <c r="B8439" s="167">
        <v>349</v>
      </c>
      <c r="C8439" s="21">
        <f t="shared" si="1054"/>
        <v>2000</v>
      </c>
      <c r="D8439" s="110">
        <f t="shared" si="1055"/>
        <v>0</v>
      </c>
      <c r="E8439" s="25">
        <f t="shared" si="1056"/>
        <v>1</v>
      </c>
      <c r="F8439" s="112">
        <v>0</v>
      </c>
      <c r="G8439" s="21">
        <f t="shared" si="1053"/>
        <v>0</v>
      </c>
      <c r="H8439" s="26">
        <f t="shared" si="1057"/>
        <v>-2000</v>
      </c>
      <c r="I8439" s="21">
        <f t="shared" si="1058"/>
        <v>0</v>
      </c>
      <c r="J8439" s="27">
        <f t="shared" si="1059"/>
        <v>0</v>
      </c>
      <c r="K8439" s="32">
        <f t="shared" si="1060"/>
        <v>0</v>
      </c>
    </row>
    <row r="8440" spans="2:11" x14ac:dyDescent="0.25">
      <c r="B8440" s="167">
        <v>349.04166666666703</v>
      </c>
      <c r="C8440" s="21">
        <f t="shared" si="1054"/>
        <v>2000</v>
      </c>
      <c r="D8440" s="110">
        <f t="shared" si="1055"/>
        <v>0</v>
      </c>
      <c r="E8440" s="25">
        <f t="shared" si="1056"/>
        <v>1</v>
      </c>
      <c r="F8440" s="112">
        <v>0</v>
      </c>
      <c r="G8440" s="21">
        <f t="shared" si="1053"/>
        <v>0</v>
      </c>
      <c r="H8440" s="26">
        <f t="shared" si="1057"/>
        <v>-2000</v>
      </c>
      <c r="I8440" s="21">
        <f t="shared" si="1058"/>
        <v>0</v>
      </c>
      <c r="J8440" s="27">
        <f t="shared" si="1059"/>
        <v>0</v>
      </c>
      <c r="K8440" s="32">
        <f t="shared" si="1060"/>
        <v>0</v>
      </c>
    </row>
    <row r="8441" spans="2:11" x14ac:dyDescent="0.25">
      <c r="B8441" s="167">
        <v>349.08333333333297</v>
      </c>
      <c r="C8441" s="21">
        <f t="shared" si="1054"/>
        <v>2000</v>
      </c>
      <c r="D8441" s="110">
        <f t="shared" si="1055"/>
        <v>0</v>
      </c>
      <c r="E8441" s="25">
        <f t="shared" si="1056"/>
        <v>1</v>
      </c>
      <c r="F8441" s="112">
        <v>0</v>
      </c>
      <c r="G8441" s="21">
        <f t="shared" si="1053"/>
        <v>0</v>
      </c>
      <c r="H8441" s="26">
        <f t="shared" si="1057"/>
        <v>-2000</v>
      </c>
      <c r="I8441" s="21">
        <f t="shared" si="1058"/>
        <v>0</v>
      </c>
      <c r="J8441" s="27">
        <f t="shared" si="1059"/>
        <v>0</v>
      </c>
      <c r="K8441" s="32">
        <f t="shared" si="1060"/>
        <v>0</v>
      </c>
    </row>
    <row r="8442" spans="2:11" x14ac:dyDescent="0.25">
      <c r="B8442" s="167">
        <v>349.125</v>
      </c>
      <c r="C8442" s="21">
        <f t="shared" si="1054"/>
        <v>2000</v>
      </c>
      <c r="D8442" s="110">
        <f t="shared" si="1055"/>
        <v>0</v>
      </c>
      <c r="E8442" s="25">
        <f t="shared" si="1056"/>
        <v>1</v>
      </c>
      <c r="F8442" s="112">
        <v>0</v>
      </c>
      <c r="G8442" s="21">
        <f t="shared" si="1053"/>
        <v>0</v>
      </c>
      <c r="H8442" s="26">
        <f t="shared" si="1057"/>
        <v>-2000</v>
      </c>
      <c r="I8442" s="21">
        <f t="shared" si="1058"/>
        <v>0</v>
      </c>
      <c r="J8442" s="27">
        <f t="shared" si="1059"/>
        <v>0</v>
      </c>
      <c r="K8442" s="32">
        <f t="shared" si="1060"/>
        <v>0</v>
      </c>
    </row>
    <row r="8443" spans="2:11" x14ac:dyDescent="0.25">
      <c r="B8443" s="167">
        <v>349.16666666666703</v>
      </c>
      <c r="C8443" s="21">
        <f t="shared" si="1054"/>
        <v>2000</v>
      </c>
      <c r="D8443" s="110">
        <f t="shared" si="1055"/>
        <v>0</v>
      </c>
      <c r="E8443" s="25">
        <f t="shared" si="1056"/>
        <v>1</v>
      </c>
      <c r="F8443" s="112">
        <v>0</v>
      </c>
      <c r="G8443" s="21">
        <f t="shared" si="1053"/>
        <v>0</v>
      </c>
      <c r="H8443" s="26">
        <f t="shared" si="1057"/>
        <v>-2000</v>
      </c>
      <c r="I8443" s="21">
        <f t="shared" si="1058"/>
        <v>0</v>
      </c>
      <c r="J8443" s="27">
        <f t="shared" si="1059"/>
        <v>0</v>
      </c>
      <c r="K8443" s="32">
        <f t="shared" si="1060"/>
        <v>0</v>
      </c>
    </row>
    <row r="8444" spans="2:11" x14ac:dyDescent="0.25">
      <c r="B8444" s="167">
        <v>349.20833333333297</v>
      </c>
      <c r="C8444" s="21">
        <f t="shared" si="1054"/>
        <v>2000</v>
      </c>
      <c r="D8444" s="110">
        <f t="shared" si="1055"/>
        <v>0</v>
      </c>
      <c r="E8444" s="25">
        <f t="shared" si="1056"/>
        <v>1</v>
      </c>
      <c r="F8444" s="112">
        <v>0</v>
      </c>
      <c r="G8444" s="21">
        <f t="shared" si="1053"/>
        <v>0</v>
      </c>
      <c r="H8444" s="26">
        <f t="shared" si="1057"/>
        <v>-2000</v>
      </c>
      <c r="I8444" s="21">
        <f t="shared" si="1058"/>
        <v>0</v>
      </c>
      <c r="J8444" s="27">
        <f t="shared" si="1059"/>
        <v>0</v>
      </c>
      <c r="K8444" s="32">
        <f t="shared" si="1060"/>
        <v>0</v>
      </c>
    </row>
    <row r="8445" spans="2:11" x14ac:dyDescent="0.25">
      <c r="B8445" s="167">
        <v>349.25</v>
      </c>
      <c r="C8445" s="21">
        <f t="shared" si="1054"/>
        <v>2000</v>
      </c>
      <c r="D8445" s="110">
        <f t="shared" si="1055"/>
        <v>0</v>
      </c>
      <c r="E8445" s="25">
        <f t="shared" si="1056"/>
        <v>1</v>
      </c>
      <c r="F8445" s="112">
        <v>0</v>
      </c>
      <c r="G8445" s="21">
        <f t="shared" si="1053"/>
        <v>0</v>
      </c>
      <c r="H8445" s="26">
        <f t="shared" si="1057"/>
        <v>-2000</v>
      </c>
      <c r="I8445" s="21">
        <f t="shared" si="1058"/>
        <v>0</v>
      </c>
      <c r="J8445" s="27">
        <f t="shared" si="1059"/>
        <v>0</v>
      </c>
      <c r="K8445" s="32">
        <f t="shared" si="1060"/>
        <v>0</v>
      </c>
    </row>
    <row r="8446" spans="2:11" x14ac:dyDescent="0.25">
      <c r="B8446" s="167">
        <v>349.29166666666703</v>
      </c>
      <c r="C8446" s="21">
        <f t="shared" si="1054"/>
        <v>2000</v>
      </c>
      <c r="D8446" s="110">
        <f t="shared" si="1055"/>
        <v>0</v>
      </c>
      <c r="E8446" s="25">
        <f t="shared" si="1056"/>
        <v>1</v>
      </c>
      <c r="F8446" s="112">
        <v>0</v>
      </c>
      <c r="G8446" s="21">
        <f t="shared" si="1053"/>
        <v>0</v>
      </c>
      <c r="H8446" s="26">
        <f t="shared" si="1057"/>
        <v>-2000</v>
      </c>
      <c r="I8446" s="21">
        <f t="shared" si="1058"/>
        <v>0</v>
      </c>
      <c r="J8446" s="27">
        <f t="shared" si="1059"/>
        <v>0</v>
      </c>
      <c r="K8446" s="32">
        <f t="shared" si="1060"/>
        <v>0</v>
      </c>
    </row>
    <row r="8447" spans="2:11" x14ac:dyDescent="0.25">
      <c r="B8447" s="167">
        <v>349.33333333333297</v>
      </c>
      <c r="C8447" s="21">
        <f t="shared" si="1054"/>
        <v>2000</v>
      </c>
      <c r="D8447" s="110">
        <f t="shared" si="1055"/>
        <v>0</v>
      </c>
      <c r="E8447" s="25">
        <f t="shared" si="1056"/>
        <v>1</v>
      </c>
      <c r="F8447" s="112">
        <v>0</v>
      </c>
      <c r="G8447" s="21">
        <f t="shared" si="1053"/>
        <v>0</v>
      </c>
      <c r="H8447" s="26">
        <f t="shared" si="1057"/>
        <v>-2000</v>
      </c>
      <c r="I8447" s="21">
        <f t="shared" si="1058"/>
        <v>0</v>
      </c>
      <c r="J8447" s="27">
        <f t="shared" si="1059"/>
        <v>0</v>
      </c>
      <c r="K8447" s="32">
        <f t="shared" si="1060"/>
        <v>0</v>
      </c>
    </row>
    <row r="8448" spans="2:11" x14ac:dyDescent="0.25">
      <c r="B8448" s="167">
        <v>349.375</v>
      </c>
      <c r="C8448" s="21">
        <f t="shared" si="1054"/>
        <v>2000</v>
      </c>
      <c r="D8448" s="110">
        <f t="shared" si="1055"/>
        <v>0</v>
      </c>
      <c r="E8448" s="25">
        <f t="shared" si="1056"/>
        <v>1</v>
      </c>
      <c r="F8448" s="112">
        <v>0</v>
      </c>
      <c r="G8448" s="21">
        <f t="shared" si="1053"/>
        <v>0</v>
      </c>
      <c r="H8448" s="26">
        <f t="shared" si="1057"/>
        <v>-2000</v>
      </c>
      <c r="I8448" s="21">
        <f t="shared" si="1058"/>
        <v>0</v>
      </c>
      <c r="J8448" s="27">
        <f t="shared" si="1059"/>
        <v>0</v>
      </c>
      <c r="K8448" s="32">
        <f t="shared" si="1060"/>
        <v>0</v>
      </c>
    </row>
    <row r="8449" spans="2:11" x14ac:dyDescent="0.25">
      <c r="B8449" s="167">
        <v>349.41666666666703</v>
      </c>
      <c r="C8449" s="21">
        <f t="shared" si="1054"/>
        <v>2000</v>
      </c>
      <c r="D8449" s="110">
        <f t="shared" si="1055"/>
        <v>0</v>
      </c>
      <c r="E8449" s="25">
        <f t="shared" si="1056"/>
        <v>1</v>
      </c>
      <c r="F8449" s="112">
        <v>0</v>
      </c>
      <c r="G8449" s="21">
        <f t="shared" si="1053"/>
        <v>0</v>
      </c>
      <c r="H8449" s="26">
        <f t="shared" si="1057"/>
        <v>-2000</v>
      </c>
      <c r="I8449" s="21">
        <f t="shared" si="1058"/>
        <v>0</v>
      </c>
      <c r="J8449" s="27">
        <f t="shared" si="1059"/>
        <v>0</v>
      </c>
      <c r="K8449" s="32">
        <f t="shared" si="1060"/>
        <v>0</v>
      </c>
    </row>
    <row r="8450" spans="2:11" x14ac:dyDescent="0.25">
      <c r="B8450" s="167">
        <v>349.45833333333297</v>
      </c>
      <c r="C8450" s="21">
        <f t="shared" si="1054"/>
        <v>2000</v>
      </c>
      <c r="D8450" s="110">
        <f t="shared" si="1055"/>
        <v>0.36579149065112382</v>
      </c>
      <c r="E8450" s="25">
        <f t="shared" si="1056"/>
        <v>0.63420850934887618</v>
      </c>
      <c r="F8450" s="112">
        <v>410.44</v>
      </c>
      <c r="G8450" s="21">
        <f t="shared" si="1053"/>
        <v>1086.1875798467095</v>
      </c>
      <c r="H8450" s="26">
        <f t="shared" si="1057"/>
        <v>-913.81242015329053</v>
      </c>
      <c r="I8450" s="21">
        <f t="shared" si="1058"/>
        <v>1086.1875798467095</v>
      </c>
      <c r="J8450" s="27">
        <f t="shared" si="1059"/>
        <v>0</v>
      </c>
      <c r="K8450" s="32">
        <f t="shared" si="1060"/>
        <v>1086.1875798467095</v>
      </c>
    </row>
    <row r="8451" spans="2:11" x14ac:dyDescent="0.25">
      <c r="B8451" s="167">
        <v>349.5</v>
      </c>
      <c r="C8451" s="21">
        <f t="shared" si="1054"/>
        <v>2000</v>
      </c>
      <c r="D8451" s="110">
        <f t="shared" si="1055"/>
        <v>0.55224319555104007</v>
      </c>
      <c r="E8451" s="25">
        <f t="shared" si="1056"/>
        <v>0.44775680444895993</v>
      </c>
      <c r="F8451" s="112">
        <v>619.65</v>
      </c>
      <c r="G8451" s="21">
        <f t="shared" si="1053"/>
        <v>1639.8404976415882</v>
      </c>
      <c r="H8451" s="26">
        <f t="shared" si="1057"/>
        <v>-360.15950235841183</v>
      </c>
      <c r="I8451" s="21">
        <f t="shared" si="1058"/>
        <v>1639.8404976415882</v>
      </c>
      <c r="J8451" s="27">
        <f t="shared" si="1059"/>
        <v>0</v>
      </c>
      <c r="K8451" s="32">
        <f t="shared" si="1060"/>
        <v>1639.8404976415882</v>
      </c>
    </row>
    <row r="8452" spans="2:11" x14ac:dyDescent="0.25">
      <c r="B8452" s="167">
        <v>349.54166666666703</v>
      </c>
      <c r="C8452" s="21">
        <f t="shared" si="1054"/>
        <v>2000</v>
      </c>
      <c r="D8452" s="110">
        <f t="shared" si="1055"/>
        <v>0.68609521772454241</v>
      </c>
      <c r="E8452" s="25">
        <f t="shared" si="1056"/>
        <v>0.31390478227545759</v>
      </c>
      <c r="F8452" s="112">
        <v>769.84</v>
      </c>
      <c r="G8452" s="21">
        <f t="shared" si="1053"/>
        <v>2037.3030076727193</v>
      </c>
      <c r="H8452" s="26">
        <f t="shared" si="1057"/>
        <v>37.303007672719332</v>
      </c>
      <c r="I8452" s="21">
        <f t="shared" si="1058"/>
        <v>2000</v>
      </c>
      <c r="J8452" s="27">
        <f t="shared" si="1059"/>
        <v>37.303007672719332</v>
      </c>
      <c r="K8452" s="32">
        <f t="shared" si="1060"/>
        <v>2000</v>
      </c>
    </row>
    <row r="8453" spans="2:11" x14ac:dyDescent="0.25">
      <c r="B8453" s="167">
        <v>349.58333333333297</v>
      </c>
      <c r="C8453" s="21">
        <f t="shared" si="1054"/>
        <v>2000</v>
      </c>
      <c r="D8453" s="110">
        <f t="shared" si="1055"/>
        <v>0.62457444343439739</v>
      </c>
      <c r="E8453" s="25">
        <f t="shared" si="1056"/>
        <v>0.37542555656560261</v>
      </c>
      <c r="F8453" s="112">
        <v>700.81</v>
      </c>
      <c r="G8453" s="21">
        <f t="shared" si="1053"/>
        <v>1854.6221563014628</v>
      </c>
      <c r="H8453" s="26">
        <f t="shared" si="1057"/>
        <v>-145.37784369853716</v>
      </c>
      <c r="I8453" s="21">
        <f t="shared" si="1058"/>
        <v>1891.9251639741822</v>
      </c>
      <c r="J8453" s="27">
        <f t="shared" si="1059"/>
        <v>0</v>
      </c>
      <c r="K8453" s="32">
        <f t="shared" si="1060"/>
        <v>1854.6221563014628</v>
      </c>
    </row>
    <row r="8454" spans="2:11" x14ac:dyDescent="0.25">
      <c r="B8454" s="167">
        <v>349.625</v>
      </c>
      <c r="C8454" s="21">
        <f t="shared" si="1054"/>
        <v>2000</v>
      </c>
      <c r="D8454" s="110">
        <f t="shared" si="1055"/>
        <v>0.70293032458157323</v>
      </c>
      <c r="E8454" s="25">
        <f t="shared" si="1056"/>
        <v>0.29706967541842677</v>
      </c>
      <c r="F8454" s="112">
        <v>788.73</v>
      </c>
      <c r="G8454" s="21">
        <f t="shared" si="1053"/>
        <v>2087.2934651897845</v>
      </c>
      <c r="H8454" s="26">
        <f t="shared" si="1057"/>
        <v>87.293465189784456</v>
      </c>
      <c r="I8454" s="21">
        <f t="shared" si="1058"/>
        <v>2000</v>
      </c>
      <c r="J8454" s="27">
        <f t="shared" si="1059"/>
        <v>87.293465189784456</v>
      </c>
      <c r="K8454" s="32">
        <f t="shared" si="1060"/>
        <v>2000</v>
      </c>
    </row>
    <row r="8455" spans="2:11" x14ac:dyDescent="0.25">
      <c r="B8455" s="167">
        <v>349.66666666666703</v>
      </c>
      <c r="C8455" s="21">
        <f t="shared" si="1054"/>
        <v>2000</v>
      </c>
      <c r="D8455" s="110">
        <f t="shared" si="1055"/>
        <v>0.77097481418105995</v>
      </c>
      <c r="E8455" s="25">
        <f t="shared" si="1056"/>
        <v>0.22902518581894005</v>
      </c>
      <c r="F8455" s="112">
        <v>865.08</v>
      </c>
      <c r="G8455" s="21">
        <f t="shared" si="1053"/>
        <v>2289.3459496486489</v>
      </c>
      <c r="H8455" s="26">
        <f t="shared" si="1057"/>
        <v>289.34594964864891</v>
      </c>
      <c r="I8455" s="21">
        <f t="shared" si="1058"/>
        <v>2000</v>
      </c>
      <c r="J8455" s="27">
        <f t="shared" si="1059"/>
        <v>376.63941483843337</v>
      </c>
      <c r="K8455" s="32">
        <f t="shared" si="1060"/>
        <v>2000</v>
      </c>
    </row>
    <row r="8456" spans="2:11" x14ac:dyDescent="0.25">
      <c r="B8456" s="167">
        <v>349.70833333333297</v>
      </c>
      <c r="C8456" s="21">
        <f t="shared" si="1054"/>
        <v>2000</v>
      </c>
      <c r="D8456" s="110">
        <f t="shared" si="1055"/>
        <v>0.79276509277578744</v>
      </c>
      <c r="E8456" s="25">
        <f t="shared" si="1056"/>
        <v>0.20723490722421256</v>
      </c>
      <c r="F8456" s="112">
        <v>889.53</v>
      </c>
      <c r="G8456" s="21">
        <f t="shared" si="1053"/>
        <v>2354.0503798388154</v>
      </c>
      <c r="H8456" s="26">
        <f t="shared" si="1057"/>
        <v>354.05037983881539</v>
      </c>
      <c r="I8456" s="21">
        <f t="shared" si="1058"/>
        <v>2000</v>
      </c>
      <c r="J8456" s="27">
        <f t="shared" si="1059"/>
        <v>730.68979467724876</v>
      </c>
      <c r="K8456" s="32">
        <f t="shared" si="1060"/>
        <v>2000</v>
      </c>
    </row>
    <row r="8457" spans="2:11" x14ac:dyDescent="0.25">
      <c r="B8457" s="167">
        <v>349.75</v>
      </c>
      <c r="C8457" s="21">
        <f t="shared" si="1054"/>
        <v>2000</v>
      </c>
      <c r="D8457" s="110">
        <f t="shared" si="1055"/>
        <v>0.56767909024472851</v>
      </c>
      <c r="E8457" s="25">
        <f t="shared" si="1056"/>
        <v>0.43232090975527149</v>
      </c>
      <c r="F8457" s="112">
        <v>636.97</v>
      </c>
      <c r="G8457" s="21">
        <f t="shared" si="1053"/>
        <v>1685.6761103570768</v>
      </c>
      <c r="H8457" s="26">
        <f t="shared" si="1057"/>
        <v>-314.32388964292318</v>
      </c>
      <c r="I8457" s="21">
        <f t="shared" si="1058"/>
        <v>2000</v>
      </c>
      <c r="J8457" s="27">
        <f t="shared" si="1059"/>
        <v>416.36590503432558</v>
      </c>
      <c r="K8457" s="32">
        <f t="shared" si="1060"/>
        <v>1685.6761103570768</v>
      </c>
    </row>
    <row r="8458" spans="2:11" x14ac:dyDescent="0.25">
      <c r="B8458" s="167">
        <v>349.79166666666703</v>
      </c>
      <c r="C8458" s="21">
        <f t="shared" si="1054"/>
        <v>2000</v>
      </c>
      <c r="D8458" s="110">
        <f t="shared" si="1055"/>
        <v>0.39883785180828119</v>
      </c>
      <c r="E8458" s="25">
        <f t="shared" si="1056"/>
        <v>0.60116214819171887</v>
      </c>
      <c r="F8458" s="112">
        <v>447.52</v>
      </c>
      <c r="G8458" s="21">
        <f t="shared" si="1053"/>
        <v>1184.3160163068887</v>
      </c>
      <c r="H8458" s="26">
        <f t="shared" si="1057"/>
        <v>-815.68398369311126</v>
      </c>
      <c r="I8458" s="21">
        <f t="shared" si="1058"/>
        <v>1600.6819213412143</v>
      </c>
      <c r="J8458" s="27">
        <f t="shared" si="1059"/>
        <v>0</v>
      </c>
      <c r="K8458" s="32">
        <f t="shared" si="1060"/>
        <v>1184.3160163068887</v>
      </c>
    </row>
    <row r="8459" spans="2:11" x14ac:dyDescent="0.25">
      <c r="B8459" s="167">
        <v>349.83333333333297</v>
      </c>
      <c r="C8459" s="21">
        <f t="shared" si="1054"/>
        <v>2000</v>
      </c>
      <c r="D8459" s="110">
        <f t="shared" si="1055"/>
        <v>0.31738944441473721</v>
      </c>
      <c r="E8459" s="25">
        <f t="shared" si="1056"/>
        <v>0.68261055558526285</v>
      </c>
      <c r="F8459" s="112">
        <v>356.13</v>
      </c>
      <c r="G8459" s="21">
        <f t="shared" si="1053"/>
        <v>942.46170648769294</v>
      </c>
      <c r="H8459" s="26">
        <f t="shared" si="1057"/>
        <v>-1057.5382935123071</v>
      </c>
      <c r="I8459" s="21">
        <f t="shared" si="1058"/>
        <v>942.46170648769294</v>
      </c>
      <c r="J8459" s="27">
        <f t="shared" si="1059"/>
        <v>0</v>
      </c>
      <c r="K8459" s="32">
        <f t="shared" si="1060"/>
        <v>942.46170648769294</v>
      </c>
    </row>
    <row r="8460" spans="2:11" x14ac:dyDescent="0.25">
      <c r="B8460" s="167">
        <v>349.875</v>
      </c>
      <c r="C8460" s="21">
        <f t="shared" si="1054"/>
        <v>2000</v>
      </c>
      <c r="D8460" s="110">
        <f t="shared" si="1055"/>
        <v>0.27180364686380409</v>
      </c>
      <c r="E8460" s="25">
        <f t="shared" si="1056"/>
        <v>0.72819635313619591</v>
      </c>
      <c r="F8460" s="112">
        <v>304.98</v>
      </c>
      <c r="G8460" s="21">
        <f t="shared" si="1053"/>
        <v>807.09845069108633</v>
      </c>
      <c r="H8460" s="26">
        <f t="shared" si="1057"/>
        <v>-1192.9015493089137</v>
      </c>
      <c r="I8460" s="21">
        <f t="shared" si="1058"/>
        <v>807.09845069108633</v>
      </c>
      <c r="J8460" s="27">
        <f t="shared" si="1059"/>
        <v>0</v>
      </c>
      <c r="K8460" s="32">
        <f t="shared" si="1060"/>
        <v>807.09845069108633</v>
      </c>
    </row>
    <row r="8461" spans="2:11" x14ac:dyDescent="0.25">
      <c r="B8461" s="167">
        <v>349.91666666666703</v>
      </c>
      <c r="C8461" s="21">
        <f t="shared" si="1054"/>
        <v>2000</v>
      </c>
      <c r="D8461" s="110">
        <f t="shared" si="1055"/>
        <v>4.2511095663333512E-3</v>
      </c>
      <c r="E8461" s="25">
        <f t="shared" si="1056"/>
        <v>0.99574889043366666</v>
      </c>
      <c r="F8461" s="112">
        <v>4.7699999999999996</v>
      </c>
      <c r="G8461" s="21">
        <f t="shared" si="1053"/>
        <v>12.623318282498792</v>
      </c>
      <c r="H8461" s="26">
        <f t="shared" si="1057"/>
        <v>-1987.3766817175012</v>
      </c>
      <c r="I8461" s="21">
        <f t="shared" si="1058"/>
        <v>12.623318282498792</v>
      </c>
      <c r="J8461" s="27">
        <f t="shared" si="1059"/>
        <v>0</v>
      </c>
      <c r="K8461" s="32">
        <f t="shared" si="1060"/>
        <v>12.623318282498792</v>
      </c>
    </row>
    <row r="8462" spans="2:11" x14ac:dyDescent="0.25">
      <c r="B8462" s="167">
        <v>349.95833333333297</v>
      </c>
      <c r="C8462" s="21">
        <f t="shared" si="1054"/>
        <v>2000</v>
      </c>
      <c r="D8462" s="110">
        <f t="shared" si="1055"/>
        <v>0</v>
      </c>
      <c r="E8462" s="25">
        <f t="shared" si="1056"/>
        <v>1</v>
      </c>
      <c r="F8462" s="112">
        <v>0</v>
      </c>
      <c r="G8462" s="21">
        <f t="shared" si="1053"/>
        <v>0</v>
      </c>
      <c r="H8462" s="26">
        <f t="shared" si="1057"/>
        <v>-2000</v>
      </c>
      <c r="I8462" s="21">
        <f t="shared" si="1058"/>
        <v>0</v>
      </c>
      <c r="J8462" s="27">
        <f t="shared" si="1059"/>
        <v>0</v>
      </c>
      <c r="K8462" s="32">
        <f t="shared" si="1060"/>
        <v>0</v>
      </c>
    </row>
    <row r="8463" spans="2:11" x14ac:dyDescent="0.25">
      <c r="B8463" s="167">
        <v>350</v>
      </c>
      <c r="C8463" s="21">
        <f t="shared" si="1054"/>
        <v>2000</v>
      </c>
      <c r="D8463" s="110">
        <f t="shared" si="1055"/>
        <v>0</v>
      </c>
      <c r="E8463" s="25">
        <f t="shared" si="1056"/>
        <v>1</v>
      </c>
      <c r="F8463" s="112">
        <v>0</v>
      </c>
      <c r="G8463" s="21">
        <f t="shared" si="1053"/>
        <v>0</v>
      </c>
      <c r="H8463" s="26">
        <f t="shared" si="1057"/>
        <v>-2000</v>
      </c>
      <c r="I8463" s="21">
        <f t="shared" si="1058"/>
        <v>0</v>
      </c>
      <c r="J8463" s="27">
        <f t="shared" si="1059"/>
        <v>0</v>
      </c>
      <c r="K8463" s="32">
        <f t="shared" si="1060"/>
        <v>0</v>
      </c>
    </row>
    <row r="8464" spans="2:11" x14ac:dyDescent="0.25">
      <c r="B8464" s="167">
        <v>350.04166666666703</v>
      </c>
      <c r="C8464" s="21">
        <f t="shared" si="1054"/>
        <v>2000</v>
      </c>
      <c r="D8464" s="110">
        <f t="shared" si="1055"/>
        <v>0</v>
      </c>
      <c r="E8464" s="25">
        <f t="shared" si="1056"/>
        <v>1</v>
      </c>
      <c r="F8464" s="112">
        <v>0</v>
      </c>
      <c r="G8464" s="21">
        <f t="shared" si="1053"/>
        <v>0</v>
      </c>
      <c r="H8464" s="26">
        <f t="shared" si="1057"/>
        <v>-2000</v>
      </c>
      <c r="I8464" s="21">
        <f t="shared" si="1058"/>
        <v>0</v>
      </c>
      <c r="J8464" s="27">
        <f t="shared" si="1059"/>
        <v>0</v>
      </c>
      <c r="K8464" s="32">
        <f t="shared" si="1060"/>
        <v>0</v>
      </c>
    </row>
    <row r="8465" spans="2:11" x14ac:dyDescent="0.25">
      <c r="B8465" s="167">
        <v>350.08333333333297</v>
      </c>
      <c r="C8465" s="21">
        <f t="shared" si="1054"/>
        <v>2000</v>
      </c>
      <c r="D8465" s="110">
        <f t="shared" si="1055"/>
        <v>0</v>
      </c>
      <c r="E8465" s="25">
        <f t="shared" si="1056"/>
        <v>1</v>
      </c>
      <c r="F8465" s="112">
        <v>0</v>
      </c>
      <c r="G8465" s="21">
        <f t="shared" si="1053"/>
        <v>0</v>
      </c>
      <c r="H8465" s="26">
        <f t="shared" si="1057"/>
        <v>-2000</v>
      </c>
      <c r="I8465" s="21">
        <f t="shared" si="1058"/>
        <v>0</v>
      </c>
      <c r="J8465" s="27">
        <f t="shared" si="1059"/>
        <v>0</v>
      </c>
      <c r="K8465" s="32">
        <f t="shared" si="1060"/>
        <v>0</v>
      </c>
    </row>
    <row r="8466" spans="2:11" x14ac:dyDescent="0.25">
      <c r="B8466" s="167">
        <v>350.125</v>
      </c>
      <c r="C8466" s="21">
        <f t="shared" si="1054"/>
        <v>2000</v>
      </c>
      <c r="D8466" s="110">
        <f t="shared" si="1055"/>
        <v>0</v>
      </c>
      <c r="E8466" s="25">
        <f t="shared" si="1056"/>
        <v>1</v>
      </c>
      <c r="F8466" s="112">
        <v>0</v>
      </c>
      <c r="G8466" s="21">
        <f t="shared" si="1053"/>
        <v>0</v>
      </c>
      <c r="H8466" s="26">
        <f t="shared" si="1057"/>
        <v>-2000</v>
      </c>
      <c r="I8466" s="21">
        <f t="shared" si="1058"/>
        <v>0</v>
      </c>
      <c r="J8466" s="27">
        <f t="shared" si="1059"/>
        <v>0</v>
      </c>
      <c r="K8466" s="32">
        <f t="shared" si="1060"/>
        <v>0</v>
      </c>
    </row>
    <row r="8467" spans="2:11" x14ac:dyDescent="0.25">
      <c r="B8467" s="167">
        <v>350.16666666666703</v>
      </c>
      <c r="C8467" s="21">
        <f t="shared" si="1054"/>
        <v>2000</v>
      </c>
      <c r="D8467" s="110">
        <f t="shared" si="1055"/>
        <v>0</v>
      </c>
      <c r="E8467" s="25">
        <f t="shared" si="1056"/>
        <v>1</v>
      </c>
      <c r="F8467" s="112">
        <v>0</v>
      </c>
      <c r="G8467" s="21">
        <f t="shared" si="1053"/>
        <v>0</v>
      </c>
      <c r="H8467" s="26">
        <f t="shared" si="1057"/>
        <v>-2000</v>
      </c>
      <c r="I8467" s="21">
        <f t="shared" si="1058"/>
        <v>0</v>
      </c>
      <c r="J8467" s="27">
        <f t="shared" si="1059"/>
        <v>0</v>
      </c>
      <c r="K8467" s="32">
        <f t="shared" si="1060"/>
        <v>0</v>
      </c>
    </row>
    <row r="8468" spans="2:11" x14ac:dyDescent="0.25">
      <c r="B8468" s="167">
        <v>350.20833333333297</v>
      </c>
      <c r="C8468" s="21">
        <f t="shared" si="1054"/>
        <v>2000</v>
      </c>
      <c r="D8468" s="110">
        <f t="shared" si="1055"/>
        <v>0</v>
      </c>
      <c r="E8468" s="25">
        <f t="shared" si="1056"/>
        <v>1</v>
      </c>
      <c r="F8468" s="112">
        <v>0</v>
      </c>
      <c r="G8468" s="21">
        <f t="shared" si="1053"/>
        <v>0</v>
      </c>
      <c r="H8468" s="26">
        <f t="shared" si="1057"/>
        <v>-2000</v>
      </c>
      <c r="I8468" s="21">
        <f t="shared" si="1058"/>
        <v>0</v>
      </c>
      <c r="J8468" s="27">
        <f t="shared" si="1059"/>
        <v>0</v>
      </c>
      <c r="K8468" s="32">
        <f t="shared" si="1060"/>
        <v>0</v>
      </c>
    </row>
    <row r="8469" spans="2:11" x14ac:dyDescent="0.25">
      <c r="B8469" s="167">
        <v>350.25</v>
      </c>
      <c r="C8469" s="21">
        <f t="shared" si="1054"/>
        <v>2000</v>
      </c>
      <c r="D8469" s="110">
        <f t="shared" si="1055"/>
        <v>0</v>
      </c>
      <c r="E8469" s="25">
        <f t="shared" si="1056"/>
        <v>1</v>
      </c>
      <c r="F8469" s="112">
        <v>0</v>
      </c>
      <c r="G8469" s="21">
        <f t="shared" si="1053"/>
        <v>0</v>
      </c>
      <c r="H8469" s="26">
        <f t="shared" si="1057"/>
        <v>-2000</v>
      </c>
      <c r="I8469" s="21">
        <f t="shared" si="1058"/>
        <v>0</v>
      </c>
      <c r="J8469" s="27">
        <f t="shared" si="1059"/>
        <v>0</v>
      </c>
      <c r="K8469" s="32">
        <f t="shared" si="1060"/>
        <v>0</v>
      </c>
    </row>
    <row r="8470" spans="2:11" x14ac:dyDescent="0.25">
      <c r="B8470" s="167">
        <v>350.29166666666703</v>
      </c>
      <c r="C8470" s="21">
        <f t="shared" si="1054"/>
        <v>2000</v>
      </c>
      <c r="D8470" s="110">
        <f t="shared" si="1055"/>
        <v>0</v>
      </c>
      <c r="E8470" s="25">
        <f t="shared" si="1056"/>
        <v>1</v>
      </c>
      <c r="F8470" s="112">
        <v>0</v>
      </c>
      <c r="G8470" s="21">
        <f t="shared" si="1053"/>
        <v>0</v>
      </c>
      <c r="H8470" s="26">
        <f t="shared" si="1057"/>
        <v>-2000</v>
      </c>
      <c r="I8470" s="21">
        <f t="shared" si="1058"/>
        <v>0</v>
      </c>
      <c r="J8470" s="27">
        <f t="shared" si="1059"/>
        <v>0</v>
      </c>
      <c r="K8470" s="32">
        <f t="shared" si="1060"/>
        <v>0</v>
      </c>
    </row>
    <row r="8471" spans="2:11" x14ac:dyDescent="0.25">
      <c r="B8471" s="167">
        <v>350.33333333333297</v>
      </c>
      <c r="C8471" s="21">
        <f t="shared" si="1054"/>
        <v>2000</v>
      </c>
      <c r="D8471" s="110">
        <f t="shared" si="1055"/>
        <v>0</v>
      </c>
      <c r="E8471" s="25">
        <f t="shared" si="1056"/>
        <v>1</v>
      </c>
      <c r="F8471" s="112">
        <v>0</v>
      </c>
      <c r="G8471" s="21">
        <f t="shared" si="1053"/>
        <v>0</v>
      </c>
      <c r="H8471" s="26">
        <f t="shared" si="1057"/>
        <v>-2000</v>
      </c>
      <c r="I8471" s="21">
        <f t="shared" si="1058"/>
        <v>0</v>
      </c>
      <c r="J8471" s="27">
        <f t="shared" si="1059"/>
        <v>0</v>
      </c>
      <c r="K8471" s="32">
        <f t="shared" si="1060"/>
        <v>0</v>
      </c>
    </row>
    <row r="8472" spans="2:11" x14ac:dyDescent="0.25">
      <c r="B8472" s="167">
        <v>350.375</v>
      </c>
      <c r="C8472" s="21">
        <f t="shared" si="1054"/>
        <v>2000</v>
      </c>
      <c r="D8472" s="110">
        <f t="shared" si="1055"/>
        <v>0</v>
      </c>
      <c r="E8472" s="25">
        <f t="shared" si="1056"/>
        <v>1</v>
      </c>
      <c r="F8472" s="112">
        <v>0</v>
      </c>
      <c r="G8472" s="21">
        <f t="shared" ref="G8472:G8535" si="1061">($C$9*(F8472/1000)*$C$8)/($C$7)</f>
        <v>0</v>
      </c>
      <c r="H8472" s="26">
        <f t="shared" si="1057"/>
        <v>-2000</v>
      </c>
      <c r="I8472" s="21">
        <f t="shared" si="1058"/>
        <v>0</v>
      </c>
      <c r="J8472" s="27">
        <f t="shared" si="1059"/>
        <v>0</v>
      </c>
      <c r="K8472" s="32">
        <f t="shared" si="1060"/>
        <v>0</v>
      </c>
    </row>
    <row r="8473" spans="2:11" x14ac:dyDescent="0.25">
      <c r="B8473" s="167">
        <v>350.41666666666703</v>
      </c>
      <c r="C8473" s="21">
        <f t="shared" ref="C8473:C8536" si="1062">$C$2</f>
        <v>2000</v>
      </c>
      <c r="D8473" s="110">
        <f t="shared" ref="D8473:D8536" si="1063">F8473/$C$3</f>
        <v>0</v>
      </c>
      <c r="E8473" s="25">
        <f t="shared" ref="E8473:E8536" si="1064">100%-D8473</f>
        <v>1</v>
      </c>
      <c r="F8473" s="112">
        <v>0</v>
      </c>
      <c r="G8473" s="21">
        <f t="shared" si="1061"/>
        <v>0</v>
      </c>
      <c r="H8473" s="26">
        <f t="shared" ref="H8473:H8536" si="1065">G8473-C8473</f>
        <v>-2000</v>
      </c>
      <c r="I8473" s="21">
        <f t="shared" ref="I8473:I8536" si="1066">MIN(C8473,IF((J8472+H8473)&gt;0,ABS(H8473)+G8473,J8472+G8473))</f>
        <v>0</v>
      </c>
      <c r="J8473" s="27">
        <f t="shared" ref="J8473:J8536" si="1067">G8473-I8473+J8472</f>
        <v>0</v>
      </c>
      <c r="K8473" s="32">
        <f t="shared" ref="K8473:K8536" si="1068">IF(G8473&gt;C8473,C8473,G8473)</f>
        <v>0</v>
      </c>
    </row>
    <row r="8474" spans="2:11" x14ac:dyDescent="0.25">
      <c r="B8474" s="167">
        <v>350.45833333333297</v>
      </c>
      <c r="C8474" s="21">
        <f t="shared" si="1062"/>
        <v>2000</v>
      </c>
      <c r="D8474" s="110">
        <f t="shared" si="1063"/>
        <v>0.259460278416484</v>
      </c>
      <c r="E8474" s="25">
        <f t="shared" si="1064"/>
        <v>0.740539721583516</v>
      </c>
      <c r="F8474" s="112">
        <v>291.13</v>
      </c>
      <c r="G8474" s="21">
        <f t="shared" si="1061"/>
        <v>770.44583890647243</v>
      </c>
      <c r="H8474" s="26">
        <f t="shared" si="1065"/>
        <v>-1229.5541610935275</v>
      </c>
      <c r="I8474" s="21">
        <f t="shared" si="1066"/>
        <v>770.44583890647243</v>
      </c>
      <c r="J8474" s="27">
        <f t="shared" si="1067"/>
        <v>0</v>
      </c>
      <c r="K8474" s="32">
        <f t="shared" si="1068"/>
        <v>770.44583890647243</v>
      </c>
    </row>
    <row r="8475" spans="2:11" x14ac:dyDescent="0.25">
      <c r="B8475" s="167">
        <v>350.5</v>
      </c>
      <c r="C8475" s="21">
        <f t="shared" si="1062"/>
        <v>2000</v>
      </c>
      <c r="D8475" s="110">
        <f t="shared" si="1063"/>
        <v>0.3658360515480456</v>
      </c>
      <c r="E8475" s="25">
        <f t="shared" si="1064"/>
        <v>0.63416394845195434</v>
      </c>
      <c r="F8475" s="112">
        <v>410.49</v>
      </c>
      <c r="G8475" s="21">
        <f t="shared" si="1061"/>
        <v>1086.319899744849</v>
      </c>
      <c r="H8475" s="26">
        <f t="shared" si="1065"/>
        <v>-913.68010025515105</v>
      </c>
      <c r="I8475" s="21">
        <f t="shared" si="1066"/>
        <v>1086.319899744849</v>
      </c>
      <c r="J8475" s="27">
        <f t="shared" si="1067"/>
        <v>0</v>
      </c>
      <c r="K8475" s="32">
        <f t="shared" si="1068"/>
        <v>1086.319899744849</v>
      </c>
    </row>
    <row r="8476" spans="2:11" x14ac:dyDescent="0.25">
      <c r="B8476" s="167">
        <v>350.54166666666703</v>
      </c>
      <c r="C8476" s="21">
        <f t="shared" si="1062"/>
        <v>2000</v>
      </c>
      <c r="D8476" s="110">
        <f t="shared" si="1063"/>
        <v>0.7117266456339234</v>
      </c>
      <c r="E8476" s="25">
        <f t="shared" si="1064"/>
        <v>0.2882733543660766</v>
      </c>
      <c r="F8476" s="112">
        <v>798.6</v>
      </c>
      <c r="G8476" s="21">
        <f t="shared" si="1061"/>
        <v>2113.4134130825023</v>
      </c>
      <c r="H8476" s="26">
        <f t="shared" si="1065"/>
        <v>113.4134130825023</v>
      </c>
      <c r="I8476" s="21">
        <f t="shared" si="1066"/>
        <v>2000</v>
      </c>
      <c r="J8476" s="27">
        <f t="shared" si="1067"/>
        <v>113.4134130825023</v>
      </c>
      <c r="K8476" s="32">
        <f t="shared" si="1068"/>
        <v>2000</v>
      </c>
    </row>
    <row r="8477" spans="2:11" x14ac:dyDescent="0.25">
      <c r="B8477" s="167">
        <v>350.58333333333297</v>
      </c>
      <c r="C8477" s="21">
        <f t="shared" si="1062"/>
        <v>2000</v>
      </c>
      <c r="D8477" s="110">
        <f t="shared" si="1063"/>
        <v>0.76177744505641409</v>
      </c>
      <c r="E8477" s="25">
        <f t="shared" si="1064"/>
        <v>0.23822255494358591</v>
      </c>
      <c r="F8477" s="112">
        <v>854.76</v>
      </c>
      <c r="G8477" s="21">
        <f t="shared" si="1061"/>
        <v>2262.0351226726766</v>
      </c>
      <c r="H8477" s="26">
        <f t="shared" si="1065"/>
        <v>262.03512267267661</v>
      </c>
      <c r="I8477" s="21">
        <f t="shared" si="1066"/>
        <v>2000</v>
      </c>
      <c r="J8477" s="27">
        <f t="shared" si="1067"/>
        <v>375.44853575517891</v>
      </c>
      <c r="K8477" s="32">
        <f t="shared" si="1068"/>
        <v>2000</v>
      </c>
    </row>
    <row r="8478" spans="2:11" x14ac:dyDescent="0.25">
      <c r="B8478" s="167">
        <v>350.625</v>
      </c>
      <c r="C8478" s="21">
        <f t="shared" si="1062"/>
        <v>2000</v>
      </c>
      <c r="D8478" s="110">
        <f t="shared" si="1063"/>
        <v>0.77599237117444708</v>
      </c>
      <c r="E8478" s="25">
        <f t="shared" si="1064"/>
        <v>0.22400762882555292</v>
      </c>
      <c r="F8478" s="112">
        <v>870.71</v>
      </c>
      <c r="G8478" s="21">
        <f t="shared" si="1061"/>
        <v>2304.2451701791451</v>
      </c>
      <c r="H8478" s="26">
        <f t="shared" si="1065"/>
        <v>304.24517017914513</v>
      </c>
      <c r="I8478" s="21">
        <f t="shared" si="1066"/>
        <v>2000</v>
      </c>
      <c r="J8478" s="27">
        <f t="shared" si="1067"/>
        <v>679.69370593432404</v>
      </c>
      <c r="K8478" s="32">
        <f t="shared" si="1068"/>
        <v>2000</v>
      </c>
    </row>
    <row r="8479" spans="2:11" x14ac:dyDescent="0.25">
      <c r="B8479" s="167">
        <v>350.66666666666703</v>
      </c>
      <c r="C8479" s="21">
        <f t="shared" si="1062"/>
        <v>2000</v>
      </c>
      <c r="D8479" s="110">
        <f t="shared" si="1063"/>
        <v>0.71305456036219106</v>
      </c>
      <c r="E8479" s="25">
        <f t="shared" si="1064"/>
        <v>0.28694543963780894</v>
      </c>
      <c r="F8479" s="112">
        <v>800.09</v>
      </c>
      <c r="G8479" s="21">
        <f t="shared" si="1061"/>
        <v>2117.3565460470568</v>
      </c>
      <c r="H8479" s="26">
        <f t="shared" si="1065"/>
        <v>117.35654604705678</v>
      </c>
      <c r="I8479" s="21">
        <f t="shared" si="1066"/>
        <v>2000</v>
      </c>
      <c r="J8479" s="27">
        <f t="shared" si="1067"/>
        <v>797.05025198138082</v>
      </c>
      <c r="K8479" s="32">
        <f t="shared" si="1068"/>
        <v>2000</v>
      </c>
    </row>
    <row r="8480" spans="2:11" x14ac:dyDescent="0.25">
      <c r="B8480" s="167">
        <v>350.70833333333297</v>
      </c>
      <c r="C8480" s="21">
        <f t="shared" si="1062"/>
        <v>2000</v>
      </c>
      <c r="D8480" s="110">
        <f t="shared" si="1063"/>
        <v>0.55329483271839297</v>
      </c>
      <c r="E8480" s="25">
        <f t="shared" si="1064"/>
        <v>0.44670516728160703</v>
      </c>
      <c r="F8480" s="112">
        <v>620.83000000000004</v>
      </c>
      <c r="G8480" s="21">
        <f t="shared" si="1061"/>
        <v>1642.9632472376782</v>
      </c>
      <c r="H8480" s="26">
        <f t="shared" si="1065"/>
        <v>-357.03675276232184</v>
      </c>
      <c r="I8480" s="21">
        <f t="shared" si="1066"/>
        <v>2000</v>
      </c>
      <c r="J8480" s="27">
        <f t="shared" si="1067"/>
        <v>440.01349921905899</v>
      </c>
      <c r="K8480" s="32">
        <f t="shared" si="1068"/>
        <v>1642.9632472376782</v>
      </c>
    </row>
    <row r="8481" spans="2:11" x14ac:dyDescent="0.25">
      <c r="B8481" s="167">
        <v>350.75</v>
      </c>
      <c r="C8481" s="21">
        <f t="shared" si="1062"/>
        <v>2000</v>
      </c>
      <c r="D8481" s="110">
        <f t="shared" si="1063"/>
        <v>0.50743275760654516</v>
      </c>
      <c r="E8481" s="25">
        <f t="shared" si="1064"/>
        <v>0.49256724239345484</v>
      </c>
      <c r="F8481" s="112">
        <v>569.37</v>
      </c>
      <c r="G8481" s="21">
        <f t="shared" si="1061"/>
        <v>1506.7796080726073</v>
      </c>
      <c r="H8481" s="26">
        <f t="shared" si="1065"/>
        <v>-493.22039192739271</v>
      </c>
      <c r="I8481" s="21">
        <f t="shared" si="1066"/>
        <v>1946.7931072916663</v>
      </c>
      <c r="J8481" s="27">
        <f t="shared" si="1067"/>
        <v>0</v>
      </c>
      <c r="K8481" s="32">
        <f t="shared" si="1068"/>
        <v>1506.7796080726073</v>
      </c>
    </row>
    <row r="8482" spans="2:11" x14ac:dyDescent="0.25">
      <c r="B8482" s="167">
        <v>350.79166666666703</v>
      </c>
      <c r="C8482" s="21">
        <f t="shared" si="1062"/>
        <v>2000</v>
      </c>
      <c r="D8482" s="110">
        <f t="shared" si="1063"/>
        <v>0.53865212198991141</v>
      </c>
      <c r="E8482" s="25">
        <f t="shared" si="1064"/>
        <v>0.46134787801008859</v>
      </c>
      <c r="F8482" s="112">
        <v>604.4</v>
      </c>
      <c r="G8482" s="21">
        <f t="shared" si="1061"/>
        <v>1599.4829287090711</v>
      </c>
      <c r="H8482" s="26">
        <f t="shared" si="1065"/>
        <v>-400.51707129092893</v>
      </c>
      <c r="I8482" s="21">
        <f t="shared" si="1066"/>
        <v>1599.4829287090711</v>
      </c>
      <c r="J8482" s="27">
        <f t="shared" si="1067"/>
        <v>0</v>
      </c>
      <c r="K8482" s="32">
        <f t="shared" si="1068"/>
        <v>1599.4829287090711</v>
      </c>
    </row>
    <row r="8483" spans="2:11" x14ac:dyDescent="0.25">
      <c r="B8483" s="167">
        <v>350.83333333333297</v>
      </c>
      <c r="C8483" s="21">
        <f t="shared" si="1062"/>
        <v>2000</v>
      </c>
      <c r="D8483" s="110">
        <f t="shared" si="1063"/>
        <v>0.37105858866727276</v>
      </c>
      <c r="E8483" s="25">
        <f t="shared" si="1064"/>
        <v>0.62894141133272718</v>
      </c>
      <c r="F8483" s="112">
        <v>416.35</v>
      </c>
      <c r="G8483" s="21">
        <f t="shared" si="1061"/>
        <v>1101.8277918067865</v>
      </c>
      <c r="H8483" s="26">
        <f t="shared" si="1065"/>
        <v>-898.17220819321346</v>
      </c>
      <c r="I8483" s="21">
        <f t="shared" si="1066"/>
        <v>1101.8277918067865</v>
      </c>
      <c r="J8483" s="27">
        <f t="shared" si="1067"/>
        <v>0</v>
      </c>
      <c r="K8483" s="32">
        <f t="shared" si="1068"/>
        <v>1101.8277918067865</v>
      </c>
    </row>
    <row r="8484" spans="2:11" x14ac:dyDescent="0.25">
      <c r="B8484" s="167">
        <v>350.875</v>
      </c>
      <c r="C8484" s="21">
        <f t="shared" si="1062"/>
        <v>2000</v>
      </c>
      <c r="D8484" s="110">
        <f t="shared" si="1063"/>
        <v>0.34766411778336276</v>
      </c>
      <c r="E8484" s="25">
        <f t="shared" si="1064"/>
        <v>0.65233588221663719</v>
      </c>
      <c r="F8484" s="112">
        <v>390.1</v>
      </c>
      <c r="G8484" s="21">
        <f t="shared" si="1061"/>
        <v>1032.3598452836015</v>
      </c>
      <c r="H8484" s="26">
        <f t="shared" si="1065"/>
        <v>-967.64015471639846</v>
      </c>
      <c r="I8484" s="21">
        <f t="shared" si="1066"/>
        <v>1032.3598452836015</v>
      </c>
      <c r="J8484" s="27">
        <f t="shared" si="1067"/>
        <v>0</v>
      </c>
      <c r="K8484" s="32">
        <f t="shared" si="1068"/>
        <v>1032.3598452836015</v>
      </c>
    </row>
    <row r="8485" spans="2:11" x14ac:dyDescent="0.25">
      <c r="B8485" s="167">
        <v>350.91666666666703</v>
      </c>
      <c r="C8485" s="21">
        <f t="shared" si="1062"/>
        <v>2000</v>
      </c>
      <c r="D8485" s="110">
        <f t="shared" si="1063"/>
        <v>4.83931340570023E-3</v>
      </c>
      <c r="E8485" s="25">
        <f t="shared" si="1064"/>
        <v>0.99516068659429979</v>
      </c>
      <c r="F8485" s="112">
        <v>5.43</v>
      </c>
      <c r="G8485" s="21">
        <f t="shared" si="1061"/>
        <v>14.369940937938877</v>
      </c>
      <c r="H8485" s="26">
        <f t="shared" si="1065"/>
        <v>-1985.630059062061</v>
      </c>
      <c r="I8485" s="21">
        <f t="shared" si="1066"/>
        <v>14.369940937938877</v>
      </c>
      <c r="J8485" s="27">
        <f t="shared" si="1067"/>
        <v>0</v>
      </c>
      <c r="K8485" s="32">
        <f t="shared" si="1068"/>
        <v>14.369940937938877</v>
      </c>
    </row>
    <row r="8486" spans="2:11" x14ac:dyDescent="0.25">
      <c r="B8486" s="167">
        <v>350.95833333333297</v>
      </c>
      <c r="C8486" s="21">
        <f t="shared" si="1062"/>
        <v>2000</v>
      </c>
      <c r="D8486" s="110">
        <f t="shared" si="1063"/>
        <v>0</v>
      </c>
      <c r="E8486" s="25">
        <f t="shared" si="1064"/>
        <v>1</v>
      </c>
      <c r="F8486" s="112">
        <v>0</v>
      </c>
      <c r="G8486" s="21">
        <f t="shared" si="1061"/>
        <v>0</v>
      </c>
      <c r="H8486" s="26">
        <f t="shared" si="1065"/>
        <v>-2000</v>
      </c>
      <c r="I8486" s="21">
        <f t="shared" si="1066"/>
        <v>0</v>
      </c>
      <c r="J8486" s="27">
        <f t="shared" si="1067"/>
        <v>0</v>
      </c>
      <c r="K8486" s="32">
        <f t="shared" si="1068"/>
        <v>0</v>
      </c>
    </row>
    <row r="8487" spans="2:11" x14ac:dyDescent="0.25">
      <c r="B8487" s="167">
        <v>351</v>
      </c>
      <c r="C8487" s="21">
        <f t="shared" si="1062"/>
        <v>2000</v>
      </c>
      <c r="D8487" s="110">
        <f t="shared" si="1063"/>
        <v>0</v>
      </c>
      <c r="E8487" s="25">
        <f t="shared" si="1064"/>
        <v>1</v>
      </c>
      <c r="F8487" s="112">
        <v>0</v>
      </c>
      <c r="G8487" s="21">
        <f t="shared" si="1061"/>
        <v>0</v>
      </c>
      <c r="H8487" s="26">
        <f t="shared" si="1065"/>
        <v>-2000</v>
      </c>
      <c r="I8487" s="21">
        <f t="shared" si="1066"/>
        <v>0</v>
      </c>
      <c r="J8487" s="27">
        <f t="shared" si="1067"/>
        <v>0</v>
      </c>
      <c r="K8487" s="32">
        <f t="shared" si="1068"/>
        <v>0</v>
      </c>
    </row>
    <row r="8488" spans="2:11" x14ac:dyDescent="0.25">
      <c r="B8488" s="167">
        <v>351.04166666666703</v>
      </c>
      <c r="C8488" s="21">
        <f t="shared" si="1062"/>
        <v>2000</v>
      </c>
      <c r="D8488" s="110">
        <f t="shared" si="1063"/>
        <v>0</v>
      </c>
      <c r="E8488" s="25">
        <f t="shared" si="1064"/>
        <v>1</v>
      </c>
      <c r="F8488" s="112">
        <v>0</v>
      </c>
      <c r="G8488" s="21">
        <f t="shared" si="1061"/>
        <v>0</v>
      </c>
      <c r="H8488" s="26">
        <f t="shared" si="1065"/>
        <v>-2000</v>
      </c>
      <c r="I8488" s="21">
        <f t="shared" si="1066"/>
        <v>0</v>
      </c>
      <c r="J8488" s="27">
        <f t="shared" si="1067"/>
        <v>0</v>
      </c>
      <c r="K8488" s="32">
        <f t="shared" si="1068"/>
        <v>0</v>
      </c>
    </row>
    <row r="8489" spans="2:11" x14ac:dyDescent="0.25">
      <c r="B8489" s="167">
        <v>351.08333333333297</v>
      </c>
      <c r="C8489" s="21">
        <f t="shared" si="1062"/>
        <v>2000</v>
      </c>
      <c r="D8489" s="110">
        <f t="shared" si="1063"/>
        <v>0</v>
      </c>
      <c r="E8489" s="25">
        <f t="shared" si="1064"/>
        <v>1</v>
      </c>
      <c r="F8489" s="112">
        <v>0</v>
      </c>
      <c r="G8489" s="21">
        <f t="shared" si="1061"/>
        <v>0</v>
      </c>
      <c r="H8489" s="26">
        <f t="shared" si="1065"/>
        <v>-2000</v>
      </c>
      <c r="I8489" s="21">
        <f t="shared" si="1066"/>
        <v>0</v>
      </c>
      <c r="J8489" s="27">
        <f t="shared" si="1067"/>
        <v>0</v>
      </c>
      <c r="K8489" s="32">
        <f t="shared" si="1068"/>
        <v>0</v>
      </c>
    </row>
    <row r="8490" spans="2:11" x14ac:dyDescent="0.25">
      <c r="B8490" s="167">
        <v>351.125</v>
      </c>
      <c r="C8490" s="21">
        <f t="shared" si="1062"/>
        <v>2000</v>
      </c>
      <c r="D8490" s="110">
        <f t="shared" si="1063"/>
        <v>0</v>
      </c>
      <c r="E8490" s="25">
        <f t="shared" si="1064"/>
        <v>1</v>
      </c>
      <c r="F8490" s="112">
        <v>0</v>
      </c>
      <c r="G8490" s="21">
        <f t="shared" si="1061"/>
        <v>0</v>
      </c>
      <c r="H8490" s="26">
        <f t="shared" si="1065"/>
        <v>-2000</v>
      </c>
      <c r="I8490" s="21">
        <f t="shared" si="1066"/>
        <v>0</v>
      </c>
      <c r="J8490" s="27">
        <f t="shared" si="1067"/>
        <v>0</v>
      </c>
      <c r="K8490" s="32">
        <f t="shared" si="1068"/>
        <v>0</v>
      </c>
    </row>
    <row r="8491" spans="2:11" x14ac:dyDescent="0.25">
      <c r="B8491" s="167">
        <v>351.16666666666703</v>
      </c>
      <c r="C8491" s="21">
        <f t="shared" si="1062"/>
        <v>2000</v>
      </c>
      <c r="D8491" s="110">
        <f t="shared" si="1063"/>
        <v>0</v>
      </c>
      <c r="E8491" s="25">
        <f t="shared" si="1064"/>
        <v>1</v>
      </c>
      <c r="F8491" s="112">
        <v>0</v>
      </c>
      <c r="G8491" s="21">
        <f t="shared" si="1061"/>
        <v>0</v>
      </c>
      <c r="H8491" s="26">
        <f t="shared" si="1065"/>
        <v>-2000</v>
      </c>
      <c r="I8491" s="21">
        <f t="shared" si="1066"/>
        <v>0</v>
      </c>
      <c r="J8491" s="27">
        <f t="shared" si="1067"/>
        <v>0</v>
      </c>
      <c r="K8491" s="32">
        <f t="shared" si="1068"/>
        <v>0</v>
      </c>
    </row>
    <row r="8492" spans="2:11" x14ac:dyDescent="0.25">
      <c r="B8492" s="167">
        <v>351.20833333333297</v>
      </c>
      <c r="C8492" s="21">
        <f t="shared" si="1062"/>
        <v>2000</v>
      </c>
      <c r="D8492" s="110">
        <f t="shared" si="1063"/>
        <v>0</v>
      </c>
      <c r="E8492" s="25">
        <f t="shared" si="1064"/>
        <v>1</v>
      </c>
      <c r="F8492" s="112">
        <v>0</v>
      </c>
      <c r="G8492" s="21">
        <f t="shared" si="1061"/>
        <v>0</v>
      </c>
      <c r="H8492" s="26">
        <f t="shared" si="1065"/>
        <v>-2000</v>
      </c>
      <c r="I8492" s="21">
        <f t="shared" si="1066"/>
        <v>0</v>
      </c>
      <c r="J8492" s="27">
        <f t="shared" si="1067"/>
        <v>0</v>
      </c>
      <c r="K8492" s="32">
        <f t="shared" si="1068"/>
        <v>0</v>
      </c>
    </row>
    <row r="8493" spans="2:11" x14ac:dyDescent="0.25">
      <c r="B8493" s="167">
        <v>351.25</v>
      </c>
      <c r="C8493" s="21">
        <f t="shared" si="1062"/>
        <v>2000</v>
      </c>
      <c r="D8493" s="110">
        <f t="shared" si="1063"/>
        <v>0</v>
      </c>
      <c r="E8493" s="25">
        <f t="shared" si="1064"/>
        <v>1</v>
      </c>
      <c r="F8493" s="112">
        <v>0</v>
      </c>
      <c r="G8493" s="21">
        <f t="shared" si="1061"/>
        <v>0</v>
      </c>
      <c r="H8493" s="26">
        <f t="shared" si="1065"/>
        <v>-2000</v>
      </c>
      <c r="I8493" s="21">
        <f t="shared" si="1066"/>
        <v>0</v>
      </c>
      <c r="J8493" s="27">
        <f t="shared" si="1067"/>
        <v>0</v>
      </c>
      <c r="K8493" s="32">
        <f t="shared" si="1068"/>
        <v>0</v>
      </c>
    </row>
    <row r="8494" spans="2:11" x14ac:dyDescent="0.25">
      <c r="B8494" s="167">
        <v>351.29166666666703</v>
      </c>
      <c r="C8494" s="21">
        <f t="shared" si="1062"/>
        <v>2000</v>
      </c>
      <c r="D8494" s="110">
        <f t="shared" si="1063"/>
        <v>0</v>
      </c>
      <c r="E8494" s="25">
        <f t="shared" si="1064"/>
        <v>1</v>
      </c>
      <c r="F8494" s="112">
        <v>0</v>
      </c>
      <c r="G8494" s="21">
        <f t="shared" si="1061"/>
        <v>0</v>
      </c>
      <c r="H8494" s="26">
        <f t="shared" si="1065"/>
        <v>-2000</v>
      </c>
      <c r="I8494" s="21">
        <f t="shared" si="1066"/>
        <v>0</v>
      </c>
      <c r="J8494" s="27">
        <f t="shared" si="1067"/>
        <v>0</v>
      </c>
      <c r="K8494" s="32">
        <f t="shared" si="1068"/>
        <v>0</v>
      </c>
    </row>
    <row r="8495" spans="2:11" x14ac:dyDescent="0.25">
      <c r="B8495" s="167">
        <v>351.33333333333297</v>
      </c>
      <c r="C8495" s="21">
        <f t="shared" si="1062"/>
        <v>2000</v>
      </c>
      <c r="D8495" s="110">
        <f t="shared" si="1063"/>
        <v>0</v>
      </c>
      <c r="E8495" s="25">
        <f t="shared" si="1064"/>
        <v>1</v>
      </c>
      <c r="F8495" s="112">
        <v>0</v>
      </c>
      <c r="G8495" s="21">
        <f t="shared" si="1061"/>
        <v>0</v>
      </c>
      <c r="H8495" s="26">
        <f t="shared" si="1065"/>
        <v>-2000</v>
      </c>
      <c r="I8495" s="21">
        <f t="shared" si="1066"/>
        <v>0</v>
      </c>
      <c r="J8495" s="27">
        <f t="shared" si="1067"/>
        <v>0</v>
      </c>
      <c r="K8495" s="32">
        <f t="shared" si="1068"/>
        <v>0</v>
      </c>
    </row>
    <row r="8496" spans="2:11" x14ac:dyDescent="0.25">
      <c r="B8496" s="167">
        <v>351.375</v>
      </c>
      <c r="C8496" s="21">
        <f t="shared" si="1062"/>
        <v>2000</v>
      </c>
      <c r="D8496" s="110">
        <f t="shared" si="1063"/>
        <v>0</v>
      </c>
      <c r="E8496" s="25">
        <f t="shared" si="1064"/>
        <v>1</v>
      </c>
      <c r="F8496" s="112">
        <v>0</v>
      </c>
      <c r="G8496" s="21">
        <f t="shared" si="1061"/>
        <v>0</v>
      </c>
      <c r="H8496" s="26">
        <f t="shared" si="1065"/>
        <v>-2000</v>
      </c>
      <c r="I8496" s="21">
        <f t="shared" si="1066"/>
        <v>0</v>
      </c>
      <c r="J8496" s="27">
        <f t="shared" si="1067"/>
        <v>0</v>
      </c>
      <c r="K8496" s="32">
        <f t="shared" si="1068"/>
        <v>0</v>
      </c>
    </row>
    <row r="8497" spans="2:11" x14ac:dyDescent="0.25">
      <c r="B8497" s="167">
        <v>351.41666666666703</v>
      </c>
      <c r="C8497" s="21">
        <f t="shared" si="1062"/>
        <v>2000</v>
      </c>
      <c r="D8497" s="110">
        <f t="shared" si="1063"/>
        <v>0</v>
      </c>
      <c r="E8497" s="25">
        <f t="shared" si="1064"/>
        <v>1</v>
      </c>
      <c r="F8497" s="112">
        <v>0</v>
      </c>
      <c r="G8497" s="21">
        <f t="shared" si="1061"/>
        <v>0</v>
      </c>
      <c r="H8497" s="26">
        <f t="shared" si="1065"/>
        <v>-2000</v>
      </c>
      <c r="I8497" s="21">
        <f t="shared" si="1066"/>
        <v>0</v>
      </c>
      <c r="J8497" s="27">
        <f t="shared" si="1067"/>
        <v>0</v>
      </c>
      <c r="K8497" s="32">
        <f t="shared" si="1068"/>
        <v>0</v>
      </c>
    </row>
    <row r="8498" spans="2:11" x14ac:dyDescent="0.25">
      <c r="B8498" s="167">
        <v>351.45833333333297</v>
      </c>
      <c r="C8498" s="21">
        <f t="shared" si="1062"/>
        <v>2000</v>
      </c>
      <c r="D8498" s="110">
        <f t="shared" si="1063"/>
        <v>0.18314528634832364</v>
      </c>
      <c r="E8498" s="25">
        <f t="shared" si="1064"/>
        <v>0.81685471365167639</v>
      </c>
      <c r="F8498" s="112">
        <v>205.5</v>
      </c>
      <c r="G8498" s="21">
        <f t="shared" si="1061"/>
        <v>543.83478135293535</v>
      </c>
      <c r="H8498" s="26">
        <f t="shared" si="1065"/>
        <v>-1456.1652186470646</v>
      </c>
      <c r="I8498" s="21">
        <f t="shared" si="1066"/>
        <v>543.83478135293535</v>
      </c>
      <c r="J8498" s="27">
        <f t="shared" si="1067"/>
        <v>0</v>
      </c>
      <c r="K8498" s="32">
        <f t="shared" si="1068"/>
        <v>543.83478135293535</v>
      </c>
    </row>
    <row r="8499" spans="2:11" x14ac:dyDescent="0.25">
      <c r="B8499" s="167">
        <v>351.5</v>
      </c>
      <c r="C8499" s="21">
        <f t="shared" si="1062"/>
        <v>2000</v>
      </c>
      <c r="D8499" s="110">
        <f t="shared" si="1063"/>
        <v>0.43183073988913251</v>
      </c>
      <c r="E8499" s="25">
        <f t="shared" si="1064"/>
        <v>0.56816926011086744</v>
      </c>
      <c r="F8499" s="112">
        <v>484.54</v>
      </c>
      <c r="G8499" s="21">
        <f t="shared" si="1061"/>
        <v>1282.2856688893007</v>
      </c>
      <c r="H8499" s="26">
        <f t="shared" si="1065"/>
        <v>-717.71433111069928</v>
      </c>
      <c r="I8499" s="21">
        <f t="shared" si="1066"/>
        <v>1282.2856688893007</v>
      </c>
      <c r="J8499" s="27">
        <f t="shared" si="1067"/>
        <v>0</v>
      </c>
      <c r="K8499" s="32">
        <f t="shared" si="1068"/>
        <v>1282.2856688893007</v>
      </c>
    </row>
    <row r="8500" spans="2:11" x14ac:dyDescent="0.25">
      <c r="B8500" s="167">
        <v>351.54166666666703</v>
      </c>
      <c r="C8500" s="21">
        <f t="shared" si="1062"/>
        <v>2000</v>
      </c>
      <c r="D8500" s="110">
        <f t="shared" si="1063"/>
        <v>0.55377609040514775</v>
      </c>
      <c r="E8500" s="25">
        <f t="shared" si="1064"/>
        <v>0.44622390959485225</v>
      </c>
      <c r="F8500" s="112">
        <v>621.37</v>
      </c>
      <c r="G8500" s="21">
        <f t="shared" si="1061"/>
        <v>1644.3923021375836</v>
      </c>
      <c r="H8500" s="26">
        <f t="shared" si="1065"/>
        <v>-355.60769786241644</v>
      </c>
      <c r="I8500" s="21">
        <f t="shared" si="1066"/>
        <v>1644.3923021375836</v>
      </c>
      <c r="J8500" s="27">
        <f t="shared" si="1067"/>
        <v>0</v>
      </c>
      <c r="K8500" s="32">
        <f t="shared" si="1068"/>
        <v>1644.3923021375836</v>
      </c>
    </row>
    <row r="8501" spans="2:11" x14ac:dyDescent="0.25">
      <c r="B8501" s="167">
        <v>351.58333333333297</v>
      </c>
      <c r="C8501" s="21">
        <f t="shared" si="1062"/>
        <v>2000</v>
      </c>
      <c r="D8501" s="110">
        <f t="shared" si="1063"/>
        <v>0.64553588934638084</v>
      </c>
      <c r="E8501" s="25">
        <f t="shared" si="1064"/>
        <v>0.35446411065361916</v>
      </c>
      <c r="F8501" s="112">
        <v>724.33</v>
      </c>
      <c r="G8501" s="21">
        <f t="shared" si="1061"/>
        <v>1916.865436386237</v>
      </c>
      <c r="H8501" s="26">
        <f t="shared" si="1065"/>
        <v>-83.134563613763021</v>
      </c>
      <c r="I8501" s="21">
        <f t="shared" si="1066"/>
        <v>1916.865436386237</v>
      </c>
      <c r="J8501" s="27">
        <f t="shared" si="1067"/>
        <v>0</v>
      </c>
      <c r="K8501" s="32">
        <f t="shared" si="1068"/>
        <v>1916.865436386237</v>
      </c>
    </row>
    <row r="8502" spans="2:11" x14ac:dyDescent="0.25">
      <c r="B8502" s="167">
        <v>351.625</v>
      </c>
      <c r="C8502" s="21">
        <f t="shared" si="1062"/>
        <v>2000</v>
      </c>
      <c r="D8502" s="110">
        <f t="shared" si="1063"/>
        <v>0.77778371923070078</v>
      </c>
      <c r="E8502" s="25">
        <f t="shared" si="1064"/>
        <v>0.22221628076929922</v>
      </c>
      <c r="F8502" s="112">
        <v>872.72</v>
      </c>
      <c r="G8502" s="21">
        <f t="shared" si="1061"/>
        <v>2309.5644300843496</v>
      </c>
      <c r="H8502" s="26">
        <f t="shared" si="1065"/>
        <v>309.56443008434962</v>
      </c>
      <c r="I8502" s="21">
        <f t="shared" si="1066"/>
        <v>2000</v>
      </c>
      <c r="J8502" s="27">
        <f t="shared" si="1067"/>
        <v>309.56443008434962</v>
      </c>
      <c r="K8502" s="32">
        <f t="shared" si="1068"/>
        <v>2000</v>
      </c>
    </row>
    <row r="8503" spans="2:11" x14ac:dyDescent="0.25">
      <c r="B8503" s="167">
        <v>351.66666666666703</v>
      </c>
      <c r="C8503" s="21">
        <f t="shared" si="1062"/>
        <v>2000</v>
      </c>
      <c r="D8503" s="110">
        <f t="shared" si="1063"/>
        <v>0.67900112293460246</v>
      </c>
      <c r="E8503" s="25">
        <f t="shared" si="1064"/>
        <v>0.32099887706539754</v>
      </c>
      <c r="F8503" s="112">
        <v>761.88</v>
      </c>
      <c r="G8503" s="21">
        <f t="shared" si="1061"/>
        <v>2016.2376798889266</v>
      </c>
      <c r="H8503" s="26">
        <f t="shared" si="1065"/>
        <v>16.23767988892655</v>
      </c>
      <c r="I8503" s="21">
        <f t="shared" si="1066"/>
        <v>2000</v>
      </c>
      <c r="J8503" s="27">
        <f t="shared" si="1067"/>
        <v>325.80210997327617</v>
      </c>
      <c r="K8503" s="32">
        <f t="shared" si="1068"/>
        <v>2000</v>
      </c>
    </row>
    <row r="8504" spans="2:11" x14ac:dyDescent="0.25">
      <c r="B8504" s="167">
        <v>351.70833333333297</v>
      </c>
      <c r="C8504" s="21">
        <f t="shared" si="1062"/>
        <v>2000</v>
      </c>
      <c r="D8504" s="110">
        <f t="shared" si="1063"/>
        <v>0.71002441937151317</v>
      </c>
      <c r="E8504" s="25">
        <f t="shared" si="1064"/>
        <v>0.28997558062848683</v>
      </c>
      <c r="F8504" s="112">
        <v>796.69</v>
      </c>
      <c r="G8504" s="21">
        <f t="shared" si="1061"/>
        <v>2108.3587929735772</v>
      </c>
      <c r="H8504" s="26">
        <f t="shared" si="1065"/>
        <v>108.35879297357724</v>
      </c>
      <c r="I8504" s="21">
        <f t="shared" si="1066"/>
        <v>2000</v>
      </c>
      <c r="J8504" s="27">
        <f t="shared" si="1067"/>
        <v>434.16090294685341</v>
      </c>
      <c r="K8504" s="32">
        <f t="shared" si="1068"/>
        <v>2000</v>
      </c>
    </row>
    <row r="8505" spans="2:11" x14ac:dyDescent="0.25">
      <c r="B8505" s="167">
        <v>351.75</v>
      </c>
      <c r="C8505" s="21">
        <f t="shared" si="1062"/>
        <v>2000</v>
      </c>
      <c r="D8505" s="110">
        <f t="shared" si="1063"/>
        <v>0.46082205942641219</v>
      </c>
      <c r="E8505" s="25">
        <f t="shared" si="1064"/>
        <v>0.53917794057358781</v>
      </c>
      <c r="F8505" s="112">
        <v>517.07000000000005</v>
      </c>
      <c r="G8505" s="21">
        <f t="shared" si="1061"/>
        <v>1368.3729946187946</v>
      </c>
      <c r="H8505" s="26">
        <f t="shared" si="1065"/>
        <v>-631.62700538120544</v>
      </c>
      <c r="I8505" s="21">
        <f t="shared" si="1066"/>
        <v>1802.533897565648</v>
      </c>
      <c r="J8505" s="27">
        <f t="shared" si="1067"/>
        <v>0</v>
      </c>
      <c r="K8505" s="32">
        <f t="shared" si="1068"/>
        <v>1368.3729946187946</v>
      </c>
    </row>
    <row r="8506" spans="2:11" x14ac:dyDescent="0.25">
      <c r="B8506" s="167">
        <v>351.79166666666703</v>
      </c>
      <c r="C8506" s="21">
        <f t="shared" si="1062"/>
        <v>2000</v>
      </c>
      <c r="D8506" s="110">
        <f t="shared" si="1063"/>
        <v>0.49971481025970094</v>
      </c>
      <c r="E8506" s="25">
        <f t="shared" si="1064"/>
        <v>0.50028518974029912</v>
      </c>
      <c r="F8506" s="112">
        <v>560.71</v>
      </c>
      <c r="G8506" s="21">
        <f t="shared" si="1061"/>
        <v>1483.8618017148633</v>
      </c>
      <c r="H8506" s="26">
        <f t="shared" si="1065"/>
        <v>-516.1381982851367</v>
      </c>
      <c r="I8506" s="21">
        <f t="shared" si="1066"/>
        <v>1483.8618017148633</v>
      </c>
      <c r="J8506" s="27">
        <f t="shared" si="1067"/>
        <v>0</v>
      </c>
      <c r="K8506" s="32">
        <f t="shared" si="1068"/>
        <v>1483.8618017148633</v>
      </c>
    </row>
    <row r="8507" spans="2:11" x14ac:dyDescent="0.25">
      <c r="B8507" s="167">
        <v>351.83333333333297</v>
      </c>
      <c r="C8507" s="21">
        <f t="shared" si="1062"/>
        <v>2000</v>
      </c>
      <c r="D8507" s="110">
        <f t="shared" si="1063"/>
        <v>0.6716753114806695</v>
      </c>
      <c r="E8507" s="25">
        <f t="shared" si="1064"/>
        <v>0.3283246885193305</v>
      </c>
      <c r="F8507" s="112">
        <v>753.66</v>
      </c>
      <c r="G8507" s="21">
        <f t="shared" si="1061"/>
        <v>1994.4842886348092</v>
      </c>
      <c r="H8507" s="26">
        <f t="shared" si="1065"/>
        <v>-5.5157113651907821</v>
      </c>
      <c r="I8507" s="21">
        <f t="shared" si="1066"/>
        <v>1994.4842886348092</v>
      </c>
      <c r="J8507" s="27">
        <f t="shared" si="1067"/>
        <v>0</v>
      </c>
      <c r="K8507" s="32">
        <f t="shared" si="1068"/>
        <v>1994.4842886348092</v>
      </c>
    </row>
    <row r="8508" spans="2:11" x14ac:dyDescent="0.25">
      <c r="B8508" s="167">
        <v>351.875</v>
      </c>
      <c r="C8508" s="21">
        <f t="shared" si="1062"/>
        <v>2000</v>
      </c>
      <c r="D8508" s="110">
        <f t="shared" si="1063"/>
        <v>0.43137621874053078</v>
      </c>
      <c r="E8508" s="25">
        <f t="shared" si="1064"/>
        <v>0.56862378125946922</v>
      </c>
      <c r="F8508" s="112">
        <v>484.03</v>
      </c>
      <c r="G8508" s="21">
        <f t="shared" si="1061"/>
        <v>1280.9360059282787</v>
      </c>
      <c r="H8508" s="26">
        <f t="shared" si="1065"/>
        <v>-719.06399407172125</v>
      </c>
      <c r="I8508" s="21">
        <f t="shared" si="1066"/>
        <v>1280.9360059282787</v>
      </c>
      <c r="J8508" s="27">
        <f t="shared" si="1067"/>
        <v>0</v>
      </c>
      <c r="K8508" s="32">
        <f t="shared" si="1068"/>
        <v>1280.9360059282787</v>
      </c>
    </row>
    <row r="8509" spans="2:11" x14ac:dyDescent="0.25">
      <c r="B8509" s="167">
        <v>351.91666666666703</v>
      </c>
      <c r="C8509" s="21">
        <f t="shared" si="1062"/>
        <v>2000</v>
      </c>
      <c r="D8509" s="110">
        <f t="shared" si="1063"/>
        <v>4.2421973869490046E-3</v>
      </c>
      <c r="E8509" s="25">
        <f t="shared" si="1064"/>
        <v>0.99575780261305102</v>
      </c>
      <c r="F8509" s="112">
        <v>4.76</v>
      </c>
      <c r="G8509" s="21">
        <f t="shared" si="1061"/>
        <v>12.596854302870909</v>
      </c>
      <c r="H8509" s="26">
        <f t="shared" si="1065"/>
        <v>-1987.403145697129</v>
      </c>
      <c r="I8509" s="21">
        <f t="shared" si="1066"/>
        <v>12.596854302870909</v>
      </c>
      <c r="J8509" s="27">
        <f t="shared" si="1067"/>
        <v>0</v>
      </c>
      <c r="K8509" s="32">
        <f t="shared" si="1068"/>
        <v>12.596854302870909</v>
      </c>
    </row>
    <row r="8510" spans="2:11" x14ac:dyDescent="0.25">
      <c r="B8510" s="167">
        <v>351.95833333333297</v>
      </c>
      <c r="C8510" s="21">
        <f t="shared" si="1062"/>
        <v>2000</v>
      </c>
      <c r="D8510" s="110">
        <f t="shared" si="1063"/>
        <v>0</v>
      </c>
      <c r="E8510" s="25">
        <f t="shared" si="1064"/>
        <v>1</v>
      </c>
      <c r="F8510" s="112">
        <v>0</v>
      </c>
      <c r="G8510" s="21">
        <f t="shared" si="1061"/>
        <v>0</v>
      </c>
      <c r="H8510" s="26">
        <f t="shared" si="1065"/>
        <v>-2000</v>
      </c>
      <c r="I8510" s="21">
        <f t="shared" si="1066"/>
        <v>0</v>
      </c>
      <c r="J8510" s="27">
        <f t="shared" si="1067"/>
        <v>0</v>
      </c>
      <c r="K8510" s="32">
        <f t="shared" si="1068"/>
        <v>0</v>
      </c>
    </row>
    <row r="8511" spans="2:11" x14ac:dyDescent="0.25">
      <c r="B8511" s="167">
        <v>352</v>
      </c>
      <c r="C8511" s="21">
        <f t="shared" si="1062"/>
        <v>2000</v>
      </c>
      <c r="D8511" s="110">
        <f t="shared" si="1063"/>
        <v>0</v>
      </c>
      <c r="E8511" s="25">
        <f t="shared" si="1064"/>
        <v>1</v>
      </c>
      <c r="F8511" s="112">
        <v>0</v>
      </c>
      <c r="G8511" s="21">
        <f t="shared" si="1061"/>
        <v>0</v>
      </c>
      <c r="H8511" s="26">
        <f t="shared" si="1065"/>
        <v>-2000</v>
      </c>
      <c r="I8511" s="21">
        <f t="shared" si="1066"/>
        <v>0</v>
      </c>
      <c r="J8511" s="27">
        <f t="shared" si="1067"/>
        <v>0</v>
      </c>
      <c r="K8511" s="32">
        <f t="shared" si="1068"/>
        <v>0</v>
      </c>
    </row>
    <row r="8512" spans="2:11" x14ac:dyDescent="0.25">
      <c r="B8512" s="167">
        <v>352.04166666666703</v>
      </c>
      <c r="C8512" s="21">
        <f t="shared" si="1062"/>
        <v>2000</v>
      </c>
      <c r="D8512" s="110">
        <f t="shared" si="1063"/>
        <v>0</v>
      </c>
      <c r="E8512" s="25">
        <f t="shared" si="1064"/>
        <v>1</v>
      </c>
      <c r="F8512" s="112">
        <v>0</v>
      </c>
      <c r="G8512" s="21">
        <f t="shared" si="1061"/>
        <v>0</v>
      </c>
      <c r="H8512" s="26">
        <f t="shared" si="1065"/>
        <v>-2000</v>
      </c>
      <c r="I8512" s="21">
        <f t="shared" si="1066"/>
        <v>0</v>
      </c>
      <c r="J8512" s="27">
        <f t="shared" si="1067"/>
        <v>0</v>
      </c>
      <c r="K8512" s="32">
        <f t="shared" si="1068"/>
        <v>0</v>
      </c>
    </row>
    <row r="8513" spans="2:11" x14ac:dyDescent="0.25">
      <c r="B8513" s="167">
        <v>352.08333333333297</v>
      </c>
      <c r="C8513" s="21">
        <f t="shared" si="1062"/>
        <v>2000</v>
      </c>
      <c r="D8513" s="110">
        <f t="shared" si="1063"/>
        <v>0</v>
      </c>
      <c r="E8513" s="25">
        <f t="shared" si="1064"/>
        <v>1</v>
      </c>
      <c r="F8513" s="112">
        <v>0</v>
      </c>
      <c r="G8513" s="21">
        <f t="shared" si="1061"/>
        <v>0</v>
      </c>
      <c r="H8513" s="26">
        <f t="shared" si="1065"/>
        <v>-2000</v>
      </c>
      <c r="I8513" s="21">
        <f t="shared" si="1066"/>
        <v>0</v>
      </c>
      <c r="J8513" s="27">
        <f t="shared" si="1067"/>
        <v>0</v>
      </c>
      <c r="K8513" s="32">
        <f t="shared" si="1068"/>
        <v>0</v>
      </c>
    </row>
    <row r="8514" spans="2:11" x14ac:dyDescent="0.25">
      <c r="B8514" s="167">
        <v>352.125</v>
      </c>
      <c r="C8514" s="21">
        <f t="shared" si="1062"/>
        <v>2000</v>
      </c>
      <c r="D8514" s="110">
        <f t="shared" si="1063"/>
        <v>0</v>
      </c>
      <c r="E8514" s="25">
        <f t="shared" si="1064"/>
        <v>1</v>
      </c>
      <c r="F8514" s="112">
        <v>0</v>
      </c>
      <c r="G8514" s="21">
        <f t="shared" si="1061"/>
        <v>0</v>
      </c>
      <c r="H8514" s="26">
        <f t="shared" si="1065"/>
        <v>-2000</v>
      </c>
      <c r="I8514" s="21">
        <f t="shared" si="1066"/>
        <v>0</v>
      </c>
      <c r="J8514" s="27">
        <f t="shared" si="1067"/>
        <v>0</v>
      </c>
      <c r="K8514" s="32">
        <f t="shared" si="1068"/>
        <v>0</v>
      </c>
    </row>
    <row r="8515" spans="2:11" x14ac:dyDescent="0.25">
      <c r="B8515" s="167">
        <v>352.16666666666703</v>
      </c>
      <c r="C8515" s="21">
        <f t="shared" si="1062"/>
        <v>2000</v>
      </c>
      <c r="D8515" s="110">
        <f t="shared" si="1063"/>
        <v>0</v>
      </c>
      <c r="E8515" s="25">
        <f t="shared" si="1064"/>
        <v>1</v>
      </c>
      <c r="F8515" s="112">
        <v>0</v>
      </c>
      <c r="G8515" s="21">
        <f t="shared" si="1061"/>
        <v>0</v>
      </c>
      <c r="H8515" s="26">
        <f t="shared" si="1065"/>
        <v>-2000</v>
      </c>
      <c r="I8515" s="21">
        <f t="shared" si="1066"/>
        <v>0</v>
      </c>
      <c r="J8515" s="27">
        <f t="shared" si="1067"/>
        <v>0</v>
      </c>
      <c r="K8515" s="32">
        <f t="shared" si="1068"/>
        <v>0</v>
      </c>
    </row>
    <row r="8516" spans="2:11" x14ac:dyDescent="0.25">
      <c r="B8516" s="167">
        <v>352.20833333333297</v>
      </c>
      <c r="C8516" s="21">
        <f t="shared" si="1062"/>
        <v>2000</v>
      </c>
      <c r="D8516" s="110">
        <f t="shared" si="1063"/>
        <v>0</v>
      </c>
      <c r="E8516" s="25">
        <f t="shared" si="1064"/>
        <v>1</v>
      </c>
      <c r="F8516" s="112">
        <v>0</v>
      </c>
      <c r="G8516" s="21">
        <f t="shared" si="1061"/>
        <v>0</v>
      </c>
      <c r="H8516" s="26">
        <f t="shared" si="1065"/>
        <v>-2000</v>
      </c>
      <c r="I8516" s="21">
        <f t="shared" si="1066"/>
        <v>0</v>
      </c>
      <c r="J8516" s="27">
        <f t="shared" si="1067"/>
        <v>0</v>
      </c>
      <c r="K8516" s="32">
        <f t="shared" si="1068"/>
        <v>0</v>
      </c>
    </row>
    <row r="8517" spans="2:11" x14ac:dyDescent="0.25">
      <c r="B8517" s="167">
        <v>352.25</v>
      </c>
      <c r="C8517" s="21">
        <f t="shared" si="1062"/>
        <v>2000</v>
      </c>
      <c r="D8517" s="110">
        <f t="shared" si="1063"/>
        <v>0</v>
      </c>
      <c r="E8517" s="25">
        <f t="shared" si="1064"/>
        <v>1</v>
      </c>
      <c r="F8517" s="112">
        <v>0</v>
      </c>
      <c r="G8517" s="21">
        <f t="shared" si="1061"/>
        <v>0</v>
      </c>
      <c r="H8517" s="26">
        <f t="shared" si="1065"/>
        <v>-2000</v>
      </c>
      <c r="I8517" s="21">
        <f t="shared" si="1066"/>
        <v>0</v>
      </c>
      <c r="J8517" s="27">
        <f t="shared" si="1067"/>
        <v>0</v>
      </c>
      <c r="K8517" s="32">
        <f t="shared" si="1068"/>
        <v>0</v>
      </c>
    </row>
    <row r="8518" spans="2:11" x14ac:dyDescent="0.25">
      <c r="B8518" s="167">
        <v>352.29166666666703</v>
      </c>
      <c r="C8518" s="21">
        <f t="shared" si="1062"/>
        <v>2000</v>
      </c>
      <c r="D8518" s="110">
        <f t="shared" si="1063"/>
        <v>0</v>
      </c>
      <c r="E8518" s="25">
        <f t="shared" si="1064"/>
        <v>1</v>
      </c>
      <c r="F8518" s="112">
        <v>0</v>
      </c>
      <c r="G8518" s="21">
        <f t="shared" si="1061"/>
        <v>0</v>
      </c>
      <c r="H8518" s="26">
        <f t="shared" si="1065"/>
        <v>-2000</v>
      </c>
      <c r="I8518" s="21">
        <f t="shared" si="1066"/>
        <v>0</v>
      </c>
      <c r="J8518" s="27">
        <f t="shared" si="1067"/>
        <v>0</v>
      </c>
      <c r="K8518" s="32">
        <f t="shared" si="1068"/>
        <v>0</v>
      </c>
    </row>
    <row r="8519" spans="2:11" x14ac:dyDescent="0.25">
      <c r="B8519" s="167">
        <v>352.33333333333297</v>
      </c>
      <c r="C8519" s="21">
        <f t="shared" si="1062"/>
        <v>2000</v>
      </c>
      <c r="D8519" s="110">
        <f t="shared" si="1063"/>
        <v>0</v>
      </c>
      <c r="E8519" s="25">
        <f t="shared" si="1064"/>
        <v>1</v>
      </c>
      <c r="F8519" s="112">
        <v>0</v>
      </c>
      <c r="G8519" s="21">
        <f t="shared" si="1061"/>
        <v>0</v>
      </c>
      <c r="H8519" s="26">
        <f t="shared" si="1065"/>
        <v>-2000</v>
      </c>
      <c r="I8519" s="21">
        <f t="shared" si="1066"/>
        <v>0</v>
      </c>
      <c r="J8519" s="27">
        <f t="shared" si="1067"/>
        <v>0</v>
      </c>
      <c r="K8519" s="32">
        <f t="shared" si="1068"/>
        <v>0</v>
      </c>
    </row>
    <row r="8520" spans="2:11" x14ac:dyDescent="0.25">
      <c r="B8520" s="167">
        <v>352.375</v>
      </c>
      <c r="C8520" s="21">
        <f t="shared" si="1062"/>
        <v>2000</v>
      </c>
      <c r="D8520" s="110">
        <f t="shared" si="1063"/>
        <v>0</v>
      </c>
      <c r="E8520" s="25">
        <f t="shared" si="1064"/>
        <v>1</v>
      </c>
      <c r="F8520" s="112">
        <v>0</v>
      </c>
      <c r="G8520" s="21">
        <f t="shared" si="1061"/>
        <v>0</v>
      </c>
      <c r="H8520" s="26">
        <f t="shared" si="1065"/>
        <v>-2000</v>
      </c>
      <c r="I8520" s="21">
        <f t="shared" si="1066"/>
        <v>0</v>
      </c>
      <c r="J8520" s="27">
        <f t="shared" si="1067"/>
        <v>0</v>
      </c>
      <c r="K8520" s="32">
        <f t="shared" si="1068"/>
        <v>0</v>
      </c>
    </row>
    <row r="8521" spans="2:11" x14ac:dyDescent="0.25">
      <c r="B8521" s="167">
        <v>352.41666666666703</v>
      </c>
      <c r="C8521" s="21">
        <f t="shared" si="1062"/>
        <v>2000</v>
      </c>
      <c r="D8521" s="110">
        <f t="shared" si="1063"/>
        <v>0</v>
      </c>
      <c r="E8521" s="25">
        <f t="shared" si="1064"/>
        <v>1</v>
      </c>
      <c r="F8521" s="112">
        <v>0</v>
      </c>
      <c r="G8521" s="21">
        <f t="shared" si="1061"/>
        <v>0</v>
      </c>
      <c r="H8521" s="26">
        <f t="shared" si="1065"/>
        <v>-2000</v>
      </c>
      <c r="I8521" s="21">
        <f t="shared" si="1066"/>
        <v>0</v>
      </c>
      <c r="J8521" s="27">
        <f t="shared" si="1067"/>
        <v>0</v>
      </c>
      <c r="K8521" s="32">
        <f t="shared" si="1068"/>
        <v>0</v>
      </c>
    </row>
    <row r="8522" spans="2:11" x14ac:dyDescent="0.25">
      <c r="B8522" s="167">
        <v>352.45833333333297</v>
      </c>
      <c r="C8522" s="21">
        <f t="shared" si="1062"/>
        <v>2000</v>
      </c>
      <c r="D8522" s="110">
        <f t="shared" si="1063"/>
        <v>0.31239862395950307</v>
      </c>
      <c r="E8522" s="25">
        <f t="shared" si="1064"/>
        <v>0.68760137604049687</v>
      </c>
      <c r="F8522" s="112">
        <v>350.53</v>
      </c>
      <c r="G8522" s="21">
        <f t="shared" si="1061"/>
        <v>927.6418778960799</v>
      </c>
      <c r="H8522" s="26">
        <f t="shared" si="1065"/>
        <v>-1072.3581221039201</v>
      </c>
      <c r="I8522" s="21">
        <f t="shared" si="1066"/>
        <v>927.6418778960799</v>
      </c>
      <c r="J8522" s="27">
        <f t="shared" si="1067"/>
        <v>0</v>
      </c>
      <c r="K8522" s="32">
        <f t="shared" si="1068"/>
        <v>927.6418778960799</v>
      </c>
    </row>
    <row r="8523" spans="2:11" x14ac:dyDescent="0.25">
      <c r="B8523" s="167">
        <v>352.5</v>
      </c>
      <c r="C8523" s="21">
        <f t="shared" si="1062"/>
        <v>2000</v>
      </c>
      <c r="D8523" s="110">
        <f t="shared" si="1063"/>
        <v>0.51523982674723279</v>
      </c>
      <c r="E8523" s="25">
        <f t="shared" si="1064"/>
        <v>0.48476017325276721</v>
      </c>
      <c r="F8523" s="112">
        <v>578.13</v>
      </c>
      <c r="G8523" s="21">
        <f t="shared" si="1061"/>
        <v>1529.9620542266305</v>
      </c>
      <c r="H8523" s="26">
        <f t="shared" si="1065"/>
        <v>-470.03794577336953</v>
      </c>
      <c r="I8523" s="21">
        <f t="shared" si="1066"/>
        <v>1529.9620542266305</v>
      </c>
      <c r="J8523" s="27">
        <f t="shared" si="1067"/>
        <v>0</v>
      </c>
      <c r="K8523" s="32">
        <f t="shared" si="1068"/>
        <v>1529.9620542266305</v>
      </c>
    </row>
    <row r="8524" spans="2:11" x14ac:dyDescent="0.25">
      <c r="B8524" s="167">
        <v>352.54166666666703</v>
      </c>
      <c r="C8524" s="21">
        <f t="shared" si="1062"/>
        <v>2000</v>
      </c>
      <c r="D8524" s="110">
        <f t="shared" si="1063"/>
        <v>0.52201308307933625</v>
      </c>
      <c r="E8524" s="25">
        <f t="shared" si="1064"/>
        <v>0.47798691692066375</v>
      </c>
      <c r="F8524" s="112">
        <v>585.73</v>
      </c>
      <c r="G8524" s="21">
        <f t="shared" si="1061"/>
        <v>1550.0746787438193</v>
      </c>
      <c r="H8524" s="26">
        <f t="shared" si="1065"/>
        <v>-449.92532125618072</v>
      </c>
      <c r="I8524" s="21">
        <f t="shared" si="1066"/>
        <v>1550.0746787438193</v>
      </c>
      <c r="J8524" s="27">
        <f t="shared" si="1067"/>
        <v>0</v>
      </c>
      <c r="K8524" s="32">
        <f t="shared" si="1068"/>
        <v>1550.0746787438193</v>
      </c>
    </row>
    <row r="8525" spans="2:11" x14ac:dyDescent="0.25">
      <c r="B8525" s="167">
        <v>352.58333333333297</v>
      </c>
      <c r="C8525" s="21">
        <f t="shared" si="1062"/>
        <v>2000</v>
      </c>
      <c r="D8525" s="110">
        <f t="shared" si="1063"/>
        <v>0.50598007236689668</v>
      </c>
      <c r="E8525" s="25">
        <f t="shared" si="1064"/>
        <v>0.49401992763310332</v>
      </c>
      <c r="F8525" s="112">
        <v>567.74</v>
      </c>
      <c r="G8525" s="21">
        <f t="shared" si="1061"/>
        <v>1502.4659793932631</v>
      </c>
      <c r="H8525" s="26">
        <f t="shared" si="1065"/>
        <v>-497.53402060673693</v>
      </c>
      <c r="I8525" s="21">
        <f t="shared" si="1066"/>
        <v>1502.4659793932631</v>
      </c>
      <c r="J8525" s="27">
        <f t="shared" si="1067"/>
        <v>0</v>
      </c>
      <c r="K8525" s="32">
        <f t="shared" si="1068"/>
        <v>1502.4659793932631</v>
      </c>
    </row>
    <row r="8526" spans="2:11" x14ac:dyDescent="0.25">
      <c r="B8526" s="167">
        <v>352.625</v>
      </c>
      <c r="C8526" s="21">
        <f t="shared" si="1062"/>
        <v>2000</v>
      </c>
      <c r="D8526" s="110">
        <f t="shared" si="1063"/>
        <v>0.63679304137033677</v>
      </c>
      <c r="E8526" s="25">
        <f t="shared" si="1064"/>
        <v>0.36320695862966323</v>
      </c>
      <c r="F8526" s="112">
        <v>714.52</v>
      </c>
      <c r="G8526" s="21">
        <f t="shared" si="1061"/>
        <v>1890.9042723712864</v>
      </c>
      <c r="H8526" s="26">
        <f t="shared" si="1065"/>
        <v>-109.09572762871358</v>
      </c>
      <c r="I8526" s="21">
        <f t="shared" si="1066"/>
        <v>1890.9042723712864</v>
      </c>
      <c r="J8526" s="27">
        <f t="shared" si="1067"/>
        <v>0</v>
      </c>
      <c r="K8526" s="32">
        <f t="shared" si="1068"/>
        <v>1890.9042723712864</v>
      </c>
    </row>
    <row r="8527" spans="2:11" x14ac:dyDescent="0.25">
      <c r="B8527" s="167">
        <v>352.66666666666703</v>
      </c>
      <c r="C8527" s="21">
        <f t="shared" si="1062"/>
        <v>2000</v>
      </c>
      <c r="D8527" s="110">
        <f t="shared" si="1063"/>
        <v>0.43776625135910735</v>
      </c>
      <c r="E8527" s="25">
        <f t="shared" si="1064"/>
        <v>0.56223374864089259</v>
      </c>
      <c r="F8527" s="112">
        <v>491.2</v>
      </c>
      <c r="G8527" s="21">
        <f t="shared" si="1061"/>
        <v>1299.9106793214689</v>
      </c>
      <c r="H8527" s="26">
        <f t="shared" si="1065"/>
        <v>-700.08932067853107</v>
      </c>
      <c r="I8527" s="21">
        <f t="shared" si="1066"/>
        <v>1299.9106793214689</v>
      </c>
      <c r="J8527" s="27">
        <f t="shared" si="1067"/>
        <v>0</v>
      </c>
      <c r="K8527" s="32">
        <f t="shared" si="1068"/>
        <v>1299.9106793214689</v>
      </c>
    </row>
    <row r="8528" spans="2:11" x14ac:dyDescent="0.25">
      <c r="B8528" s="167">
        <v>352.70833333333297</v>
      </c>
      <c r="C8528" s="21">
        <f t="shared" si="1062"/>
        <v>2000</v>
      </c>
      <c r="D8528" s="110">
        <f t="shared" si="1063"/>
        <v>0.4263853982852967</v>
      </c>
      <c r="E8528" s="25">
        <f t="shared" si="1064"/>
        <v>0.57361460171470324</v>
      </c>
      <c r="F8528" s="112">
        <v>478.43</v>
      </c>
      <c r="G8528" s="21">
        <f t="shared" si="1061"/>
        <v>1266.1161773366662</v>
      </c>
      <c r="H8528" s="26">
        <f t="shared" si="1065"/>
        <v>-733.88382266333383</v>
      </c>
      <c r="I8528" s="21">
        <f t="shared" si="1066"/>
        <v>1266.1161773366662</v>
      </c>
      <c r="J8528" s="27">
        <f t="shared" si="1067"/>
        <v>0</v>
      </c>
      <c r="K8528" s="32">
        <f t="shared" si="1068"/>
        <v>1266.1161773366662</v>
      </c>
    </row>
    <row r="8529" spans="2:11" x14ac:dyDescent="0.25">
      <c r="B8529" s="167">
        <v>352.75</v>
      </c>
      <c r="C8529" s="21">
        <f t="shared" si="1062"/>
        <v>2000</v>
      </c>
      <c r="D8529" s="110">
        <f t="shared" si="1063"/>
        <v>0.1472826765057127</v>
      </c>
      <c r="E8529" s="25">
        <f t="shared" si="1064"/>
        <v>0.8527173234942873</v>
      </c>
      <c r="F8529" s="112">
        <v>165.26</v>
      </c>
      <c r="G8529" s="21">
        <f t="shared" si="1061"/>
        <v>437.34372733034598</v>
      </c>
      <c r="H8529" s="26">
        <f t="shared" si="1065"/>
        <v>-1562.6562726696541</v>
      </c>
      <c r="I8529" s="21">
        <f t="shared" si="1066"/>
        <v>437.34372733034598</v>
      </c>
      <c r="J8529" s="27">
        <f t="shared" si="1067"/>
        <v>0</v>
      </c>
      <c r="K8529" s="32">
        <f t="shared" si="1068"/>
        <v>437.34372733034598</v>
      </c>
    </row>
    <row r="8530" spans="2:11" x14ac:dyDescent="0.25">
      <c r="B8530" s="167">
        <v>352.79166666666703</v>
      </c>
      <c r="C8530" s="21">
        <f t="shared" si="1062"/>
        <v>2000</v>
      </c>
      <c r="D8530" s="110">
        <f t="shared" si="1063"/>
        <v>0.17209418391173378</v>
      </c>
      <c r="E8530" s="25">
        <f t="shared" si="1064"/>
        <v>0.82790581608826619</v>
      </c>
      <c r="F8530" s="112">
        <v>193.1</v>
      </c>
      <c r="G8530" s="21">
        <f t="shared" si="1061"/>
        <v>511.01944661436409</v>
      </c>
      <c r="H8530" s="26">
        <f t="shared" si="1065"/>
        <v>-1488.9805533856359</v>
      </c>
      <c r="I8530" s="21">
        <f t="shared" si="1066"/>
        <v>511.01944661436409</v>
      </c>
      <c r="J8530" s="27">
        <f t="shared" si="1067"/>
        <v>0</v>
      </c>
      <c r="K8530" s="32">
        <f t="shared" si="1068"/>
        <v>511.01944661436409</v>
      </c>
    </row>
    <row r="8531" spans="2:11" x14ac:dyDescent="0.25">
      <c r="B8531" s="167">
        <v>352.83333333333297</v>
      </c>
      <c r="C8531" s="21">
        <f t="shared" si="1062"/>
        <v>2000</v>
      </c>
      <c r="D8531" s="110">
        <f t="shared" si="1063"/>
        <v>0.1393151881361068</v>
      </c>
      <c r="E8531" s="25">
        <f t="shared" si="1064"/>
        <v>0.86068481186389323</v>
      </c>
      <c r="F8531" s="112">
        <v>156.32</v>
      </c>
      <c r="G8531" s="21">
        <f t="shared" si="1061"/>
        <v>413.68492954302116</v>
      </c>
      <c r="H8531" s="26">
        <f t="shared" si="1065"/>
        <v>-1586.3150704569789</v>
      </c>
      <c r="I8531" s="21">
        <f t="shared" si="1066"/>
        <v>413.68492954302116</v>
      </c>
      <c r="J8531" s="27">
        <f t="shared" si="1067"/>
        <v>0</v>
      </c>
      <c r="K8531" s="32">
        <f t="shared" si="1068"/>
        <v>413.68492954302116</v>
      </c>
    </row>
    <row r="8532" spans="2:11" x14ac:dyDescent="0.25">
      <c r="B8532" s="167">
        <v>352.875</v>
      </c>
      <c r="C8532" s="21">
        <f t="shared" si="1062"/>
        <v>2000</v>
      </c>
      <c r="D8532" s="110">
        <f t="shared" si="1063"/>
        <v>0.17524909541379249</v>
      </c>
      <c r="E8532" s="25">
        <f t="shared" si="1064"/>
        <v>0.82475090458620748</v>
      </c>
      <c r="F8532" s="112">
        <v>196.64</v>
      </c>
      <c r="G8532" s="21">
        <f t="shared" si="1061"/>
        <v>520.38769540263354</v>
      </c>
      <c r="H8532" s="26">
        <f t="shared" si="1065"/>
        <v>-1479.6123045973663</v>
      </c>
      <c r="I8532" s="21">
        <f t="shared" si="1066"/>
        <v>520.38769540263354</v>
      </c>
      <c r="J8532" s="27">
        <f t="shared" si="1067"/>
        <v>0</v>
      </c>
      <c r="K8532" s="32">
        <f t="shared" si="1068"/>
        <v>520.38769540263354</v>
      </c>
    </row>
    <row r="8533" spans="2:11" x14ac:dyDescent="0.25">
      <c r="B8533" s="167">
        <v>352.91666666666703</v>
      </c>
      <c r="C8533" s="21">
        <f t="shared" si="1062"/>
        <v>2000</v>
      </c>
      <c r="D8533" s="110">
        <f t="shared" si="1063"/>
        <v>4.081778158030765E-3</v>
      </c>
      <c r="E8533" s="25">
        <f t="shared" si="1064"/>
        <v>0.99591822184196921</v>
      </c>
      <c r="F8533" s="112">
        <v>4.58</v>
      </c>
      <c r="G8533" s="21">
        <f t="shared" si="1061"/>
        <v>12.120502669569069</v>
      </c>
      <c r="H8533" s="26">
        <f t="shared" si="1065"/>
        <v>-1987.8794973304309</v>
      </c>
      <c r="I8533" s="21">
        <f t="shared" si="1066"/>
        <v>12.120502669569069</v>
      </c>
      <c r="J8533" s="27">
        <f t="shared" si="1067"/>
        <v>0</v>
      </c>
      <c r="K8533" s="32">
        <f t="shared" si="1068"/>
        <v>12.120502669569069</v>
      </c>
    </row>
    <row r="8534" spans="2:11" x14ac:dyDescent="0.25">
      <c r="B8534" s="167">
        <v>352.95833333333297</v>
      </c>
      <c r="C8534" s="21">
        <f t="shared" si="1062"/>
        <v>2000</v>
      </c>
      <c r="D8534" s="110">
        <f t="shared" si="1063"/>
        <v>0</v>
      </c>
      <c r="E8534" s="25">
        <f t="shared" si="1064"/>
        <v>1</v>
      </c>
      <c r="F8534" s="112">
        <v>0</v>
      </c>
      <c r="G8534" s="21">
        <f t="shared" si="1061"/>
        <v>0</v>
      </c>
      <c r="H8534" s="26">
        <f t="shared" si="1065"/>
        <v>-2000</v>
      </c>
      <c r="I8534" s="21">
        <f t="shared" si="1066"/>
        <v>0</v>
      </c>
      <c r="J8534" s="27">
        <f t="shared" si="1067"/>
        <v>0</v>
      </c>
      <c r="K8534" s="32">
        <f t="shared" si="1068"/>
        <v>0</v>
      </c>
    </row>
    <row r="8535" spans="2:11" x14ac:dyDescent="0.25">
      <c r="B8535" s="167">
        <v>353</v>
      </c>
      <c r="C8535" s="21">
        <f t="shared" si="1062"/>
        <v>2000</v>
      </c>
      <c r="D8535" s="110">
        <f t="shared" si="1063"/>
        <v>0</v>
      </c>
      <c r="E8535" s="25">
        <f t="shared" si="1064"/>
        <v>1</v>
      </c>
      <c r="F8535" s="112">
        <v>0</v>
      </c>
      <c r="G8535" s="21">
        <f t="shared" si="1061"/>
        <v>0</v>
      </c>
      <c r="H8535" s="26">
        <f t="shared" si="1065"/>
        <v>-2000</v>
      </c>
      <c r="I8535" s="21">
        <f t="shared" si="1066"/>
        <v>0</v>
      </c>
      <c r="J8535" s="27">
        <f t="shared" si="1067"/>
        <v>0</v>
      </c>
      <c r="K8535" s="32">
        <f t="shared" si="1068"/>
        <v>0</v>
      </c>
    </row>
    <row r="8536" spans="2:11" x14ac:dyDescent="0.25">
      <c r="B8536" s="167">
        <v>353.04166666666703</v>
      </c>
      <c r="C8536" s="21">
        <f t="shared" si="1062"/>
        <v>2000</v>
      </c>
      <c r="D8536" s="110">
        <f t="shared" si="1063"/>
        <v>0</v>
      </c>
      <c r="E8536" s="25">
        <f t="shared" si="1064"/>
        <v>1</v>
      </c>
      <c r="F8536" s="112">
        <v>0</v>
      </c>
      <c r="G8536" s="21">
        <f t="shared" ref="G8536:G8599" si="1069">($C$9*(F8536/1000)*$C$8)/($C$7)</f>
        <v>0</v>
      </c>
      <c r="H8536" s="26">
        <f t="shared" si="1065"/>
        <v>-2000</v>
      </c>
      <c r="I8536" s="21">
        <f t="shared" si="1066"/>
        <v>0</v>
      </c>
      <c r="J8536" s="27">
        <f t="shared" si="1067"/>
        <v>0</v>
      </c>
      <c r="K8536" s="32">
        <f t="shared" si="1068"/>
        <v>0</v>
      </c>
    </row>
    <row r="8537" spans="2:11" x14ac:dyDescent="0.25">
      <c r="B8537" s="167">
        <v>353.08333333333297</v>
      </c>
      <c r="C8537" s="21">
        <f t="shared" ref="C8537:C8600" si="1070">$C$2</f>
        <v>2000</v>
      </c>
      <c r="D8537" s="110">
        <f t="shared" ref="D8537:D8600" si="1071">F8537/$C$3</f>
        <v>0</v>
      </c>
      <c r="E8537" s="25">
        <f t="shared" ref="E8537:E8600" si="1072">100%-D8537</f>
        <v>1</v>
      </c>
      <c r="F8537" s="112">
        <v>0</v>
      </c>
      <c r="G8537" s="21">
        <f t="shared" si="1069"/>
        <v>0</v>
      </c>
      <c r="H8537" s="26">
        <f t="shared" ref="H8537:H8600" si="1073">G8537-C8537</f>
        <v>-2000</v>
      </c>
      <c r="I8537" s="21">
        <f t="shared" ref="I8537:I8600" si="1074">MIN(C8537,IF((J8536+H8537)&gt;0,ABS(H8537)+G8537,J8536+G8537))</f>
        <v>0</v>
      </c>
      <c r="J8537" s="27">
        <f t="shared" ref="J8537:J8600" si="1075">G8537-I8537+J8536</f>
        <v>0</v>
      </c>
      <c r="K8537" s="32">
        <f t="shared" ref="K8537:K8600" si="1076">IF(G8537&gt;C8537,C8537,G8537)</f>
        <v>0</v>
      </c>
    </row>
    <row r="8538" spans="2:11" x14ac:dyDescent="0.25">
      <c r="B8538" s="167">
        <v>353.125</v>
      </c>
      <c r="C8538" s="21">
        <f t="shared" si="1070"/>
        <v>2000</v>
      </c>
      <c r="D8538" s="110">
        <f t="shared" si="1071"/>
        <v>0</v>
      </c>
      <c r="E8538" s="25">
        <f t="shared" si="1072"/>
        <v>1</v>
      </c>
      <c r="F8538" s="112">
        <v>0</v>
      </c>
      <c r="G8538" s="21">
        <f t="shared" si="1069"/>
        <v>0</v>
      </c>
      <c r="H8538" s="26">
        <f t="shared" si="1073"/>
        <v>-2000</v>
      </c>
      <c r="I8538" s="21">
        <f t="shared" si="1074"/>
        <v>0</v>
      </c>
      <c r="J8538" s="27">
        <f t="shared" si="1075"/>
        <v>0</v>
      </c>
      <c r="K8538" s="32">
        <f t="shared" si="1076"/>
        <v>0</v>
      </c>
    </row>
    <row r="8539" spans="2:11" x14ac:dyDescent="0.25">
      <c r="B8539" s="167">
        <v>353.16666666666703</v>
      </c>
      <c r="C8539" s="21">
        <f t="shared" si="1070"/>
        <v>2000</v>
      </c>
      <c r="D8539" s="110">
        <f t="shared" si="1071"/>
        <v>0</v>
      </c>
      <c r="E8539" s="25">
        <f t="shared" si="1072"/>
        <v>1</v>
      </c>
      <c r="F8539" s="112">
        <v>0</v>
      </c>
      <c r="G8539" s="21">
        <f t="shared" si="1069"/>
        <v>0</v>
      </c>
      <c r="H8539" s="26">
        <f t="shared" si="1073"/>
        <v>-2000</v>
      </c>
      <c r="I8539" s="21">
        <f t="shared" si="1074"/>
        <v>0</v>
      </c>
      <c r="J8539" s="27">
        <f t="shared" si="1075"/>
        <v>0</v>
      </c>
      <c r="K8539" s="32">
        <f t="shared" si="1076"/>
        <v>0</v>
      </c>
    </row>
    <row r="8540" spans="2:11" x14ac:dyDescent="0.25">
      <c r="B8540" s="167">
        <v>353.20833333333297</v>
      </c>
      <c r="C8540" s="21">
        <f t="shared" si="1070"/>
        <v>2000</v>
      </c>
      <c r="D8540" s="110">
        <f t="shared" si="1071"/>
        <v>0</v>
      </c>
      <c r="E8540" s="25">
        <f t="shared" si="1072"/>
        <v>1</v>
      </c>
      <c r="F8540" s="112">
        <v>0</v>
      </c>
      <c r="G8540" s="21">
        <f t="shared" si="1069"/>
        <v>0</v>
      </c>
      <c r="H8540" s="26">
        <f t="shared" si="1073"/>
        <v>-2000</v>
      </c>
      <c r="I8540" s="21">
        <f t="shared" si="1074"/>
        <v>0</v>
      </c>
      <c r="J8540" s="27">
        <f t="shared" si="1075"/>
        <v>0</v>
      </c>
      <c r="K8540" s="32">
        <f t="shared" si="1076"/>
        <v>0</v>
      </c>
    </row>
    <row r="8541" spans="2:11" x14ac:dyDescent="0.25">
      <c r="B8541" s="167">
        <v>353.25</v>
      </c>
      <c r="C8541" s="21">
        <f t="shared" si="1070"/>
        <v>2000</v>
      </c>
      <c r="D8541" s="110">
        <f t="shared" si="1071"/>
        <v>0</v>
      </c>
      <c r="E8541" s="25">
        <f t="shared" si="1072"/>
        <v>1</v>
      </c>
      <c r="F8541" s="112">
        <v>0</v>
      </c>
      <c r="G8541" s="21">
        <f t="shared" si="1069"/>
        <v>0</v>
      </c>
      <c r="H8541" s="26">
        <f t="shared" si="1073"/>
        <v>-2000</v>
      </c>
      <c r="I8541" s="21">
        <f t="shared" si="1074"/>
        <v>0</v>
      </c>
      <c r="J8541" s="27">
        <f t="shared" si="1075"/>
        <v>0</v>
      </c>
      <c r="K8541" s="32">
        <f t="shared" si="1076"/>
        <v>0</v>
      </c>
    </row>
    <row r="8542" spans="2:11" x14ac:dyDescent="0.25">
      <c r="B8542" s="167">
        <v>353.29166666666703</v>
      </c>
      <c r="C8542" s="21">
        <f t="shared" si="1070"/>
        <v>2000</v>
      </c>
      <c r="D8542" s="110">
        <f t="shared" si="1071"/>
        <v>0</v>
      </c>
      <c r="E8542" s="25">
        <f t="shared" si="1072"/>
        <v>1</v>
      </c>
      <c r="F8542" s="112">
        <v>0</v>
      </c>
      <c r="G8542" s="21">
        <f t="shared" si="1069"/>
        <v>0</v>
      </c>
      <c r="H8542" s="26">
        <f t="shared" si="1073"/>
        <v>-2000</v>
      </c>
      <c r="I8542" s="21">
        <f t="shared" si="1074"/>
        <v>0</v>
      </c>
      <c r="J8542" s="27">
        <f t="shared" si="1075"/>
        <v>0</v>
      </c>
      <c r="K8542" s="32">
        <f t="shared" si="1076"/>
        <v>0</v>
      </c>
    </row>
    <row r="8543" spans="2:11" x14ac:dyDescent="0.25">
      <c r="B8543" s="167">
        <v>353.33333333333297</v>
      </c>
      <c r="C8543" s="21">
        <f t="shared" si="1070"/>
        <v>2000</v>
      </c>
      <c r="D8543" s="110">
        <f t="shared" si="1071"/>
        <v>0</v>
      </c>
      <c r="E8543" s="25">
        <f t="shared" si="1072"/>
        <v>1</v>
      </c>
      <c r="F8543" s="112">
        <v>0</v>
      </c>
      <c r="G8543" s="21">
        <f t="shared" si="1069"/>
        <v>0</v>
      </c>
      <c r="H8543" s="26">
        <f t="shared" si="1073"/>
        <v>-2000</v>
      </c>
      <c r="I8543" s="21">
        <f t="shared" si="1074"/>
        <v>0</v>
      </c>
      <c r="J8543" s="27">
        <f t="shared" si="1075"/>
        <v>0</v>
      </c>
      <c r="K8543" s="32">
        <f t="shared" si="1076"/>
        <v>0</v>
      </c>
    </row>
    <row r="8544" spans="2:11" x14ac:dyDescent="0.25">
      <c r="B8544" s="167">
        <v>353.375</v>
      </c>
      <c r="C8544" s="21">
        <f t="shared" si="1070"/>
        <v>2000</v>
      </c>
      <c r="D8544" s="110">
        <f t="shared" si="1071"/>
        <v>0</v>
      </c>
      <c r="E8544" s="25">
        <f t="shared" si="1072"/>
        <v>1</v>
      </c>
      <c r="F8544" s="112">
        <v>0</v>
      </c>
      <c r="G8544" s="21">
        <f t="shared" si="1069"/>
        <v>0</v>
      </c>
      <c r="H8544" s="26">
        <f t="shared" si="1073"/>
        <v>-2000</v>
      </c>
      <c r="I8544" s="21">
        <f t="shared" si="1074"/>
        <v>0</v>
      </c>
      <c r="J8544" s="27">
        <f t="shared" si="1075"/>
        <v>0</v>
      </c>
      <c r="K8544" s="32">
        <f t="shared" si="1076"/>
        <v>0</v>
      </c>
    </row>
    <row r="8545" spans="2:11" x14ac:dyDescent="0.25">
      <c r="B8545" s="167">
        <v>353.41666666666703</v>
      </c>
      <c r="C8545" s="21">
        <f t="shared" si="1070"/>
        <v>2000</v>
      </c>
      <c r="D8545" s="110">
        <f t="shared" si="1071"/>
        <v>0</v>
      </c>
      <c r="E8545" s="25">
        <f t="shared" si="1072"/>
        <v>1</v>
      </c>
      <c r="F8545" s="112">
        <v>0</v>
      </c>
      <c r="G8545" s="21">
        <f t="shared" si="1069"/>
        <v>0</v>
      </c>
      <c r="H8545" s="26">
        <f t="shared" si="1073"/>
        <v>-2000</v>
      </c>
      <c r="I8545" s="21">
        <f t="shared" si="1074"/>
        <v>0</v>
      </c>
      <c r="J8545" s="27">
        <f t="shared" si="1075"/>
        <v>0</v>
      </c>
      <c r="K8545" s="32">
        <f t="shared" si="1076"/>
        <v>0</v>
      </c>
    </row>
    <row r="8546" spans="2:11" x14ac:dyDescent="0.25">
      <c r="B8546" s="167">
        <v>353.45833333333297</v>
      </c>
      <c r="C8546" s="21">
        <f t="shared" si="1070"/>
        <v>2000</v>
      </c>
      <c r="D8546" s="110">
        <f t="shared" si="1071"/>
        <v>0.11846068837673564</v>
      </c>
      <c r="E8546" s="25">
        <f t="shared" si="1072"/>
        <v>0.88153931162326438</v>
      </c>
      <c r="F8546" s="112">
        <v>132.91999999999999</v>
      </c>
      <c r="G8546" s="21">
        <f t="shared" si="1069"/>
        <v>351.75921721378182</v>
      </c>
      <c r="H8546" s="26">
        <f t="shared" si="1073"/>
        <v>-1648.2407827862182</v>
      </c>
      <c r="I8546" s="21">
        <f t="shared" si="1074"/>
        <v>351.75921721378182</v>
      </c>
      <c r="J8546" s="27">
        <f t="shared" si="1075"/>
        <v>0</v>
      </c>
      <c r="K8546" s="32">
        <f t="shared" si="1076"/>
        <v>351.75921721378182</v>
      </c>
    </row>
    <row r="8547" spans="2:11" x14ac:dyDescent="0.25">
      <c r="B8547" s="167">
        <v>353.5</v>
      </c>
      <c r="C8547" s="21">
        <f t="shared" si="1070"/>
        <v>2000</v>
      </c>
      <c r="D8547" s="110">
        <f t="shared" si="1071"/>
        <v>0.14187298361941431</v>
      </c>
      <c r="E8547" s="25">
        <f t="shared" si="1072"/>
        <v>0.85812701638058564</v>
      </c>
      <c r="F8547" s="112">
        <v>159.19</v>
      </c>
      <c r="G8547" s="21">
        <f t="shared" si="1069"/>
        <v>421.28009169622277</v>
      </c>
      <c r="H8547" s="26">
        <f t="shared" si="1073"/>
        <v>-1578.7199083037772</v>
      </c>
      <c r="I8547" s="21">
        <f t="shared" si="1074"/>
        <v>421.28009169622277</v>
      </c>
      <c r="J8547" s="27">
        <f t="shared" si="1075"/>
        <v>0</v>
      </c>
      <c r="K8547" s="32">
        <f t="shared" si="1076"/>
        <v>421.28009169622277</v>
      </c>
    </row>
    <row r="8548" spans="2:11" x14ac:dyDescent="0.25">
      <c r="B8548" s="167">
        <v>353.54166666666703</v>
      </c>
      <c r="C8548" s="21">
        <f t="shared" si="1070"/>
        <v>2000</v>
      </c>
      <c r="D8548" s="110">
        <f t="shared" si="1071"/>
        <v>0.46182913569684336</v>
      </c>
      <c r="E8548" s="25">
        <f t="shared" si="1072"/>
        <v>0.53817086430315664</v>
      </c>
      <c r="F8548" s="112">
        <v>518.20000000000005</v>
      </c>
      <c r="G8548" s="21">
        <f t="shared" si="1069"/>
        <v>1371.3634243167451</v>
      </c>
      <c r="H8548" s="26">
        <f t="shared" si="1073"/>
        <v>-628.63657568325493</v>
      </c>
      <c r="I8548" s="21">
        <f t="shared" si="1074"/>
        <v>1371.3634243167451</v>
      </c>
      <c r="J8548" s="27">
        <f t="shared" si="1075"/>
        <v>0</v>
      </c>
      <c r="K8548" s="32">
        <f t="shared" si="1076"/>
        <v>1371.3634243167451</v>
      </c>
    </row>
    <row r="8549" spans="2:11" x14ac:dyDescent="0.25">
      <c r="B8549" s="167">
        <v>353.58333333333297</v>
      </c>
      <c r="C8549" s="21">
        <f t="shared" si="1070"/>
        <v>2000</v>
      </c>
      <c r="D8549" s="110">
        <f t="shared" si="1071"/>
        <v>0.7089638700247759</v>
      </c>
      <c r="E8549" s="25">
        <f t="shared" si="1072"/>
        <v>0.2910361299752241</v>
      </c>
      <c r="F8549" s="112">
        <v>795.5</v>
      </c>
      <c r="G8549" s="21">
        <f t="shared" si="1069"/>
        <v>2105.2095793978592</v>
      </c>
      <c r="H8549" s="26">
        <f t="shared" si="1073"/>
        <v>105.20957939785922</v>
      </c>
      <c r="I8549" s="21">
        <f t="shared" si="1074"/>
        <v>2000</v>
      </c>
      <c r="J8549" s="27">
        <f t="shared" si="1075"/>
        <v>105.20957939785922</v>
      </c>
      <c r="K8549" s="32">
        <f t="shared" si="1076"/>
        <v>2000</v>
      </c>
    </row>
    <row r="8550" spans="2:11" x14ac:dyDescent="0.25">
      <c r="B8550" s="167">
        <v>353.625</v>
      </c>
      <c r="C8550" s="21">
        <f t="shared" si="1070"/>
        <v>2000</v>
      </c>
      <c r="D8550" s="110">
        <f t="shared" si="1071"/>
        <v>0.7211735557813308</v>
      </c>
      <c r="E8550" s="25">
        <f t="shared" si="1072"/>
        <v>0.2788264442186692</v>
      </c>
      <c r="F8550" s="112">
        <v>809.2</v>
      </c>
      <c r="G8550" s="21">
        <f t="shared" si="1069"/>
        <v>2141.465231488055</v>
      </c>
      <c r="H8550" s="26">
        <f t="shared" si="1073"/>
        <v>141.465231488055</v>
      </c>
      <c r="I8550" s="21">
        <f t="shared" si="1074"/>
        <v>2000</v>
      </c>
      <c r="J8550" s="27">
        <f t="shared" si="1075"/>
        <v>246.67481088591421</v>
      </c>
      <c r="K8550" s="32">
        <f t="shared" si="1076"/>
        <v>2000</v>
      </c>
    </row>
    <row r="8551" spans="2:11" x14ac:dyDescent="0.25">
      <c r="B8551" s="167">
        <v>353.66666666666703</v>
      </c>
      <c r="C8551" s="21">
        <f t="shared" si="1070"/>
        <v>2000</v>
      </c>
      <c r="D8551" s="110">
        <f t="shared" si="1071"/>
        <v>0.72801810954850898</v>
      </c>
      <c r="E8551" s="25">
        <f t="shared" si="1072"/>
        <v>0.27198189045149102</v>
      </c>
      <c r="F8551" s="112">
        <v>816.88</v>
      </c>
      <c r="G8551" s="21">
        <f t="shared" si="1069"/>
        <v>2161.7895678422674</v>
      </c>
      <c r="H8551" s="26">
        <f t="shared" si="1073"/>
        <v>161.78956784226739</v>
      </c>
      <c r="I8551" s="21">
        <f t="shared" si="1074"/>
        <v>2000</v>
      </c>
      <c r="J8551" s="27">
        <f t="shared" si="1075"/>
        <v>408.4643787281816</v>
      </c>
      <c r="K8551" s="32">
        <f t="shared" si="1076"/>
        <v>2000</v>
      </c>
    </row>
    <row r="8552" spans="2:11" x14ac:dyDescent="0.25">
      <c r="B8552" s="167">
        <v>353.70833333333297</v>
      </c>
      <c r="C8552" s="21">
        <f t="shared" si="1070"/>
        <v>2000</v>
      </c>
      <c r="D8552" s="110">
        <f t="shared" si="1071"/>
        <v>0.75193839901609549</v>
      </c>
      <c r="E8552" s="25">
        <f t="shared" si="1072"/>
        <v>0.24806160098390451</v>
      </c>
      <c r="F8552" s="112">
        <v>843.72</v>
      </c>
      <c r="G8552" s="21">
        <f t="shared" si="1069"/>
        <v>2232.8188891634973</v>
      </c>
      <c r="H8552" s="26">
        <f t="shared" si="1073"/>
        <v>232.81888916349726</v>
      </c>
      <c r="I8552" s="21">
        <f t="shared" si="1074"/>
        <v>2000</v>
      </c>
      <c r="J8552" s="27">
        <f t="shared" si="1075"/>
        <v>641.28326789167886</v>
      </c>
      <c r="K8552" s="32">
        <f t="shared" si="1076"/>
        <v>2000</v>
      </c>
    </row>
    <row r="8553" spans="2:11" x14ac:dyDescent="0.25">
      <c r="B8553" s="167">
        <v>353.75</v>
      </c>
      <c r="C8553" s="21">
        <f t="shared" si="1070"/>
        <v>2000</v>
      </c>
      <c r="D8553" s="110">
        <f t="shared" si="1071"/>
        <v>0.69743150990143132</v>
      </c>
      <c r="E8553" s="25">
        <f t="shared" si="1072"/>
        <v>0.30256849009856868</v>
      </c>
      <c r="F8553" s="112">
        <v>782.56</v>
      </c>
      <c r="G8553" s="21">
        <f t="shared" si="1069"/>
        <v>2070.9651897593822</v>
      </c>
      <c r="H8553" s="26">
        <f t="shared" si="1073"/>
        <v>70.965189759382156</v>
      </c>
      <c r="I8553" s="21">
        <f t="shared" si="1074"/>
        <v>2000</v>
      </c>
      <c r="J8553" s="27">
        <f t="shared" si="1075"/>
        <v>712.24845765106102</v>
      </c>
      <c r="K8553" s="32">
        <f t="shared" si="1076"/>
        <v>2000</v>
      </c>
    </row>
    <row r="8554" spans="2:11" x14ac:dyDescent="0.25">
      <c r="B8554" s="167">
        <v>353.79166666666703</v>
      </c>
      <c r="C8554" s="21">
        <f t="shared" si="1070"/>
        <v>2000</v>
      </c>
      <c r="D8554" s="110">
        <f t="shared" si="1071"/>
        <v>0.63293406769691474</v>
      </c>
      <c r="E8554" s="25">
        <f t="shared" si="1072"/>
        <v>0.36706593230308526</v>
      </c>
      <c r="F8554" s="112">
        <v>710.19</v>
      </c>
      <c r="G8554" s="21">
        <f t="shared" si="1069"/>
        <v>1879.4453691924148</v>
      </c>
      <c r="H8554" s="26">
        <f t="shared" si="1073"/>
        <v>-120.55463080758523</v>
      </c>
      <c r="I8554" s="21">
        <f t="shared" si="1074"/>
        <v>2000</v>
      </c>
      <c r="J8554" s="27">
        <f t="shared" si="1075"/>
        <v>591.69382684347579</v>
      </c>
      <c r="K8554" s="32">
        <f t="shared" si="1076"/>
        <v>1879.4453691924148</v>
      </c>
    </row>
    <row r="8555" spans="2:11" x14ac:dyDescent="0.25">
      <c r="B8555" s="167">
        <v>353.83333333333297</v>
      </c>
      <c r="C8555" s="21">
        <f t="shared" si="1070"/>
        <v>2000</v>
      </c>
      <c r="D8555" s="110">
        <f t="shared" si="1071"/>
        <v>0.39074559292729444</v>
      </c>
      <c r="E8555" s="25">
        <f t="shared" si="1072"/>
        <v>0.60925440707270551</v>
      </c>
      <c r="F8555" s="112">
        <v>438.44</v>
      </c>
      <c r="G8555" s="21">
        <f t="shared" si="1069"/>
        <v>1160.2867228047737</v>
      </c>
      <c r="H8555" s="26">
        <f t="shared" si="1073"/>
        <v>-839.71327719522628</v>
      </c>
      <c r="I8555" s="21">
        <f t="shared" si="1074"/>
        <v>1751.9805496482495</v>
      </c>
      <c r="J8555" s="27">
        <f t="shared" si="1075"/>
        <v>0</v>
      </c>
      <c r="K8555" s="32">
        <f t="shared" si="1076"/>
        <v>1160.2867228047737</v>
      </c>
    </row>
    <row r="8556" spans="2:11" x14ac:dyDescent="0.25">
      <c r="B8556" s="167">
        <v>353.875</v>
      </c>
      <c r="C8556" s="21">
        <f t="shared" si="1070"/>
        <v>2000</v>
      </c>
      <c r="D8556" s="110">
        <f t="shared" si="1071"/>
        <v>0.23425663511755168</v>
      </c>
      <c r="E8556" s="25">
        <f t="shared" si="1072"/>
        <v>0.76574336488244832</v>
      </c>
      <c r="F8556" s="112">
        <v>262.85000000000002</v>
      </c>
      <c r="G8556" s="21">
        <f t="shared" si="1069"/>
        <v>695.60570451882757</v>
      </c>
      <c r="H8556" s="26">
        <f t="shared" si="1073"/>
        <v>-1304.3942954811723</v>
      </c>
      <c r="I8556" s="21">
        <f t="shared" si="1074"/>
        <v>695.60570451882757</v>
      </c>
      <c r="J8556" s="27">
        <f t="shared" si="1075"/>
        <v>0</v>
      </c>
      <c r="K8556" s="32">
        <f t="shared" si="1076"/>
        <v>695.60570451882757</v>
      </c>
    </row>
    <row r="8557" spans="2:11" x14ac:dyDescent="0.25">
      <c r="B8557" s="167">
        <v>353.91666666666703</v>
      </c>
      <c r="C8557" s="21">
        <f t="shared" si="1070"/>
        <v>2000</v>
      </c>
      <c r="D8557" s="110">
        <f t="shared" si="1071"/>
        <v>6.0157210844339875E-3</v>
      </c>
      <c r="E8557" s="25">
        <f t="shared" si="1072"/>
        <v>0.99398427891556607</v>
      </c>
      <c r="F8557" s="112">
        <v>6.75</v>
      </c>
      <c r="G8557" s="21">
        <f t="shared" si="1069"/>
        <v>17.863186248819044</v>
      </c>
      <c r="H8557" s="26">
        <f t="shared" si="1073"/>
        <v>-1982.1368137511809</v>
      </c>
      <c r="I8557" s="21">
        <f t="shared" si="1074"/>
        <v>17.863186248819044</v>
      </c>
      <c r="J8557" s="27">
        <f t="shared" si="1075"/>
        <v>0</v>
      </c>
      <c r="K8557" s="32">
        <f t="shared" si="1076"/>
        <v>17.863186248819044</v>
      </c>
    </row>
    <row r="8558" spans="2:11" x14ac:dyDescent="0.25">
      <c r="B8558" s="167">
        <v>353.95833333333297</v>
      </c>
      <c r="C8558" s="21">
        <f t="shared" si="1070"/>
        <v>2000</v>
      </c>
      <c r="D8558" s="110">
        <f t="shared" si="1071"/>
        <v>0</v>
      </c>
      <c r="E8558" s="25">
        <f t="shared" si="1072"/>
        <v>1</v>
      </c>
      <c r="F8558" s="112">
        <v>0</v>
      </c>
      <c r="G8558" s="21">
        <f t="shared" si="1069"/>
        <v>0</v>
      </c>
      <c r="H8558" s="26">
        <f t="shared" si="1073"/>
        <v>-2000</v>
      </c>
      <c r="I8558" s="21">
        <f t="shared" si="1074"/>
        <v>0</v>
      </c>
      <c r="J8558" s="27">
        <f t="shared" si="1075"/>
        <v>0</v>
      </c>
      <c r="K8558" s="32">
        <f t="shared" si="1076"/>
        <v>0</v>
      </c>
    </row>
    <row r="8559" spans="2:11" x14ac:dyDescent="0.25">
      <c r="B8559" s="167">
        <v>354</v>
      </c>
      <c r="C8559" s="21">
        <f t="shared" si="1070"/>
        <v>2000</v>
      </c>
      <c r="D8559" s="110">
        <f t="shared" si="1071"/>
        <v>0</v>
      </c>
      <c r="E8559" s="25">
        <f t="shared" si="1072"/>
        <v>1</v>
      </c>
      <c r="F8559" s="112">
        <v>0</v>
      </c>
      <c r="G8559" s="21">
        <f t="shared" si="1069"/>
        <v>0</v>
      </c>
      <c r="H8559" s="26">
        <f t="shared" si="1073"/>
        <v>-2000</v>
      </c>
      <c r="I8559" s="21">
        <f t="shared" si="1074"/>
        <v>0</v>
      </c>
      <c r="J8559" s="27">
        <f t="shared" si="1075"/>
        <v>0</v>
      </c>
      <c r="K8559" s="32">
        <f t="shared" si="1076"/>
        <v>0</v>
      </c>
    </row>
    <row r="8560" spans="2:11" x14ac:dyDescent="0.25">
      <c r="B8560" s="167">
        <v>354.04166666666703</v>
      </c>
      <c r="C8560" s="21">
        <f t="shared" si="1070"/>
        <v>2000</v>
      </c>
      <c r="D8560" s="110">
        <f t="shared" si="1071"/>
        <v>0</v>
      </c>
      <c r="E8560" s="25">
        <f t="shared" si="1072"/>
        <v>1</v>
      </c>
      <c r="F8560" s="112">
        <v>0</v>
      </c>
      <c r="G8560" s="21">
        <f t="shared" si="1069"/>
        <v>0</v>
      </c>
      <c r="H8560" s="26">
        <f t="shared" si="1073"/>
        <v>-2000</v>
      </c>
      <c r="I8560" s="21">
        <f t="shared" si="1074"/>
        <v>0</v>
      </c>
      <c r="J8560" s="27">
        <f t="shared" si="1075"/>
        <v>0</v>
      </c>
      <c r="K8560" s="32">
        <f t="shared" si="1076"/>
        <v>0</v>
      </c>
    </row>
    <row r="8561" spans="2:11" x14ac:dyDescent="0.25">
      <c r="B8561" s="167">
        <v>354.08333333333297</v>
      </c>
      <c r="C8561" s="21">
        <f t="shared" si="1070"/>
        <v>2000</v>
      </c>
      <c r="D8561" s="110">
        <f t="shared" si="1071"/>
        <v>0</v>
      </c>
      <c r="E8561" s="25">
        <f t="shared" si="1072"/>
        <v>1</v>
      </c>
      <c r="F8561" s="112">
        <v>0</v>
      </c>
      <c r="G8561" s="21">
        <f t="shared" si="1069"/>
        <v>0</v>
      </c>
      <c r="H8561" s="26">
        <f t="shared" si="1073"/>
        <v>-2000</v>
      </c>
      <c r="I8561" s="21">
        <f t="shared" si="1074"/>
        <v>0</v>
      </c>
      <c r="J8561" s="27">
        <f t="shared" si="1075"/>
        <v>0</v>
      </c>
      <c r="K8561" s="32">
        <f t="shared" si="1076"/>
        <v>0</v>
      </c>
    </row>
    <row r="8562" spans="2:11" x14ac:dyDescent="0.25">
      <c r="B8562" s="167">
        <v>354.125</v>
      </c>
      <c r="C8562" s="21">
        <f t="shared" si="1070"/>
        <v>2000</v>
      </c>
      <c r="D8562" s="110">
        <f t="shared" si="1071"/>
        <v>0</v>
      </c>
      <c r="E8562" s="25">
        <f t="shared" si="1072"/>
        <v>1</v>
      </c>
      <c r="F8562" s="112">
        <v>0</v>
      </c>
      <c r="G8562" s="21">
        <f t="shared" si="1069"/>
        <v>0</v>
      </c>
      <c r="H8562" s="26">
        <f t="shared" si="1073"/>
        <v>-2000</v>
      </c>
      <c r="I8562" s="21">
        <f t="shared" si="1074"/>
        <v>0</v>
      </c>
      <c r="J8562" s="27">
        <f t="shared" si="1075"/>
        <v>0</v>
      </c>
      <c r="K8562" s="32">
        <f t="shared" si="1076"/>
        <v>0</v>
      </c>
    </row>
    <row r="8563" spans="2:11" x14ac:dyDescent="0.25">
      <c r="B8563" s="167">
        <v>354.16666666666703</v>
      </c>
      <c r="C8563" s="21">
        <f t="shared" si="1070"/>
        <v>2000</v>
      </c>
      <c r="D8563" s="110">
        <f t="shared" si="1071"/>
        <v>0</v>
      </c>
      <c r="E8563" s="25">
        <f t="shared" si="1072"/>
        <v>1</v>
      </c>
      <c r="F8563" s="112">
        <v>0</v>
      </c>
      <c r="G8563" s="21">
        <f t="shared" si="1069"/>
        <v>0</v>
      </c>
      <c r="H8563" s="26">
        <f t="shared" si="1073"/>
        <v>-2000</v>
      </c>
      <c r="I8563" s="21">
        <f t="shared" si="1074"/>
        <v>0</v>
      </c>
      <c r="J8563" s="27">
        <f t="shared" si="1075"/>
        <v>0</v>
      </c>
      <c r="K8563" s="32">
        <f t="shared" si="1076"/>
        <v>0</v>
      </c>
    </row>
    <row r="8564" spans="2:11" x14ac:dyDescent="0.25">
      <c r="B8564" s="167">
        <v>354.20833333333297</v>
      </c>
      <c r="C8564" s="21">
        <f t="shared" si="1070"/>
        <v>2000</v>
      </c>
      <c r="D8564" s="110">
        <f t="shared" si="1071"/>
        <v>0</v>
      </c>
      <c r="E8564" s="25">
        <f t="shared" si="1072"/>
        <v>1</v>
      </c>
      <c r="F8564" s="112">
        <v>0</v>
      </c>
      <c r="G8564" s="21">
        <f t="shared" si="1069"/>
        <v>0</v>
      </c>
      <c r="H8564" s="26">
        <f t="shared" si="1073"/>
        <v>-2000</v>
      </c>
      <c r="I8564" s="21">
        <f t="shared" si="1074"/>
        <v>0</v>
      </c>
      <c r="J8564" s="27">
        <f t="shared" si="1075"/>
        <v>0</v>
      </c>
      <c r="K8564" s="32">
        <f t="shared" si="1076"/>
        <v>0</v>
      </c>
    </row>
    <row r="8565" spans="2:11" x14ac:dyDescent="0.25">
      <c r="B8565" s="167">
        <v>354.25</v>
      </c>
      <c r="C8565" s="21">
        <f t="shared" si="1070"/>
        <v>2000</v>
      </c>
      <c r="D8565" s="110">
        <f t="shared" si="1071"/>
        <v>0</v>
      </c>
      <c r="E8565" s="25">
        <f t="shared" si="1072"/>
        <v>1</v>
      </c>
      <c r="F8565" s="112">
        <v>0</v>
      </c>
      <c r="G8565" s="21">
        <f t="shared" si="1069"/>
        <v>0</v>
      </c>
      <c r="H8565" s="26">
        <f t="shared" si="1073"/>
        <v>-2000</v>
      </c>
      <c r="I8565" s="21">
        <f t="shared" si="1074"/>
        <v>0</v>
      </c>
      <c r="J8565" s="27">
        <f t="shared" si="1075"/>
        <v>0</v>
      </c>
      <c r="K8565" s="32">
        <f t="shared" si="1076"/>
        <v>0</v>
      </c>
    </row>
    <row r="8566" spans="2:11" x14ac:dyDescent="0.25">
      <c r="B8566" s="167">
        <v>354.29166666666703</v>
      </c>
      <c r="C8566" s="21">
        <f t="shared" si="1070"/>
        <v>2000</v>
      </c>
      <c r="D8566" s="110">
        <f t="shared" si="1071"/>
        <v>0</v>
      </c>
      <c r="E8566" s="25">
        <f t="shared" si="1072"/>
        <v>1</v>
      </c>
      <c r="F8566" s="112">
        <v>0</v>
      </c>
      <c r="G8566" s="21">
        <f t="shared" si="1069"/>
        <v>0</v>
      </c>
      <c r="H8566" s="26">
        <f t="shared" si="1073"/>
        <v>-2000</v>
      </c>
      <c r="I8566" s="21">
        <f t="shared" si="1074"/>
        <v>0</v>
      </c>
      <c r="J8566" s="27">
        <f t="shared" si="1075"/>
        <v>0</v>
      </c>
      <c r="K8566" s="32">
        <f t="shared" si="1076"/>
        <v>0</v>
      </c>
    </row>
    <row r="8567" spans="2:11" x14ac:dyDescent="0.25">
      <c r="B8567" s="167">
        <v>354.33333333333297</v>
      </c>
      <c r="C8567" s="21">
        <f t="shared" si="1070"/>
        <v>2000</v>
      </c>
      <c r="D8567" s="110">
        <f t="shared" si="1071"/>
        <v>0</v>
      </c>
      <c r="E8567" s="25">
        <f t="shared" si="1072"/>
        <v>1</v>
      </c>
      <c r="F8567" s="112">
        <v>0</v>
      </c>
      <c r="G8567" s="21">
        <f t="shared" si="1069"/>
        <v>0</v>
      </c>
      <c r="H8567" s="26">
        <f t="shared" si="1073"/>
        <v>-2000</v>
      </c>
      <c r="I8567" s="21">
        <f t="shared" si="1074"/>
        <v>0</v>
      </c>
      <c r="J8567" s="27">
        <f t="shared" si="1075"/>
        <v>0</v>
      </c>
      <c r="K8567" s="32">
        <f t="shared" si="1076"/>
        <v>0</v>
      </c>
    </row>
    <row r="8568" spans="2:11" x14ac:dyDescent="0.25">
      <c r="B8568" s="167">
        <v>354.375</v>
      </c>
      <c r="C8568" s="21">
        <f t="shared" si="1070"/>
        <v>2000</v>
      </c>
      <c r="D8568" s="110">
        <f t="shared" si="1071"/>
        <v>0</v>
      </c>
      <c r="E8568" s="25">
        <f t="shared" si="1072"/>
        <v>1</v>
      </c>
      <c r="F8568" s="112">
        <v>0</v>
      </c>
      <c r="G8568" s="21">
        <f t="shared" si="1069"/>
        <v>0</v>
      </c>
      <c r="H8568" s="26">
        <f t="shared" si="1073"/>
        <v>-2000</v>
      </c>
      <c r="I8568" s="21">
        <f t="shared" si="1074"/>
        <v>0</v>
      </c>
      <c r="J8568" s="27">
        <f t="shared" si="1075"/>
        <v>0</v>
      </c>
      <c r="K8568" s="32">
        <f t="shared" si="1076"/>
        <v>0</v>
      </c>
    </row>
    <row r="8569" spans="2:11" x14ac:dyDescent="0.25">
      <c r="B8569" s="167">
        <v>354.41666666666703</v>
      </c>
      <c r="C8569" s="21">
        <f t="shared" si="1070"/>
        <v>2000</v>
      </c>
      <c r="D8569" s="110">
        <f t="shared" si="1071"/>
        <v>0</v>
      </c>
      <c r="E8569" s="25">
        <f t="shared" si="1072"/>
        <v>1</v>
      </c>
      <c r="F8569" s="112">
        <v>0</v>
      </c>
      <c r="G8569" s="21">
        <f t="shared" si="1069"/>
        <v>0</v>
      </c>
      <c r="H8569" s="26">
        <f t="shared" si="1073"/>
        <v>-2000</v>
      </c>
      <c r="I8569" s="21">
        <f t="shared" si="1074"/>
        <v>0</v>
      </c>
      <c r="J8569" s="27">
        <f t="shared" si="1075"/>
        <v>0</v>
      </c>
      <c r="K8569" s="32">
        <f t="shared" si="1076"/>
        <v>0</v>
      </c>
    </row>
    <row r="8570" spans="2:11" x14ac:dyDescent="0.25">
      <c r="B8570" s="167">
        <v>354.45833333333297</v>
      </c>
      <c r="C8570" s="21">
        <f t="shared" si="1070"/>
        <v>2000</v>
      </c>
      <c r="D8570" s="110">
        <f t="shared" si="1071"/>
        <v>0.40691228633049925</v>
      </c>
      <c r="E8570" s="25">
        <f t="shared" si="1072"/>
        <v>0.59308771366950075</v>
      </c>
      <c r="F8570" s="112">
        <v>456.58</v>
      </c>
      <c r="G8570" s="21">
        <f t="shared" si="1069"/>
        <v>1208.2923818497482</v>
      </c>
      <c r="H8570" s="26">
        <f t="shared" si="1073"/>
        <v>-791.70761815025185</v>
      </c>
      <c r="I8570" s="21">
        <f t="shared" si="1074"/>
        <v>1208.2923818497482</v>
      </c>
      <c r="J8570" s="27">
        <f t="shared" si="1075"/>
        <v>0</v>
      </c>
      <c r="K8570" s="32">
        <f t="shared" si="1076"/>
        <v>1208.2923818497482</v>
      </c>
    </row>
    <row r="8571" spans="2:11" x14ac:dyDescent="0.25">
      <c r="B8571" s="167">
        <v>354.5</v>
      </c>
      <c r="C8571" s="21">
        <f t="shared" si="1070"/>
        <v>2000</v>
      </c>
      <c r="D8571" s="110">
        <f t="shared" si="1071"/>
        <v>0.68286900878740897</v>
      </c>
      <c r="E8571" s="25">
        <f t="shared" si="1072"/>
        <v>0.31713099121259103</v>
      </c>
      <c r="F8571" s="112">
        <v>766.22</v>
      </c>
      <c r="G8571" s="21">
        <f t="shared" si="1069"/>
        <v>2027.7230470474265</v>
      </c>
      <c r="H8571" s="26">
        <f t="shared" si="1073"/>
        <v>27.723047047426462</v>
      </c>
      <c r="I8571" s="21">
        <f t="shared" si="1074"/>
        <v>2000</v>
      </c>
      <c r="J8571" s="27">
        <f t="shared" si="1075"/>
        <v>27.723047047426462</v>
      </c>
      <c r="K8571" s="32">
        <f t="shared" si="1076"/>
        <v>2000</v>
      </c>
    </row>
    <row r="8572" spans="2:11" x14ac:dyDescent="0.25">
      <c r="B8572" s="167">
        <v>354.54166666666703</v>
      </c>
      <c r="C8572" s="21">
        <f t="shared" si="1070"/>
        <v>2000</v>
      </c>
      <c r="D8572" s="110">
        <f t="shared" si="1071"/>
        <v>0.88350890326720499</v>
      </c>
      <c r="E8572" s="25">
        <f t="shared" si="1072"/>
        <v>0.11649109673279501</v>
      </c>
      <c r="F8572" s="112">
        <v>991.35</v>
      </c>
      <c r="G8572" s="21">
        <f t="shared" si="1069"/>
        <v>2623.5066204098907</v>
      </c>
      <c r="H8572" s="26">
        <f t="shared" si="1073"/>
        <v>623.50662040989073</v>
      </c>
      <c r="I8572" s="21">
        <f t="shared" si="1074"/>
        <v>2000</v>
      </c>
      <c r="J8572" s="27">
        <f t="shared" si="1075"/>
        <v>651.22966745731719</v>
      </c>
      <c r="K8572" s="32">
        <f t="shared" si="1076"/>
        <v>2000</v>
      </c>
    </row>
    <row r="8573" spans="2:11" x14ac:dyDescent="0.25">
      <c r="B8573" s="167">
        <v>354.58333333333297</v>
      </c>
      <c r="C8573" s="21">
        <f t="shared" si="1070"/>
        <v>2000</v>
      </c>
      <c r="D8573" s="110">
        <f t="shared" si="1071"/>
        <v>0.86287720799244261</v>
      </c>
      <c r="E8573" s="25">
        <f t="shared" si="1072"/>
        <v>0.13712279200755739</v>
      </c>
      <c r="F8573" s="112">
        <v>968.2</v>
      </c>
      <c r="G8573" s="21">
        <f t="shared" si="1069"/>
        <v>2562.2425075713481</v>
      </c>
      <c r="H8573" s="26">
        <f t="shared" si="1073"/>
        <v>562.24250757134814</v>
      </c>
      <c r="I8573" s="21">
        <f t="shared" si="1074"/>
        <v>2000</v>
      </c>
      <c r="J8573" s="27">
        <f t="shared" si="1075"/>
        <v>1213.4721750286653</v>
      </c>
      <c r="K8573" s="32">
        <f t="shared" si="1076"/>
        <v>2000</v>
      </c>
    </row>
    <row r="8574" spans="2:11" x14ac:dyDescent="0.25">
      <c r="B8574" s="167">
        <v>354.625</v>
      </c>
      <c r="C8574" s="21">
        <f t="shared" si="1070"/>
        <v>2000</v>
      </c>
      <c r="D8574" s="110">
        <f t="shared" si="1071"/>
        <v>0.92061921822362447</v>
      </c>
      <c r="E8574" s="25">
        <f t="shared" si="1072"/>
        <v>7.9380781776375531E-2</v>
      </c>
      <c r="F8574" s="112">
        <v>1032.99</v>
      </c>
      <c r="G8574" s="21">
        <f t="shared" si="1069"/>
        <v>2733.7026315803832</v>
      </c>
      <c r="H8574" s="26">
        <f t="shared" si="1073"/>
        <v>733.70263158038324</v>
      </c>
      <c r="I8574" s="21">
        <f t="shared" si="1074"/>
        <v>2000</v>
      </c>
      <c r="J8574" s="27">
        <f t="shared" si="1075"/>
        <v>1947.1748066090486</v>
      </c>
      <c r="K8574" s="32">
        <f t="shared" si="1076"/>
        <v>2000</v>
      </c>
    </row>
    <row r="8575" spans="2:11" x14ac:dyDescent="0.25">
      <c r="B8575" s="167">
        <v>354.66666666666703</v>
      </c>
      <c r="C8575" s="21">
        <f t="shared" si="1070"/>
        <v>2000</v>
      </c>
      <c r="D8575" s="110">
        <f t="shared" si="1071"/>
        <v>0.85776161702582754</v>
      </c>
      <c r="E8575" s="25">
        <f t="shared" si="1072"/>
        <v>0.14223838297417246</v>
      </c>
      <c r="F8575" s="112">
        <v>962.46</v>
      </c>
      <c r="G8575" s="21">
        <f t="shared" si="1069"/>
        <v>2547.0521832649447</v>
      </c>
      <c r="H8575" s="26">
        <f t="shared" si="1073"/>
        <v>547.05218326494469</v>
      </c>
      <c r="I8575" s="21">
        <f t="shared" si="1074"/>
        <v>2000</v>
      </c>
      <c r="J8575" s="27">
        <f t="shared" si="1075"/>
        <v>2494.2269898739933</v>
      </c>
      <c r="K8575" s="32">
        <f t="shared" si="1076"/>
        <v>2000</v>
      </c>
    </row>
    <row r="8576" spans="2:11" x14ac:dyDescent="0.25">
      <c r="B8576" s="167">
        <v>354.70833333333297</v>
      </c>
      <c r="C8576" s="21">
        <f t="shared" si="1070"/>
        <v>2000</v>
      </c>
      <c r="D8576" s="110">
        <f t="shared" si="1071"/>
        <v>0.82955456927437032</v>
      </c>
      <c r="E8576" s="25">
        <f t="shared" si="1072"/>
        <v>0.17044543072562968</v>
      </c>
      <c r="F8576" s="112">
        <v>930.81</v>
      </c>
      <c r="G8576" s="21">
        <f t="shared" si="1069"/>
        <v>2463.2936877427042</v>
      </c>
      <c r="H8576" s="26">
        <f t="shared" si="1073"/>
        <v>463.29368774270415</v>
      </c>
      <c r="I8576" s="21">
        <f t="shared" si="1074"/>
        <v>2000</v>
      </c>
      <c r="J8576" s="27">
        <f t="shared" si="1075"/>
        <v>2957.5206776166974</v>
      </c>
      <c r="K8576" s="32">
        <f t="shared" si="1076"/>
        <v>2000</v>
      </c>
    </row>
    <row r="8577" spans="2:11" x14ac:dyDescent="0.25">
      <c r="B8577" s="167">
        <v>354.75</v>
      </c>
      <c r="C8577" s="21">
        <f t="shared" si="1070"/>
        <v>2000</v>
      </c>
      <c r="D8577" s="110">
        <f t="shared" si="1071"/>
        <v>0.76571662834429532</v>
      </c>
      <c r="E8577" s="25">
        <f t="shared" si="1072"/>
        <v>0.23428337165570468</v>
      </c>
      <c r="F8577" s="112">
        <v>859.18</v>
      </c>
      <c r="G8577" s="21">
        <f t="shared" si="1069"/>
        <v>2273.7322016681992</v>
      </c>
      <c r="H8577" s="26">
        <f t="shared" si="1073"/>
        <v>273.7322016681992</v>
      </c>
      <c r="I8577" s="21">
        <f t="shared" si="1074"/>
        <v>2000</v>
      </c>
      <c r="J8577" s="27">
        <f t="shared" si="1075"/>
        <v>3231.2528792848966</v>
      </c>
      <c r="K8577" s="32">
        <f t="shared" si="1076"/>
        <v>2000</v>
      </c>
    </row>
    <row r="8578" spans="2:11" x14ac:dyDescent="0.25">
      <c r="B8578" s="167">
        <v>354.79166666666703</v>
      </c>
      <c r="C8578" s="21">
        <f t="shared" si="1070"/>
        <v>2000</v>
      </c>
      <c r="D8578" s="110">
        <f t="shared" si="1071"/>
        <v>0.75205425734809195</v>
      </c>
      <c r="E8578" s="25">
        <f t="shared" si="1072"/>
        <v>0.24794574265190805</v>
      </c>
      <c r="F8578" s="112">
        <v>843.85</v>
      </c>
      <c r="G8578" s="21">
        <f t="shared" si="1069"/>
        <v>2233.1629208986596</v>
      </c>
      <c r="H8578" s="26">
        <f t="shared" si="1073"/>
        <v>233.16292089865965</v>
      </c>
      <c r="I8578" s="21">
        <f t="shared" si="1074"/>
        <v>2000</v>
      </c>
      <c r="J8578" s="27">
        <f t="shared" si="1075"/>
        <v>3464.4158001835563</v>
      </c>
      <c r="K8578" s="32">
        <f t="shared" si="1076"/>
        <v>2000</v>
      </c>
    </row>
    <row r="8579" spans="2:11" x14ac:dyDescent="0.25">
      <c r="B8579" s="167">
        <v>354.83333333333297</v>
      </c>
      <c r="C8579" s="21">
        <f t="shared" si="1070"/>
        <v>2000</v>
      </c>
      <c r="D8579" s="110">
        <f t="shared" si="1071"/>
        <v>0.66772721601340401</v>
      </c>
      <c r="E8579" s="25">
        <f t="shared" si="1072"/>
        <v>0.33227278398659599</v>
      </c>
      <c r="F8579" s="112">
        <v>749.23</v>
      </c>
      <c r="G8579" s="21">
        <f t="shared" si="1069"/>
        <v>1982.7607456596584</v>
      </c>
      <c r="H8579" s="26">
        <f t="shared" si="1073"/>
        <v>-17.239254340341631</v>
      </c>
      <c r="I8579" s="21">
        <f t="shared" si="1074"/>
        <v>2000</v>
      </c>
      <c r="J8579" s="27">
        <f t="shared" si="1075"/>
        <v>3447.1765458432146</v>
      </c>
      <c r="K8579" s="32">
        <f t="shared" si="1076"/>
        <v>1982.7607456596584</v>
      </c>
    </row>
    <row r="8580" spans="2:11" x14ac:dyDescent="0.25">
      <c r="B8580" s="167">
        <v>354.875</v>
      </c>
      <c r="C8580" s="21">
        <f t="shared" si="1070"/>
        <v>2000</v>
      </c>
      <c r="D8580" s="110">
        <f t="shared" si="1071"/>
        <v>0.44921840186799283</v>
      </c>
      <c r="E8580" s="25">
        <f t="shared" si="1072"/>
        <v>0.55078159813200722</v>
      </c>
      <c r="F8580" s="112">
        <v>504.05</v>
      </c>
      <c r="G8580" s="21">
        <f t="shared" si="1069"/>
        <v>1333.9168931432948</v>
      </c>
      <c r="H8580" s="26">
        <f t="shared" si="1073"/>
        <v>-666.08310685670517</v>
      </c>
      <c r="I8580" s="21">
        <f t="shared" si="1074"/>
        <v>2000</v>
      </c>
      <c r="J8580" s="27">
        <f t="shared" si="1075"/>
        <v>2781.0934389865097</v>
      </c>
      <c r="K8580" s="32">
        <f t="shared" si="1076"/>
        <v>1333.9168931432948</v>
      </c>
    </row>
    <row r="8581" spans="2:11" x14ac:dyDescent="0.25">
      <c r="B8581" s="167">
        <v>354.91666666666703</v>
      </c>
      <c r="C8581" s="21">
        <f t="shared" si="1070"/>
        <v>2000</v>
      </c>
      <c r="D8581" s="110">
        <f t="shared" si="1071"/>
        <v>4.8125768675471902E-3</v>
      </c>
      <c r="E8581" s="25">
        <f t="shared" si="1072"/>
        <v>0.99518742313245279</v>
      </c>
      <c r="F8581" s="112">
        <v>5.4</v>
      </c>
      <c r="G8581" s="21">
        <f t="shared" si="1069"/>
        <v>14.290548999055236</v>
      </c>
      <c r="H8581" s="26">
        <f t="shared" si="1073"/>
        <v>-1985.7094510009447</v>
      </c>
      <c r="I8581" s="21">
        <f t="shared" si="1074"/>
        <v>2000</v>
      </c>
      <c r="J8581" s="27">
        <f t="shared" si="1075"/>
        <v>795.383987985565</v>
      </c>
      <c r="K8581" s="32">
        <f t="shared" si="1076"/>
        <v>14.290548999055236</v>
      </c>
    </row>
    <row r="8582" spans="2:11" x14ac:dyDescent="0.25">
      <c r="B8582" s="167">
        <v>354.95833333333297</v>
      </c>
      <c r="C8582" s="21">
        <f t="shared" si="1070"/>
        <v>2000</v>
      </c>
      <c r="D8582" s="110">
        <f t="shared" si="1071"/>
        <v>0</v>
      </c>
      <c r="E8582" s="25">
        <f t="shared" si="1072"/>
        <v>1</v>
      </c>
      <c r="F8582" s="112">
        <v>0</v>
      </c>
      <c r="G8582" s="21">
        <f t="shared" si="1069"/>
        <v>0</v>
      </c>
      <c r="H8582" s="26">
        <f t="shared" si="1073"/>
        <v>-2000</v>
      </c>
      <c r="I8582" s="21">
        <f t="shared" si="1074"/>
        <v>795.383987985565</v>
      </c>
      <c r="J8582" s="27">
        <f t="shared" si="1075"/>
        <v>0</v>
      </c>
      <c r="K8582" s="32">
        <f t="shared" si="1076"/>
        <v>0</v>
      </c>
    </row>
    <row r="8583" spans="2:11" x14ac:dyDescent="0.25">
      <c r="B8583" s="167">
        <v>355</v>
      </c>
      <c r="C8583" s="21">
        <f t="shared" si="1070"/>
        <v>2000</v>
      </c>
      <c r="D8583" s="110">
        <f t="shared" si="1071"/>
        <v>0</v>
      </c>
      <c r="E8583" s="25">
        <f t="shared" si="1072"/>
        <v>1</v>
      </c>
      <c r="F8583" s="112">
        <v>0</v>
      </c>
      <c r="G8583" s="21">
        <f t="shared" si="1069"/>
        <v>0</v>
      </c>
      <c r="H8583" s="26">
        <f t="shared" si="1073"/>
        <v>-2000</v>
      </c>
      <c r="I8583" s="21">
        <f t="shared" si="1074"/>
        <v>0</v>
      </c>
      <c r="J8583" s="27">
        <f t="shared" si="1075"/>
        <v>0</v>
      </c>
      <c r="K8583" s="32">
        <f t="shared" si="1076"/>
        <v>0</v>
      </c>
    </row>
    <row r="8584" spans="2:11" x14ac:dyDescent="0.25">
      <c r="B8584" s="167">
        <v>355.04166666666703</v>
      </c>
      <c r="C8584" s="21">
        <f t="shared" si="1070"/>
        <v>2000</v>
      </c>
      <c r="D8584" s="110">
        <f t="shared" si="1071"/>
        <v>0</v>
      </c>
      <c r="E8584" s="25">
        <f t="shared" si="1072"/>
        <v>1</v>
      </c>
      <c r="F8584" s="112">
        <v>0</v>
      </c>
      <c r="G8584" s="21">
        <f t="shared" si="1069"/>
        <v>0</v>
      </c>
      <c r="H8584" s="26">
        <f t="shared" si="1073"/>
        <v>-2000</v>
      </c>
      <c r="I8584" s="21">
        <f t="shared" si="1074"/>
        <v>0</v>
      </c>
      <c r="J8584" s="27">
        <f t="shared" si="1075"/>
        <v>0</v>
      </c>
      <c r="K8584" s="32">
        <f t="shared" si="1076"/>
        <v>0</v>
      </c>
    </row>
    <row r="8585" spans="2:11" x14ac:dyDescent="0.25">
      <c r="B8585" s="167">
        <v>355.08333333333297</v>
      </c>
      <c r="C8585" s="21">
        <f t="shared" si="1070"/>
        <v>2000</v>
      </c>
      <c r="D8585" s="110">
        <f t="shared" si="1071"/>
        <v>0</v>
      </c>
      <c r="E8585" s="25">
        <f t="shared" si="1072"/>
        <v>1</v>
      </c>
      <c r="F8585" s="112">
        <v>0</v>
      </c>
      <c r="G8585" s="21">
        <f t="shared" si="1069"/>
        <v>0</v>
      </c>
      <c r="H8585" s="26">
        <f t="shared" si="1073"/>
        <v>-2000</v>
      </c>
      <c r="I8585" s="21">
        <f t="shared" si="1074"/>
        <v>0</v>
      </c>
      <c r="J8585" s="27">
        <f t="shared" si="1075"/>
        <v>0</v>
      </c>
      <c r="K8585" s="32">
        <f t="shared" si="1076"/>
        <v>0</v>
      </c>
    </row>
    <row r="8586" spans="2:11" x14ac:dyDescent="0.25">
      <c r="B8586" s="167">
        <v>355.125</v>
      </c>
      <c r="C8586" s="21">
        <f t="shared" si="1070"/>
        <v>2000</v>
      </c>
      <c r="D8586" s="110">
        <f t="shared" si="1071"/>
        <v>0</v>
      </c>
      <c r="E8586" s="25">
        <f t="shared" si="1072"/>
        <v>1</v>
      </c>
      <c r="F8586" s="112">
        <v>0</v>
      </c>
      <c r="G8586" s="21">
        <f t="shared" si="1069"/>
        <v>0</v>
      </c>
      <c r="H8586" s="26">
        <f t="shared" si="1073"/>
        <v>-2000</v>
      </c>
      <c r="I8586" s="21">
        <f t="shared" si="1074"/>
        <v>0</v>
      </c>
      <c r="J8586" s="27">
        <f t="shared" si="1075"/>
        <v>0</v>
      </c>
      <c r="K8586" s="32">
        <f t="shared" si="1076"/>
        <v>0</v>
      </c>
    </row>
    <row r="8587" spans="2:11" x14ac:dyDescent="0.25">
      <c r="B8587" s="167">
        <v>355.16666666666703</v>
      </c>
      <c r="C8587" s="21">
        <f t="shared" si="1070"/>
        <v>2000</v>
      </c>
      <c r="D8587" s="110">
        <f t="shared" si="1071"/>
        <v>0</v>
      </c>
      <c r="E8587" s="25">
        <f t="shared" si="1072"/>
        <v>1</v>
      </c>
      <c r="F8587" s="112">
        <v>0</v>
      </c>
      <c r="G8587" s="21">
        <f t="shared" si="1069"/>
        <v>0</v>
      </c>
      <c r="H8587" s="26">
        <f t="shared" si="1073"/>
        <v>-2000</v>
      </c>
      <c r="I8587" s="21">
        <f t="shared" si="1074"/>
        <v>0</v>
      </c>
      <c r="J8587" s="27">
        <f t="shared" si="1075"/>
        <v>0</v>
      </c>
      <c r="K8587" s="32">
        <f t="shared" si="1076"/>
        <v>0</v>
      </c>
    </row>
    <row r="8588" spans="2:11" x14ac:dyDescent="0.25">
      <c r="B8588" s="167">
        <v>355.20833333333297</v>
      </c>
      <c r="C8588" s="21">
        <f t="shared" si="1070"/>
        <v>2000</v>
      </c>
      <c r="D8588" s="110">
        <f t="shared" si="1071"/>
        <v>0</v>
      </c>
      <c r="E8588" s="25">
        <f t="shared" si="1072"/>
        <v>1</v>
      </c>
      <c r="F8588" s="112">
        <v>0</v>
      </c>
      <c r="G8588" s="21">
        <f t="shared" si="1069"/>
        <v>0</v>
      </c>
      <c r="H8588" s="26">
        <f t="shared" si="1073"/>
        <v>-2000</v>
      </c>
      <c r="I8588" s="21">
        <f t="shared" si="1074"/>
        <v>0</v>
      </c>
      <c r="J8588" s="27">
        <f t="shared" si="1075"/>
        <v>0</v>
      </c>
      <c r="K8588" s="32">
        <f t="shared" si="1076"/>
        <v>0</v>
      </c>
    </row>
    <row r="8589" spans="2:11" x14ac:dyDescent="0.25">
      <c r="B8589" s="167">
        <v>355.25</v>
      </c>
      <c r="C8589" s="21">
        <f t="shared" si="1070"/>
        <v>2000</v>
      </c>
      <c r="D8589" s="110">
        <f t="shared" si="1071"/>
        <v>0</v>
      </c>
      <c r="E8589" s="25">
        <f t="shared" si="1072"/>
        <v>1</v>
      </c>
      <c r="F8589" s="112">
        <v>0</v>
      </c>
      <c r="G8589" s="21">
        <f t="shared" si="1069"/>
        <v>0</v>
      </c>
      <c r="H8589" s="26">
        <f t="shared" si="1073"/>
        <v>-2000</v>
      </c>
      <c r="I8589" s="21">
        <f t="shared" si="1074"/>
        <v>0</v>
      </c>
      <c r="J8589" s="27">
        <f t="shared" si="1075"/>
        <v>0</v>
      </c>
      <c r="K8589" s="32">
        <f t="shared" si="1076"/>
        <v>0</v>
      </c>
    </row>
    <row r="8590" spans="2:11" x14ac:dyDescent="0.25">
      <c r="B8590" s="167">
        <v>355.29166666666703</v>
      </c>
      <c r="C8590" s="21">
        <f t="shared" si="1070"/>
        <v>2000</v>
      </c>
      <c r="D8590" s="110">
        <f t="shared" si="1071"/>
        <v>0</v>
      </c>
      <c r="E8590" s="25">
        <f t="shared" si="1072"/>
        <v>1</v>
      </c>
      <c r="F8590" s="112">
        <v>0</v>
      </c>
      <c r="G8590" s="21">
        <f t="shared" si="1069"/>
        <v>0</v>
      </c>
      <c r="H8590" s="26">
        <f t="shared" si="1073"/>
        <v>-2000</v>
      </c>
      <c r="I8590" s="21">
        <f t="shared" si="1074"/>
        <v>0</v>
      </c>
      <c r="J8590" s="27">
        <f t="shared" si="1075"/>
        <v>0</v>
      </c>
      <c r="K8590" s="32">
        <f t="shared" si="1076"/>
        <v>0</v>
      </c>
    </row>
    <row r="8591" spans="2:11" x14ac:dyDescent="0.25">
      <c r="B8591" s="167">
        <v>355.33333333333297</v>
      </c>
      <c r="C8591" s="21">
        <f t="shared" si="1070"/>
        <v>2000</v>
      </c>
      <c r="D8591" s="110">
        <f t="shared" si="1071"/>
        <v>0</v>
      </c>
      <c r="E8591" s="25">
        <f t="shared" si="1072"/>
        <v>1</v>
      </c>
      <c r="F8591" s="112">
        <v>0</v>
      </c>
      <c r="G8591" s="21">
        <f t="shared" si="1069"/>
        <v>0</v>
      </c>
      <c r="H8591" s="26">
        <f t="shared" si="1073"/>
        <v>-2000</v>
      </c>
      <c r="I8591" s="21">
        <f t="shared" si="1074"/>
        <v>0</v>
      </c>
      <c r="J8591" s="27">
        <f t="shared" si="1075"/>
        <v>0</v>
      </c>
      <c r="K8591" s="32">
        <f t="shared" si="1076"/>
        <v>0</v>
      </c>
    </row>
    <row r="8592" spans="2:11" x14ac:dyDescent="0.25">
      <c r="B8592" s="167">
        <v>355.375</v>
      </c>
      <c r="C8592" s="21">
        <f t="shared" si="1070"/>
        <v>2000</v>
      </c>
      <c r="D8592" s="110">
        <f t="shared" si="1071"/>
        <v>0</v>
      </c>
      <c r="E8592" s="25">
        <f t="shared" si="1072"/>
        <v>1</v>
      </c>
      <c r="F8592" s="112">
        <v>0</v>
      </c>
      <c r="G8592" s="21">
        <f t="shared" si="1069"/>
        <v>0</v>
      </c>
      <c r="H8592" s="26">
        <f t="shared" si="1073"/>
        <v>-2000</v>
      </c>
      <c r="I8592" s="21">
        <f t="shared" si="1074"/>
        <v>0</v>
      </c>
      <c r="J8592" s="27">
        <f t="shared" si="1075"/>
        <v>0</v>
      </c>
      <c r="K8592" s="32">
        <f t="shared" si="1076"/>
        <v>0</v>
      </c>
    </row>
    <row r="8593" spans="2:11" x14ac:dyDescent="0.25">
      <c r="B8593" s="167">
        <v>355.41666666666703</v>
      </c>
      <c r="C8593" s="21">
        <f t="shared" si="1070"/>
        <v>2000</v>
      </c>
      <c r="D8593" s="110">
        <f t="shared" si="1071"/>
        <v>0</v>
      </c>
      <c r="E8593" s="25">
        <f t="shared" si="1072"/>
        <v>1</v>
      </c>
      <c r="F8593" s="112">
        <v>0</v>
      </c>
      <c r="G8593" s="21">
        <f t="shared" si="1069"/>
        <v>0</v>
      </c>
      <c r="H8593" s="26">
        <f t="shared" si="1073"/>
        <v>-2000</v>
      </c>
      <c r="I8593" s="21">
        <f t="shared" si="1074"/>
        <v>0</v>
      </c>
      <c r="J8593" s="27">
        <f t="shared" si="1075"/>
        <v>0</v>
      </c>
      <c r="K8593" s="32">
        <f t="shared" si="1076"/>
        <v>0</v>
      </c>
    </row>
    <row r="8594" spans="2:11" x14ac:dyDescent="0.25">
      <c r="B8594" s="167">
        <v>355.45833333333297</v>
      </c>
      <c r="C8594" s="21">
        <f t="shared" si="1070"/>
        <v>2000</v>
      </c>
      <c r="D8594" s="110">
        <f t="shared" si="1071"/>
        <v>0.51415254086234252</v>
      </c>
      <c r="E8594" s="25">
        <f t="shared" si="1072"/>
        <v>0.48584745913765748</v>
      </c>
      <c r="F8594" s="112">
        <v>576.91</v>
      </c>
      <c r="G8594" s="21">
        <f t="shared" si="1069"/>
        <v>1526.7334487120288</v>
      </c>
      <c r="H8594" s="26">
        <f t="shared" si="1073"/>
        <v>-473.2665512879712</v>
      </c>
      <c r="I8594" s="21">
        <f t="shared" si="1074"/>
        <v>1526.7334487120288</v>
      </c>
      <c r="J8594" s="27">
        <f t="shared" si="1075"/>
        <v>0</v>
      </c>
      <c r="K8594" s="32">
        <f t="shared" si="1076"/>
        <v>1526.7334487120288</v>
      </c>
    </row>
    <row r="8595" spans="2:11" x14ac:dyDescent="0.25">
      <c r="B8595" s="167">
        <v>355.5</v>
      </c>
      <c r="C8595" s="21">
        <f t="shared" si="1070"/>
        <v>2000</v>
      </c>
      <c r="D8595" s="110">
        <f t="shared" si="1071"/>
        <v>0.78854963192699146</v>
      </c>
      <c r="E8595" s="25">
        <f t="shared" si="1072"/>
        <v>0.21145036807300854</v>
      </c>
      <c r="F8595" s="112">
        <v>884.8</v>
      </c>
      <c r="G8595" s="21">
        <f t="shared" si="1069"/>
        <v>2341.5329174748281</v>
      </c>
      <c r="H8595" s="26">
        <f t="shared" si="1073"/>
        <v>341.53291747482808</v>
      </c>
      <c r="I8595" s="21">
        <f t="shared" si="1074"/>
        <v>2000</v>
      </c>
      <c r="J8595" s="27">
        <f t="shared" si="1075"/>
        <v>341.53291747482808</v>
      </c>
      <c r="K8595" s="32">
        <f t="shared" si="1076"/>
        <v>2000</v>
      </c>
    </row>
    <row r="8596" spans="2:11" x14ac:dyDescent="0.25">
      <c r="B8596" s="167">
        <v>355.54166666666703</v>
      </c>
      <c r="C8596" s="21">
        <f t="shared" si="1070"/>
        <v>2000</v>
      </c>
      <c r="D8596" s="110">
        <f t="shared" si="1071"/>
        <v>0.82144448603461495</v>
      </c>
      <c r="E8596" s="25">
        <f t="shared" si="1072"/>
        <v>0.17855551396538505</v>
      </c>
      <c r="F8596" s="112">
        <v>921.71</v>
      </c>
      <c r="G8596" s="21">
        <f t="shared" si="1069"/>
        <v>2439.2114662813337</v>
      </c>
      <c r="H8596" s="26">
        <f t="shared" si="1073"/>
        <v>439.21146628133374</v>
      </c>
      <c r="I8596" s="21">
        <f t="shared" si="1074"/>
        <v>2000</v>
      </c>
      <c r="J8596" s="27">
        <f t="shared" si="1075"/>
        <v>780.74438375616182</v>
      </c>
      <c r="K8596" s="32">
        <f t="shared" si="1076"/>
        <v>2000</v>
      </c>
    </row>
    <row r="8597" spans="2:11" x14ac:dyDescent="0.25">
      <c r="B8597" s="167">
        <v>355.58333333333297</v>
      </c>
      <c r="C8597" s="21">
        <f t="shared" si="1070"/>
        <v>2000</v>
      </c>
      <c r="D8597" s="110">
        <f t="shared" si="1071"/>
        <v>0.9240860560041354</v>
      </c>
      <c r="E8597" s="25">
        <f t="shared" si="1072"/>
        <v>7.5913943995864597E-2</v>
      </c>
      <c r="F8597" s="112">
        <v>1036.8800000000001</v>
      </c>
      <c r="G8597" s="21">
        <f t="shared" si="1069"/>
        <v>2743.9971196556285</v>
      </c>
      <c r="H8597" s="26">
        <f t="shared" si="1073"/>
        <v>743.99711965562847</v>
      </c>
      <c r="I8597" s="21">
        <f t="shared" si="1074"/>
        <v>2000</v>
      </c>
      <c r="J8597" s="27">
        <f t="shared" si="1075"/>
        <v>1524.7415034117903</v>
      </c>
      <c r="K8597" s="32">
        <f t="shared" si="1076"/>
        <v>2000</v>
      </c>
    </row>
    <row r="8598" spans="2:11" x14ac:dyDescent="0.25">
      <c r="B8598" s="167">
        <v>355.625</v>
      </c>
      <c r="C8598" s="21">
        <f t="shared" si="1070"/>
        <v>2000</v>
      </c>
      <c r="D8598" s="110">
        <f t="shared" si="1071"/>
        <v>0.9202983797657881</v>
      </c>
      <c r="E8598" s="25">
        <f t="shared" si="1072"/>
        <v>7.9701620234211901E-2</v>
      </c>
      <c r="F8598" s="112">
        <v>1032.6300000000001</v>
      </c>
      <c r="G8598" s="21">
        <f t="shared" si="1069"/>
        <v>2732.7499283137799</v>
      </c>
      <c r="H8598" s="26">
        <f t="shared" si="1073"/>
        <v>732.74992831377995</v>
      </c>
      <c r="I8598" s="21">
        <f t="shared" si="1074"/>
        <v>2000</v>
      </c>
      <c r="J8598" s="27">
        <f t="shared" si="1075"/>
        <v>2257.4914317255702</v>
      </c>
      <c r="K8598" s="32">
        <f t="shared" si="1076"/>
        <v>2000</v>
      </c>
    </row>
    <row r="8599" spans="2:11" x14ac:dyDescent="0.25">
      <c r="B8599" s="167">
        <v>355.66666666666703</v>
      </c>
      <c r="C8599" s="21">
        <f t="shared" si="1070"/>
        <v>2000</v>
      </c>
      <c r="D8599" s="110">
        <f t="shared" si="1071"/>
        <v>0.91926456695720382</v>
      </c>
      <c r="E8599" s="25">
        <f t="shared" si="1072"/>
        <v>8.0735433042796179E-2</v>
      </c>
      <c r="F8599" s="112">
        <v>1031.47</v>
      </c>
      <c r="G8599" s="21">
        <f t="shared" si="1069"/>
        <v>2729.6801066769458</v>
      </c>
      <c r="H8599" s="26">
        <f t="shared" si="1073"/>
        <v>729.6801066769458</v>
      </c>
      <c r="I8599" s="21">
        <f t="shared" si="1074"/>
        <v>2000</v>
      </c>
      <c r="J8599" s="27">
        <f t="shared" si="1075"/>
        <v>2987.171538402516</v>
      </c>
      <c r="K8599" s="32">
        <f t="shared" si="1076"/>
        <v>2000</v>
      </c>
    </row>
    <row r="8600" spans="2:11" x14ac:dyDescent="0.25">
      <c r="B8600" s="167">
        <v>355.70833333333297</v>
      </c>
      <c r="C8600" s="21">
        <f t="shared" si="1070"/>
        <v>2000</v>
      </c>
      <c r="D8600" s="110">
        <f t="shared" si="1071"/>
        <v>0.83221039873090563</v>
      </c>
      <c r="E8600" s="25">
        <f t="shared" si="1072"/>
        <v>0.16778960126909437</v>
      </c>
      <c r="F8600" s="112">
        <v>933.79</v>
      </c>
      <c r="G8600" s="21">
        <f t="shared" ref="G8600:G8663" si="1077">($C$9*(F8600/1000)*$C$8)/($C$7)</f>
        <v>2471.1799536718127</v>
      </c>
      <c r="H8600" s="26">
        <f t="shared" si="1073"/>
        <v>471.17995367181265</v>
      </c>
      <c r="I8600" s="21">
        <f t="shared" si="1074"/>
        <v>2000</v>
      </c>
      <c r="J8600" s="27">
        <f t="shared" si="1075"/>
        <v>3458.3514920743287</v>
      </c>
      <c r="K8600" s="32">
        <f t="shared" si="1076"/>
        <v>2000</v>
      </c>
    </row>
    <row r="8601" spans="2:11" x14ac:dyDescent="0.25">
      <c r="B8601" s="167">
        <v>355.75</v>
      </c>
      <c r="C8601" s="21">
        <f t="shared" ref="C8601:C8664" si="1078">$C$2</f>
        <v>2000</v>
      </c>
      <c r="D8601" s="110">
        <f t="shared" ref="D8601:D8664" si="1079">F8601/$C$3</f>
        <v>0.66873429228383519</v>
      </c>
      <c r="E8601" s="25">
        <f t="shared" ref="E8601:E8664" si="1080">100%-D8601</f>
        <v>0.33126570771616481</v>
      </c>
      <c r="F8601" s="112">
        <v>750.36</v>
      </c>
      <c r="G8601" s="21">
        <f t="shared" si="1077"/>
        <v>1985.7511753576089</v>
      </c>
      <c r="H8601" s="26">
        <f t="shared" ref="H8601:H8664" si="1081">G8601-C8601</f>
        <v>-14.248824642391128</v>
      </c>
      <c r="I8601" s="21">
        <f t="shared" ref="I8601:I8664" si="1082">MIN(C8601,IF((J8600+H8601)&gt;0,ABS(H8601)+G8601,J8600+G8601))</f>
        <v>2000</v>
      </c>
      <c r="J8601" s="27">
        <f t="shared" ref="J8601:J8664" si="1083">G8601-I8601+J8600</f>
        <v>3444.1026674319373</v>
      </c>
      <c r="K8601" s="32">
        <f t="shared" ref="K8601:K8664" si="1084">IF(G8601&gt;C8601,C8601,G8601)</f>
        <v>1985.7511753576089</v>
      </c>
    </row>
    <row r="8602" spans="2:11" x14ac:dyDescent="0.25">
      <c r="B8602" s="167">
        <v>355.79166666666703</v>
      </c>
      <c r="C8602" s="21">
        <f t="shared" si="1078"/>
        <v>2000</v>
      </c>
      <c r="D8602" s="110">
        <f t="shared" si="1079"/>
        <v>0.67347557171630745</v>
      </c>
      <c r="E8602" s="25">
        <f t="shared" si="1080"/>
        <v>0.32652442828369255</v>
      </c>
      <c r="F8602" s="112">
        <v>755.68</v>
      </c>
      <c r="G8602" s="21">
        <f t="shared" si="1077"/>
        <v>1999.8300125196406</v>
      </c>
      <c r="H8602" s="26">
        <f t="shared" si="1081"/>
        <v>-0.1699874803593957</v>
      </c>
      <c r="I8602" s="21">
        <f t="shared" si="1082"/>
        <v>2000</v>
      </c>
      <c r="J8602" s="27">
        <f t="shared" si="1083"/>
        <v>3443.9326799515779</v>
      </c>
      <c r="K8602" s="32">
        <f t="shared" si="1084"/>
        <v>1999.8300125196406</v>
      </c>
    </row>
    <row r="8603" spans="2:11" x14ac:dyDescent="0.25">
      <c r="B8603" s="167">
        <v>355.83333333333297</v>
      </c>
      <c r="C8603" s="21">
        <f t="shared" si="1078"/>
        <v>2000</v>
      </c>
      <c r="D8603" s="110">
        <f t="shared" si="1079"/>
        <v>0.72105769744933434</v>
      </c>
      <c r="E8603" s="25">
        <f t="shared" si="1080"/>
        <v>0.27894230255066566</v>
      </c>
      <c r="F8603" s="112">
        <v>809.07</v>
      </c>
      <c r="G8603" s="21">
        <f t="shared" si="1077"/>
        <v>2141.1211997528926</v>
      </c>
      <c r="H8603" s="26">
        <f t="shared" si="1081"/>
        <v>141.12119975289261</v>
      </c>
      <c r="I8603" s="21">
        <f t="shared" si="1082"/>
        <v>2000</v>
      </c>
      <c r="J8603" s="27">
        <f t="shared" si="1083"/>
        <v>3585.0538797044705</v>
      </c>
      <c r="K8603" s="32">
        <f t="shared" si="1084"/>
        <v>2000</v>
      </c>
    </row>
    <row r="8604" spans="2:11" x14ac:dyDescent="0.25">
      <c r="B8604" s="167">
        <v>355.875</v>
      </c>
      <c r="C8604" s="21">
        <f t="shared" si="1078"/>
        <v>2000</v>
      </c>
      <c r="D8604" s="110">
        <f t="shared" si="1079"/>
        <v>0.48836069372404334</v>
      </c>
      <c r="E8604" s="25">
        <f t="shared" si="1080"/>
        <v>0.51163930627595666</v>
      </c>
      <c r="F8604" s="112">
        <v>547.97</v>
      </c>
      <c r="G8604" s="21">
        <f t="shared" si="1077"/>
        <v>1450.1466916689442</v>
      </c>
      <c r="H8604" s="26">
        <f t="shared" si="1081"/>
        <v>-549.85330833105581</v>
      </c>
      <c r="I8604" s="21">
        <f t="shared" si="1082"/>
        <v>2000</v>
      </c>
      <c r="J8604" s="27">
        <f t="shared" si="1083"/>
        <v>3035.2005713734147</v>
      </c>
      <c r="K8604" s="32">
        <f t="shared" si="1084"/>
        <v>1450.1466916689442</v>
      </c>
    </row>
    <row r="8605" spans="2:11" x14ac:dyDescent="0.25">
      <c r="B8605" s="167">
        <v>355.91666666666703</v>
      </c>
      <c r="C8605" s="21">
        <f t="shared" si="1078"/>
        <v>2000</v>
      </c>
      <c r="D8605" s="110">
        <f t="shared" si="1079"/>
        <v>5.6592339090601219E-3</v>
      </c>
      <c r="E8605" s="25">
        <f t="shared" si="1080"/>
        <v>0.99434076609093991</v>
      </c>
      <c r="F8605" s="112">
        <v>6.35</v>
      </c>
      <c r="G8605" s="21">
        <f t="shared" si="1077"/>
        <v>16.80462706370384</v>
      </c>
      <c r="H8605" s="26">
        <f t="shared" si="1081"/>
        <v>-1983.1953729362961</v>
      </c>
      <c r="I8605" s="21">
        <f t="shared" si="1082"/>
        <v>2000</v>
      </c>
      <c r="J8605" s="27">
        <f t="shared" si="1083"/>
        <v>1052.0051984371187</v>
      </c>
      <c r="K8605" s="32">
        <f t="shared" si="1084"/>
        <v>16.80462706370384</v>
      </c>
    </row>
    <row r="8606" spans="2:11" x14ac:dyDescent="0.25">
      <c r="B8606" s="167">
        <v>355.95833333333297</v>
      </c>
      <c r="C8606" s="21">
        <f t="shared" si="1078"/>
        <v>2000</v>
      </c>
      <c r="D8606" s="110">
        <f t="shared" si="1079"/>
        <v>0</v>
      </c>
      <c r="E8606" s="25">
        <f t="shared" si="1080"/>
        <v>1</v>
      </c>
      <c r="F8606" s="112">
        <v>0</v>
      </c>
      <c r="G8606" s="21">
        <f t="shared" si="1077"/>
        <v>0</v>
      </c>
      <c r="H8606" s="26">
        <f t="shared" si="1081"/>
        <v>-2000</v>
      </c>
      <c r="I8606" s="21">
        <f t="shared" si="1082"/>
        <v>1052.0051984371187</v>
      </c>
      <c r="J8606" s="27">
        <f t="shared" si="1083"/>
        <v>0</v>
      </c>
      <c r="K8606" s="32">
        <f t="shared" si="1084"/>
        <v>0</v>
      </c>
    </row>
    <row r="8607" spans="2:11" x14ac:dyDescent="0.25">
      <c r="B8607" s="167">
        <v>356</v>
      </c>
      <c r="C8607" s="21">
        <f t="shared" si="1078"/>
        <v>2000</v>
      </c>
      <c r="D8607" s="110">
        <f t="shared" si="1079"/>
        <v>0</v>
      </c>
      <c r="E8607" s="25">
        <f t="shared" si="1080"/>
        <v>1</v>
      </c>
      <c r="F8607" s="112">
        <v>0</v>
      </c>
      <c r="G8607" s="21">
        <f t="shared" si="1077"/>
        <v>0</v>
      </c>
      <c r="H8607" s="26">
        <f t="shared" si="1081"/>
        <v>-2000</v>
      </c>
      <c r="I8607" s="21">
        <f t="shared" si="1082"/>
        <v>0</v>
      </c>
      <c r="J8607" s="27">
        <f t="shared" si="1083"/>
        <v>0</v>
      </c>
      <c r="K8607" s="32">
        <f t="shared" si="1084"/>
        <v>0</v>
      </c>
    </row>
    <row r="8608" spans="2:11" x14ac:dyDescent="0.25">
      <c r="B8608" s="167">
        <v>356.04166666666703</v>
      </c>
      <c r="C8608" s="21">
        <f t="shared" si="1078"/>
        <v>2000</v>
      </c>
      <c r="D8608" s="110">
        <f t="shared" si="1079"/>
        <v>0</v>
      </c>
      <c r="E8608" s="25">
        <f t="shared" si="1080"/>
        <v>1</v>
      </c>
      <c r="F8608" s="112">
        <v>0</v>
      </c>
      <c r="G8608" s="21">
        <f t="shared" si="1077"/>
        <v>0</v>
      </c>
      <c r="H8608" s="26">
        <f t="shared" si="1081"/>
        <v>-2000</v>
      </c>
      <c r="I8608" s="21">
        <f t="shared" si="1082"/>
        <v>0</v>
      </c>
      <c r="J8608" s="27">
        <f t="shared" si="1083"/>
        <v>0</v>
      </c>
      <c r="K8608" s="32">
        <f t="shared" si="1084"/>
        <v>0</v>
      </c>
    </row>
    <row r="8609" spans="2:11" x14ac:dyDescent="0.25">
      <c r="B8609" s="167">
        <v>356.08333333333297</v>
      </c>
      <c r="C8609" s="21">
        <f t="shared" si="1078"/>
        <v>2000</v>
      </c>
      <c r="D8609" s="110">
        <f t="shared" si="1079"/>
        <v>0</v>
      </c>
      <c r="E8609" s="25">
        <f t="shared" si="1080"/>
        <v>1</v>
      </c>
      <c r="F8609" s="112">
        <v>0</v>
      </c>
      <c r="G8609" s="21">
        <f t="shared" si="1077"/>
        <v>0</v>
      </c>
      <c r="H8609" s="26">
        <f t="shared" si="1081"/>
        <v>-2000</v>
      </c>
      <c r="I8609" s="21">
        <f t="shared" si="1082"/>
        <v>0</v>
      </c>
      <c r="J8609" s="27">
        <f t="shared" si="1083"/>
        <v>0</v>
      </c>
      <c r="K8609" s="32">
        <f t="shared" si="1084"/>
        <v>0</v>
      </c>
    </row>
    <row r="8610" spans="2:11" x14ac:dyDescent="0.25">
      <c r="B8610" s="167">
        <v>356.125</v>
      </c>
      <c r="C8610" s="21">
        <f t="shared" si="1078"/>
        <v>2000</v>
      </c>
      <c r="D8610" s="110">
        <f t="shared" si="1079"/>
        <v>0</v>
      </c>
      <c r="E8610" s="25">
        <f t="shared" si="1080"/>
        <v>1</v>
      </c>
      <c r="F8610" s="112">
        <v>0</v>
      </c>
      <c r="G8610" s="21">
        <f t="shared" si="1077"/>
        <v>0</v>
      </c>
      <c r="H8610" s="26">
        <f t="shared" si="1081"/>
        <v>-2000</v>
      </c>
      <c r="I8610" s="21">
        <f t="shared" si="1082"/>
        <v>0</v>
      </c>
      <c r="J8610" s="27">
        <f t="shared" si="1083"/>
        <v>0</v>
      </c>
      <c r="K8610" s="32">
        <f t="shared" si="1084"/>
        <v>0</v>
      </c>
    </row>
    <row r="8611" spans="2:11" x14ac:dyDescent="0.25">
      <c r="B8611" s="167">
        <v>356.16666666666703</v>
      </c>
      <c r="C8611" s="21">
        <f t="shared" si="1078"/>
        <v>2000</v>
      </c>
      <c r="D8611" s="110">
        <f t="shared" si="1079"/>
        <v>0</v>
      </c>
      <c r="E8611" s="25">
        <f t="shared" si="1080"/>
        <v>1</v>
      </c>
      <c r="F8611" s="112">
        <v>0</v>
      </c>
      <c r="G8611" s="21">
        <f t="shared" si="1077"/>
        <v>0</v>
      </c>
      <c r="H8611" s="26">
        <f t="shared" si="1081"/>
        <v>-2000</v>
      </c>
      <c r="I8611" s="21">
        <f t="shared" si="1082"/>
        <v>0</v>
      </c>
      <c r="J8611" s="27">
        <f t="shared" si="1083"/>
        <v>0</v>
      </c>
      <c r="K8611" s="32">
        <f t="shared" si="1084"/>
        <v>0</v>
      </c>
    </row>
    <row r="8612" spans="2:11" x14ac:dyDescent="0.25">
      <c r="B8612" s="167">
        <v>356.20833333333297</v>
      </c>
      <c r="C8612" s="21">
        <f t="shared" si="1078"/>
        <v>2000</v>
      </c>
      <c r="D8612" s="110">
        <f t="shared" si="1079"/>
        <v>0</v>
      </c>
      <c r="E8612" s="25">
        <f t="shared" si="1080"/>
        <v>1</v>
      </c>
      <c r="F8612" s="112">
        <v>0</v>
      </c>
      <c r="G8612" s="21">
        <f t="shared" si="1077"/>
        <v>0</v>
      </c>
      <c r="H8612" s="26">
        <f t="shared" si="1081"/>
        <v>-2000</v>
      </c>
      <c r="I8612" s="21">
        <f t="shared" si="1082"/>
        <v>0</v>
      </c>
      <c r="J8612" s="27">
        <f t="shared" si="1083"/>
        <v>0</v>
      </c>
      <c r="K8612" s="32">
        <f t="shared" si="1084"/>
        <v>0</v>
      </c>
    </row>
    <row r="8613" spans="2:11" x14ac:dyDescent="0.25">
      <c r="B8613" s="167">
        <v>356.25</v>
      </c>
      <c r="C8613" s="21">
        <f t="shared" si="1078"/>
        <v>2000</v>
      </c>
      <c r="D8613" s="110">
        <f t="shared" si="1079"/>
        <v>0</v>
      </c>
      <c r="E8613" s="25">
        <f t="shared" si="1080"/>
        <v>1</v>
      </c>
      <c r="F8613" s="112">
        <v>0</v>
      </c>
      <c r="G8613" s="21">
        <f t="shared" si="1077"/>
        <v>0</v>
      </c>
      <c r="H8613" s="26">
        <f t="shared" si="1081"/>
        <v>-2000</v>
      </c>
      <c r="I8613" s="21">
        <f t="shared" si="1082"/>
        <v>0</v>
      </c>
      <c r="J8613" s="27">
        <f t="shared" si="1083"/>
        <v>0</v>
      </c>
      <c r="K8613" s="32">
        <f t="shared" si="1084"/>
        <v>0</v>
      </c>
    </row>
    <row r="8614" spans="2:11" x14ac:dyDescent="0.25">
      <c r="B8614" s="167">
        <v>356.29166666666703</v>
      </c>
      <c r="C8614" s="21">
        <f t="shared" si="1078"/>
        <v>2000</v>
      </c>
      <c r="D8614" s="110">
        <f t="shared" si="1079"/>
        <v>0</v>
      </c>
      <c r="E8614" s="25">
        <f t="shared" si="1080"/>
        <v>1</v>
      </c>
      <c r="F8614" s="112">
        <v>0</v>
      </c>
      <c r="G8614" s="21">
        <f t="shared" si="1077"/>
        <v>0</v>
      </c>
      <c r="H8614" s="26">
        <f t="shared" si="1081"/>
        <v>-2000</v>
      </c>
      <c r="I8614" s="21">
        <f t="shared" si="1082"/>
        <v>0</v>
      </c>
      <c r="J8614" s="27">
        <f t="shared" si="1083"/>
        <v>0</v>
      </c>
      <c r="K8614" s="32">
        <f t="shared" si="1084"/>
        <v>0</v>
      </c>
    </row>
    <row r="8615" spans="2:11" x14ac:dyDescent="0.25">
      <c r="B8615" s="167">
        <v>356.33333333333297</v>
      </c>
      <c r="C8615" s="21">
        <f t="shared" si="1078"/>
        <v>2000</v>
      </c>
      <c r="D8615" s="110">
        <f t="shared" si="1079"/>
        <v>0</v>
      </c>
      <c r="E8615" s="25">
        <f t="shared" si="1080"/>
        <v>1</v>
      </c>
      <c r="F8615" s="112">
        <v>0</v>
      </c>
      <c r="G8615" s="21">
        <f t="shared" si="1077"/>
        <v>0</v>
      </c>
      <c r="H8615" s="26">
        <f t="shared" si="1081"/>
        <v>-2000</v>
      </c>
      <c r="I8615" s="21">
        <f t="shared" si="1082"/>
        <v>0</v>
      </c>
      <c r="J8615" s="27">
        <f t="shared" si="1083"/>
        <v>0</v>
      </c>
      <c r="K8615" s="32">
        <f t="shared" si="1084"/>
        <v>0</v>
      </c>
    </row>
    <row r="8616" spans="2:11" x14ac:dyDescent="0.25">
      <c r="B8616" s="167">
        <v>356.375</v>
      </c>
      <c r="C8616" s="21">
        <f t="shared" si="1078"/>
        <v>2000</v>
      </c>
      <c r="D8616" s="110">
        <f t="shared" si="1079"/>
        <v>0</v>
      </c>
      <c r="E8616" s="25">
        <f t="shared" si="1080"/>
        <v>1</v>
      </c>
      <c r="F8616" s="112">
        <v>0</v>
      </c>
      <c r="G8616" s="21">
        <f t="shared" si="1077"/>
        <v>0</v>
      </c>
      <c r="H8616" s="26">
        <f t="shared" si="1081"/>
        <v>-2000</v>
      </c>
      <c r="I8616" s="21">
        <f t="shared" si="1082"/>
        <v>0</v>
      </c>
      <c r="J8616" s="27">
        <f t="shared" si="1083"/>
        <v>0</v>
      </c>
      <c r="K8616" s="32">
        <f t="shared" si="1084"/>
        <v>0</v>
      </c>
    </row>
    <row r="8617" spans="2:11" x14ac:dyDescent="0.25">
      <c r="B8617" s="167">
        <v>356.41666666666703</v>
      </c>
      <c r="C8617" s="21">
        <f t="shared" si="1078"/>
        <v>2000</v>
      </c>
      <c r="D8617" s="110">
        <f t="shared" si="1079"/>
        <v>0</v>
      </c>
      <c r="E8617" s="25">
        <f t="shared" si="1080"/>
        <v>1</v>
      </c>
      <c r="F8617" s="112">
        <v>0</v>
      </c>
      <c r="G8617" s="21">
        <f t="shared" si="1077"/>
        <v>0</v>
      </c>
      <c r="H8617" s="26">
        <f t="shared" si="1081"/>
        <v>-2000</v>
      </c>
      <c r="I8617" s="21">
        <f t="shared" si="1082"/>
        <v>0</v>
      </c>
      <c r="J8617" s="27">
        <f t="shared" si="1083"/>
        <v>0</v>
      </c>
      <c r="K8617" s="32">
        <f t="shared" si="1084"/>
        <v>0</v>
      </c>
    </row>
    <row r="8618" spans="2:11" x14ac:dyDescent="0.25">
      <c r="B8618" s="167">
        <v>356.45833333333297</v>
      </c>
      <c r="C8618" s="21">
        <f t="shared" si="1078"/>
        <v>2000</v>
      </c>
      <c r="D8618" s="110">
        <f t="shared" si="1079"/>
        <v>0.38553196798745165</v>
      </c>
      <c r="E8618" s="25">
        <f t="shared" si="1080"/>
        <v>0.6144680320125484</v>
      </c>
      <c r="F8618" s="112">
        <v>432.59</v>
      </c>
      <c r="G8618" s="21">
        <f t="shared" si="1077"/>
        <v>1144.8052947224637</v>
      </c>
      <c r="H8618" s="26">
        <f t="shared" si="1081"/>
        <v>-855.19470527753629</v>
      </c>
      <c r="I8618" s="21">
        <f t="shared" si="1082"/>
        <v>1144.8052947224637</v>
      </c>
      <c r="J8618" s="27">
        <f t="shared" si="1083"/>
        <v>0</v>
      </c>
      <c r="K8618" s="32">
        <f t="shared" si="1084"/>
        <v>1144.8052947224637</v>
      </c>
    </row>
    <row r="8619" spans="2:11" x14ac:dyDescent="0.25">
      <c r="B8619" s="167">
        <v>356.5</v>
      </c>
      <c r="C8619" s="21">
        <f t="shared" si="1078"/>
        <v>2000</v>
      </c>
      <c r="D8619" s="110">
        <f t="shared" si="1079"/>
        <v>0.68537333119441024</v>
      </c>
      <c r="E8619" s="25">
        <f t="shared" si="1080"/>
        <v>0.31462666880558976</v>
      </c>
      <c r="F8619" s="112">
        <v>769.03</v>
      </c>
      <c r="G8619" s="21">
        <f t="shared" si="1077"/>
        <v>2035.1594253228609</v>
      </c>
      <c r="H8619" s="26">
        <f t="shared" si="1081"/>
        <v>35.159425322860898</v>
      </c>
      <c r="I8619" s="21">
        <f t="shared" si="1082"/>
        <v>2000</v>
      </c>
      <c r="J8619" s="27">
        <f t="shared" si="1083"/>
        <v>35.159425322860898</v>
      </c>
      <c r="K8619" s="32">
        <f t="shared" si="1084"/>
        <v>2000</v>
      </c>
    </row>
    <row r="8620" spans="2:11" x14ac:dyDescent="0.25">
      <c r="B8620" s="167">
        <v>356.54166666666703</v>
      </c>
      <c r="C8620" s="21">
        <f t="shared" si="1078"/>
        <v>2000</v>
      </c>
      <c r="D8620" s="110">
        <f t="shared" si="1079"/>
        <v>0.73088783131026869</v>
      </c>
      <c r="E8620" s="25">
        <f t="shared" si="1080"/>
        <v>0.26911216868973131</v>
      </c>
      <c r="F8620" s="112">
        <v>820.1</v>
      </c>
      <c r="G8620" s="21">
        <f t="shared" si="1077"/>
        <v>2170.3109692824441</v>
      </c>
      <c r="H8620" s="26">
        <f t="shared" si="1081"/>
        <v>170.31096928244415</v>
      </c>
      <c r="I8620" s="21">
        <f t="shared" si="1082"/>
        <v>2000</v>
      </c>
      <c r="J8620" s="27">
        <f t="shared" si="1083"/>
        <v>205.47039460530505</v>
      </c>
      <c r="K8620" s="32">
        <f t="shared" si="1084"/>
        <v>2000</v>
      </c>
    </row>
    <row r="8621" spans="2:11" x14ac:dyDescent="0.25">
      <c r="B8621" s="167">
        <v>356.58333333333297</v>
      </c>
      <c r="C8621" s="21">
        <f t="shared" si="1078"/>
        <v>2000</v>
      </c>
      <c r="D8621" s="110">
        <f t="shared" si="1079"/>
        <v>0.73824929148173901</v>
      </c>
      <c r="E8621" s="25">
        <f t="shared" si="1080"/>
        <v>0.26175070851826099</v>
      </c>
      <c r="F8621" s="112">
        <v>828.36</v>
      </c>
      <c r="G8621" s="21">
        <f t="shared" si="1077"/>
        <v>2192.1702164550729</v>
      </c>
      <c r="H8621" s="26">
        <f t="shared" si="1081"/>
        <v>192.17021645507293</v>
      </c>
      <c r="I8621" s="21">
        <f t="shared" si="1082"/>
        <v>2000</v>
      </c>
      <c r="J8621" s="27">
        <f t="shared" si="1083"/>
        <v>397.64061106037798</v>
      </c>
      <c r="K8621" s="32">
        <f t="shared" si="1084"/>
        <v>2000</v>
      </c>
    </row>
    <row r="8622" spans="2:11" x14ac:dyDescent="0.25">
      <c r="B8622" s="167">
        <v>356.625</v>
      </c>
      <c r="C8622" s="21">
        <f t="shared" si="1078"/>
        <v>2000</v>
      </c>
      <c r="D8622" s="110">
        <f t="shared" si="1079"/>
        <v>0.67912589344598329</v>
      </c>
      <c r="E8622" s="25">
        <f t="shared" si="1080"/>
        <v>0.32087410655401671</v>
      </c>
      <c r="F8622" s="112">
        <v>762.02</v>
      </c>
      <c r="G8622" s="21">
        <f t="shared" si="1077"/>
        <v>2016.608175603717</v>
      </c>
      <c r="H8622" s="26">
        <f t="shared" si="1081"/>
        <v>16.608175603716973</v>
      </c>
      <c r="I8622" s="21">
        <f t="shared" si="1082"/>
        <v>2000</v>
      </c>
      <c r="J8622" s="27">
        <f t="shared" si="1083"/>
        <v>414.24878666409495</v>
      </c>
      <c r="K8622" s="32">
        <f t="shared" si="1084"/>
        <v>2000</v>
      </c>
    </row>
    <row r="8623" spans="2:11" x14ac:dyDescent="0.25">
      <c r="B8623" s="167">
        <v>356.66666666666703</v>
      </c>
      <c r="C8623" s="21">
        <f t="shared" si="1078"/>
        <v>2000</v>
      </c>
      <c r="D8623" s="110">
        <f t="shared" si="1079"/>
        <v>0.54360729372760819</v>
      </c>
      <c r="E8623" s="25">
        <f t="shared" si="1080"/>
        <v>0.45639270627239181</v>
      </c>
      <c r="F8623" s="112">
        <v>609.96</v>
      </c>
      <c r="G8623" s="21">
        <f t="shared" si="1077"/>
        <v>1614.1969013821727</v>
      </c>
      <c r="H8623" s="26">
        <f t="shared" si="1081"/>
        <v>-385.80309861782735</v>
      </c>
      <c r="I8623" s="21">
        <f t="shared" si="1082"/>
        <v>2000</v>
      </c>
      <c r="J8623" s="27">
        <f t="shared" si="1083"/>
        <v>28.445688046267605</v>
      </c>
      <c r="K8623" s="32">
        <f t="shared" si="1084"/>
        <v>1614.1969013821727</v>
      </c>
    </row>
    <row r="8624" spans="2:11" x14ac:dyDescent="0.25">
      <c r="B8624" s="167">
        <v>356.70833333333297</v>
      </c>
      <c r="C8624" s="21">
        <f t="shared" si="1078"/>
        <v>2000</v>
      </c>
      <c r="D8624" s="110">
        <f t="shared" si="1079"/>
        <v>0.72630697110671449</v>
      </c>
      <c r="E8624" s="25">
        <f t="shared" si="1080"/>
        <v>0.27369302889328551</v>
      </c>
      <c r="F8624" s="112">
        <v>814.96</v>
      </c>
      <c r="G8624" s="21">
        <f t="shared" si="1077"/>
        <v>2156.7084837537141</v>
      </c>
      <c r="H8624" s="26">
        <f t="shared" si="1081"/>
        <v>156.70848375371406</v>
      </c>
      <c r="I8624" s="21">
        <f t="shared" si="1082"/>
        <v>2000</v>
      </c>
      <c r="J8624" s="27">
        <f t="shared" si="1083"/>
        <v>185.15417179998167</v>
      </c>
      <c r="K8624" s="32">
        <f t="shared" si="1084"/>
        <v>2000</v>
      </c>
    </row>
    <row r="8625" spans="2:11" x14ac:dyDescent="0.25">
      <c r="B8625" s="167">
        <v>356.75</v>
      </c>
      <c r="C8625" s="21">
        <f t="shared" si="1078"/>
        <v>2000</v>
      </c>
      <c r="D8625" s="110">
        <f t="shared" si="1079"/>
        <v>0.67185355506835642</v>
      </c>
      <c r="E8625" s="25">
        <f t="shared" si="1080"/>
        <v>0.32814644493164358</v>
      </c>
      <c r="F8625" s="112">
        <v>753.86</v>
      </c>
      <c r="G8625" s="21">
        <f t="shared" si="1077"/>
        <v>1995.0135682273667</v>
      </c>
      <c r="H8625" s="26">
        <f t="shared" si="1081"/>
        <v>-4.9864317726332956</v>
      </c>
      <c r="I8625" s="21">
        <f t="shared" si="1082"/>
        <v>2000</v>
      </c>
      <c r="J8625" s="27">
        <f t="shared" si="1083"/>
        <v>180.16774002734837</v>
      </c>
      <c r="K8625" s="32">
        <f t="shared" si="1084"/>
        <v>1995.0135682273667</v>
      </c>
    </row>
    <row r="8626" spans="2:11" x14ac:dyDescent="0.25">
      <c r="B8626" s="167">
        <v>356.79166666666703</v>
      </c>
      <c r="C8626" s="21">
        <f t="shared" si="1078"/>
        <v>2000</v>
      </c>
      <c r="D8626" s="110">
        <f t="shared" si="1079"/>
        <v>0.63042974528991325</v>
      </c>
      <c r="E8626" s="25">
        <f t="shared" si="1080"/>
        <v>0.36957025471008675</v>
      </c>
      <c r="F8626" s="112">
        <v>707.38</v>
      </c>
      <c r="G8626" s="21">
        <f t="shared" si="1077"/>
        <v>1872.0089909169803</v>
      </c>
      <c r="H8626" s="26">
        <f t="shared" si="1081"/>
        <v>-127.99100908301966</v>
      </c>
      <c r="I8626" s="21">
        <f t="shared" si="1082"/>
        <v>2000</v>
      </c>
      <c r="J8626" s="27">
        <f t="shared" si="1083"/>
        <v>52.17673094432871</v>
      </c>
      <c r="K8626" s="32">
        <f t="shared" si="1084"/>
        <v>1872.0089909169803</v>
      </c>
    </row>
    <row r="8627" spans="2:11" x14ac:dyDescent="0.25">
      <c r="B8627" s="167">
        <v>356.83333333333297</v>
      </c>
      <c r="C8627" s="21">
        <f t="shared" si="1078"/>
        <v>2000</v>
      </c>
      <c r="D8627" s="110">
        <f t="shared" si="1079"/>
        <v>0.52785947275546763</v>
      </c>
      <c r="E8627" s="25">
        <f t="shared" si="1080"/>
        <v>0.47214052724453237</v>
      </c>
      <c r="F8627" s="112">
        <v>592.29</v>
      </c>
      <c r="G8627" s="21">
        <f t="shared" si="1077"/>
        <v>1567.4350493797085</v>
      </c>
      <c r="H8627" s="26">
        <f t="shared" si="1081"/>
        <v>-432.56495062029148</v>
      </c>
      <c r="I8627" s="21">
        <f t="shared" si="1082"/>
        <v>1619.6117803240372</v>
      </c>
      <c r="J8627" s="27">
        <f t="shared" si="1083"/>
        <v>0</v>
      </c>
      <c r="K8627" s="32">
        <f t="shared" si="1084"/>
        <v>1567.4350493797085</v>
      </c>
    </row>
    <row r="8628" spans="2:11" x14ac:dyDescent="0.25">
      <c r="B8628" s="167">
        <v>356.875</v>
      </c>
      <c r="C8628" s="21">
        <f t="shared" si="1078"/>
        <v>2000</v>
      </c>
      <c r="D8628" s="110">
        <f t="shared" si="1079"/>
        <v>0.44430779102721785</v>
      </c>
      <c r="E8628" s="25">
        <f t="shared" si="1080"/>
        <v>0.55569220897278215</v>
      </c>
      <c r="F8628" s="112">
        <v>498.54</v>
      </c>
      <c r="G8628" s="21">
        <f t="shared" si="1077"/>
        <v>1319.335240368333</v>
      </c>
      <c r="H8628" s="26">
        <f t="shared" si="1081"/>
        <v>-680.66475963166704</v>
      </c>
      <c r="I8628" s="21">
        <f t="shared" si="1082"/>
        <v>1319.335240368333</v>
      </c>
      <c r="J8628" s="27">
        <f t="shared" si="1083"/>
        <v>0</v>
      </c>
      <c r="K8628" s="32">
        <f t="shared" si="1084"/>
        <v>1319.335240368333</v>
      </c>
    </row>
    <row r="8629" spans="2:11" x14ac:dyDescent="0.25">
      <c r="B8629" s="167">
        <v>356.91666666666703</v>
      </c>
      <c r="C8629" s="21">
        <f t="shared" si="1078"/>
        <v>2000</v>
      </c>
      <c r="D8629" s="110">
        <f t="shared" si="1079"/>
        <v>4.4650018715576703E-3</v>
      </c>
      <c r="E8629" s="25">
        <f t="shared" si="1080"/>
        <v>0.99553499812844237</v>
      </c>
      <c r="F8629" s="112">
        <v>5.01</v>
      </c>
      <c r="G8629" s="21">
        <f t="shared" si="1077"/>
        <v>13.258453793567913</v>
      </c>
      <c r="H8629" s="26">
        <f t="shared" si="1081"/>
        <v>-1986.7415462064321</v>
      </c>
      <c r="I8629" s="21">
        <f t="shared" si="1082"/>
        <v>13.258453793567913</v>
      </c>
      <c r="J8629" s="27">
        <f t="shared" si="1083"/>
        <v>0</v>
      </c>
      <c r="K8629" s="32">
        <f t="shared" si="1084"/>
        <v>13.258453793567913</v>
      </c>
    </row>
    <row r="8630" spans="2:11" x14ac:dyDescent="0.25">
      <c r="B8630" s="167">
        <v>356.95833333333297</v>
      </c>
      <c r="C8630" s="21">
        <f t="shared" si="1078"/>
        <v>2000</v>
      </c>
      <c r="D8630" s="110">
        <f t="shared" si="1079"/>
        <v>0</v>
      </c>
      <c r="E8630" s="25">
        <f t="shared" si="1080"/>
        <v>1</v>
      </c>
      <c r="F8630" s="112">
        <v>0</v>
      </c>
      <c r="G8630" s="21">
        <f t="shared" si="1077"/>
        <v>0</v>
      </c>
      <c r="H8630" s="26">
        <f t="shared" si="1081"/>
        <v>-2000</v>
      </c>
      <c r="I8630" s="21">
        <f t="shared" si="1082"/>
        <v>0</v>
      </c>
      <c r="J8630" s="27">
        <f t="shared" si="1083"/>
        <v>0</v>
      </c>
      <c r="K8630" s="32">
        <f t="shared" si="1084"/>
        <v>0</v>
      </c>
    </row>
    <row r="8631" spans="2:11" x14ac:dyDescent="0.25">
      <c r="B8631" s="167">
        <v>357</v>
      </c>
      <c r="C8631" s="21">
        <f t="shared" si="1078"/>
        <v>2000</v>
      </c>
      <c r="D8631" s="110">
        <f t="shared" si="1079"/>
        <v>0</v>
      </c>
      <c r="E8631" s="25">
        <f t="shared" si="1080"/>
        <v>1</v>
      </c>
      <c r="F8631" s="112">
        <v>0</v>
      </c>
      <c r="G8631" s="21">
        <f t="shared" si="1077"/>
        <v>0</v>
      </c>
      <c r="H8631" s="26">
        <f t="shared" si="1081"/>
        <v>-2000</v>
      </c>
      <c r="I8631" s="21">
        <f t="shared" si="1082"/>
        <v>0</v>
      </c>
      <c r="J8631" s="27">
        <f t="shared" si="1083"/>
        <v>0</v>
      </c>
      <c r="K8631" s="32">
        <f t="shared" si="1084"/>
        <v>0</v>
      </c>
    </row>
    <row r="8632" spans="2:11" x14ac:dyDescent="0.25">
      <c r="B8632" s="167">
        <v>357.04166666666703</v>
      </c>
      <c r="C8632" s="21">
        <f t="shared" si="1078"/>
        <v>2000</v>
      </c>
      <c r="D8632" s="110">
        <f t="shared" si="1079"/>
        <v>0</v>
      </c>
      <c r="E8632" s="25">
        <f t="shared" si="1080"/>
        <v>1</v>
      </c>
      <c r="F8632" s="112">
        <v>0</v>
      </c>
      <c r="G8632" s="21">
        <f t="shared" si="1077"/>
        <v>0</v>
      </c>
      <c r="H8632" s="26">
        <f t="shared" si="1081"/>
        <v>-2000</v>
      </c>
      <c r="I8632" s="21">
        <f t="shared" si="1082"/>
        <v>0</v>
      </c>
      <c r="J8632" s="27">
        <f t="shared" si="1083"/>
        <v>0</v>
      </c>
      <c r="K8632" s="32">
        <f t="shared" si="1084"/>
        <v>0</v>
      </c>
    </row>
    <row r="8633" spans="2:11" x14ac:dyDescent="0.25">
      <c r="B8633" s="167">
        <v>357.08333333333297</v>
      </c>
      <c r="C8633" s="21">
        <f t="shared" si="1078"/>
        <v>2000</v>
      </c>
      <c r="D8633" s="110">
        <f t="shared" si="1079"/>
        <v>0</v>
      </c>
      <c r="E8633" s="25">
        <f t="shared" si="1080"/>
        <v>1</v>
      </c>
      <c r="F8633" s="112">
        <v>0</v>
      </c>
      <c r="G8633" s="21">
        <f t="shared" si="1077"/>
        <v>0</v>
      </c>
      <c r="H8633" s="26">
        <f t="shared" si="1081"/>
        <v>-2000</v>
      </c>
      <c r="I8633" s="21">
        <f t="shared" si="1082"/>
        <v>0</v>
      </c>
      <c r="J8633" s="27">
        <f t="shared" si="1083"/>
        <v>0</v>
      </c>
      <c r="K8633" s="32">
        <f t="shared" si="1084"/>
        <v>0</v>
      </c>
    </row>
    <row r="8634" spans="2:11" x14ac:dyDescent="0.25">
      <c r="B8634" s="167">
        <v>357.125</v>
      </c>
      <c r="C8634" s="21">
        <f t="shared" si="1078"/>
        <v>2000</v>
      </c>
      <c r="D8634" s="110">
        <f t="shared" si="1079"/>
        <v>0</v>
      </c>
      <c r="E8634" s="25">
        <f t="shared" si="1080"/>
        <v>1</v>
      </c>
      <c r="F8634" s="112">
        <v>0</v>
      </c>
      <c r="G8634" s="21">
        <f t="shared" si="1077"/>
        <v>0</v>
      </c>
      <c r="H8634" s="26">
        <f t="shared" si="1081"/>
        <v>-2000</v>
      </c>
      <c r="I8634" s="21">
        <f t="shared" si="1082"/>
        <v>0</v>
      </c>
      <c r="J8634" s="27">
        <f t="shared" si="1083"/>
        <v>0</v>
      </c>
      <c r="K8634" s="32">
        <f t="shared" si="1084"/>
        <v>0</v>
      </c>
    </row>
    <row r="8635" spans="2:11" x14ac:dyDescent="0.25">
      <c r="B8635" s="167">
        <v>357.16666666666703</v>
      </c>
      <c r="C8635" s="21">
        <f t="shared" si="1078"/>
        <v>2000</v>
      </c>
      <c r="D8635" s="110">
        <f t="shared" si="1079"/>
        <v>0</v>
      </c>
      <c r="E8635" s="25">
        <f t="shared" si="1080"/>
        <v>1</v>
      </c>
      <c r="F8635" s="112">
        <v>0</v>
      </c>
      <c r="G8635" s="21">
        <f t="shared" si="1077"/>
        <v>0</v>
      </c>
      <c r="H8635" s="26">
        <f t="shared" si="1081"/>
        <v>-2000</v>
      </c>
      <c r="I8635" s="21">
        <f t="shared" si="1082"/>
        <v>0</v>
      </c>
      <c r="J8635" s="27">
        <f t="shared" si="1083"/>
        <v>0</v>
      </c>
      <c r="K8635" s="32">
        <f t="shared" si="1084"/>
        <v>0</v>
      </c>
    </row>
    <row r="8636" spans="2:11" x14ac:dyDescent="0.25">
      <c r="B8636" s="167">
        <v>357.20833333333297</v>
      </c>
      <c r="C8636" s="21">
        <f t="shared" si="1078"/>
        <v>2000</v>
      </c>
      <c r="D8636" s="110">
        <f t="shared" si="1079"/>
        <v>0</v>
      </c>
      <c r="E8636" s="25">
        <f t="shared" si="1080"/>
        <v>1</v>
      </c>
      <c r="F8636" s="112">
        <v>0</v>
      </c>
      <c r="G8636" s="21">
        <f t="shared" si="1077"/>
        <v>0</v>
      </c>
      <c r="H8636" s="26">
        <f t="shared" si="1081"/>
        <v>-2000</v>
      </c>
      <c r="I8636" s="21">
        <f t="shared" si="1082"/>
        <v>0</v>
      </c>
      <c r="J8636" s="27">
        <f t="shared" si="1083"/>
        <v>0</v>
      </c>
      <c r="K8636" s="32">
        <f t="shared" si="1084"/>
        <v>0</v>
      </c>
    </row>
    <row r="8637" spans="2:11" x14ac:dyDescent="0.25">
      <c r="B8637" s="167">
        <v>357.25</v>
      </c>
      <c r="C8637" s="21">
        <f t="shared" si="1078"/>
        <v>2000</v>
      </c>
      <c r="D8637" s="110">
        <f t="shared" si="1079"/>
        <v>0</v>
      </c>
      <c r="E8637" s="25">
        <f t="shared" si="1080"/>
        <v>1</v>
      </c>
      <c r="F8637" s="112">
        <v>0</v>
      </c>
      <c r="G8637" s="21">
        <f t="shared" si="1077"/>
        <v>0</v>
      </c>
      <c r="H8637" s="26">
        <f t="shared" si="1081"/>
        <v>-2000</v>
      </c>
      <c r="I8637" s="21">
        <f t="shared" si="1082"/>
        <v>0</v>
      </c>
      <c r="J8637" s="27">
        <f t="shared" si="1083"/>
        <v>0</v>
      </c>
      <c r="K8637" s="32">
        <f t="shared" si="1084"/>
        <v>0</v>
      </c>
    </row>
    <row r="8638" spans="2:11" x14ac:dyDescent="0.25">
      <c r="B8638" s="167">
        <v>357.29166666666703</v>
      </c>
      <c r="C8638" s="21">
        <f t="shared" si="1078"/>
        <v>2000</v>
      </c>
      <c r="D8638" s="110">
        <f t="shared" si="1079"/>
        <v>0</v>
      </c>
      <c r="E8638" s="25">
        <f t="shared" si="1080"/>
        <v>1</v>
      </c>
      <c r="F8638" s="112">
        <v>0</v>
      </c>
      <c r="G8638" s="21">
        <f t="shared" si="1077"/>
        <v>0</v>
      </c>
      <c r="H8638" s="26">
        <f t="shared" si="1081"/>
        <v>-2000</v>
      </c>
      <c r="I8638" s="21">
        <f t="shared" si="1082"/>
        <v>0</v>
      </c>
      <c r="J8638" s="27">
        <f t="shared" si="1083"/>
        <v>0</v>
      </c>
      <c r="K8638" s="32">
        <f t="shared" si="1084"/>
        <v>0</v>
      </c>
    </row>
    <row r="8639" spans="2:11" x14ac:dyDescent="0.25">
      <c r="B8639" s="167">
        <v>357.33333333333297</v>
      </c>
      <c r="C8639" s="21">
        <f t="shared" si="1078"/>
        <v>2000</v>
      </c>
      <c r="D8639" s="110">
        <f t="shared" si="1079"/>
        <v>0</v>
      </c>
      <c r="E8639" s="25">
        <f t="shared" si="1080"/>
        <v>1</v>
      </c>
      <c r="F8639" s="112">
        <v>0</v>
      </c>
      <c r="G8639" s="21">
        <f t="shared" si="1077"/>
        <v>0</v>
      </c>
      <c r="H8639" s="26">
        <f t="shared" si="1081"/>
        <v>-2000</v>
      </c>
      <c r="I8639" s="21">
        <f t="shared" si="1082"/>
        <v>0</v>
      </c>
      <c r="J8639" s="27">
        <f t="shared" si="1083"/>
        <v>0</v>
      </c>
      <c r="K8639" s="32">
        <f t="shared" si="1084"/>
        <v>0</v>
      </c>
    </row>
    <row r="8640" spans="2:11" x14ac:dyDescent="0.25">
      <c r="B8640" s="167">
        <v>357.375</v>
      </c>
      <c r="C8640" s="21">
        <f t="shared" si="1078"/>
        <v>2000</v>
      </c>
      <c r="D8640" s="110">
        <f t="shared" si="1079"/>
        <v>0</v>
      </c>
      <c r="E8640" s="25">
        <f t="shared" si="1080"/>
        <v>1</v>
      </c>
      <c r="F8640" s="112">
        <v>0</v>
      </c>
      <c r="G8640" s="21">
        <f t="shared" si="1077"/>
        <v>0</v>
      </c>
      <c r="H8640" s="26">
        <f t="shared" si="1081"/>
        <v>-2000</v>
      </c>
      <c r="I8640" s="21">
        <f t="shared" si="1082"/>
        <v>0</v>
      </c>
      <c r="J8640" s="27">
        <f t="shared" si="1083"/>
        <v>0</v>
      </c>
      <c r="K8640" s="32">
        <f t="shared" si="1084"/>
        <v>0</v>
      </c>
    </row>
    <row r="8641" spans="2:11" x14ac:dyDescent="0.25">
      <c r="B8641" s="167">
        <v>357.41666666666703</v>
      </c>
      <c r="C8641" s="21">
        <f t="shared" si="1078"/>
        <v>2000</v>
      </c>
      <c r="D8641" s="110">
        <f t="shared" si="1079"/>
        <v>0</v>
      </c>
      <c r="E8641" s="25">
        <f t="shared" si="1080"/>
        <v>1</v>
      </c>
      <c r="F8641" s="112">
        <v>0</v>
      </c>
      <c r="G8641" s="21">
        <f t="shared" si="1077"/>
        <v>0</v>
      </c>
      <c r="H8641" s="26">
        <f t="shared" si="1081"/>
        <v>-2000</v>
      </c>
      <c r="I8641" s="21">
        <f t="shared" si="1082"/>
        <v>0</v>
      </c>
      <c r="J8641" s="27">
        <f t="shared" si="1083"/>
        <v>0</v>
      </c>
      <c r="K8641" s="32">
        <f t="shared" si="1084"/>
        <v>0</v>
      </c>
    </row>
    <row r="8642" spans="2:11" x14ac:dyDescent="0.25">
      <c r="B8642" s="167">
        <v>357.45833333333297</v>
      </c>
      <c r="C8642" s="21">
        <f t="shared" si="1078"/>
        <v>2000</v>
      </c>
      <c r="D8642" s="110">
        <f t="shared" si="1079"/>
        <v>0.43786428533233518</v>
      </c>
      <c r="E8642" s="25">
        <f t="shared" si="1080"/>
        <v>0.56213571466766488</v>
      </c>
      <c r="F8642" s="112">
        <v>491.31</v>
      </c>
      <c r="G8642" s="21">
        <f t="shared" si="1077"/>
        <v>1300.2017830973757</v>
      </c>
      <c r="H8642" s="26">
        <f t="shared" si="1081"/>
        <v>-699.79821690262429</v>
      </c>
      <c r="I8642" s="21">
        <f t="shared" si="1082"/>
        <v>1300.2017830973757</v>
      </c>
      <c r="J8642" s="27">
        <f t="shared" si="1083"/>
        <v>0</v>
      </c>
      <c r="K8642" s="32">
        <f t="shared" si="1084"/>
        <v>1300.2017830973757</v>
      </c>
    </row>
    <row r="8643" spans="2:11" x14ac:dyDescent="0.25">
      <c r="B8643" s="167">
        <v>357.5</v>
      </c>
      <c r="C8643" s="21">
        <f t="shared" si="1078"/>
        <v>2000</v>
      </c>
      <c r="D8643" s="110">
        <f t="shared" si="1079"/>
        <v>0.66702315384204058</v>
      </c>
      <c r="E8643" s="25">
        <f t="shared" si="1080"/>
        <v>0.33297684615795942</v>
      </c>
      <c r="F8643" s="112">
        <v>748.44</v>
      </c>
      <c r="G8643" s="21">
        <f t="shared" si="1077"/>
        <v>1980.670091269056</v>
      </c>
      <c r="H8643" s="26">
        <f t="shared" si="1081"/>
        <v>-19.329908730943998</v>
      </c>
      <c r="I8643" s="21">
        <f t="shared" si="1082"/>
        <v>1980.670091269056</v>
      </c>
      <c r="J8643" s="27">
        <f t="shared" si="1083"/>
        <v>0</v>
      </c>
      <c r="K8643" s="32">
        <f t="shared" si="1084"/>
        <v>1980.670091269056</v>
      </c>
    </row>
    <row r="8644" spans="2:11" x14ac:dyDescent="0.25">
      <c r="B8644" s="167">
        <v>357.54166666666703</v>
      </c>
      <c r="C8644" s="21">
        <f t="shared" si="1078"/>
        <v>2000</v>
      </c>
      <c r="D8644" s="110">
        <f t="shared" si="1079"/>
        <v>0.89476498582963482</v>
      </c>
      <c r="E8644" s="25">
        <f t="shared" si="1080"/>
        <v>0.10523501417036518</v>
      </c>
      <c r="F8644" s="112">
        <v>1003.98</v>
      </c>
      <c r="G8644" s="21">
        <f t="shared" si="1077"/>
        <v>2656.9306266799031</v>
      </c>
      <c r="H8644" s="26">
        <f t="shared" si="1081"/>
        <v>656.93062667990307</v>
      </c>
      <c r="I8644" s="21">
        <f t="shared" si="1082"/>
        <v>2000</v>
      </c>
      <c r="J8644" s="27">
        <f t="shared" si="1083"/>
        <v>656.93062667990307</v>
      </c>
      <c r="K8644" s="32">
        <f t="shared" si="1084"/>
        <v>2000</v>
      </c>
    </row>
    <row r="8645" spans="2:11" x14ac:dyDescent="0.25">
      <c r="B8645" s="167">
        <v>357.58333333333297</v>
      </c>
      <c r="C8645" s="21">
        <f t="shared" si="1078"/>
        <v>2000</v>
      </c>
      <c r="D8645" s="110">
        <f t="shared" si="1079"/>
        <v>0.93014633798549107</v>
      </c>
      <c r="E8645" s="25">
        <f t="shared" si="1080"/>
        <v>6.9853662014508933E-2</v>
      </c>
      <c r="F8645" s="112">
        <v>1043.68</v>
      </c>
      <c r="G8645" s="21">
        <f t="shared" si="1077"/>
        <v>2761.9926258025871</v>
      </c>
      <c r="H8645" s="26">
        <f t="shared" si="1081"/>
        <v>761.9926258025871</v>
      </c>
      <c r="I8645" s="21">
        <f t="shared" si="1082"/>
        <v>2000</v>
      </c>
      <c r="J8645" s="27">
        <f t="shared" si="1083"/>
        <v>1418.9232524824902</v>
      </c>
      <c r="K8645" s="32">
        <f t="shared" si="1084"/>
        <v>2000</v>
      </c>
    </row>
    <row r="8646" spans="2:11" x14ac:dyDescent="0.25">
      <c r="B8646" s="167">
        <v>357.625</v>
      </c>
      <c r="C8646" s="21">
        <f t="shared" si="1078"/>
        <v>2000</v>
      </c>
      <c r="D8646" s="110">
        <f t="shared" si="1079"/>
        <v>0.89376682173858801</v>
      </c>
      <c r="E8646" s="25">
        <f t="shared" si="1080"/>
        <v>0.10623317826141199</v>
      </c>
      <c r="F8646" s="112">
        <v>1002.86</v>
      </c>
      <c r="G8646" s="21">
        <f t="shared" si="1077"/>
        <v>2653.9666609615806</v>
      </c>
      <c r="H8646" s="26">
        <f t="shared" si="1081"/>
        <v>653.9666609615806</v>
      </c>
      <c r="I8646" s="21">
        <f t="shared" si="1082"/>
        <v>2000</v>
      </c>
      <c r="J8646" s="27">
        <f t="shared" si="1083"/>
        <v>2072.8899134440708</v>
      </c>
      <c r="K8646" s="32">
        <f t="shared" si="1084"/>
        <v>2000</v>
      </c>
    </row>
    <row r="8647" spans="2:11" x14ac:dyDescent="0.25">
      <c r="B8647" s="167">
        <v>357.66666666666703</v>
      </c>
      <c r="C8647" s="21">
        <f t="shared" si="1078"/>
        <v>2000</v>
      </c>
      <c r="D8647" s="110">
        <f t="shared" si="1079"/>
        <v>0.80049195230201597</v>
      </c>
      <c r="E8647" s="25">
        <f t="shared" si="1080"/>
        <v>0.19950804769798403</v>
      </c>
      <c r="F8647" s="112">
        <v>898.2</v>
      </c>
      <c r="G8647" s="21">
        <f t="shared" si="1077"/>
        <v>2376.9946501761879</v>
      </c>
      <c r="H8647" s="26">
        <f t="shared" si="1081"/>
        <v>376.99465017618786</v>
      </c>
      <c r="I8647" s="21">
        <f t="shared" si="1082"/>
        <v>2000</v>
      </c>
      <c r="J8647" s="27">
        <f t="shared" si="1083"/>
        <v>2449.8845636202586</v>
      </c>
      <c r="K8647" s="32">
        <f t="shared" si="1084"/>
        <v>2000</v>
      </c>
    </row>
    <row r="8648" spans="2:11" x14ac:dyDescent="0.25">
      <c r="B8648" s="167">
        <v>357.70833333333297</v>
      </c>
      <c r="C8648" s="21">
        <f t="shared" si="1078"/>
        <v>2000</v>
      </c>
      <c r="D8648" s="110">
        <f t="shared" si="1079"/>
        <v>0.72363331729141056</v>
      </c>
      <c r="E8648" s="25">
        <f t="shared" si="1080"/>
        <v>0.27636668270858944</v>
      </c>
      <c r="F8648" s="112">
        <v>811.96</v>
      </c>
      <c r="G8648" s="21">
        <f t="shared" si="1077"/>
        <v>2148.7692898653499</v>
      </c>
      <c r="H8648" s="26">
        <f t="shared" si="1081"/>
        <v>148.76928986534995</v>
      </c>
      <c r="I8648" s="21">
        <f t="shared" si="1082"/>
        <v>2000</v>
      </c>
      <c r="J8648" s="27">
        <f t="shared" si="1083"/>
        <v>2598.6538534856086</v>
      </c>
      <c r="K8648" s="32">
        <f t="shared" si="1084"/>
        <v>2000</v>
      </c>
    </row>
    <row r="8649" spans="2:11" x14ac:dyDescent="0.25">
      <c r="B8649" s="167">
        <v>357.75</v>
      </c>
      <c r="C8649" s="21">
        <f t="shared" si="1078"/>
        <v>2000</v>
      </c>
      <c r="D8649" s="110">
        <f t="shared" si="1079"/>
        <v>0.65245174054863386</v>
      </c>
      <c r="E8649" s="25">
        <f t="shared" si="1080"/>
        <v>0.34754825945136614</v>
      </c>
      <c r="F8649" s="112">
        <v>732.09</v>
      </c>
      <c r="G8649" s="21">
        <f t="shared" si="1077"/>
        <v>1937.4014845774718</v>
      </c>
      <c r="H8649" s="26">
        <f t="shared" si="1081"/>
        <v>-62.59851542252818</v>
      </c>
      <c r="I8649" s="21">
        <f t="shared" si="1082"/>
        <v>2000</v>
      </c>
      <c r="J8649" s="27">
        <f t="shared" si="1083"/>
        <v>2536.0553380630804</v>
      </c>
      <c r="K8649" s="32">
        <f t="shared" si="1084"/>
        <v>1937.4014845774718</v>
      </c>
    </row>
    <row r="8650" spans="2:11" x14ac:dyDescent="0.25">
      <c r="B8650" s="167">
        <v>357.79166666666703</v>
      </c>
      <c r="C8650" s="21">
        <f t="shared" si="1078"/>
        <v>2000</v>
      </c>
      <c r="D8650" s="110">
        <f t="shared" si="1079"/>
        <v>0.76856852574728629</v>
      </c>
      <c r="E8650" s="25">
        <f t="shared" si="1080"/>
        <v>0.23143147425271371</v>
      </c>
      <c r="F8650" s="112">
        <v>862.38</v>
      </c>
      <c r="G8650" s="21">
        <f t="shared" si="1077"/>
        <v>2282.2006751491213</v>
      </c>
      <c r="H8650" s="26">
        <f t="shared" si="1081"/>
        <v>282.20067514912125</v>
      </c>
      <c r="I8650" s="21">
        <f t="shared" si="1082"/>
        <v>2000</v>
      </c>
      <c r="J8650" s="27">
        <f t="shared" si="1083"/>
        <v>2818.2560132122017</v>
      </c>
      <c r="K8650" s="32">
        <f t="shared" si="1084"/>
        <v>2000</v>
      </c>
    </row>
    <row r="8651" spans="2:11" x14ac:dyDescent="0.25">
      <c r="B8651" s="167">
        <v>357.83333333333297</v>
      </c>
      <c r="C8651" s="21">
        <f t="shared" si="1078"/>
        <v>2000</v>
      </c>
      <c r="D8651" s="110">
        <f t="shared" si="1079"/>
        <v>0.62552804662852257</v>
      </c>
      <c r="E8651" s="25">
        <f t="shared" si="1080"/>
        <v>0.37447195337147743</v>
      </c>
      <c r="F8651" s="112">
        <v>701.88</v>
      </c>
      <c r="G8651" s="21">
        <f t="shared" si="1077"/>
        <v>1857.453802121646</v>
      </c>
      <c r="H8651" s="26">
        <f t="shared" si="1081"/>
        <v>-142.54619787835395</v>
      </c>
      <c r="I8651" s="21">
        <f t="shared" si="1082"/>
        <v>2000</v>
      </c>
      <c r="J8651" s="27">
        <f t="shared" si="1083"/>
        <v>2675.7098153338475</v>
      </c>
      <c r="K8651" s="32">
        <f t="shared" si="1084"/>
        <v>1857.453802121646</v>
      </c>
    </row>
    <row r="8652" spans="2:11" x14ac:dyDescent="0.25">
      <c r="B8652" s="167">
        <v>357.875</v>
      </c>
      <c r="C8652" s="21">
        <f t="shared" si="1078"/>
        <v>2000</v>
      </c>
      <c r="D8652" s="110">
        <f t="shared" si="1079"/>
        <v>0.59581484056111078</v>
      </c>
      <c r="E8652" s="25">
        <f t="shared" si="1080"/>
        <v>0.40418515943888922</v>
      </c>
      <c r="F8652" s="112">
        <v>668.54</v>
      </c>
      <c r="G8652" s="21">
        <f t="shared" si="1077"/>
        <v>1769.2228940422938</v>
      </c>
      <c r="H8652" s="26">
        <f t="shared" si="1081"/>
        <v>-230.77710595770623</v>
      </c>
      <c r="I8652" s="21">
        <f t="shared" si="1082"/>
        <v>2000</v>
      </c>
      <c r="J8652" s="27">
        <f t="shared" si="1083"/>
        <v>2444.9327093761412</v>
      </c>
      <c r="K8652" s="32">
        <f t="shared" si="1084"/>
        <v>1769.2228940422938</v>
      </c>
    </row>
    <row r="8653" spans="2:11" x14ac:dyDescent="0.25">
      <c r="B8653" s="167">
        <v>357.91666666666703</v>
      </c>
      <c r="C8653" s="21">
        <f t="shared" si="1078"/>
        <v>2000</v>
      </c>
      <c r="D8653" s="110">
        <f t="shared" si="1079"/>
        <v>5.3205710924549487E-3</v>
      </c>
      <c r="E8653" s="25">
        <f t="shared" si="1080"/>
        <v>0.99467942890754502</v>
      </c>
      <c r="F8653" s="112">
        <v>5.97</v>
      </c>
      <c r="G8653" s="21">
        <f t="shared" si="1077"/>
        <v>15.7989958378444</v>
      </c>
      <c r="H8653" s="26">
        <f t="shared" si="1081"/>
        <v>-1984.2010041621556</v>
      </c>
      <c r="I8653" s="21">
        <f t="shared" si="1082"/>
        <v>2000</v>
      </c>
      <c r="J8653" s="27">
        <f t="shared" si="1083"/>
        <v>460.73170521398561</v>
      </c>
      <c r="K8653" s="32">
        <f t="shared" si="1084"/>
        <v>15.7989958378444</v>
      </c>
    </row>
    <row r="8654" spans="2:11" x14ac:dyDescent="0.25">
      <c r="B8654" s="167">
        <v>357.95833333333297</v>
      </c>
      <c r="C8654" s="21">
        <f t="shared" si="1078"/>
        <v>2000</v>
      </c>
      <c r="D8654" s="110">
        <f t="shared" si="1079"/>
        <v>0</v>
      </c>
      <c r="E8654" s="25">
        <f t="shared" si="1080"/>
        <v>1</v>
      </c>
      <c r="F8654" s="112">
        <v>0</v>
      </c>
      <c r="G8654" s="21">
        <f t="shared" si="1077"/>
        <v>0</v>
      </c>
      <c r="H8654" s="26">
        <f t="shared" si="1081"/>
        <v>-2000</v>
      </c>
      <c r="I8654" s="21">
        <f t="shared" si="1082"/>
        <v>460.73170521398561</v>
      </c>
      <c r="J8654" s="27">
        <f t="shared" si="1083"/>
        <v>0</v>
      </c>
      <c r="K8654" s="32">
        <f t="shared" si="1084"/>
        <v>0</v>
      </c>
    </row>
    <row r="8655" spans="2:11" x14ac:dyDescent="0.25">
      <c r="B8655" s="167">
        <v>358</v>
      </c>
      <c r="C8655" s="21">
        <f t="shared" si="1078"/>
        <v>2000</v>
      </c>
      <c r="D8655" s="110">
        <f t="shared" si="1079"/>
        <v>0</v>
      </c>
      <c r="E8655" s="25">
        <f t="shared" si="1080"/>
        <v>1</v>
      </c>
      <c r="F8655" s="112">
        <v>0</v>
      </c>
      <c r="G8655" s="21">
        <f t="shared" si="1077"/>
        <v>0</v>
      </c>
      <c r="H8655" s="26">
        <f t="shared" si="1081"/>
        <v>-2000</v>
      </c>
      <c r="I8655" s="21">
        <f t="shared" si="1082"/>
        <v>0</v>
      </c>
      <c r="J8655" s="27">
        <f t="shared" si="1083"/>
        <v>0</v>
      </c>
      <c r="K8655" s="32">
        <f t="shared" si="1084"/>
        <v>0</v>
      </c>
    </row>
    <row r="8656" spans="2:11" x14ac:dyDescent="0.25">
      <c r="B8656" s="167">
        <v>358.04166666666703</v>
      </c>
      <c r="C8656" s="21">
        <f t="shared" si="1078"/>
        <v>2000</v>
      </c>
      <c r="D8656" s="110">
        <f t="shared" si="1079"/>
        <v>0</v>
      </c>
      <c r="E8656" s="25">
        <f t="shared" si="1080"/>
        <v>1</v>
      </c>
      <c r="F8656" s="112">
        <v>0</v>
      </c>
      <c r="G8656" s="21">
        <f t="shared" si="1077"/>
        <v>0</v>
      </c>
      <c r="H8656" s="26">
        <f t="shared" si="1081"/>
        <v>-2000</v>
      </c>
      <c r="I8656" s="21">
        <f t="shared" si="1082"/>
        <v>0</v>
      </c>
      <c r="J8656" s="27">
        <f t="shared" si="1083"/>
        <v>0</v>
      </c>
      <c r="K8656" s="32">
        <f t="shared" si="1084"/>
        <v>0</v>
      </c>
    </row>
    <row r="8657" spans="2:11" x14ac:dyDescent="0.25">
      <c r="B8657" s="167">
        <v>358.08333333333297</v>
      </c>
      <c r="C8657" s="21">
        <f t="shared" si="1078"/>
        <v>2000</v>
      </c>
      <c r="D8657" s="110">
        <f t="shared" si="1079"/>
        <v>0</v>
      </c>
      <c r="E8657" s="25">
        <f t="shared" si="1080"/>
        <v>1</v>
      </c>
      <c r="F8657" s="112">
        <v>0</v>
      </c>
      <c r="G8657" s="21">
        <f t="shared" si="1077"/>
        <v>0</v>
      </c>
      <c r="H8657" s="26">
        <f t="shared" si="1081"/>
        <v>-2000</v>
      </c>
      <c r="I8657" s="21">
        <f t="shared" si="1082"/>
        <v>0</v>
      </c>
      <c r="J8657" s="27">
        <f t="shared" si="1083"/>
        <v>0</v>
      </c>
      <c r="K8657" s="32">
        <f t="shared" si="1084"/>
        <v>0</v>
      </c>
    </row>
    <row r="8658" spans="2:11" x14ac:dyDescent="0.25">
      <c r="B8658" s="167">
        <v>358.125</v>
      </c>
      <c r="C8658" s="21">
        <f t="shared" si="1078"/>
        <v>2000</v>
      </c>
      <c r="D8658" s="110">
        <f t="shared" si="1079"/>
        <v>0</v>
      </c>
      <c r="E8658" s="25">
        <f t="shared" si="1080"/>
        <v>1</v>
      </c>
      <c r="F8658" s="112">
        <v>0</v>
      </c>
      <c r="G8658" s="21">
        <f t="shared" si="1077"/>
        <v>0</v>
      </c>
      <c r="H8658" s="26">
        <f t="shared" si="1081"/>
        <v>-2000</v>
      </c>
      <c r="I8658" s="21">
        <f t="shared" si="1082"/>
        <v>0</v>
      </c>
      <c r="J8658" s="27">
        <f t="shared" si="1083"/>
        <v>0</v>
      </c>
      <c r="K8658" s="32">
        <f t="shared" si="1084"/>
        <v>0</v>
      </c>
    </row>
    <row r="8659" spans="2:11" x14ac:dyDescent="0.25">
      <c r="B8659" s="167">
        <v>358.16666666666703</v>
      </c>
      <c r="C8659" s="21">
        <f t="shared" si="1078"/>
        <v>2000</v>
      </c>
      <c r="D8659" s="110">
        <f t="shared" si="1079"/>
        <v>0</v>
      </c>
      <c r="E8659" s="25">
        <f t="shared" si="1080"/>
        <v>1</v>
      </c>
      <c r="F8659" s="112">
        <v>0</v>
      </c>
      <c r="G8659" s="21">
        <f t="shared" si="1077"/>
        <v>0</v>
      </c>
      <c r="H8659" s="26">
        <f t="shared" si="1081"/>
        <v>-2000</v>
      </c>
      <c r="I8659" s="21">
        <f t="shared" si="1082"/>
        <v>0</v>
      </c>
      <c r="J8659" s="27">
        <f t="shared" si="1083"/>
        <v>0</v>
      </c>
      <c r="K8659" s="32">
        <f t="shared" si="1084"/>
        <v>0</v>
      </c>
    </row>
    <row r="8660" spans="2:11" x14ac:dyDescent="0.25">
      <c r="B8660" s="167">
        <v>358.20833333333297</v>
      </c>
      <c r="C8660" s="21">
        <f t="shared" si="1078"/>
        <v>2000</v>
      </c>
      <c r="D8660" s="110">
        <f t="shared" si="1079"/>
        <v>0</v>
      </c>
      <c r="E8660" s="25">
        <f t="shared" si="1080"/>
        <v>1</v>
      </c>
      <c r="F8660" s="112">
        <v>0</v>
      </c>
      <c r="G8660" s="21">
        <f t="shared" si="1077"/>
        <v>0</v>
      </c>
      <c r="H8660" s="26">
        <f t="shared" si="1081"/>
        <v>-2000</v>
      </c>
      <c r="I8660" s="21">
        <f t="shared" si="1082"/>
        <v>0</v>
      </c>
      <c r="J8660" s="27">
        <f t="shared" si="1083"/>
        <v>0</v>
      </c>
      <c r="K8660" s="32">
        <f t="shared" si="1084"/>
        <v>0</v>
      </c>
    </row>
    <row r="8661" spans="2:11" x14ac:dyDescent="0.25">
      <c r="B8661" s="167">
        <v>358.25</v>
      </c>
      <c r="C8661" s="21">
        <f t="shared" si="1078"/>
        <v>2000</v>
      </c>
      <c r="D8661" s="110">
        <f t="shared" si="1079"/>
        <v>0</v>
      </c>
      <c r="E8661" s="25">
        <f t="shared" si="1080"/>
        <v>1</v>
      </c>
      <c r="F8661" s="112">
        <v>0</v>
      </c>
      <c r="G8661" s="21">
        <f t="shared" si="1077"/>
        <v>0</v>
      </c>
      <c r="H8661" s="26">
        <f t="shared" si="1081"/>
        <v>-2000</v>
      </c>
      <c r="I8661" s="21">
        <f t="shared" si="1082"/>
        <v>0</v>
      </c>
      <c r="J8661" s="27">
        <f t="shared" si="1083"/>
        <v>0</v>
      </c>
      <c r="K8661" s="32">
        <f t="shared" si="1084"/>
        <v>0</v>
      </c>
    </row>
    <row r="8662" spans="2:11" x14ac:dyDescent="0.25">
      <c r="B8662" s="167">
        <v>358.29166666666703</v>
      </c>
      <c r="C8662" s="21">
        <f t="shared" si="1078"/>
        <v>2000</v>
      </c>
      <c r="D8662" s="110">
        <f t="shared" si="1079"/>
        <v>0</v>
      </c>
      <c r="E8662" s="25">
        <f t="shared" si="1080"/>
        <v>1</v>
      </c>
      <c r="F8662" s="112">
        <v>0</v>
      </c>
      <c r="G8662" s="21">
        <f t="shared" si="1077"/>
        <v>0</v>
      </c>
      <c r="H8662" s="26">
        <f t="shared" si="1081"/>
        <v>-2000</v>
      </c>
      <c r="I8662" s="21">
        <f t="shared" si="1082"/>
        <v>0</v>
      </c>
      <c r="J8662" s="27">
        <f t="shared" si="1083"/>
        <v>0</v>
      </c>
      <c r="K8662" s="32">
        <f t="shared" si="1084"/>
        <v>0</v>
      </c>
    </row>
    <row r="8663" spans="2:11" x14ac:dyDescent="0.25">
      <c r="B8663" s="167">
        <v>358.33333333333297</v>
      </c>
      <c r="C8663" s="21">
        <f t="shared" si="1078"/>
        <v>2000</v>
      </c>
      <c r="D8663" s="110">
        <f t="shared" si="1079"/>
        <v>0</v>
      </c>
      <c r="E8663" s="25">
        <f t="shared" si="1080"/>
        <v>1</v>
      </c>
      <c r="F8663" s="112">
        <v>0</v>
      </c>
      <c r="G8663" s="21">
        <f t="shared" si="1077"/>
        <v>0</v>
      </c>
      <c r="H8663" s="26">
        <f t="shared" si="1081"/>
        <v>-2000</v>
      </c>
      <c r="I8663" s="21">
        <f t="shared" si="1082"/>
        <v>0</v>
      </c>
      <c r="J8663" s="27">
        <f t="shared" si="1083"/>
        <v>0</v>
      </c>
      <c r="K8663" s="32">
        <f t="shared" si="1084"/>
        <v>0</v>
      </c>
    </row>
    <row r="8664" spans="2:11" x14ac:dyDescent="0.25">
      <c r="B8664" s="167">
        <v>358.375</v>
      </c>
      <c r="C8664" s="21">
        <f t="shared" si="1078"/>
        <v>2000</v>
      </c>
      <c r="D8664" s="110">
        <f t="shared" si="1079"/>
        <v>0</v>
      </c>
      <c r="E8664" s="25">
        <f t="shared" si="1080"/>
        <v>1</v>
      </c>
      <c r="F8664" s="112">
        <v>0</v>
      </c>
      <c r="G8664" s="21">
        <f t="shared" ref="G8664:G8727" si="1085">($C$9*(F8664/1000)*$C$8)/($C$7)</f>
        <v>0</v>
      </c>
      <c r="H8664" s="26">
        <f t="shared" si="1081"/>
        <v>-2000</v>
      </c>
      <c r="I8664" s="21">
        <f t="shared" si="1082"/>
        <v>0</v>
      </c>
      <c r="J8664" s="27">
        <f t="shared" si="1083"/>
        <v>0</v>
      </c>
      <c r="K8664" s="32">
        <f t="shared" si="1084"/>
        <v>0</v>
      </c>
    </row>
    <row r="8665" spans="2:11" x14ac:dyDescent="0.25">
      <c r="B8665" s="167">
        <v>358.41666666666703</v>
      </c>
      <c r="C8665" s="21">
        <f t="shared" ref="C8665:C8728" si="1086">$C$2</f>
        <v>2000</v>
      </c>
      <c r="D8665" s="110">
        <f t="shared" ref="D8665:D8728" si="1087">F8665/$C$3</f>
        <v>0</v>
      </c>
      <c r="E8665" s="25">
        <f t="shared" ref="E8665:E8728" si="1088">100%-D8665</f>
        <v>1</v>
      </c>
      <c r="F8665" s="112">
        <v>0</v>
      </c>
      <c r="G8665" s="21">
        <f t="shared" si="1085"/>
        <v>0</v>
      </c>
      <c r="H8665" s="26">
        <f t="shared" ref="H8665:H8728" si="1089">G8665-C8665</f>
        <v>-2000</v>
      </c>
      <c r="I8665" s="21">
        <f t="shared" ref="I8665:I8728" si="1090">MIN(C8665,IF((J8664+H8665)&gt;0,ABS(H8665)+G8665,J8664+G8665))</f>
        <v>0</v>
      </c>
      <c r="J8665" s="27">
        <f t="shared" ref="J8665:J8728" si="1091">G8665-I8665+J8664</f>
        <v>0</v>
      </c>
      <c r="K8665" s="32">
        <f t="shared" ref="K8665:K8728" si="1092">IF(G8665&gt;C8665,C8665,G8665)</f>
        <v>0</v>
      </c>
    </row>
    <row r="8666" spans="2:11" x14ac:dyDescent="0.25">
      <c r="B8666" s="167">
        <v>358.45833333333297</v>
      </c>
      <c r="C8666" s="21">
        <f t="shared" si="1086"/>
        <v>2000</v>
      </c>
      <c r="D8666" s="110">
        <f t="shared" si="1087"/>
        <v>0.4772650303905317</v>
      </c>
      <c r="E8666" s="25">
        <f t="shared" si="1088"/>
        <v>0.5227349696094683</v>
      </c>
      <c r="F8666" s="112">
        <v>535.52</v>
      </c>
      <c r="G8666" s="21">
        <f t="shared" si="1085"/>
        <v>1417.1990370322335</v>
      </c>
      <c r="H8666" s="26">
        <f t="shared" si="1089"/>
        <v>-582.80096296776651</v>
      </c>
      <c r="I8666" s="21">
        <f t="shared" si="1090"/>
        <v>1417.1990370322335</v>
      </c>
      <c r="J8666" s="27">
        <f t="shared" si="1091"/>
        <v>0</v>
      </c>
      <c r="K8666" s="32">
        <f t="shared" si="1092"/>
        <v>1417.1990370322335</v>
      </c>
    </row>
    <row r="8667" spans="2:11" x14ac:dyDescent="0.25">
      <c r="B8667" s="167">
        <v>358.5</v>
      </c>
      <c r="C8667" s="21">
        <f t="shared" si="1086"/>
        <v>2000</v>
      </c>
      <c r="D8667" s="110">
        <f t="shared" si="1087"/>
        <v>0.74102989144965514</v>
      </c>
      <c r="E8667" s="25">
        <f t="shared" si="1088"/>
        <v>0.25897010855034486</v>
      </c>
      <c r="F8667" s="112">
        <v>831.48</v>
      </c>
      <c r="G8667" s="21">
        <f t="shared" si="1085"/>
        <v>2200.4269780989716</v>
      </c>
      <c r="H8667" s="26">
        <f t="shared" si="1089"/>
        <v>200.42697809897163</v>
      </c>
      <c r="I8667" s="21">
        <f t="shared" si="1090"/>
        <v>2000</v>
      </c>
      <c r="J8667" s="27">
        <f t="shared" si="1091"/>
        <v>200.42697809897163</v>
      </c>
      <c r="K8667" s="32">
        <f t="shared" si="1092"/>
        <v>2000</v>
      </c>
    </row>
    <row r="8668" spans="2:11" x14ac:dyDescent="0.25">
      <c r="B8668" s="167">
        <v>358.54166666666703</v>
      </c>
      <c r="C8668" s="21">
        <f t="shared" si="1086"/>
        <v>2000</v>
      </c>
      <c r="D8668" s="110">
        <f t="shared" si="1087"/>
        <v>0.88716289681478722</v>
      </c>
      <c r="E8668" s="25">
        <f t="shared" si="1088"/>
        <v>0.11283710318521278</v>
      </c>
      <c r="F8668" s="112">
        <v>995.45</v>
      </c>
      <c r="G8668" s="21">
        <f t="shared" si="1085"/>
        <v>2634.3568520573212</v>
      </c>
      <c r="H8668" s="26">
        <f t="shared" si="1089"/>
        <v>634.35685205732125</v>
      </c>
      <c r="I8668" s="21">
        <f t="shared" si="1090"/>
        <v>2000</v>
      </c>
      <c r="J8668" s="27">
        <f t="shared" si="1091"/>
        <v>834.78383015629288</v>
      </c>
      <c r="K8668" s="32">
        <f t="shared" si="1092"/>
        <v>2000</v>
      </c>
    </row>
    <row r="8669" spans="2:11" x14ac:dyDescent="0.25">
      <c r="B8669" s="167">
        <v>358.58333333333297</v>
      </c>
      <c r="C8669" s="21">
        <f t="shared" si="1086"/>
        <v>2000</v>
      </c>
      <c r="D8669" s="110">
        <f t="shared" si="1087"/>
        <v>0.949530328146445</v>
      </c>
      <c r="E8669" s="25">
        <f t="shared" si="1088"/>
        <v>5.0469671853554998E-2</v>
      </c>
      <c r="F8669" s="112">
        <v>1065.43</v>
      </c>
      <c r="G8669" s="21">
        <f t="shared" si="1085"/>
        <v>2819.5517814932259</v>
      </c>
      <c r="H8669" s="26">
        <f t="shared" si="1089"/>
        <v>819.55178149322592</v>
      </c>
      <c r="I8669" s="21">
        <f t="shared" si="1090"/>
        <v>2000</v>
      </c>
      <c r="J8669" s="27">
        <f t="shared" si="1091"/>
        <v>1654.3356116495188</v>
      </c>
      <c r="K8669" s="32">
        <f t="shared" si="1092"/>
        <v>2000</v>
      </c>
    </row>
    <row r="8670" spans="2:11" x14ac:dyDescent="0.25">
      <c r="B8670" s="167">
        <v>358.625</v>
      </c>
      <c r="C8670" s="21">
        <f t="shared" si="1086"/>
        <v>2000</v>
      </c>
      <c r="D8670" s="110">
        <f t="shared" si="1087"/>
        <v>0.96668627346131231</v>
      </c>
      <c r="E8670" s="25">
        <f t="shared" si="1088"/>
        <v>3.3313726538687694E-2</v>
      </c>
      <c r="F8670" s="112">
        <v>1084.68</v>
      </c>
      <c r="G8670" s="21">
        <f t="shared" si="1085"/>
        <v>2870.494942276895</v>
      </c>
      <c r="H8670" s="26">
        <f t="shared" si="1089"/>
        <v>870.49494227689502</v>
      </c>
      <c r="I8670" s="21">
        <f t="shared" si="1090"/>
        <v>2000</v>
      </c>
      <c r="J8670" s="27">
        <f t="shared" si="1091"/>
        <v>2524.8305539264138</v>
      </c>
      <c r="K8670" s="32">
        <f t="shared" si="1092"/>
        <v>2000</v>
      </c>
    </row>
    <row r="8671" spans="2:11" x14ac:dyDescent="0.25">
      <c r="B8671" s="167">
        <v>358.66666666666703</v>
      </c>
      <c r="C8671" s="21">
        <f t="shared" si="1086"/>
        <v>2000</v>
      </c>
      <c r="D8671" s="110">
        <f t="shared" si="1087"/>
        <v>0.94703491791882799</v>
      </c>
      <c r="E8671" s="25">
        <f t="shared" si="1088"/>
        <v>5.296508208117201E-2</v>
      </c>
      <c r="F8671" s="112">
        <v>1062.6300000000001</v>
      </c>
      <c r="G8671" s="21">
        <f t="shared" si="1085"/>
        <v>2812.1418671974202</v>
      </c>
      <c r="H8671" s="26">
        <f t="shared" si="1089"/>
        <v>812.1418671974202</v>
      </c>
      <c r="I8671" s="21">
        <f t="shared" si="1090"/>
        <v>2000</v>
      </c>
      <c r="J8671" s="27">
        <f t="shared" si="1091"/>
        <v>3336.972421123834</v>
      </c>
      <c r="K8671" s="32">
        <f t="shared" si="1092"/>
        <v>2000</v>
      </c>
    </row>
    <row r="8672" spans="2:11" x14ac:dyDescent="0.25">
      <c r="B8672" s="167">
        <v>358.70833333333297</v>
      </c>
      <c r="C8672" s="21">
        <f t="shared" si="1086"/>
        <v>2000</v>
      </c>
      <c r="D8672" s="110">
        <f t="shared" si="1087"/>
        <v>0.92659037841113678</v>
      </c>
      <c r="E8672" s="25">
        <f t="shared" si="1088"/>
        <v>7.3409621588863216E-2</v>
      </c>
      <c r="F8672" s="112">
        <v>1039.69</v>
      </c>
      <c r="G8672" s="21">
        <f t="shared" si="1085"/>
        <v>2751.4334979310624</v>
      </c>
      <c r="H8672" s="26">
        <f t="shared" si="1089"/>
        <v>751.43349793106245</v>
      </c>
      <c r="I8672" s="21">
        <f t="shared" si="1090"/>
        <v>2000</v>
      </c>
      <c r="J8672" s="27">
        <f t="shared" si="1091"/>
        <v>4088.4059190548965</v>
      </c>
      <c r="K8672" s="32">
        <f t="shared" si="1092"/>
        <v>2000</v>
      </c>
    </row>
    <row r="8673" spans="2:11" x14ac:dyDescent="0.25">
      <c r="B8673" s="167">
        <v>358.75</v>
      </c>
      <c r="C8673" s="21">
        <f t="shared" si="1086"/>
        <v>2000</v>
      </c>
      <c r="D8673" s="110">
        <f t="shared" si="1087"/>
        <v>0.71823253658449637</v>
      </c>
      <c r="E8673" s="25">
        <f t="shared" si="1088"/>
        <v>0.28176746341550363</v>
      </c>
      <c r="F8673" s="112">
        <v>805.9</v>
      </c>
      <c r="G8673" s="21">
        <f t="shared" si="1085"/>
        <v>2132.7321182108544</v>
      </c>
      <c r="H8673" s="26">
        <f t="shared" si="1089"/>
        <v>132.73211821085442</v>
      </c>
      <c r="I8673" s="21">
        <f t="shared" si="1090"/>
        <v>2000</v>
      </c>
      <c r="J8673" s="27">
        <f t="shared" si="1091"/>
        <v>4221.1380372657513</v>
      </c>
      <c r="K8673" s="32">
        <f t="shared" si="1092"/>
        <v>2000</v>
      </c>
    </row>
    <row r="8674" spans="2:11" x14ac:dyDescent="0.25">
      <c r="B8674" s="167">
        <v>358.79166666666703</v>
      </c>
      <c r="C8674" s="21">
        <f t="shared" si="1086"/>
        <v>2000</v>
      </c>
      <c r="D8674" s="110">
        <f t="shared" si="1087"/>
        <v>0.77961071600449172</v>
      </c>
      <c r="E8674" s="25">
        <f t="shared" si="1088"/>
        <v>0.22038928399550828</v>
      </c>
      <c r="F8674" s="112">
        <v>874.77</v>
      </c>
      <c r="G8674" s="21">
        <f t="shared" si="1085"/>
        <v>2314.9895459080644</v>
      </c>
      <c r="H8674" s="26">
        <f t="shared" si="1089"/>
        <v>314.98954590806443</v>
      </c>
      <c r="I8674" s="21">
        <f t="shared" si="1090"/>
        <v>2000</v>
      </c>
      <c r="J8674" s="27">
        <f t="shared" si="1091"/>
        <v>4536.1275831738158</v>
      </c>
      <c r="K8674" s="32">
        <f t="shared" si="1092"/>
        <v>2000</v>
      </c>
    </row>
    <row r="8675" spans="2:11" x14ac:dyDescent="0.25">
      <c r="B8675" s="167">
        <v>358.83333333333297</v>
      </c>
      <c r="C8675" s="21">
        <f t="shared" si="1086"/>
        <v>2000</v>
      </c>
      <c r="D8675" s="110">
        <f t="shared" si="1087"/>
        <v>0.83201433078445008</v>
      </c>
      <c r="E8675" s="25">
        <f t="shared" si="1088"/>
        <v>0.16798566921554992</v>
      </c>
      <c r="F8675" s="112">
        <v>933.57</v>
      </c>
      <c r="G8675" s="21">
        <f t="shared" si="1085"/>
        <v>2470.5977461199996</v>
      </c>
      <c r="H8675" s="26">
        <f t="shared" si="1089"/>
        <v>470.59774611999956</v>
      </c>
      <c r="I8675" s="21">
        <f t="shared" si="1090"/>
        <v>2000</v>
      </c>
      <c r="J8675" s="27">
        <f t="shared" si="1091"/>
        <v>5006.7253292938149</v>
      </c>
      <c r="K8675" s="32">
        <f t="shared" si="1092"/>
        <v>2000</v>
      </c>
    </row>
    <row r="8676" spans="2:11" x14ac:dyDescent="0.25">
      <c r="B8676" s="167">
        <v>358.875</v>
      </c>
      <c r="C8676" s="21">
        <f t="shared" si="1086"/>
        <v>2000</v>
      </c>
      <c r="D8676" s="110">
        <f t="shared" si="1087"/>
        <v>0.52801989198438593</v>
      </c>
      <c r="E8676" s="25">
        <f t="shared" si="1088"/>
        <v>0.47198010801561407</v>
      </c>
      <c r="F8676" s="112">
        <v>592.47</v>
      </c>
      <c r="G8676" s="21">
        <f t="shared" si="1085"/>
        <v>1567.9114010130106</v>
      </c>
      <c r="H8676" s="26">
        <f t="shared" si="1089"/>
        <v>-432.08859898698938</v>
      </c>
      <c r="I8676" s="21">
        <f t="shared" si="1090"/>
        <v>2000</v>
      </c>
      <c r="J8676" s="27">
        <f t="shared" si="1091"/>
        <v>4574.6367303068255</v>
      </c>
      <c r="K8676" s="32">
        <f t="shared" si="1092"/>
        <v>1567.9114010130106</v>
      </c>
    </row>
    <row r="8677" spans="2:11" x14ac:dyDescent="0.25">
      <c r="B8677" s="167">
        <v>358.91666666666703</v>
      </c>
      <c r="C8677" s="21">
        <f t="shared" si="1086"/>
        <v>2000</v>
      </c>
      <c r="D8677" s="110">
        <f t="shared" si="1087"/>
        <v>5.3294832718392962E-3</v>
      </c>
      <c r="E8677" s="25">
        <f t="shared" si="1088"/>
        <v>0.99467051672816076</v>
      </c>
      <c r="F8677" s="112">
        <v>5.98</v>
      </c>
      <c r="G8677" s="21">
        <f t="shared" si="1085"/>
        <v>15.82545981747228</v>
      </c>
      <c r="H8677" s="26">
        <f t="shared" si="1089"/>
        <v>-1984.1745401825276</v>
      </c>
      <c r="I8677" s="21">
        <f t="shared" si="1090"/>
        <v>2000</v>
      </c>
      <c r="J8677" s="27">
        <f t="shared" si="1091"/>
        <v>2590.4621901242981</v>
      </c>
      <c r="K8677" s="32">
        <f t="shared" si="1092"/>
        <v>15.82545981747228</v>
      </c>
    </row>
    <row r="8678" spans="2:11" x14ac:dyDescent="0.25">
      <c r="B8678" s="167">
        <v>358.95833333333297</v>
      </c>
      <c r="C8678" s="21">
        <f t="shared" si="1086"/>
        <v>2000</v>
      </c>
      <c r="D8678" s="110">
        <f t="shared" si="1087"/>
        <v>0</v>
      </c>
      <c r="E8678" s="25">
        <f t="shared" si="1088"/>
        <v>1</v>
      </c>
      <c r="F8678" s="112">
        <v>0</v>
      </c>
      <c r="G8678" s="21">
        <f t="shared" si="1085"/>
        <v>0</v>
      </c>
      <c r="H8678" s="26">
        <f t="shared" si="1089"/>
        <v>-2000</v>
      </c>
      <c r="I8678" s="21">
        <f t="shared" si="1090"/>
        <v>2000</v>
      </c>
      <c r="J8678" s="27">
        <f t="shared" si="1091"/>
        <v>590.4621901242981</v>
      </c>
      <c r="K8678" s="32">
        <f t="shared" si="1092"/>
        <v>0</v>
      </c>
    </row>
    <row r="8679" spans="2:11" x14ac:dyDescent="0.25">
      <c r="B8679" s="167">
        <v>359</v>
      </c>
      <c r="C8679" s="21">
        <f t="shared" si="1086"/>
        <v>2000</v>
      </c>
      <c r="D8679" s="110">
        <f t="shared" si="1087"/>
        <v>0</v>
      </c>
      <c r="E8679" s="25">
        <f t="shared" si="1088"/>
        <v>1</v>
      </c>
      <c r="F8679" s="112">
        <v>0</v>
      </c>
      <c r="G8679" s="21">
        <f t="shared" si="1085"/>
        <v>0</v>
      </c>
      <c r="H8679" s="26">
        <f t="shared" si="1089"/>
        <v>-2000</v>
      </c>
      <c r="I8679" s="21">
        <f t="shared" si="1090"/>
        <v>590.4621901242981</v>
      </c>
      <c r="J8679" s="27">
        <f t="shared" si="1091"/>
        <v>0</v>
      </c>
      <c r="K8679" s="32">
        <f t="shared" si="1092"/>
        <v>0</v>
      </c>
    </row>
    <row r="8680" spans="2:11" x14ac:dyDescent="0.25">
      <c r="B8680" s="167">
        <v>359.04166666666703</v>
      </c>
      <c r="C8680" s="21">
        <f t="shared" si="1086"/>
        <v>2000</v>
      </c>
      <c r="D8680" s="110">
        <f t="shared" si="1087"/>
        <v>0</v>
      </c>
      <c r="E8680" s="25">
        <f t="shared" si="1088"/>
        <v>1</v>
      </c>
      <c r="F8680" s="112">
        <v>0</v>
      </c>
      <c r="G8680" s="21">
        <f t="shared" si="1085"/>
        <v>0</v>
      </c>
      <c r="H8680" s="26">
        <f t="shared" si="1089"/>
        <v>-2000</v>
      </c>
      <c r="I8680" s="21">
        <f t="shared" si="1090"/>
        <v>0</v>
      </c>
      <c r="J8680" s="27">
        <f t="shared" si="1091"/>
        <v>0</v>
      </c>
      <c r="K8680" s="32">
        <f t="shared" si="1092"/>
        <v>0</v>
      </c>
    </row>
    <row r="8681" spans="2:11" x14ac:dyDescent="0.25">
      <c r="B8681" s="167">
        <v>359.08333333333297</v>
      </c>
      <c r="C8681" s="21">
        <f t="shared" si="1086"/>
        <v>2000</v>
      </c>
      <c r="D8681" s="110">
        <f t="shared" si="1087"/>
        <v>0</v>
      </c>
      <c r="E8681" s="25">
        <f t="shared" si="1088"/>
        <v>1</v>
      </c>
      <c r="F8681" s="112">
        <v>0</v>
      </c>
      <c r="G8681" s="21">
        <f t="shared" si="1085"/>
        <v>0</v>
      </c>
      <c r="H8681" s="26">
        <f t="shared" si="1089"/>
        <v>-2000</v>
      </c>
      <c r="I8681" s="21">
        <f t="shared" si="1090"/>
        <v>0</v>
      </c>
      <c r="J8681" s="27">
        <f t="shared" si="1091"/>
        <v>0</v>
      </c>
      <c r="K8681" s="32">
        <f t="shared" si="1092"/>
        <v>0</v>
      </c>
    </row>
    <row r="8682" spans="2:11" x14ac:dyDescent="0.25">
      <c r="B8682" s="167">
        <v>359.125</v>
      </c>
      <c r="C8682" s="21">
        <f t="shared" si="1086"/>
        <v>2000</v>
      </c>
      <c r="D8682" s="110">
        <f t="shared" si="1087"/>
        <v>0</v>
      </c>
      <c r="E8682" s="25">
        <f t="shared" si="1088"/>
        <v>1</v>
      </c>
      <c r="F8682" s="112">
        <v>0</v>
      </c>
      <c r="G8682" s="21">
        <f t="shared" si="1085"/>
        <v>0</v>
      </c>
      <c r="H8682" s="26">
        <f t="shared" si="1089"/>
        <v>-2000</v>
      </c>
      <c r="I8682" s="21">
        <f t="shared" si="1090"/>
        <v>0</v>
      </c>
      <c r="J8682" s="27">
        <f t="shared" si="1091"/>
        <v>0</v>
      </c>
      <c r="K8682" s="32">
        <f t="shared" si="1092"/>
        <v>0</v>
      </c>
    </row>
    <row r="8683" spans="2:11" x14ac:dyDescent="0.25">
      <c r="B8683" s="167">
        <v>359.16666666666703</v>
      </c>
      <c r="C8683" s="21">
        <f t="shared" si="1086"/>
        <v>2000</v>
      </c>
      <c r="D8683" s="110">
        <f t="shared" si="1087"/>
        <v>0</v>
      </c>
      <c r="E8683" s="25">
        <f t="shared" si="1088"/>
        <v>1</v>
      </c>
      <c r="F8683" s="112">
        <v>0</v>
      </c>
      <c r="G8683" s="21">
        <f t="shared" si="1085"/>
        <v>0</v>
      </c>
      <c r="H8683" s="26">
        <f t="shared" si="1089"/>
        <v>-2000</v>
      </c>
      <c r="I8683" s="21">
        <f t="shared" si="1090"/>
        <v>0</v>
      </c>
      <c r="J8683" s="27">
        <f t="shared" si="1091"/>
        <v>0</v>
      </c>
      <c r="K8683" s="32">
        <f t="shared" si="1092"/>
        <v>0</v>
      </c>
    </row>
    <row r="8684" spans="2:11" x14ac:dyDescent="0.25">
      <c r="B8684" s="167">
        <v>359.20833333333297</v>
      </c>
      <c r="C8684" s="21">
        <f t="shared" si="1086"/>
        <v>2000</v>
      </c>
      <c r="D8684" s="110">
        <f t="shared" si="1087"/>
        <v>0</v>
      </c>
      <c r="E8684" s="25">
        <f t="shared" si="1088"/>
        <v>1</v>
      </c>
      <c r="F8684" s="112">
        <v>0</v>
      </c>
      <c r="G8684" s="21">
        <f t="shared" si="1085"/>
        <v>0</v>
      </c>
      <c r="H8684" s="26">
        <f t="shared" si="1089"/>
        <v>-2000</v>
      </c>
      <c r="I8684" s="21">
        <f t="shared" si="1090"/>
        <v>0</v>
      </c>
      <c r="J8684" s="27">
        <f t="shared" si="1091"/>
        <v>0</v>
      </c>
      <c r="K8684" s="32">
        <f t="shared" si="1092"/>
        <v>0</v>
      </c>
    </row>
    <row r="8685" spans="2:11" x14ac:dyDescent="0.25">
      <c r="B8685" s="167">
        <v>359.25</v>
      </c>
      <c r="C8685" s="21">
        <f t="shared" si="1086"/>
        <v>2000</v>
      </c>
      <c r="D8685" s="110">
        <f t="shared" si="1087"/>
        <v>0</v>
      </c>
      <c r="E8685" s="25">
        <f t="shared" si="1088"/>
        <v>1</v>
      </c>
      <c r="F8685" s="112">
        <v>0</v>
      </c>
      <c r="G8685" s="21">
        <f t="shared" si="1085"/>
        <v>0</v>
      </c>
      <c r="H8685" s="26">
        <f t="shared" si="1089"/>
        <v>-2000</v>
      </c>
      <c r="I8685" s="21">
        <f t="shared" si="1090"/>
        <v>0</v>
      </c>
      <c r="J8685" s="27">
        <f t="shared" si="1091"/>
        <v>0</v>
      </c>
      <c r="K8685" s="32">
        <f t="shared" si="1092"/>
        <v>0</v>
      </c>
    </row>
    <row r="8686" spans="2:11" x14ac:dyDescent="0.25">
      <c r="B8686" s="167">
        <v>359.29166666666703</v>
      </c>
      <c r="C8686" s="21">
        <f t="shared" si="1086"/>
        <v>2000</v>
      </c>
      <c r="D8686" s="110">
        <f t="shared" si="1087"/>
        <v>0</v>
      </c>
      <c r="E8686" s="25">
        <f t="shared" si="1088"/>
        <v>1</v>
      </c>
      <c r="F8686" s="112">
        <v>0</v>
      </c>
      <c r="G8686" s="21">
        <f t="shared" si="1085"/>
        <v>0</v>
      </c>
      <c r="H8686" s="26">
        <f t="shared" si="1089"/>
        <v>-2000</v>
      </c>
      <c r="I8686" s="21">
        <f t="shared" si="1090"/>
        <v>0</v>
      </c>
      <c r="J8686" s="27">
        <f t="shared" si="1091"/>
        <v>0</v>
      </c>
      <c r="K8686" s="32">
        <f t="shared" si="1092"/>
        <v>0</v>
      </c>
    </row>
    <row r="8687" spans="2:11" x14ac:dyDescent="0.25">
      <c r="B8687" s="167">
        <v>359.33333333333297</v>
      </c>
      <c r="C8687" s="21">
        <f t="shared" si="1086"/>
        <v>2000</v>
      </c>
      <c r="D8687" s="110">
        <f t="shared" si="1087"/>
        <v>0</v>
      </c>
      <c r="E8687" s="25">
        <f t="shared" si="1088"/>
        <v>1</v>
      </c>
      <c r="F8687" s="112">
        <v>0</v>
      </c>
      <c r="G8687" s="21">
        <f t="shared" si="1085"/>
        <v>0</v>
      </c>
      <c r="H8687" s="26">
        <f t="shared" si="1089"/>
        <v>-2000</v>
      </c>
      <c r="I8687" s="21">
        <f t="shared" si="1090"/>
        <v>0</v>
      </c>
      <c r="J8687" s="27">
        <f t="shared" si="1091"/>
        <v>0</v>
      </c>
      <c r="K8687" s="32">
        <f t="shared" si="1092"/>
        <v>0</v>
      </c>
    </row>
    <row r="8688" spans="2:11" x14ac:dyDescent="0.25">
      <c r="B8688" s="167">
        <v>359.375</v>
      </c>
      <c r="C8688" s="21">
        <f t="shared" si="1086"/>
        <v>2000</v>
      </c>
      <c r="D8688" s="110">
        <f t="shared" si="1087"/>
        <v>0</v>
      </c>
      <c r="E8688" s="25">
        <f t="shared" si="1088"/>
        <v>1</v>
      </c>
      <c r="F8688" s="112">
        <v>0</v>
      </c>
      <c r="G8688" s="21">
        <f t="shared" si="1085"/>
        <v>0</v>
      </c>
      <c r="H8688" s="26">
        <f t="shared" si="1089"/>
        <v>-2000</v>
      </c>
      <c r="I8688" s="21">
        <f t="shared" si="1090"/>
        <v>0</v>
      </c>
      <c r="J8688" s="27">
        <f t="shared" si="1091"/>
        <v>0</v>
      </c>
      <c r="K8688" s="32">
        <f t="shared" si="1092"/>
        <v>0</v>
      </c>
    </row>
    <row r="8689" spans="2:11" x14ac:dyDescent="0.25">
      <c r="B8689" s="167">
        <v>359.41666666666703</v>
      </c>
      <c r="C8689" s="21">
        <f t="shared" si="1086"/>
        <v>2000</v>
      </c>
      <c r="D8689" s="110">
        <f t="shared" si="1087"/>
        <v>0</v>
      </c>
      <c r="E8689" s="25">
        <f t="shared" si="1088"/>
        <v>1</v>
      </c>
      <c r="F8689" s="112">
        <v>0</v>
      </c>
      <c r="G8689" s="21">
        <f t="shared" si="1085"/>
        <v>0</v>
      </c>
      <c r="H8689" s="26">
        <f t="shared" si="1089"/>
        <v>-2000</v>
      </c>
      <c r="I8689" s="21">
        <f t="shared" si="1090"/>
        <v>0</v>
      </c>
      <c r="J8689" s="27">
        <f t="shared" si="1091"/>
        <v>0</v>
      </c>
      <c r="K8689" s="32">
        <f t="shared" si="1092"/>
        <v>0</v>
      </c>
    </row>
    <row r="8690" spans="2:11" x14ac:dyDescent="0.25">
      <c r="B8690" s="167">
        <v>359.45833333333297</v>
      </c>
      <c r="C8690" s="21">
        <f t="shared" si="1086"/>
        <v>2000</v>
      </c>
      <c r="D8690" s="110">
        <f t="shared" si="1087"/>
        <v>0.34422401654100498</v>
      </c>
      <c r="E8690" s="25">
        <f t="shared" si="1088"/>
        <v>0.65577598345899502</v>
      </c>
      <c r="F8690" s="112">
        <v>386.24</v>
      </c>
      <c r="G8690" s="21">
        <f t="shared" si="1085"/>
        <v>1022.1447491472397</v>
      </c>
      <c r="H8690" s="26">
        <f t="shared" si="1089"/>
        <v>-977.85525085276026</v>
      </c>
      <c r="I8690" s="21">
        <f t="shared" si="1090"/>
        <v>1022.1447491472397</v>
      </c>
      <c r="J8690" s="27">
        <f t="shared" si="1091"/>
        <v>0</v>
      </c>
      <c r="K8690" s="32">
        <f t="shared" si="1092"/>
        <v>1022.1447491472397</v>
      </c>
    </row>
    <row r="8691" spans="2:11" x14ac:dyDescent="0.25">
      <c r="B8691" s="167">
        <v>359.5</v>
      </c>
      <c r="C8691" s="21">
        <f t="shared" si="1086"/>
        <v>2000</v>
      </c>
      <c r="D8691" s="110">
        <f t="shared" si="1087"/>
        <v>0.69017699588257309</v>
      </c>
      <c r="E8691" s="25">
        <f t="shared" si="1088"/>
        <v>0.30982300411742691</v>
      </c>
      <c r="F8691" s="112">
        <v>774.42</v>
      </c>
      <c r="G8691" s="21">
        <f t="shared" si="1085"/>
        <v>2049.423510342288</v>
      </c>
      <c r="H8691" s="26">
        <f t="shared" si="1089"/>
        <v>49.423510342287955</v>
      </c>
      <c r="I8691" s="21">
        <f t="shared" si="1090"/>
        <v>2000</v>
      </c>
      <c r="J8691" s="27">
        <f t="shared" si="1091"/>
        <v>49.423510342287955</v>
      </c>
      <c r="K8691" s="32">
        <f t="shared" si="1092"/>
        <v>2000</v>
      </c>
    </row>
    <row r="8692" spans="2:11" x14ac:dyDescent="0.25">
      <c r="B8692" s="167">
        <v>359.54166666666703</v>
      </c>
      <c r="C8692" s="21">
        <f t="shared" si="1086"/>
        <v>2000</v>
      </c>
      <c r="D8692" s="110">
        <f t="shared" si="1087"/>
        <v>0.79739942605564773</v>
      </c>
      <c r="E8692" s="25">
        <f t="shared" si="1088"/>
        <v>0.20260057394435227</v>
      </c>
      <c r="F8692" s="112">
        <v>894.73</v>
      </c>
      <c r="G8692" s="21">
        <f t="shared" si="1085"/>
        <v>2367.8116492453132</v>
      </c>
      <c r="H8692" s="26">
        <f t="shared" si="1089"/>
        <v>367.81164924531322</v>
      </c>
      <c r="I8692" s="21">
        <f t="shared" si="1090"/>
        <v>2000</v>
      </c>
      <c r="J8692" s="27">
        <f t="shared" si="1091"/>
        <v>417.23515958760117</v>
      </c>
      <c r="K8692" s="32">
        <f t="shared" si="1092"/>
        <v>2000</v>
      </c>
    </row>
    <row r="8693" spans="2:11" x14ac:dyDescent="0.25">
      <c r="B8693" s="167">
        <v>359.58333333333297</v>
      </c>
      <c r="C8693" s="21">
        <f t="shared" si="1086"/>
        <v>2000</v>
      </c>
      <c r="D8693" s="110">
        <f t="shared" si="1087"/>
        <v>0.79922642282943868</v>
      </c>
      <c r="E8693" s="25">
        <f t="shared" si="1088"/>
        <v>0.20077357717056132</v>
      </c>
      <c r="F8693" s="112">
        <v>896.78</v>
      </c>
      <c r="G8693" s="21">
        <f t="shared" si="1085"/>
        <v>2373.2367650690285</v>
      </c>
      <c r="H8693" s="26">
        <f t="shared" si="1089"/>
        <v>373.23676506902848</v>
      </c>
      <c r="I8693" s="21">
        <f t="shared" si="1090"/>
        <v>2000</v>
      </c>
      <c r="J8693" s="27">
        <f t="shared" si="1091"/>
        <v>790.47192465662965</v>
      </c>
      <c r="K8693" s="32">
        <f t="shared" si="1092"/>
        <v>2000</v>
      </c>
    </row>
    <row r="8694" spans="2:11" x14ac:dyDescent="0.25">
      <c r="B8694" s="167">
        <v>359.625</v>
      </c>
      <c r="C8694" s="21">
        <f t="shared" si="1086"/>
        <v>2000</v>
      </c>
      <c r="D8694" s="110">
        <f t="shared" si="1087"/>
        <v>0.80609771313477008</v>
      </c>
      <c r="E8694" s="25">
        <f t="shared" si="1088"/>
        <v>0.19390228686522992</v>
      </c>
      <c r="F8694" s="112">
        <v>904.49</v>
      </c>
      <c r="G8694" s="21">
        <f t="shared" si="1085"/>
        <v>2393.6404933621243</v>
      </c>
      <c r="H8694" s="26">
        <f t="shared" si="1089"/>
        <v>393.64049336212429</v>
      </c>
      <c r="I8694" s="21">
        <f t="shared" si="1090"/>
        <v>2000</v>
      </c>
      <c r="J8694" s="27">
        <f t="shared" si="1091"/>
        <v>1184.1124180187539</v>
      </c>
      <c r="K8694" s="32">
        <f t="shared" si="1092"/>
        <v>2000</v>
      </c>
    </row>
    <row r="8695" spans="2:11" x14ac:dyDescent="0.25">
      <c r="B8695" s="167">
        <v>359.66666666666703</v>
      </c>
      <c r="C8695" s="21">
        <f t="shared" si="1086"/>
        <v>2000</v>
      </c>
      <c r="D8695" s="110">
        <f t="shared" si="1087"/>
        <v>0.76924585138049661</v>
      </c>
      <c r="E8695" s="25">
        <f t="shared" si="1088"/>
        <v>0.23075414861950339</v>
      </c>
      <c r="F8695" s="112">
        <v>863.14</v>
      </c>
      <c r="G8695" s="21">
        <f t="shared" si="1085"/>
        <v>2284.21193760084</v>
      </c>
      <c r="H8695" s="26">
        <f t="shared" si="1089"/>
        <v>284.21193760083997</v>
      </c>
      <c r="I8695" s="21">
        <f t="shared" si="1090"/>
        <v>2000</v>
      </c>
      <c r="J8695" s="27">
        <f t="shared" si="1091"/>
        <v>1468.3243556195939</v>
      </c>
      <c r="K8695" s="32">
        <f t="shared" si="1092"/>
        <v>2000</v>
      </c>
    </row>
    <row r="8696" spans="2:11" x14ac:dyDescent="0.25">
      <c r="B8696" s="167">
        <v>359.70833333333297</v>
      </c>
      <c r="C8696" s="21">
        <f t="shared" si="1086"/>
        <v>2000</v>
      </c>
      <c r="D8696" s="110">
        <f t="shared" si="1087"/>
        <v>0.84332388642318601</v>
      </c>
      <c r="E8696" s="25">
        <f t="shared" si="1088"/>
        <v>0.15667611357681399</v>
      </c>
      <c r="F8696" s="112">
        <v>946.26</v>
      </c>
      <c r="G8696" s="21">
        <f t="shared" si="1085"/>
        <v>2504.1805362677792</v>
      </c>
      <c r="H8696" s="26">
        <f t="shared" si="1089"/>
        <v>504.18053626777919</v>
      </c>
      <c r="I8696" s="21">
        <f t="shared" si="1090"/>
        <v>2000</v>
      </c>
      <c r="J8696" s="27">
        <f t="shared" si="1091"/>
        <v>1972.5048918873731</v>
      </c>
      <c r="K8696" s="32">
        <f t="shared" si="1092"/>
        <v>2000</v>
      </c>
    </row>
    <row r="8697" spans="2:11" x14ac:dyDescent="0.25">
      <c r="B8697" s="167">
        <v>359.75</v>
      </c>
      <c r="C8697" s="21">
        <f t="shared" si="1086"/>
        <v>2000</v>
      </c>
      <c r="D8697" s="110">
        <f t="shared" si="1087"/>
        <v>0.816614084808299</v>
      </c>
      <c r="E8697" s="25">
        <f t="shared" si="1088"/>
        <v>0.183385915191701</v>
      </c>
      <c r="F8697" s="112">
        <v>916.29</v>
      </c>
      <c r="G8697" s="21">
        <f t="shared" si="1085"/>
        <v>2424.8679893230228</v>
      </c>
      <c r="H8697" s="26">
        <f t="shared" si="1089"/>
        <v>424.86798932302281</v>
      </c>
      <c r="I8697" s="21">
        <f t="shared" si="1090"/>
        <v>2000</v>
      </c>
      <c r="J8697" s="27">
        <f t="shared" si="1091"/>
        <v>2397.3728812103959</v>
      </c>
      <c r="K8697" s="32">
        <f t="shared" si="1092"/>
        <v>2000</v>
      </c>
    </row>
    <row r="8698" spans="2:11" x14ac:dyDescent="0.25">
      <c r="B8698" s="167">
        <v>359.79166666666703</v>
      </c>
      <c r="C8698" s="21">
        <f t="shared" si="1086"/>
        <v>2000</v>
      </c>
      <c r="D8698" s="110">
        <f t="shared" si="1087"/>
        <v>0.7384364472488103</v>
      </c>
      <c r="E8698" s="25">
        <f t="shared" si="1088"/>
        <v>0.2615635527511897</v>
      </c>
      <c r="F8698" s="112">
        <v>828.57</v>
      </c>
      <c r="G8698" s="21">
        <f t="shared" si="1085"/>
        <v>2192.7259600272587</v>
      </c>
      <c r="H8698" s="26">
        <f t="shared" si="1089"/>
        <v>192.72596002725868</v>
      </c>
      <c r="I8698" s="21">
        <f t="shared" si="1090"/>
        <v>2000</v>
      </c>
      <c r="J8698" s="27">
        <f t="shared" si="1091"/>
        <v>2590.0988412376546</v>
      </c>
      <c r="K8698" s="32">
        <f t="shared" si="1092"/>
        <v>2000</v>
      </c>
    </row>
    <row r="8699" spans="2:11" x14ac:dyDescent="0.25">
      <c r="B8699" s="167">
        <v>359.83333333333297</v>
      </c>
      <c r="C8699" s="21">
        <f t="shared" si="1086"/>
        <v>2000</v>
      </c>
      <c r="D8699" s="110">
        <f t="shared" si="1087"/>
        <v>0.71391012958308819</v>
      </c>
      <c r="E8699" s="25">
        <f t="shared" si="1088"/>
        <v>0.28608987041691181</v>
      </c>
      <c r="F8699" s="112">
        <v>801.05</v>
      </c>
      <c r="G8699" s="21">
        <f t="shared" si="1085"/>
        <v>2119.8970880913325</v>
      </c>
      <c r="H8699" s="26">
        <f t="shared" si="1089"/>
        <v>119.89708809133253</v>
      </c>
      <c r="I8699" s="21">
        <f t="shared" si="1090"/>
        <v>2000</v>
      </c>
      <c r="J8699" s="27">
        <f t="shared" si="1091"/>
        <v>2709.9959293289871</v>
      </c>
      <c r="K8699" s="32">
        <f t="shared" si="1092"/>
        <v>2000</v>
      </c>
    </row>
    <row r="8700" spans="2:11" x14ac:dyDescent="0.25">
      <c r="B8700" s="167">
        <v>359.875</v>
      </c>
      <c r="C8700" s="21">
        <f t="shared" si="1086"/>
        <v>2000</v>
      </c>
      <c r="D8700" s="110">
        <f t="shared" si="1087"/>
        <v>0.52042671514892258</v>
      </c>
      <c r="E8700" s="25">
        <f t="shared" si="1088"/>
        <v>0.47957328485107742</v>
      </c>
      <c r="F8700" s="112">
        <v>583.95000000000005</v>
      </c>
      <c r="G8700" s="21">
        <f t="shared" si="1085"/>
        <v>1545.3640903700566</v>
      </c>
      <c r="H8700" s="26">
        <f t="shared" si="1089"/>
        <v>-454.6359096299434</v>
      </c>
      <c r="I8700" s="21">
        <f t="shared" si="1090"/>
        <v>2000</v>
      </c>
      <c r="J8700" s="27">
        <f t="shared" si="1091"/>
        <v>2255.3600196990437</v>
      </c>
      <c r="K8700" s="32">
        <f t="shared" si="1092"/>
        <v>1545.3640903700566</v>
      </c>
    </row>
    <row r="8701" spans="2:11" x14ac:dyDescent="0.25">
      <c r="B8701" s="167">
        <v>359.91666666666703</v>
      </c>
      <c r="C8701" s="21">
        <f t="shared" si="1086"/>
        <v>2000</v>
      </c>
      <c r="D8701" s="110">
        <f t="shared" si="1087"/>
        <v>6.1137550576618009E-3</v>
      </c>
      <c r="E8701" s="25">
        <f t="shared" si="1088"/>
        <v>0.99388624494233824</v>
      </c>
      <c r="F8701" s="112">
        <v>6.86</v>
      </c>
      <c r="G8701" s="21">
        <f t="shared" si="1085"/>
        <v>18.154290024725725</v>
      </c>
      <c r="H8701" s="26">
        <f t="shared" si="1089"/>
        <v>-1981.8457099752743</v>
      </c>
      <c r="I8701" s="21">
        <f t="shared" si="1090"/>
        <v>2000</v>
      </c>
      <c r="J8701" s="27">
        <f t="shared" si="1091"/>
        <v>273.51430972376943</v>
      </c>
      <c r="K8701" s="32">
        <f t="shared" si="1092"/>
        <v>18.154290024725725</v>
      </c>
    </row>
    <row r="8702" spans="2:11" x14ac:dyDescent="0.25">
      <c r="B8702" s="167">
        <v>359.95833333333297</v>
      </c>
      <c r="C8702" s="21">
        <f t="shared" si="1086"/>
        <v>2000</v>
      </c>
      <c r="D8702" s="110">
        <f t="shared" si="1087"/>
        <v>0</v>
      </c>
      <c r="E8702" s="25">
        <f t="shared" si="1088"/>
        <v>1</v>
      </c>
      <c r="F8702" s="112">
        <v>0</v>
      </c>
      <c r="G8702" s="21">
        <f t="shared" si="1085"/>
        <v>0</v>
      </c>
      <c r="H8702" s="26">
        <f t="shared" si="1089"/>
        <v>-2000</v>
      </c>
      <c r="I8702" s="21">
        <f t="shared" si="1090"/>
        <v>273.51430972376943</v>
      </c>
      <c r="J8702" s="27">
        <f t="shared" si="1091"/>
        <v>0</v>
      </c>
      <c r="K8702" s="32">
        <f t="shared" si="1092"/>
        <v>0</v>
      </c>
    </row>
    <row r="8703" spans="2:11" x14ac:dyDescent="0.25">
      <c r="B8703" s="167">
        <v>360</v>
      </c>
      <c r="C8703" s="21">
        <f t="shared" si="1086"/>
        <v>2000</v>
      </c>
      <c r="D8703" s="110">
        <f t="shared" si="1087"/>
        <v>0</v>
      </c>
      <c r="E8703" s="25">
        <f t="shared" si="1088"/>
        <v>1</v>
      </c>
      <c r="F8703" s="112">
        <v>0</v>
      </c>
      <c r="G8703" s="21">
        <f t="shared" si="1085"/>
        <v>0</v>
      </c>
      <c r="H8703" s="26">
        <f t="shared" si="1089"/>
        <v>-2000</v>
      </c>
      <c r="I8703" s="21">
        <f t="shared" si="1090"/>
        <v>0</v>
      </c>
      <c r="J8703" s="27">
        <f t="shared" si="1091"/>
        <v>0</v>
      </c>
      <c r="K8703" s="32">
        <f t="shared" si="1092"/>
        <v>0</v>
      </c>
    </row>
    <row r="8704" spans="2:11" x14ac:dyDescent="0.25">
      <c r="B8704" s="167">
        <v>360.04166666666703</v>
      </c>
      <c r="C8704" s="21">
        <f t="shared" si="1086"/>
        <v>2000</v>
      </c>
      <c r="D8704" s="110">
        <f t="shared" si="1087"/>
        <v>0</v>
      </c>
      <c r="E8704" s="25">
        <f t="shared" si="1088"/>
        <v>1</v>
      </c>
      <c r="F8704" s="112">
        <v>0</v>
      </c>
      <c r="G8704" s="21">
        <f t="shared" si="1085"/>
        <v>0</v>
      </c>
      <c r="H8704" s="26">
        <f t="shared" si="1089"/>
        <v>-2000</v>
      </c>
      <c r="I8704" s="21">
        <f t="shared" si="1090"/>
        <v>0</v>
      </c>
      <c r="J8704" s="27">
        <f t="shared" si="1091"/>
        <v>0</v>
      </c>
      <c r="K8704" s="32">
        <f t="shared" si="1092"/>
        <v>0</v>
      </c>
    </row>
    <row r="8705" spans="2:11" x14ac:dyDescent="0.25">
      <c r="B8705" s="167">
        <v>360.08333333333297</v>
      </c>
      <c r="C8705" s="21">
        <f t="shared" si="1086"/>
        <v>2000</v>
      </c>
      <c r="D8705" s="110">
        <f t="shared" si="1087"/>
        <v>0</v>
      </c>
      <c r="E8705" s="25">
        <f t="shared" si="1088"/>
        <v>1</v>
      </c>
      <c r="F8705" s="112">
        <v>0</v>
      </c>
      <c r="G8705" s="21">
        <f t="shared" si="1085"/>
        <v>0</v>
      </c>
      <c r="H8705" s="26">
        <f t="shared" si="1089"/>
        <v>-2000</v>
      </c>
      <c r="I8705" s="21">
        <f t="shared" si="1090"/>
        <v>0</v>
      </c>
      <c r="J8705" s="27">
        <f t="shared" si="1091"/>
        <v>0</v>
      </c>
      <c r="K8705" s="32">
        <f t="shared" si="1092"/>
        <v>0</v>
      </c>
    </row>
    <row r="8706" spans="2:11" x14ac:dyDescent="0.25">
      <c r="B8706" s="167">
        <v>360.125</v>
      </c>
      <c r="C8706" s="21">
        <f t="shared" si="1086"/>
        <v>2000</v>
      </c>
      <c r="D8706" s="110">
        <f t="shared" si="1087"/>
        <v>0</v>
      </c>
      <c r="E8706" s="25">
        <f t="shared" si="1088"/>
        <v>1</v>
      </c>
      <c r="F8706" s="112">
        <v>0</v>
      </c>
      <c r="G8706" s="21">
        <f t="shared" si="1085"/>
        <v>0</v>
      </c>
      <c r="H8706" s="26">
        <f t="shared" si="1089"/>
        <v>-2000</v>
      </c>
      <c r="I8706" s="21">
        <f t="shared" si="1090"/>
        <v>0</v>
      </c>
      <c r="J8706" s="27">
        <f t="shared" si="1091"/>
        <v>0</v>
      </c>
      <c r="K8706" s="32">
        <f t="shared" si="1092"/>
        <v>0</v>
      </c>
    </row>
    <row r="8707" spans="2:11" x14ac:dyDescent="0.25">
      <c r="B8707" s="167">
        <v>360.16666666666703</v>
      </c>
      <c r="C8707" s="21">
        <f t="shared" si="1086"/>
        <v>2000</v>
      </c>
      <c r="D8707" s="110">
        <f t="shared" si="1087"/>
        <v>0</v>
      </c>
      <c r="E8707" s="25">
        <f t="shared" si="1088"/>
        <v>1</v>
      </c>
      <c r="F8707" s="112">
        <v>0</v>
      </c>
      <c r="G8707" s="21">
        <f t="shared" si="1085"/>
        <v>0</v>
      </c>
      <c r="H8707" s="26">
        <f t="shared" si="1089"/>
        <v>-2000</v>
      </c>
      <c r="I8707" s="21">
        <f t="shared" si="1090"/>
        <v>0</v>
      </c>
      <c r="J8707" s="27">
        <f t="shared" si="1091"/>
        <v>0</v>
      </c>
      <c r="K8707" s="32">
        <f t="shared" si="1092"/>
        <v>0</v>
      </c>
    </row>
    <row r="8708" spans="2:11" x14ac:dyDescent="0.25">
      <c r="B8708" s="167">
        <v>360.20833333333297</v>
      </c>
      <c r="C8708" s="21">
        <f t="shared" si="1086"/>
        <v>2000</v>
      </c>
      <c r="D8708" s="110">
        <f t="shared" si="1087"/>
        <v>0</v>
      </c>
      <c r="E8708" s="25">
        <f t="shared" si="1088"/>
        <v>1</v>
      </c>
      <c r="F8708" s="112">
        <v>0</v>
      </c>
      <c r="G8708" s="21">
        <f t="shared" si="1085"/>
        <v>0</v>
      </c>
      <c r="H8708" s="26">
        <f t="shared" si="1089"/>
        <v>-2000</v>
      </c>
      <c r="I8708" s="21">
        <f t="shared" si="1090"/>
        <v>0</v>
      </c>
      <c r="J8708" s="27">
        <f t="shared" si="1091"/>
        <v>0</v>
      </c>
      <c r="K8708" s="32">
        <f t="shared" si="1092"/>
        <v>0</v>
      </c>
    </row>
    <row r="8709" spans="2:11" x14ac:dyDescent="0.25">
      <c r="B8709" s="167">
        <v>360.25</v>
      </c>
      <c r="C8709" s="21">
        <f t="shared" si="1086"/>
        <v>2000</v>
      </c>
      <c r="D8709" s="110">
        <f t="shared" si="1087"/>
        <v>0</v>
      </c>
      <c r="E8709" s="25">
        <f t="shared" si="1088"/>
        <v>1</v>
      </c>
      <c r="F8709" s="112">
        <v>0</v>
      </c>
      <c r="G8709" s="21">
        <f t="shared" si="1085"/>
        <v>0</v>
      </c>
      <c r="H8709" s="26">
        <f t="shared" si="1089"/>
        <v>-2000</v>
      </c>
      <c r="I8709" s="21">
        <f t="shared" si="1090"/>
        <v>0</v>
      </c>
      <c r="J8709" s="27">
        <f t="shared" si="1091"/>
        <v>0</v>
      </c>
      <c r="K8709" s="32">
        <f t="shared" si="1092"/>
        <v>0</v>
      </c>
    </row>
    <row r="8710" spans="2:11" x14ac:dyDescent="0.25">
      <c r="B8710" s="167">
        <v>360.29166666666703</v>
      </c>
      <c r="C8710" s="21">
        <f t="shared" si="1086"/>
        <v>2000</v>
      </c>
      <c r="D8710" s="110">
        <f t="shared" si="1087"/>
        <v>0</v>
      </c>
      <c r="E8710" s="25">
        <f t="shared" si="1088"/>
        <v>1</v>
      </c>
      <c r="F8710" s="112">
        <v>0</v>
      </c>
      <c r="G8710" s="21">
        <f t="shared" si="1085"/>
        <v>0</v>
      </c>
      <c r="H8710" s="26">
        <f t="shared" si="1089"/>
        <v>-2000</v>
      </c>
      <c r="I8710" s="21">
        <f t="shared" si="1090"/>
        <v>0</v>
      </c>
      <c r="J8710" s="27">
        <f t="shared" si="1091"/>
        <v>0</v>
      </c>
      <c r="K8710" s="32">
        <f t="shared" si="1092"/>
        <v>0</v>
      </c>
    </row>
    <row r="8711" spans="2:11" x14ac:dyDescent="0.25">
      <c r="B8711" s="167">
        <v>360.33333333333297</v>
      </c>
      <c r="C8711" s="21">
        <f t="shared" si="1086"/>
        <v>2000</v>
      </c>
      <c r="D8711" s="110">
        <f t="shared" si="1087"/>
        <v>0</v>
      </c>
      <c r="E8711" s="25">
        <f t="shared" si="1088"/>
        <v>1</v>
      </c>
      <c r="F8711" s="112">
        <v>0</v>
      </c>
      <c r="G8711" s="21">
        <f t="shared" si="1085"/>
        <v>0</v>
      </c>
      <c r="H8711" s="26">
        <f t="shared" si="1089"/>
        <v>-2000</v>
      </c>
      <c r="I8711" s="21">
        <f t="shared" si="1090"/>
        <v>0</v>
      </c>
      <c r="J8711" s="27">
        <f t="shared" si="1091"/>
        <v>0</v>
      </c>
      <c r="K8711" s="32">
        <f t="shared" si="1092"/>
        <v>0</v>
      </c>
    </row>
    <row r="8712" spans="2:11" x14ac:dyDescent="0.25">
      <c r="B8712" s="167">
        <v>360.375</v>
      </c>
      <c r="C8712" s="21">
        <f t="shared" si="1086"/>
        <v>2000</v>
      </c>
      <c r="D8712" s="110">
        <f t="shared" si="1087"/>
        <v>0</v>
      </c>
      <c r="E8712" s="25">
        <f t="shared" si="1088"/>
        <v>1</v>
      </c>
      <c r="F8712" s="112">
        <v>0</v>
      </c>
      <c r="G8712" s="21">
        <f t="shared" si="1085"/>
        <v>0</v>
      </c>
      <c r="H8712" s="26">
        <f t="shared" si="1089"/>
        <v>-2000</v>
      </c>
      <c r="I8712" s="21">
        <f t="shared" si="1090"/>
        <v>0</v>
      </c>
      <c r="J8712" s="27">
        <f t="shared" si="1091"/>
        <v>0</v>
      </c>
      <c r="K8712" s="32">
        <f t="shared" si="1092"/>
        <v>0</v>
      </c>
    </row>
    <row r="8713" spans="2:11" x14ac:dyDescent="0.25">
      <c r="B8713" s="167">
        <v>360.41666666666703</v>
      </c>
      <c r="C8713" s="21">
        <f t="shared" si="1086"/>
        <v>2000</v>
      </c>
      <c r="D8713" s="110">
        <f t="shared" si="1087"/>
        <v>0</v>
      </c>
      <c r="E8713" s="25">
        <f t="shared" si="1088"/>
        <v>1</v>
      </c>
      <c r="F8713" s="112">
        <v>0</v>
      </c>
      <c r="G8713" s="21">
        <f t="shared" si="1085"/>
        <v>0</v>
      </c>
      <c r="H8713" s="26">
        <f t="shared" si="1089"/>
        <v>-2000</v>
      </c>
      <c r="I8713" s="21">
        <f t="shared" si="1090"/>
        <v>0</v>
      </c>
      <c r="J8713" s="27">
        <f t="shared" si="1091"/>
        <v>0</v>
      </c>
      <c r="K8713" s="32">
        <f t="shared" si="1092"/>
        <v>0</v>
      </c>
    </row>
    <row r="8714" spans="2:11" x14ac:dyDescent="0.25">
      <c r="B8714" s="167">
        <v>360.45833333333297</v>
      </c>
      <c r="C8714" s="21">
        <f t="shared" si="1086"/>
        <v>2000</v>
      </c>
      <c r="D8714" s="110">
        <f t="shared" si="1087"/>
        <v>0.49646186478441434</v>
      </c>
      <c r="E8714" s="25">
        <f t="shared" si="1088"/>
        <v>0.50353813521558566</v>
      </c>
      <c r="F8714" s="112">
        <v>557.05999999999995</v>
      </c>
      <c r="G8714" s="21">
        <f t="shared" si="1085"/>
        <v>1474.202449150687</v>
      </c>
      <c r="H8714" s="26">
        <f t="shared" si="1089"/>
        <v>-525.79755084931298</v>
      </c>
      <c r="I8714" s="21">
        <f t="shared" si="1090"/>
        <v>1474.202449150687</v>
      </c>
      <c r="J8714" s="27">
        <f t="shared" si="1091"/>
        <v>0</v>
      </c>
      <c r="K8714" s="32">
        <f t="shared" si="1092"/>
        <v>1474.202449150687</v>
      </c>
    </row>
    <row r="8715" spans="2:11" x14ac:dyDescent="0.25">
      <c r="B8715" s="167">
        <v>360.5</v>
      </c>
      <c r="C8715" s="21">
        <f t="shared" si="1086"/>
        <v>2000</v>
      </c>
      <c r="D8715" s="110">
        <f t="shared" si="1087"/>
        <v>0.72818744095681165</v>
      </c>
      <c r="E8715" s="25">
        <f t="shared" si="1088"/>
        <v>0.27181255904318835</v>
      </c>
      <c r="F8715" s="112">
        <v>817.07</v>
      </c>
      <c r="G8715" s="21">
        <f t="shared" si="1085"/>
        <v>2162.2923834551971</v>
      </c>
      <c r="H8715" s="26">
        <f t="shared" si="1089"/>
        <v>162.29238345519707</v>
      </c>
      <c r="I8715" s="21">
        <f t="shared" si="1090"/>
        <v>2000</v>
      </c>
      <c r="J8715" s="27">
        <f t="shared" si="1091"/>
        <v>162.29238345519707</v>
      </c>
      <c r="K8715" s="32">
        <f t="shared" si="1092"/>
        <v>2000</v>
      </c>
    </row>
    <row r="8716" spans="2:11" x14ac:dyDescent="0.25">
      <c r="B8716" s="167">
        <v>360.54166666666703</v>
      </c>
      <c r="C8716" s="21">
        <f t="shared" si="1086"/>
        <v>2000</v>
      </c>
      <c r="D8716" s="110">
        <f t="shared" si="1087"/>
        <v>0.87548794182129308</v>
      </c>
      <c r="E8716" s="25">
        <f t="shared" si="1088"/>
        <v>0.12451205817870692</v>
      </c>
      <c r="F8716" s="112">
        <v>982.35</v>
      </c>
      <c r="G8716" s="21">
        <f t="shared" si="1085"/>
        <v>2599.6890387447988</v>
      </c>
      <c r="H8716" s="26">
        <f t="shared" si="1089"/>
        <v>599.68903874479884</v>
      </c>
      <c r="I8716" s="21">
        <f t="shared" si="1090"/>
        <v>2000</v>
      </c>
      <c r="J8716" s="27">
        <f t="shared" si="1091"/>
        <v>761.9814221999959</v>
      </c>
      <c r="K8716" s="32">
        <f t="shared" si="1092"/>
        <v>2000</v>
      </c>
    </row>
    <row r="8717" spans="2:11" x14ac:dyDescent="0.25">
      <c r="B8717" s="167">
        <v>360.58333333333297</v>
      </c>
      <c r="C8717" s="21">
        <f t="shared" si="1086"/>
        <v>2000</v>
      </c>
      <c r="D8717" s="110">
        <f t="shared" si="1087"/>
        <v>0.87709213411047537</v>
      </c>
      <c r="E8717" s="25">
        <f t="shared" si="1088"/>
        <v>0.12290786588952463</v>
      </c>
      <c r="F8717" s="112">
        <v>984.15</v>
      </c>
      <c r="G8717" s="21">
        <f t="shared" si="1085"/>
        <v>2604.4525550778167</v>
      </c>
      <c r="H8717" s="26">
        <f t="shared" si="1089"/>
        <v>604.45255507781667</v>
      </c>
      <c r="I8717" s="21">
        <f t="shared" si="1090"/>
        <v>2000</v>
      </c>
      <c r="J8717" s="27">
        <f t="shared" si="1091"/>
        <v>1366.4339772778126</v>
      </c>
      <c r="K8717" s="32">
        <f t="shared" si="1092"/>
        <v>2000</v>
      </c>
    </row>
    <row r="8718" spans="2:11" x14ac:dyDescent="0.25">
      <c r="B8718" s="167">
        <v>360.625</v>
      </c>
      <c r="C8718" s="21">
        <f t="shared" si="1086"/>
        <v>2000</v>
      </c>
      <c r="D8718" s="110">
        <f t="shared" si="1087"/>
        <v>0.95582232679179369</v>
      </c>
      <c r="E8718" s="25">
        <f t="shared" si="1088"/>
        <v>4.4177673208206314E-2</v>
      </c>
      <c r="F8718" s="112">
        <v>1072.49</v>
      </c>
      <c r="G8718" s="21">
        <f t="shared" si="1085"/>
        <v>2838.2353511105089</v>
      </c>
      <c r="H8718" s="26">
        <f t="shared" si="1089"/>
        <v>838.23535111050887</v>
      </c>
      <c r="I8718" s="21">
        <f t="shared" si="1090"/>
        <v>2000</v>
      </c>
      <c r="J8718" s="27">
        <f t="shared" si="1091"/>
        <v>2204.6693283883214</v>
      </c>
      <c r="K8718" s="32">
        <f t="shared" si="1092"/>
        <v>2000</v>
      </c>
    </row>
    <row r="8719" spans="2:11" x14ac:dyDescent="0.25">
      <c r="B8719" s="167">
        <v>360.66666666666703</v>
      </c>
      <c r="C8719" s="21">
        <f t="shared" si="1086"/>
        <v>2000</v>
      </c>
      <c r="D8719" s="110">
        <f t="shared" si="1087"/>
        <v>0.9451098871718091</v>
      </c>
      <c r="E8719" s="25">
        <f t="shared" si="1088"/>
        <v>5.4890112828190896E-2</v>
      </c>
      <c r="F8719" s="112">
        <v>1060.47</v>
      </c>
      <c r="G8719" s="21">
        <f t="shared" si="1085"/>
        <v>2806.4256475977977</v>
      </c>
      <c r="H8719" s="26">
        <f t="shared" si="1089"/>
        <v>806.42564759779771</v>
      </c>
      <c r="I8719" s="21">
        <f t="shared" si="1090"/>
        <v>2000</v>
      </c>
      <c r="J8719" s="27">
        <f t="shared" si="1091"/>
        <v>3011.0949759861192</v>
      </c>
      <c r="K8719" s="32">
        <f t="shared" si="1092"/>
        <v>2000</v>
      </c>
    </row>
    <row r="8720" spans="2:11" x14ac:dyDescent="0.25">
      <c r="B8720" s="167">
        <v>360.70833333333297</v>
      </c>
      <c r="C8720" s="21">
        <f t="shared" si="1086"/>
        <v>2000</v>
      </c>
      <c r="D8720" s="110">
        <f t="shared" si="1087"/>
        <v>0.80314778175855128</v>
      </c>
      <c r="E8720" s="25">
        <f t="shared" si="1088"/>
        <v>0.19685221824144872</v>
      </c>
      <c r="F8720" s="112">
        <v>901.18</v>
      </c>
      <c r="G8720" s="21">
        <f t="shared" si="1085"/>
        <v>2384.8809161052959</v>
      </c>
      <c r="H8720" s="26">
        <f t="shared" si="1089"/>
        <v>384.88091610529591</v>
      </c>
      <c r="I8720" s="21">
        <f t="shared" si="1090"/>
        <v>2000</v>
      </c>
      <c r="J8720" s="27">
        <f t="shared" si="1091"/>
        <v>3395.9758920914151</v>
      </c>
      <c r="K8720" s="32">
        <f t="shared" si="1092"/>
        <v>2000</v>
      </c>
    </row>
    <row r="8721" spans="2:11" x14ac:dyDescent="0.25">
      <c r="B8721" s="167">
        <v>360.75</v>
      </c>
      <c r="C8721" s="21">
        <f t="shared" si="1086"/>
        <v>2000</v>
      </c>
      <c r="D8721" s="110">
        <f t="shared" si="1087"/>
        <v>0.54668199561520769</v>
      </c>
      <c r="E8721" s="25">
        <f t="shared" si="1088"/>
        <v>0.45331800438479231</v>
      </c>
      <c r="F8721" s="112">
        <v>613.41</v>
      </c>
      <c r="G8721" s="21">
        <f t="shared" si="1085"/>
        <v>1623.3269743537912</v>
      </c>
      <c r="H8721" s="26">
        <f t="shared" si="1089"/>
        <v>-376.67302564620877</v>
      </c>
      <c r="I8721" s="21">
        <f t="shared" si="1090"/>
        <v>2000</v>
      </c>
      <c r="J8721" s="27">
        <f t="shared" si="1091"/>
        <v>3019.3028664452063</v>
      </c>
      <c r="K8721" s="32">
        <f t="shared" si="1092"/>
        <v>1623.3269743537912</v>
      </c>
    </row>
    <row r="8722" spans="2:11" x14ac:dyDescent="0.25">
      <c r="B8722" s="167">
        <v>360.79166666666703</v>
      </c>
      <c r="C8722" s="21">
        <f t="shared" si="1086"/>
        <v>2000</v>
      </c>
      <c r="D8722" s="110">
        <f t="shared" si="1087"/>
        <v>0.62473486266331568</v>
      </c>
      <c r="E8722" s="25">
        <f t="shared" si="1088"/>
        <v>0.37526513733668432</v>
      </c>
      <c r="F8722" s="112">
        <v>700.99</v>
      </c>
      <c r="G8722" s="21">
        <f t="shared" si="1085"/>
        <v>1855.0985079347647</v>
      </c>
      <c r="H8722" s="26">
        <f t="shared" si="1089"/>
        <v>-144.90149206523529</v>
      </c>
      <c r="I8722" s="21">
        <f t="shared" si="1090"/>
        <v>2000</v>
      </c>
      <c r="J8722" s="27">
        <f t="shared" si="1091"/>
        <v>2874.401374379971</v>
      </c>
      <c r="K8722" s="32">
        <f t="shared" si="1092"/>
        <v>1855.0985079347647</v>
      </c>
    </row>
    <row r="8723" spans="2:11" x14ac:dyDescent="0.25">
      <c r="B8723" s="167">
        <v>360.83333333333297</v>
      </c>
      <c r="C8723" s="21">
        <f t="shared" si="1086"/>
        <v>2000</v>
      </c>
      <c r="D8723" s="110">
        <f t="shared" si="1087"/>
        <v>0.58049480419941901</v>
      </c>
      <c r="E8723" s="25">
        <f t="shared" si="1088"/>
        <v>0.41950519580058099</v>
      </c>
      <c r="F8723" s="112">
        <v>651.35</v>
      </c>
      <c r="G8723" s="21">
        <f t="shared" si="1085"/>
        <v>1723.7313130619682</v>
      </c>
      <c r="H8723" s="26">
        <f t="shared" si="1089"/>
        <v>-276.26868693803181</v>
      </c>
      <c r="I8723" s="21">
        <f t="shared" si="1090"/>
        <v>2000</v>
      </c>
      <c r="J8723" s="27">
        <f t="shared" si="1091"/>
        <v>2598.1326874419392</v>
      </c>
      <c r="K8723" s="32">
        <f t="shared" si="1092"/>
        <v>1723.7313130619682</v>
      </c>
    </row>
    <row r="8724" spans="2:11" x14ac:dyDescent="0.25">
      <c r="B8724" s="167">
        <v>360.875</v>
      </c>
      <c r="C8724" s="21">
        <f t="shared" si="1086"/>
        <v>2000</v>
      </c>
      <c r="D8724" s="110">
        <f t="shared" si="1087"/>
        <v>0.5107391761581378</v>
      </c>
      <c r="E8724" s="25">
        <f t="shared" si="1088"/>
        <v>0.4892608238418622</v>
      </c>
      <c r="F8724" s="112">
        <v>573.08000000000004</v>
      </c>
      <c r="G8724" s="21">
        <f t="shared" si="1085"/>
        <v>1516.5977445145511</v>
      </c>
      <c r="H8724" s="26">
        <f t="shared" si="1089"/>
        <v>-483.4022554854489</v>
      </c>
      <c r="I8724" s="21">
        <f t="shared" si="1090"/>
        <v>2000</v>
      </c>
      <c r="J8724" s="27">
        <f t="shared" si="1091"/>
        <v>2114.7304319564901</v>
      </c>
      <c r="K8724" s="32">
        <f t="shared" si="1092"/>
        <v>1516.5977445145511</v>
      </c>
    </row>
    <row r="8725" spans="2:11" x14ac:dyDescent="0.25">
      <c r="B8725" s="167">
        <v>360.91666666666703</v>
      </c>
      <c r="C8725" s="21">
        <f t="shared" si="1086"/>
        <v>2000</v>
      </c>
      <c r="D8725" s="110">
        <f t="shared" si="1087"/>
        <v>6.1226672370461475E-3</v>
      </c>
      <c r="E8725" s="25">
        <f t="shared" si="1088"/>
        <v>0.99387733276295387</v>
      </c>
      <c r="F8725" s="112">
        <v>6.87</v>
      </c>
      <c r="G8725" s="21">
        <f t="shared" si="1085"/>
        <v>18.180754004353609</v>
      </c>
      <c r="H8725" s="26">
        <f t="shared" si="1089"/>
        <v>-1981.8192459956465</v>
      </c>
      <c r="I8725" s="21">
        <f t="shared" si="1090"/>
        <v>2000</v>
      </c>
      <c r="J8725" s="27">
        <f t="shared" si="1091"/>
        <v>132.91118596084357</v>
      </c>
      <c r="K8725" s="32">
        <f t="shared" si="1092"/>
        <v>18.180754004353609</v>
      </c>
    </row>
    <row r="8726" spans="2:11" x14ac:dyDescent="0.25">
      <c r="B8726" s="167">
        <v>360.95833333333297</v>
      </c>
      <c r="C8726" s="21">
        <f t="shared" si="1086"/>
        <v>2000</v>
      </c>
      <c r="D8726" s="110">
        <f t="shared" si="1087"/>
        <v>0</v>
      </c>
      <c r="E8726" s="25">
        <f t="shared" si="1088"/>
        <v>1</v>
      </c>
      <c r="F8726" s="112">
        <v>0</v>
      </c>
      <c r="G8726" s="21">
        <f t="shared" si="1085"/>
        <v>0</v>
      </c>
      <c r="H8726" s="26">
        <f t="shared" si="1089"/>
        <v>-2000</v>
      </c>
      <c r="I8726" s="21">
        <f t="shared" si="1090"/>
        <v>132.91118596084357</v>
      </c>
      <c r="J8726" s="27">
        <f t="shared" si="1091"/>
        <v>0</v>
      </c>
      <c r="K8726" s="32">
        <f t="shared" si="1092"/>
        <v>0</v>
      </c>
    </row>
    <row r="8727" spans="2:11" x14ac:dyDescent="0.25">
      <c r="B8727" s="167">
        <v>361</v>
      </c>
      <c r="C8727" s="21">
        <f t="shared" si="1086"/>
        <v>2000</v>
      </c>
      <c r="D8727" s="110">
        <f t="shared" si="1087"/>
        <v>0</v>
      </c>
      <c r="E8727" s="25">
        <f t="shared" si="1088"/>
        <v>1</v>
      </c>
      <c r="F8727" s="112">
        <v>0</v>
      </c>
      <c r="G8727" s="21">
        <f t="shared" si="1085"/>
        <v>0</v>
      </c>
      <c r="H8727" s="26">
        <f t="shared" si="1089"/>
        <v>-2000</v>
      </c>
      <c r="I8727" s="21">
        <f t="shared" si="1090"/>
        <v>0</v>
      </c>
      <c r="J8727" s="27">
        <f t="shared" si="1091"/>
        <v>0</v>
      </c>
      <c r="K8727" s="32">
        <f t="shared" si="1092"/>
        <v>0</v>
      </c>
    </row>
    <row r="8728" spans="2:11" x14ac:dyDescent="0.25">
      <c r="B8728" s="167">
        <v>361.04166666666703</v>
      </c>
      <c r="C8728" s="21">
        <f t="shared" si="1086"/>
        <v>2000</v>
      </c>
      <c r="D8728" s="110">
        <f t="shared" si="1087"/>
        <v>0</v>
      </c>
      <c r="E8728" s="25">
        <f t="shared" si="1088"/>
        <v>1</v>
      </c>
      <c r="F8728" s="112">
        <v>0</v>
      </c>
      <c r="G8728" s="21">
        <f t="shared" ref="G8728:G8791" si="1093">($C$9*(F8728/1000)*$C$8)/($C$7)</f>
        <v>0</v>
      </c>
      <c r="H8728" s="26">
        <f t="shared" si="1089"/>
        <v>-2000</v>
      </c>
      <c r="I8728" s="21">
        <f t="shared" si="1090"/>
        <v>0</v>
      </c>
      <c r="J8728" s="27">
        <f t="shared" si="1091"/>
        <v>0</v>
      </c>
      <c r="K8728" s="32">
        <f t="shared" si="1092"/>
        <v>0</v>
      </c>
    </row>
    <row r="8729" spans="2:11" x14ac:dyDescent="0.25">
      <c r="B8729" s="167">
        <v>361.08333333333297</v>
      </c>
      <c r="C8729" s="21">
        <f t="shared" ref="C8729:C8792" si="1094">$C$2</f>
        <v>2000</v>
      </c>
      <c r="D8729" s="110">
        <f t="shared" ref="D8729:D8792" si="1095">F8729/$C$3</f>
        <v>0</v>
      </c>
      <c r="E8729" s="25">
        <f t="shared" ref="E8729:E8792" si="1096">100%-D8729</f>
        <v>1</v>
      </c>
      <c r="F8729" s="112">
        <v>0</v>
      </c>
      <c r="G8729" s="21">
        <f t="shared" si="1093"/>
        <v>0</v>
      </c>
      <c r="H8729" s="26">
        <f t="shared" ref="H8729:H8792" si="1097">G8729-C8729</f>
        <v>-2000</v>
      </c>
      <c r="I8729" s="21">
        <f t="shared" ref="I8729:I8792" si="1098">MIN(C8729,IF((J8728+H8729)&gt;0,ABS(H8729)+G8729,J8728+G8729))</f>
        <v>0</v>
      </c>
      <c r="J8729" s="27">
        <f t="shared" ref="J8729:J8792" si="1099">G8729-I8729+J8728</f>
        <v>0</v>
      </c>
      <c r="K8729" s="32">
        <f t="shared" ref="K8729:K8792" si="1100">IF(G8729&gt;C8729,C8729,G8729)</f>
        <v>0</v>
      </c>
    </row>
    <row r="8730" spans="2:11" x14ac:dyDescent="0.25">
      <c r="B8730" s="167">
        <v>361.125</v>
      </c>
      <c r="C8730" s="21">
        <f t="shared" si="1094"/>
        <v>2000</v>
      </c>
      <c r="D8730" s="110">
        <f t="shared" si="1095"/>
        <v>0</v>
      </c>
      <c r="E8730" s="25">
        <f t="shared" si="1096"/>
        <v>1</v>
      </c>
      <c r="F8730" s="112">
        <v>0</v>
      </c>
      <c r="G8730" s="21">
        <f t="shared" si="1093"/>
        <v>0</v>
      </c>
      <c r="H8730" s="26">
        <f t="shared" si="1097"/>
        <v>-2000</v>
      </c>
      <c r="I8730" s="21">
        <f t="shared" si="1098"/>
        <v>0</v>
      </c>
      <c r="J8730" s="27">
        <f t="shared" si="1099"/>
        <v>0</v>
      </c>
      <c r="K8730" s="32">
        <f t="shared" si="1100"/>
        <v>0</v>
      </c>
    </row>
    <row r="8731" spans="2:11" x14ac:dyDescent="0.25">
      <c r="B8731" s="167">
        <v>361.16666666666703</v>
      </c>
      <c r="C8731" s="21">
        <f t="shared" si="1094"/>
        <v>2000</v>
      </c>
      <c r="D8731" s="110">
        <f t="shared" si="1095"/>
        <v>0</v>
      </c>
      <c r="E8731" s="25">
        <f t="shared" si="1096"/>
        <v>1</v>
      </c>
      <c r="F8731" s="112">
        <v>0</v>
      </c>
      <c r="G8731" s="21">
        <f t="shared" si="1093"/>
        <v>0</v>
      </c>
      <c r="H8731" s="26">
        <f t="shared" si="1097"/>
        <v>-2000</v>
      </c>
      <c r="I8731" s="21">
        <f t="shared" si="1098"/>
        <v>0</v>
      </c>
      <c r="J8731" s="27">
        <f t="shared" si="1099"/>
        <v>0</v>
      </c>
      <c r="K8731" s="32">
        <f t="shared" si="1100"/>
        <v>0</v>
      </c>
    </row>
    <row r="8732" spans="2:11" x14ac:dyDescent="0.25">
      <c r="B8732" s="167">
        <v>361.20833333333297</v>
      </c>
      <c r="C8732" s="21">
        <f t="shared" si="1094"/>
        <v>2000</v>
      </c>
      <c r="D8732" s="110">
        <f t="shared" si="1095"/>
        <v>0</v>
      </c>
      <c r="E8732" s="25">
        <f t="shared" si="1096"/>
        <v>1</v>
      </c>
      <c r="F8732" s="112">
        <v>0</v>
      </c>
      <c r="G8732" s="21">
        <f t="shared" si="1093"/>
        <v>0</v>
      </c>
      <c r="H8732" s="26">
        <f t="shared" si="1097"/>
        <v>-2000</v>
      </c>
      <c r="I8732" s="21">
        <f t="shared" si="1098"/>
        <v>0</v>
      </c>
      <c r="J8732" s="27">
        <f t="shared" si="1099"/>
        <v>0</v>
      </c>
      <c r="K8732" s="32">
        <f t="shared" si="1100"/>
        <v>0</v>
      </c>
    </row>
    <row r="8733" spans="2:11" x14ac:dyDescent="0.25">
      <c r="B8733" s="167">
        <v>361.25</v>
      </c>
      <c r="C8733" s="21">
        <f t="shared" si="1094"/>
        <v>2000</v>
      </c>
      <c r="D8733" s="110">
        <f t="shared" si="1095"/>
        <v>0</v>
      </c>
      <c r="E8733" s="25">
        <f t="shared" si="1096"/>
        <v>1</v>
      </c>
      <c r="F8733" s="112">
        <v>0</v>
      </c>
      <c r="G8733" s="21">
        <f t="shared" si="1093"/>
        <v>0</v>
      </c>
      <c r="H8733" s="26">
        <f t="shared" si="1097"/>
        <v>-2000</v>
      </c>
      <c r="I8733" s="21">
        <f t="shared" si="1098"/>
        <v>0</v>
      </c>
      <c r="J8733" s="27">
        <f t="shared" si="1099"/>
        <v>0</v>
      </c>
      <c r="K8733" s="32">
        <f t="shared" si="1100"/>
        <v>0</v>
      </c>
    </row>
    <row r="8734" spans="2:11" x14ac:dyDescent="0.25">
      <c r="B8734" s="167">
        <v>361.29166666666703</v>
      </c>
      <c r="C8734" s="21">
        <f t="shared" si="1094"/>
        <v>2000</v>
      </c>
      <c r="D8734" s="110">
        <f t="shared" si="1095"/>
        <v>0</v>
      </c>
      <c r="E8734" s="25">
        <f t="shared" si="1096"/>
        <v>1</v>
      </c>
      <c r="F8734" s="112">
        <v>0</v>
      </c>
      <c r="G8734" s="21">
        <f t="shared" si="1093"/>
        <v>0</v>
      </c>
      <c r="H8734" s="26">
        <f t="shared" si="1097"/>
        <v>-2000</v>
      </c>
      <c r="I8734" s="21">
        <f t="shared" si="1098"/>
        <v>0</v>
      </c>
      <c r="J8734" s="27">
        <f t="shared" si="1099"/>
        <v>0</v>
      </c>
      <c r="K8734" s="32">
        <f t="shared" si="1100"/>
        <v>0</v>
      </c>
    </row>
    <row r="8735" spans="2:11" x14ac:dyDescent="0.25">
      <c r="B8735" s="167">
        <v>361.33333333333297</v>
      </c>
      <c r="C8735" s="21">
        <f t="shared" si="1094"/>
        <v>2000</v>
      </c>
      <c r="D8735" s="110">
        <f t="shared" si="1095"/>
        <v>0</v>
      </c>
      <c r="E8735" s="25">
        <f t="shared" si="1096"/>
        <v>1</v>
      </c>
      <c r="F8735" s="112">
        <v>0</v>
      </c>
      <c r="G8735" s="21">
        <f t="shared" si="1093"/>
        <v>0</v>
      </c>
      <c r="H8735" s="26">
        <f t="shared" si="1097"/>
        <v>-2000</v>
      </c>
      <c r="I8735" s="21">
        <f t="shared" si="1098"/>
        <v>0</v>
      </c>
      <c r="J8735" s="27">
        <f t="shared" si="1099"/>
        <v>0</v>
      </c>
      <c r="K8735" s="32">
        <f t="shared" si="1100"/>
        <v>0</v>
      </c>
    </row>
    <row r="8736" spans="2:11" x14ac:dyDescent="0.25">
      <c r="B8736" s="167">
        <v>361.375</v>
      </c>
      <c r="C8736" s="21">
        <f t="shared" si="1094"/>
        <v>2000</v>
      </c>
      <c r="D8736" s="110">
        <f t="shared" si="1095"/>
        <v>0</v>
      </c>
      <c r="E8736" s="25">
        <f t="shared" si="1096"/>
        <v>1</v>
      </c>
      <c r="F8736" s="112">
        <v>0</v>
      </c>
      <c r="G8736" s="21">
        <f t="shared" si="1093"/>
        <v>0</v>
      </c>
      <c r="H8736" s="26">
        <f t="shared" si="1097"/>
        <v>-2000</v>
      </c>
      <c r="I8736" s="21">
        <f t="shared" si="1098"/>
        <v>0</v>
      </c>
      <c r="J8736" s="27">
        <f t="shared" si="1099"/>
        <v>0</v>
      </c>
      <c r="K8736" s="32">
        <f t="shared" si="1100"/>
        <v>0</v>
      </c>
    </row>
    <row r="8737" spans="2:11" x14ac:dyDescent="0.25">
      <c r="B8737" s="167">
        <v>361.41666666666703</v>
      </c>
      <c r="C8737" s="21">
        <f t="shared" si="1094"/>
        <v>2000</v>
      </c>
      <c r="D8737" s="110">
        <f t="shared" si="1095"/>
        <v>0</v>
      </c>
      <c r="E8737" s="25">
        <f t="shared" si="1096"/>
        <v>1</v>
      </c>
      <c r="F8737" s="112">
        <v>0</v>
      </c>
      <c r="G8737" s="21">
        <f t="shared" si="1093"/>
        <v>0</v>
      </c>
      <c r="H8737" s="26">
        <f t="shared" si="1097"/>
        <v>-2000</v>
      </c>
      <c r="I8737" s="21">
        <f t="shared" si="1098"/>
        <v>0</v>
      </c>
      <c r="J8737" s="27">
        <f t="shared" si="1099"/>
        <v>0</v>
      </c>
      <c r="K8737" s="32">
        <f t="shared" si="1100"/>
        <v>0</v>
      </c>
    </row>
    <row r="8738" spans="2:11" x14ac:dyDescent="0.25">
      <c r="B8738" s="167">
        <v>361.45833333333297</v>
      </c>
      <c r="C8738" s="21">
        <f t="shared" si="1094"/>
        <v>2000</v>
      </c>
      <c r="D8738" s="110">
        <f t="shared" si="1095"/>
        <v>0.35482951000837748</v>
      </c>
      <c r="E8738" s="25">
        <f t="shared" si="1096"/>
        <v>0.64517048999162252</v>
      </c>
      <c r="F8738" s="112">
        <v>398.14</v>
      </c>
      <c r="G8738" s="21">
        <f t="shared" si="1093"/>
        <v>1053.636884904417</v>
      </c>
      <c r="H8738" s="26">
        <f t="shared" si="1097"/>
        <v>-946.363115095583</v>
      </c>
      <c r="I8738" s="21">
        <f t="shared" si="1098"/>
        <v>1053.636884904417</v>
      </c>
      <c r="J8738" s="27">
        <f t="shared" si="1099"/>
        <v>0</v>
      </c>
      <c r="K8738" s="32">
        <f t="shared" si="1100"/>
        <v>1053.636884904417</v>
      </c>
    </row>
    <row r="8739" spans="2:11" x14ac:dyDescent="0.25">
      <c r="B8739" s="167">
        <v>361.5</v>
      </c>
      <c r="C8739" s="21">
        <f t="shared" si="1094"/>
        <v>2000</v>
      </c>
      <c r="D8739" s="110">
        <f t="shared" si="1095"/>
        <v>0.67044543072562968</v>
      </c>
      <c r="E8739" s="25">
        <f t="shared" si="1096"/>
        <v>0.32955456927437032</v>
      </c>
      <c r="F8739" s="112">
        <v>752.28</v>
      </c>
      <c r="G8739" s="21">
        <f t="shared" si="1093"/>
        <v>1990.8322594461615</v>
      </c>
      <c r="H8739" s="26">
        <f t="shared" si="1097"/>
        <v>-9.1677405538384846</v>
      </c>
      <c r="I8739" s="21">
        <f t="shared" si="1098"/>
        <v>1990.8322594461615</v>
      </c>
      <c r="J8739" s="27">
        <f t="shared" si="1099"/>
        <v>0</v>
      </c>
      <c r="K8739" s="32">
        <f t="shared" si="1100"/>
        <v>1990.8322594461615</v>
      </c>
    </row>
    <row r="8740" spans="2:11" x14ac:dyDescent="0.25">
      <c r="B8740" s="167">
        <v>361.54166666666703</v>
      </c>
      <c r="C8740" s="21">
        <f t="shared" si="1094"/>
        <v>2000</v>
      </c>
      <c r="D8740" s="110">
        <f t="shared" si="1095"/>
        <v>0.77379106286651345</v>
      </c>
      <c r="E8740" s="25">
        <f t="shared" si="1096"/>
        <v>0.22620893713348655</v>
      </c>
      <c r="F8740" s="112">
        <v>868.24</v>
      </c>
      <c r="G8740" s="21">
        <f t="shared" si="1093"/>
        <v>2297.7085672110593</v>
      </c>
      <c r="H8740" s="26">
        <f t="shared" si="1097"/>
        <v>297.70856721105929</v>
      </c>
      <c r="I8740" s="21">
        <f t="shared" si="1098"/>
        <v>2000</v>
      </c>
      <c r="J8740" s="27">
        <f t="shared" si="1099"/>
        <v>297.70856721105929</v>
      </c>
      <c r="K8740" s="32">
        <f t="shared" si="1100"/>
        <v>2000</v>
      </c>
    </row>
    <row r="8741" spans="2:11" x14ac:dyDescent="0.25">
      <c r="B8741" s="167">
        <v>361.58333333333297</v>
      </c>
      <c r="C8741" s="21">
        <f t="shared" si="1094"/>
        <v>2000</v>
      </c>
      <c r="D8741" s="110">
        <f t="shared" si="1095"/>
        <v>0.83747749674705463</v>
      </c>
      <c r="E8741" s="25">
        <f t="shared" si="1096"/>
        <v>0.16252250325294537</v>
      </c>
      <c r="F8741" s="112">
        <v>939.7</v>
      </c>
      <c r="G8741" s="21">
        <f t="shared" si="1093"/>
        <v>2486.8201656318902</v>
      </c>
      <c r="H8741" s="26">
        <f t="shared" si="1097"/>
        <v>486.82016563189018</v>
      </c>
      <c r="I8741" s="21">
        <f t="shared" si="1098"/>
        <v>2000</v>
      </c>
      <c r="J8741" s="27">
        <f t="shared" si="1099"/>
        <v>784.52873284294947</v>
      </c>
      <c r="K8741" s="32">
        <f t="shared" si="1100"/>
        <v>2000</v>
      </c>
    </row>
    <row r="8742" spans="2:11" x14ac:dyDescent="0.25">
      <c r="B8742" s="167">
        <v>361.625</v>
      </c>
      <c r="C8742" s="21">
        <f t="shared" si="1094"/>
        <v>2000</v>
      </c>
      <c r="D8742" s="110">
        <f t="shared" si="1095"/>
        <v>0.7750120314421689</v>
      </c>
      <c r="E8742" s="25">
        <f t="shared" si="1096"/>
        <v>0.2249879685578311</v>
      </c>
      <c r="F8742" s="112">
        <v>869.61</v>
      </c>
      <c r="G8742" s="21">
        <f t="shared" si="1093"/>
        <v>2301.3341324200783</v>
      </c>
      <c r="H8742" s="26">
        <f t="shared" si="1097"/>
        <v>301.33413242007828</v>
      </c>
      <c r="I8742" s="21">
        <f t="shared" si="1098"/>
        <v>2000</v>
      </c>
      <c r="J8742" s="27">
        <f t="shared" si="1099"/>
        <v>1085.8628652630277</v>
      </c>
      <c r="K8742" s="32">
        <f t="shared" si="1100"/>
        <v>2000</v>
      </c>
    </row>
    <row r="8743" spans="2:11" x14ac:dyDescent="0.25">
      <c r="B8743" s="167">
        <v>361.66666666666703</v>
      </c>
      <c r="C8743" s="21">
        <f t="shared" si="1094"/>
        <v>2000</v>
      </c>
      <c r="D8743" s="110">
        <f t="shared" si="1095"/>
        <v>0.7134377840757179</v>
      </c>
      <c r="E8743" s="25">
        <f t="shared" si="1096"/>
        <v>0.2865622159242821</v>
      </c>
      <c r="F8743" s="112">
        <v>800.52</v>
      </c>
      <c r="G8743" s="21">
        <f t="shared" si="1093"/>
        <v>2118.4944971710552</v>
      </c>
      <c r="H8743" s="26">
        <f t="shared" si="1097"/>
        <v>118.49449717105517</v>
      </c>
      <c r="I8743" s="21">
        <f t="shared" si="1098"/>
        <v>2000</v>
      </c>
      <c r="J8743" s="27">
        <f t="shared" si="1099"/>
        <v>1204.3573624340829</v>
      </c>
      <c r="K8743" s="32">
        <f t="shared" si="1100"/>
        <v>2000</v>
      </c>
    </row>
    <row r="8744" spans="2:11" x14ac:dyDescent="0.25">
      <c r="B8744" s="167">
        <v>361.70833333333297</v>
      </c>
      <c r="C8744" s="21">
        <f t="shared" si="1094"/>
        <v>2000</v>
      </c>
      <c r="D8744" s="110">
        <f t="shared" si="1095"/>
        <v>0.72111117052564033</v>
      </c>
      <c r="E8744" s="25">
        <f t="shared" si="1096"/>
        <v>0.27888882947435967</v>
      </c>
      <c r="F8744" s="112">
        <v>809.13</v>
      </c>
      <c r="G8744" s="21">
        <f t="shared" si="1093"/>
        <v>2141.2799836306599</v>
      </c>
      <c r="H8744" s="26">
        <f t="shared" si="1097"/>
        <v>141.2799836306599</v>
      </c>
      <c r="I8744" s="21">
        <f t="shared" si="1098"/>
        <v>2000</v>
      </c>
      <c r="J8744" s="27">
        <f t="shared" si="1099"/>
        <v>1345.6373460647428</v>
      </c>
      <c r="K8744" s="32">
        <f t="shared" si="1100"/>
        <v>2000</v>
      </c>
    </row>
    <row r="8745" spans="2:11" x14ac:dyDescent="0.25">
      <c r="B8745" s="167">
        <v>361.75</v>
      </c>
      <c r="C8745" s="21">
        <f t="shared" si="1094"/>
        <v>2000</v>
      </c>
      <c r="D8745" s="110">
        <f t="shared" si="1095"/>
        <v>0.70448104379444954</v>
      </c>
      <c r="E8745" s="25">
        <f t="shared" si="1096"/>
        <v>0.29551895620555046</v>
      </c>
      <c r="F8745" s="112">
        <v>790.47</v>
      </c>
      <c r="G8745" s="21">
        <f t="shared" si="1093"/>
        <v>2091.8981976450359</v>
      </c>
      <c r="H8745" s="26">
        <f t="shared" si="1097"/>
        <v>91.898197645035907</v>
      </c>
      <c r="I8745" s="21">
        <f t="shared" si="1098"/>
        <v>2000</v>
      </c>
      <c r="J8745" s="27">
        <f t="shared" si="1099"/>
        <v>1437.5355437097787</v>
      </c>
      <c r="K8745" s="32">
        <f t="shared" si="1100"/>
        <v>2000</v>
      </c>
    </row>
    <row r="8746" spans="2:11" x14ac:dyDescent="0.25">
      <c r="B8746" s="167">
        <v>361.79166666666703</v>
      </c>
      <c r="C8746" s="21">
        <f t="shared" si="1094"/>
        <v>2000</v>
      </c>
      <c r="D8746" s="110">
        <f t="shared" si="1095"/>
        <v>0.65495606295563513</v>
      </c>
      <c r="E8746" s="25">
        <f t="shared" si="1096"/>
        <v>0.34504393704436487</v>
      </c>
      <c r="F8746" s="112">
        <v>734.9</v>
      </c>
      <c r="G8746" s="21">
        <f t="shared" si="1093"/>
        <v>1944.837862852906</v>
      </c>
      <c r="H8746" s="26">
        <f t="shared" si="1097"/>
        <v>-55.162137147093972</v>
      </c>
      <c r="I8746" s="21">
        <f t="shared" si="1098"/>
        <v>2000</v>
      </c>
      <c r="J8746" s="27">
        <f t="shared" si="1099"/>
        <v>1382.3734065626847</v>
      </c>
      <c r="K8746" s="32">
        <f t="shared" si="1100"/>
        <v>1944.837862852906</v>
      </c>
    </row>
    <row r="8747" spans="2:11" x14ac:dyDescent="0.25">
      <c r="B8747" s="167">
        <v>361.83333333333297</v>
      </c>
      <c r="C8747" s="21">
        <f t="shared" si="1094"/>
        <v>2000</v>
      </c>
      <c r="D8747" s="110">
        <f t="shared" si="1095"/>
        <v>0.51251269985562276</v>
      </c>
      <c r="E8747" s="25">
        <f t="shared" si="1096"/>
        <v>0.48748730014437724</v>
      </c>
      <c r="F8747" s="112">
        <v>575.07000000000005</v>
      </c>
      <c r="G8747" s="21">
        <f t="shared" si="1093"/>
        <v>1521.8640764604993</v>
      </c>
      <c r="H8747" s="26">
        <f t="shared" si="1097"/>
        <v>-478.13592353950071</v>
      </c>
      <c r="I8747" s="21">
        <f t="shared" si="1098"/>
        <v>2000</v>
      </c>
      <c r="J8747" s="27">
        <f t="shared" si="1099"/>
        <v>904.23748302318404</v>
      </c>
      <c r="K8747" s="32">
        <f t="shared" si="1100"/>
        <v>1521.8640764604993</v>
      </c>
    </row>
    <row r="8748" spans="2:11" x14ac:dyDescent="0.25">
      <c r="B8748" s="167">
        <v>361.875</v>
      </c>
      <c r="C8748" s="21">
        <f t="shared" si="1094"/>
        <v>2000</v>
      </c>
      <c r="D8748" s="110">
        <f t="shared" si="1095"/>
        <v>0.3706129796980554</v>
      </c>
      <c r="E8748" s="25">
        <f t="shared" si="1096"/>
        <v>0.6293870203019446</v>
      </c>
      <c r="F8748" s="112">
        <v>415.85</v>
      </c>
      <c r="G8748" s="21">
        <f t="shared" si="1093"/>
        <v>1100.5045928253926</v>
      </c>
      <c r="H8748" s="26">
        <f t="shared" si="1097"/>
        <v>-899.49540717460741</v>
      </c>
      <c r="I8748" s="21">
        <f t="shared" si="1098"/>
        <v>2000</v>
      </c>
      <c r="J8748" s="27">
        <f t="shared" si="1099"/>
        <v>4.7420758485766328</v>
      </c>
      <c r="K8748" s="32">
        <f t="shared" si="1100"/>
        <v>1100.5045928253926</v>
      </c>
    </row>
    <row r="8749" spans="2:11" x14ac:dyDescent="0.25">
      <c r="B8749" s="167">
        <v>361.91666666666703</v>
      </c>
      <c r="C8749" s="21">
        <f t="shared" si="1094"/>
        <v>2000</v>
      </c>
      <c r="D8749" s="110">
        <f t="shared" si="1095"/>
        <v>5.3740441687610292E-3</v>
      </c>
      <c r="E8749" s="25">
        <f t="shared" si="1096"/>
        <v>0.99462595583123892</v>
      </c>
      <c r="F8749" s="112">
        <v>6.03</v>
      </c>
      <c r="G8749" s="21">
        <f t="shared" si="1093"/>
        <v>15.957779715611682</v>
      </c>
      <c r="H8749" s="26">
        <f t="shared" si="1097"/>
        <v>-1984.0422202843883</v>
      </c>
      <c r="I8749" s="21">
        <f t="shared" si="1098"/>
        <v>20.699855564188315</v>
      </c>
      <c r="J8749" s="27">
        <f t="shared" si="1099"/>
        <v>0</v>
      </c>
      <c r="K8749" s="32">
        <f t="shared" si="1100"/>
        <v>15.957779715611682</v>
      </c>
    </row>
    <row r="8750" spans="2:11" x14ac:dyDescent="0.25">
      <c r="B8750" s="167">
        <v>361.95833333333297</v>
      </c>
      <c r="C8750" s="21">
        <f t="shared" si="1094"/>
        <v>2000</v>
      </c>
      <c r="D8750" s="110">
        <f t="shared" si="1095"/>
        <v>0</v>
      </c>
      <c r="E8750" s="25">
        <f t="shared" si="1096"/>
        <v>1</v>
      </c>
      <c r="F8750" s="112">
        <v>0</v>
      </c>
      <c r="G8750" s="21">
        <f t="shared" si="1093"/>
        <v>0</v>
      </c>
      <c r="H8750" s="26">
        <f t="shared" si="1097"/>
        <v>-2000</v>
      </c>
      <c r="I8750" s="21">
        <f t="shared" si="1098"/>
        <v>0</v>
      </c>
      <c r="J8750" s="27">
        <f t="shared" si="1099"/>
        <v>0</v>
      </c>
      <c r="K8750" s="32">
        <f t="shared" si="1100"/>
        <v>0</v>
      </c>
    </row>
    <row r="8751" spans="2:11" x14ac:dyDescent="0.25">
      <c r="B8751" s="167">
        <v>362</v>
      </c>
      <c r="C8751" s="21">
        <f t="shared" si="1094"/>
        <v>2000</v>
      </c>
      <c r="D8751" s="110">
        <f t="shared" si="1095"/>
        <v>0</v>
      </c>
      <c r="E8751" s="25">
        <f t="shared" si="1096"/>
        <v>1</v>
      </c>
      <c r="F8751" s="112">
        <v>0</v>
      </c>
      <c r="G8751" s="21">
        <f t="shared" si="1093"/>
        <v>0</v>
      </c>
      <c r="H8751" s="26">
        <f t="shared" si="1097"/>
        <v>-2000</v>
      </c>
      <c r="I8751" s="21">
        <f t="shared" si="1098"/>
        <v>0</v>
      </c>
      <c r="J8751" s="27">
        <f t="shared" si="1099"/>
        <v>0</v>
      </c>
      <c r="K8751" s="32">
        <f t="shared" si="1100"/>
        <v>0</v>
      </c>
    </row>
    <row r="8752" spans="2:11" x14ac:dyDescent="0.25">
      <c r="B8752" s="167">
        <v>362.04166666666703</v>
      </c>
      <c r="C8752" s="21">
        <f t="shared" si="1094"/>
        <v>2000</v>
      </c>
      <c r="D8752" s="110">
        <f t="shared" si="1095"/>
        <v>0</v>
      </c>
      <c r="E8752" s="25">
        <f t="shared" si="1096"/>
        <v>1</v>
      </c>
      <c r="F8752" s="112">
        <v>0</v>
      </c>
      <c r="G8752" s="21">
        <f t="shared" si="1093"/>
        <v>0</v>
      </c>
      <c r="H8752" s="26">
        <f t="shared" si="1097"/>
        <v>-2000</v>
      </c>
      <c r="I8752" s="21">
        <f t="shared" si="1098"/>
        <v>0</v>
      </c>
      <c r="J8752" s="27">
        <f t="shared" si="1099"/>
        <v>0</v>
      </c>
      <c r="K8752" s="32">
        <f t="shared" si="1100"/>
        <v>0</v>
      </c>
    </row>
    <row r="8753" spans="2:11" x14ac:dyDescent="0.25">
      <c r="B8753" s="167">
        <v>362.08333333333297</v>
      </c>
      <c r="C8753" s="21">
        <f t="shared" si="1094"/>
        <v>2000</v>
      </c>
      <c r="D8753" s="110">
        <f t="shared" si="1095"/>
        <v>0</v>
      </c>
      <c r="E8753" s="25">
        <f t="shared" si="1096"/>
        <v>1</v>
      </c>
      <c r="F8753" s="112">
        <v>0</v>
      </c>
      <c r="G8753" s="21">
        <f t="shared" si="1093"/>
        <v>0</v>
      </c>
      <c r="H8753" s="26">
        <f t="shared" si="1097"/>
        <v>-2000</v>
      </c>
      <c r="I8753" s="21">
        <f t="shared" si="1098"/>
        <v>0</v>
      </c>
      <c r="J8753" s="27">
        <f t="shared" si="1099"/>
        <v>0</v>
      </c>
      <c r="K8753" s="32">
        <f t="shared" si="1100"/>
        <v>0</v>
      </c>
    </row>
    <row r="8754" spans="2:11" x14ac:dyDescent="0.25">
      <c r="B8754" s="167">
        <v>362.125</v>
      </c>
      <c r="C8754" s="21">
        <f t="shared" si="1094"/>
        <v>2000</v>
      </c>
      <c r="D8754" s="110">
        <f t="shared" si="1095"/>
        <v>0</v>
      </c>
      <c r="E8754" s="25">
        <f t="shared" si="1096"/>
        <v>1</v>
      </c>
      <c r="F8754" s="112">
        <v>0</v>
      </c>
      <c r="G8754" s="21">
        <f t="shared" si="1093"/>
        <v>0</v>
      </c>
      <c r="H8754" s="26">
        <f t="shared" si="1097"/>
        <v>-2000</v>
      </c>
      <c r="I8754" s="21">
        <f t="shared" si="1098"/>
        <v>0</v>
      </c>
      <c r="J8754" s="27">
        <f t="shared" si="1099"/>
        <v>0</v>
      </c>
      <c r="K8754" s="32">
        <f t="shared" si="1100"/>
        <v>0</v>
      </c>
    </row>
    <row r="8755" spans="2:11" x14ac:dyDescent="0.25">
      <c r="B8755" s="167">
        <v>362.16666666666703</v>
      </c>
      <c r="C8755" s="21">
        <f t="shared" si="1094"/>
        <v>2000</v>
      </c>
      <c r="D8755" s="110">
        <f t="shared" si="1095"/>
        <v>0</v>
      </c>
      <c r="E8755" s="25">
        <f t="shared" si="1096"/>
        <v>1</v>
      </c>
      <c r="F8755" s="112">
        <v>0</v>
      </c>
      <c r="G8755" s="21">
        <f t="shared" si="1093"/>
        <v>0</v>
      </c>
      <c r="H8755" s="26">
        <f t="shared" si="1097"/>
        <v>-2000</v>
      </c>
      <c r="I8755" s="21">
        <f t="shared" si="1098"/>
        <v>0</v>
      </c>
      <c r="J8755" s="27">
        <f t="shared" si="1099"/>
        <v>0</v>
      </c>
      <c r="K8755" s="32">
        <f t="shared" si="1100"/>
        <v>0</v>
      </c>
    </row>
    <row r="8756" spans="2:11" x14ac:dyDescent="0.25">
      <c r="B8756" s="167">
        <v>362.20833333333297</v>
      </c>
      <c r="C8756" s="21">
        <f t="shared" si="1094"/>
        <v>2000</v>
      </c>
      <c r="D8756" s="110">
        <f t="shared" si="1095"/>
        <v>0</v>
      </c>
      <c r="E8756" s="25">
        <f t="shared" si="1096"/>
        <v>1</v>
      </c>
      <c r="F8756" s="112">
        <v>0</v>
      </c>
      <c r="G8756" s="21">
        <f t="shared" si="1093"/>
        <v>0</v>
      </c>
      <c r="H8756" s="26">
        <f t="shared" si="1097"/>
        <v>-2000</v>
      </c>
      <c r="I8756" s="21">
        <f t="shared" si="1098"/>
        <v>0</v>
      </c>
      <c r="J8756" s="27">
        <f t="shared" si="1099"/>
        <v>0</v>
      </c>
      <c r="K8756" s="32">
        <f t="shared" si="1100"/>
        <v>0</v>
      </c>
    </row>
    <row r="8757" spans="2:11" x14ac:dyDescent="0.25">
      <c r="B8757" s="167">
        <v>362.25</v>
      </c>
      <c r="C8757" s="21">
        <f t="shared" si="1094"/>
        <v>2000</v>
      </c>
      <c r="D8757" s="110">
        <f t="shared" si="1095"/>
        <v>0</v>
      </c>
      <c r="E8757" s="25">
        <f t="shared" si="1096"/>
        <v>1</v>
      </c>
      <c r="F8757" s="112">
        <v>0</v>
      </c>
      <c r="G8757" s="21">
        <f t="shared" si="1093"/>
        <v>0</v>
      </c>
      <c r="H8757" s="26">
        <f t="shared" si="1097"/>
        <v>-2000</v>
      </c>
      <c r="I8757" s="21">
        <f t="shared" si="1098"/>
        <v>0</v>
      </c>
      <c r="J8757" s="27">
        <f t="shared" si="1099"/>
        <v>0</v>
      </c>
      <c r="K8757" s="32">
        <f t="shared" si="1100"/>
        <v>0</v>
      </c>
    </row>
    <row r="8758" spans="2:11" x14ac:dyDescent="0.25">
      <c r="B8758" s="167">
        <v>362.29166666666703</v>
      </c>
      <c r="C8758" s="21">
        <f t="shared" si="1094"/>
        <v>2000</v>
      </c>
      <c r="D8758" s="110">
        <f t="shared" si="1095"/>
        <v>0</v>
      </c>
      <c r="E8758" s="25">
        <f t="shared" si="1096"/>
        <v>1</v>
      </c>
      <c r="F8758" s="112">
        <v>0</v>
      </c>
      <c r="G8758" s="21">
        <f t="shared" si="1093"/>
        <v>0</v>
      </c>
      <c r="H8758" s="26">
        <f t="shared" si="1097"/>
        <v>-2000</v>
      </c>
      <c r="I8758" s="21">
        <f t="shared" si="1098"/>
        <v>0</v>
      </c>
      <c r="J8758" s="27">
        <f t="shared" si="1099"/>
        <v>0</v>
      </c>
      <c r="K8758" s="32">
        <f t="shared" si="1100"/>
        <v>0</v>
      </c>
    </row>
    <row r="8759" spans="2:11" x14ac:dyDescent="0.25">
      <c r="B8759" s="167">
        <v>362.33333333333297</v>
      </c>
      <c r="C8759" s="21">
        <f t="shared" si="1094"/>
        <v>2000</v>
      </c>
      <c r="D8759" s="110">
        <f t="shared" si="1095"/>
        <v>0</v>
      </c>
      <c r="E8759" s="25">
        <f t="shared" si="1096"/>
        <v>1</v>
      </c>
      <c r="F8759" s="112">
        <v>0</v>
      </c>
      <c r="G8759" s="21">
        <f t="shared" si="1093"/>
        <v>0</v>
      </c>
      <c r="H8759" s="26">
        <f t="shared" si="1097"/>
        <v>-2000</v>
      </c>
      <c r="I8759" s="21">
        <f t="shared" si="1098"/>
        <v>0</v>
      </c>
      <c r="J8759" s="27">
        <f t="shared" si="1099"/>
        <v>0</v>
      </c>
      <c r="K8759" s="32">
        <f t="shared" si="1100"/>
        <v>0</v>
      </c>
    </row>
    <row r="8760" spans="2:11" x14ac:dyDescent="0.25">
      <c r="B8760" s="167">
        <v>362.375</v>
      </c>
      <c r="C8760" s="21">
        <f t="shared" si="1094"/>
        <v>2000</v>
      </c>
      <c r="D8760" s="110">
        <f t="shared" si="1095"/>
        <v>0</v>
      </c>
      <c r="E8760" s="25">
        <f t="shared" si="1096"/>
        <v>1</v>
      </c>
      <c r="F8760" s="112">
        <v>0</v>
      </c>
      <c r="G8760" s="21">
        <f t="shared" si="1093"/>
        <v>0</v>
      </c>
      <c r="H8760" s="26">
        <f t="shared" si="1097"/>
        <v>-2000</v>
      </c>
      <c r="I8760" s="21">
        <f t="shared" si="1098"/>
        <v>0</v>
      </c>
      <c r="J8760" s="27">
        <f t="shared" si="1099"/>
        <v>0</v>
      </c>
      <c r="K8760" s="32">
        <f t="shared" si="1100"/>
        <v>0</v>
      </c>
    </row>
    <row r="8761" spans="2:11" x14ac:dyDescent="0.25">
      <c r="B8761" s="167">
        <v>362.41666666666703</v>
      </c>
      <c r="C8761" s="21">
        <f t="shared" si="1094"/>
        <v>2000</v>
      </c>
      <c r="D8761" s="110">
        <f t="shared" si="1095"/>
        <v>0</v>
      </c>
      <c r="E8761" s="25">
        <f t="shared" si="1096"/>
        <v>1</v>
      </c>
      <c r="F8761" s="112">
        <v>0</v>
      </c>
      <c r="G8761" s="21">
        <f t="shared" si="1093"/>
        <v>0</v>
      </c>
      <c r="H8761" s="26">
        <f t="shared" si="1097"/>
        <v>-2000</v>
      </c>
      <c r="I8761" s="21">
        <f t="shared" si="1098"/>
        <v>0</v>
      </c>
      <c r="J8761" s="27">
        <f t="shared" si="1099"/>
        <v>0</v>
      </c>
      <c r="K8761" s="32">
        <f t="shared" si="1100"/>
        <v>0</v>
      </c>
    </row>
    <row r="8762" spans="2:11" x14ac:dyDescent="0.25">
      <c r="B8762" s="167">
        <v>362.45833333333297</v>
      </c>
      <c r="C8762" s="21">
        <f t="shared" si="1094"/>
        <v>2000</v>
      </c>
      <c r="D8762" s="110">
        <f t="shared" si="1095"/>
        <v>0.41423809778443221</v>
      </c>
      <c r="E8762" s="25">
        <f t="shared" si="1096"/>
        <v>0.58576190221556779</v>
      </c>
      <c r="F8762" s="112">
        <v>464.8</v>
      </c>
      <c r="G8762" s="21">
        <f t="shared" si="1093"/>
        <v>1230.0457731038655</v>
      </c>
      <c r="H8762" s="26">
        <f t="shared" si="1097"/>
        <v>-769.95422689613451</v>
      </c>
      <c r="I8762" s="21">
        <f t="shared" si="1098"/>
        <v>1230.0457731038655</v>
      </c>
      <c r="J8762" s="27">
        <f t="shared" si="1099"/>
        <v>0</v>
      </c>
      <c r="K8762" s="32">
        <f t="shared" si="1100"/>
        <v>1230.0457731038655</v>
      </c>
    </row>
    <row r="8763" spans="2:11" x14ac:dyDescent="0.25">
      <c r="B8763" s="167">
        <v>362.5</v>
      </c>
      <c r="C8763" s="21">
        <f t="shared" si="1094"/>
        <v>2000</v>
      </c>
      <c r="D8763" s="110">
        <f t="shared" si="1095"/>
        <v>0.55372261732884154</v>
      </c>
      <c r="E8763" s="25">
        <f t="shared" si="1096"/>
        <v>0.44627738267115846</v>
      </c>
      <c r="F8763" s="112">
        <v>621.30999999999995</v>
      </c>
      <c r="G8763" s="21">
        <f t="shared" si="1093"/>
        <v>1644.2335182598163</v>
      </c>
      <c r="H8763" s="26">
        <f t="shared" si="1097"/>
        <v>-355.76648174018374</v>
      </c>
      <c r="I8763" s="21">
        <f t="shared" si="1098"/>
        <v>1644.2335182598163</v>
      </c>
      <c r="J8763" s="27">
        <f t="shared" si="1099"/>
        <v>0</v>
      </c>
      <c r="K8763" s="32">
        <f t="shared" si="1100"/>
        <v>1644.2335182598163</v>
      </c>
    </row>
    <row r="8764" spans="2:11" x14ac:dyDescent="0.25">
      <c r="B8764" s="167">
        <v>362.54166666666703</v>
      </c>
      <c r="C8764" s="21">
        <f t="shared" si="1094"/>
        <v>2000</v>
      </c>
      <c r="D8764" s="110">
        <f t="shared" si="1095"/>
        <v>0.52417874266973241</v>
      </c>
      <c r="E8764" s="25">
        <f t="shared" si="1096"/>
        <v>0.47582125733026759</v>
      </c>
      <c r="F8764" s="112">
        <v>588.16</v>
      </c>
      <c r="G8764" s="21">
        <f t="shared" si="1093"/>
        <v>1556.5054257933941</v>
      </c>
      <c r="H8764" s="26">
        <f t="shared" si="1097"/>
        <v>-443.49457420660588</v>
      </c>
      <c r="I8764" s="21">
        <f t="shared" si="1098"/>
        <v>1556.5054257933941</v>
      </c>
      <c r="J8764" s="27">
        <f t="shared" si="1099"/>
        <v>0</v>
      </c>
      <c r="K8764" s="32">
        <f t="shared" si="1100"/>
        <v>1556.5054257933941</v>
      </c>
    </row>
    <row r="8765" spans="2:11" x14ac:dyDescent="0.25">
      <c r="B8765" s="167">
        <v>362.58333333333297</v>
      </c>
      <c r="C8765" s="21">
        <f t="shared" si="1094"/>
        <v>2000</v>
      </c>
      <c r="D8765" s="110">
        <f t="shared" si="1095"/>
        <v>0.56071867814555376</v>
      </c>
      <c r="E8765" s="25">
        <f t="shared" si="1096"/>
        <v>0.43928132185444624</v>
      </c>
      <c r="F8765" s="112">
        <v>629.16</v>
      </c>
      <c r="G8765" s="21">
        <f t="shared" si="1093"/>
        <v>1665.0077422677023</v>
      </c>
      <c r="H8765" s="26">
        <f t="shared" si="1097"/>
        <v>-334.99225773229773</v>
      </c>
      <c r="I8765" s="21">
        <f t="shared" si="1098"/>
        <v>1665.0077422677023</v>
      </c>
      <c r="J8765" s="27">
        <f t="shared" si="1099"/>
        <v>0</v>
      </c>
      <c r="K8765" s="32">
        <f t="shared" si="1100"/>
        <v>1665.0077422677023</v>
      </c>
    </row>
    <row r="8766" spans="2:11" x14ac:dyDescent="0.25">
      <c r="B8766" s="167">
        <v>362.625</v>
      </c>
      <c r="C8766" s="21">
        <f t="shared" si="1094"/>
        <v>2000</v>
      </c>
      <c r="D8766" s="110">
        <f t="shared" si="1095"/>
        <v>0.57358786517655036</v>
      </c>
      <c r="E8766" s="25">
        <f t="shared" si="1096"/>
        <v>0.42641213482344964</v>
      </c>
      <c r="F8766" s="112">
        <v>643.6</v>
      </c>
      <c r="G8766" s="21">
        <f t="shared" si="1093"/>
        <v>1703.2217288503612</v>
      </c>
      <c r="H8766" s="26">
        <f t="shared" si="1097"/>
        <v>-296.77827114963884</v>
      </c>
      <c r="I8766" s="21">
        <f t="shared" si="1098"/>
        <v>1703.2217288503612</v>
      </c>
      <c r="J8766" s="27">
        <f t="shared" si="1099"/>
        <v>0</v>
      </c>
      <c r="K8766" s="32">
        <f t="shared" si="1100"/>
        <v>1703.2217288503612</v>
      </c>
    </row>
    <row r="8767" spans="2:11" x14ac:dyDescent="0.25">
      <c r="B8767" s="167">
        <v>362.66666666666703</v>
      </c>
      <c r="C8767" s="21">
        <f t="shared" si="1094"/>
        <v>2000</v>
      </c>
      <c r="D8767" s="110">
        <f t="shared" si="1095"/>
        <v>0.58610947721155737</v>
      </c>
      <c r="E8767" s="25">
        <f t="shared" si="1096"/>
        <v>0.41389052278844263</v>
      </c>
      <c r="F8767" s="112">
        <v>657.65</v>
      </c>
      <c r="G8767" s="21">
        <f t="shared" si="1093"/>
        <v>1740.4036202275327</v>
      </c>
      <c r="H8767" s="26">
        <f t="shared" si="1097"/>
        <v>-259.59637977246734</v>
      </c>
      <c r="I8767" s="21">
        <f t="shared" si="1098"/>
        <v>1740.4036202275327</v>
      </c>
      <c r="J8767" s="27">
        <f t="shared" si="1099"/>
        <v>0</v>
      </c>
      <c r="K8767" s="32">
        <f t="shared" si="1100"/>
        <v>1740.4036202275327</v>
      </c>
    </row>
    <row r="8768" spans="2:11" x14ac:dyDescent="0.25">
      <c r="B8768" s="167">
        <v>362.70833333333297</v>
      </c>
      <c r="C8768" s="21">
        <f t="shared" si="1094"/>
        <v>2000</v>
      </c>
      <c r="D8768" s="110">
        <f t="shared" si="1095"/>
        <v>0.60823841862289008</v>
      </c>
      <c r="E8768" s="25">
        <f t="shared" si="1096"/>
        <v>0.39176158137710992</v>
      </c>
      <c r="F8768" s="112">
        <v>682.48</v>
      </c>
      <c r="G8768" s="21">
        <f t="shared" si="1093"/>
        <v>1806.1136816435589</v>
      </c>
      <c r="H8768" s="26">
        <f t="shared" si="1097"/>
        <v>-193.88631835644105</v>
      </c>
      <c r="I8768" s="21">
        <f t="shared" si="1098"/>
        <v>1806.1136816435589</v>
      </c>
      <c r="J8768" s="27">
        <f t="shared" si="1099"/>
        <v>0</v>
      </c>
      <c r="K8768" s="32">
        <f t="shared" si="1100"/>
        <v>1806.1136816435589</v>
      </c>
    </row>
    <row r="8769" spans="2:11" x14ac:dyDescent="0.25">
      <c r="B8769" s="167">
        <v>362.75</v>
      </c>
      <c r="C8769" s="21">
        <f t="shared" si="1094"/>
        <v>2000</v>
      </c>
      <c r="D8769" s="110">
        <f t="shared" si="1095"/>
        <v>0.39783968771723438</v>
      </c>
      <c r="E8769" s="25">
        <f t="shared" si="1096"/>
        <v>0.60216031228276568</v>
      </c>
      <c r="F8769" s="112">
        <v>446.4</v>
      </c>
      <c r="G8769" s="21">
        <f t="shared" si="1093"/>
        <v>1181.352050588566</v>
      </c>
      <c r="H8769" s="26">
        <f t="shared" si="1097"/>
        <v>-818.64794941143396</v>
      </c>
      <c r="I8769" s="21">
        <f t="shared" si="1098"/>
        <v>1181.352050588566</v>
      </c>
      <c r="J8769" s="27">
        <f t="shared" si="1099"/>
        <v>0</v>
      </c>
      <c r="K8769" s="32">
        <f t="shared" si="1100"/>
        <v>1181.352050588566</v>
      </c>
    </row>
    <row r="8770" spans="2:11" x14ac:dyDescent="0.25">
      <c r="B8770" s="167">
        <v>362.79166666666703</v>
      </c>
      <c r="C8770" s="21">
        <f t="shared" si="1094"/>
        <v>2000</v>
      </c>
      <c r="D8770" s="110">
        <f t="shared" si="1095"/>
        <v>0.50216565959039627</v>
      </c>
      <c r="E8770" s="25">
        <f t="shared" si="1096"/>
        <v>0.49783434040960373</v>
      </c>
      <c r="F8770" s="112">
        <v>563.46</v>
      </c>
      <c r="G8770" s="21">
        <f t="shared" si="1093"/>
        <v>1491.1393961125304</v>
      </c>
      <c r="H8770" s="26">
        <f t="shared" si="1097"/>
        <v>-508.86060388746955</v>
      </c>
      <c r="I8770" s="21">
        <f t="shared" si="1098"/>
        <v>1491.1393961125304</v>
      </c>
      <c r="J8770" s="27">
        <f t="shared" si="1099"/>
        <v>0</v>
      </c>
      <c r="K8770" s="32">
        <f t="shared" si="1100"/>
        <v>1491.1393961125304</v>
      </c>
    </row>
    <row r="8771" spans="2:11" x14ac:dyDescent="0.25">
      <c r="B8771" s="167">
        <v>362.83333333333297</v>
      </c>
      <c r="C8771" s="21">
        <f t="shared" si="1094"/>
        <v>2000</v>
      </c>
      <c r="D8771" s="110">
        <f t="shared" si="1095"/>
        <v>0.5795233766465252</v>
      </c>
      <c r="E8771" s="25">
        <f t="shared" si="1096"/>
        <v>0.4204766233534748</v>
      </c>
      <c r="F8771" s="112">
        <v>650.26</v>
      </c>
      <c r="G8771" s="21">
        <f t="shared" si="1093"/>
        <v>1720.8467392825291</v>
      </c>
      <c r="H8771" s="26">
        <f t="shared" si="1097"/>
        <v>-279.15326071747086</v>
      </c>
      <c r="I8771" s="21">
        <f t="shared" si="1098"/>
        <v>1720.8467392825291</v>
      </c>
      <c r="J8771" s="27">
        <f t="shared" si="1099"/>
        <v>0</v>
      </c>
      <c r="K8771" s="32">
        <f t="shared" si="1100"/>
        <v>1720.8467392825291</v>
      </c>
    </row>
    <row r="8772" spans="2:11" x14ac:dyDescent="0.25">
      <c r="B8772" s="167">
        <v>362.875</v>
      </c>
      <c r="C8772" s="21">
        <f t="shared" si="1094"/>
        <v>2000</v>
      </c>
      <c r="D8772" s="110">
        <f t="shared" si="1095"/>
        <v>0.43976257954120102</v>
      </c>
      <c r="E8772" s="25">
        <f t="shared" si="1096"/>
        <v>0.56023742045879898</v>
      </c>
      <c r="F8772" s="112">
        <v>493.44</v>
      </c>
      <c r="G8772" s="21">
        <f t="shared" si="1093"/>
        <v>1305.8386107581141</v>
      </c>
      <c r="H8772" s="26">
        <f t="shared" si="1097"/>
        <v>-694.1613892418859</v>
      </c>
      <c r="I8772" s="21">
        <f t="shared" si="1098"/>
        <v>1305.8386107581141</v>
      </c>
      <c r="J8772" s="27">
        <f t="shared" si="1099"/>
        <v>0</v>
      </c>
      <c r="K8772" s="32">
        <f t="shared" si="1100"/>
        <v>1305.8386107581141</v>
      </c>
    </row>
    <row r="8773" spans="2:11" x14ac:dyDescent="0.25">
      <c r="B8773" s="167">
        <v>362.91666666666703</v>
      </c>
      <c r="C8773" s="21">
        <f t="shared" si="1094"/>
        <v>2000</v>
      </c>
      <c r="D8773" s="110">
        <f t="shared" si="1095"/>
        <v>6.1226672370461475E-3</v>
      </c>
      <c r="E8773" s="25">
        <f t="shared" si="1096"/>
        <v>0.99387733276295387</v>
      </c>
      <c r="F8773" s="112">
        <v>6.87</v>
      </c>
      <c r="G8773" s="21">
        <f t="shared" si="1093"/>
        <v>18.180754004353609</v>
      </c>
      <c r="H8773" s="26">
        <f t="shared" si="1097"/>
        <v>-1981.8192459956465</v>
      </c>
      <c r="I8773" s="21">
        <f t="shared" si="1098"/>
        <v>18.180754004353609</v>
      </c>
      <c r="J8773" s="27">
        <f t="shared" si="1099"/>
        <v>0</v>
      </c>
      <c r="K8773" s="32">
        <f t="shared" si="1100"/>
        <v>18.180754004353609</v>
      </c>
    </row>
    <row r="8774" spans="2:11" x14ac:dyDescent="0.25">
      <c r="B8774" s="167">
        <v>362.95833333333297</v>
      </c>
      <c r="C8774" s="21">
        <f t="shared" si="1094"/>
        <v>2000</v>
      </c>
      <c r="D8774" s="110">
        <f t="shared" si="1095"/>
        <v>0</v>
      </c>
      <c r="E8774" s="25">
        <f t="shared" si="1096"/>
        <v>1</v>
      </c>
      <c r="F8774" s="112">
        <v>0</v>
      </c>
      <c r="G8774" s="21">
        <f t="shared" si="1093"/>
        <v>0</v>
      </c>
      <c r="H8774" s="26">
        <f t="shared" si="1097"/>
        <v>-2000</v>
      </c>
      <c r="I8774" s="21">
        <f t="shared" si="1098"/>
        <v>0</v>
      </c>
      <c r="J8774" s="27">
        <f t="shared" si="1099"/>
        <v>0</v>
      </c>
      <c r="K8774" s="32">
        <f t="shared" si="1100"/>
        <v>0</v>
      </c>
    </row>
    <row r="8775" spans="2:11" x14ac:dyDescent="0.25">
      <c r="B8775" s="167">
        <v>363</v>
      </c>
      <c r="C8775" s="21">
        <f t="shared" si="1094"/>
        <v>2000</v>
      </c>
      <c r="D8775" s="110">
        <f t="shared" si="1095"/>
        <v>0</v>
      </c>
      <c r="E8775" s="25">
        <f t="shared" si="1096"/>
        <v>1</v>
      </c>
      <c r="F8775" s="112">
        <v>0</v>
      </c>
      <c r="G8775" s="21">
        <f t="shared" si="1093"/>
        <v>0</v>
      </c>
      <c r="H8775" s="26">
        <f t="shared" si="1097"/>
        <v>-2000</v>
      </c>
      <c r="I8775" s="21">
        <f t="shared" si="1098"/>
        <v>0</v>
      </c>
      <c r="J8775" s="27">
        <f t="shared" si="1099"/>
        <v>0</v>
      </c>
      <c r="K8775" s="32">
        <f t="shared" si="1100"/>
        <v>0</v>
      </c>
    </row>
    <row r="8776" spans="2:11" x14ac:dyDescent="0.25">
      <c r="B8776" s="167">
        <v>363.04166666666703</v>
      </c>
      <c r="C8776" s="21">
        <f t="shared" si="1094"/>
        <v>2000</v>
      </c>
      <c r="D8776" s="110">
        <f t="shared" si="1095"/>
        <v>0</v>
      </c>
      <c r="E8776" s="25">
        <f t="shared" si="1096"/>
        <v>1</v>
      </c>
      <c r="F8776" s="112">
        <v>0</v>
      </c>
      <c r="G8776" s="21">
        <f t="shared" si="1093"/>
        <v>0</v>
      </c>
      <c r="H8776" s="26">
        <f t="shared" si="1097"/>
        <v>-2000</v>
      </c>
      <c r="I8776" s="21">
        <f t="shared" si="1098"/>
        <v>0</v>
      </c>
      <c r="J8776" s="27">
        <f t="shared" si="1099"/>
        <v>0</v>
      </c>
      <c r="K8776" s="32">
        <f t="shared" si="1100"/>
        <v>0</v>
      </c>
    </row>
    <row r="8777" spans="2:11" x14ac:dyDescent="0.25">
      <c r="B8777" s="167">
        <v>363.08333333333297</v>
      </c>
      <c r="C8777" s="21">
        <f t="shared" si="1094"/>
        <v>2000</v>
      </c>
      <c r="D8777" s="110">
        <f t="shared" si="1095"/>
        <v>0</v>
      </c>
      <c r="E8777" s="25">
        <f t="shared" si="1096"/>
        <v>1</v>
      </c>
      <c r="F8777" s="112">
        <v>0</v>
      </c>
      <c r="G8777" s="21">
        <f t="shared" si="1093"/>
        <v>0</v>
      </c>
      <c r="H8777" s="26">
        <f t="shared" si="1097"/>
        <v>-2000</v>
      </c>
      <c r="I8777" s="21">
        <f t="shared" si="1098"/>
        <v>0</v>
      </c>
      <c r="J8777" s="27">
        <f t="shared" si="1099"/>
        <v>0</v>
      </c>
      <c r="K8777" s="32">
        <f t="shared" si="1100"/>
        <v>0</v>
      </c>
    </row>
    <row r="8778" spans="2:11" x14ac:dyDescent="0.25">
      <c r="B8778" s="167">
        <v>363.125</v>
      </c>
      <c r="C8778" s="21">
        <f t="shared" si="1094"/>
        <v>2000</v>
      </c>
      <c r="D8778" s="110">
        <f t="shared" si="1095"/>
        <v>0</v>
      </c>
      <c r="E8778" s="25">
        <f t="shared" si="1096"/>
        <v>1</v>
      </c>
      <c r="F8778" s="112">
        <v>0</v>
      </c>
      <c r="G8778" s="21">
        <f t="shared" si="1093"/>
        <v>0</v>
      </c>
      <c r="H8778" s="26">
        <f t="shared" si="1097"/>
        <v>-2000</v>
      </c>
      <c r="I8778" s="21">
        <f t="shared" si="1098"/>
        <v>0</v>
      </c>
      <c r="J8778" s="27">
        <f t="shared" si="1099"/>
        <v>0</v>
      </c>
      <c r="K8778" s="32">
        <f t="shared" si="1100"/>
        <v>0</v>
      </c>
    </row>
    <row r="8779" spans="2:11" x14ac:dyDescent="0.25">
      <c r="B8779" s="167">
        <v>363.16666666666703</v>
      </c>
      <c r="C8779" s="21">
        <f t="shared" si="1094"/>
        <v>2000</v>
      </c>
      <c r="D8779" s="110">
        <f t="shared" si="1095"/>
        <v>0</v>
      </c>
      <c r="E8779" s="25">
        <f t="shared" si="1096"/>
        <v>1</v>
      </c>
      <c r="F8779" s="112">
        <v>0</v>
      </c>
      <c r="G8779" s="21">
        <f t="shared" si="1093"/>
        <v>0</v>
      </c>
      <c r="H8779" s="26">
        <f t="shared" si="1097"/>
        <v>-2000</v>
      </c>
      <c r="I8779" s="21">
        <f t="shared" si="1098"/>
        <v>0</v>
      </c>
      <c r="J8779" s="27">
        <f t="shared" si="1099"/>
        <v>0</v>
      </c>
      <c r="K8779" s="32">
        <f t="shared" si="1100"/>
        <v>0</v>
      </c>
    </row>
    <row r="8780" spans="2:11" x14ac:dyDescent="0.25">
      <c r="B8780" s="167">
        <v>363.20833333333297</v>
      </c>
      <c r="C8780" s="21">
        <f t="shared" si="1094"/>
        <v>2000</v>
      </c>
      <c r="D8780" s="110">
        <f t="shared" si="1095"/>
        <v>0</v>
      </c>
      <c r="E8780" s="25">
        <f t="shared" si="1096"/>
        <v>1</v>
      </c>
      <c r="F8780" s="112">
        <v>0</v>
      </c>
      <c r="G8780" s="21">
        <f t="shared" si="1093"/>
        <v>0</v>
      </c>
      <c r="H8780" s="26">
        <f t="shared" si="1097"/>
        <v>-2000</v>
      </c>
      <c r="I8780" s="21">
        <f t="shared" si="1098"/>
        <v>0</v>
      </c>
      <c r="J8780" s="27">
        <f t="shared" si="1099"/>
        <v>0</v>
      </c>
      <c r="K8780" s="32">
        <f t="shared" si="1100"/>
        <v>0</v>
      </c>
    </row>
    <row r="8781" spans="2:11" x14ac:dyDescent="0.25">
      <c r="B8781" s="167">
        <v>363.25</v>
      </c>
      <c r="C8781" s="21">
        <f t="shared" si="1094"/>
        <v>2000</v>
      </c>
      <c r="D8781" s="110">
        <f t="shared" si="1095"/>
        <v>0</v>
      </c>
      <c r="E8781" s="25">
        <f t="shared" si="1096"/>
        <v>1</v>
      </c>
      <c r="F8781" s="112">
        <v>0</v>
      </c>
      <c r="G8781" s="21">
        <f t="shared" si="1093"/>
        <v>0</v>
      </c>
      <c r="H8781" s="26">
        <f t="shared" si="1097"/>
        <v>-2000</v>
      </c>
      <c r="I8781" s="21">
        <f t="shared" si="1098"/>
        <v>0</v>
      </c>
      <c r="J8781" s="27">
        <f t="shared" si="1099"/>
        <v>0</v>
      </c>
      <c r="K8781" s="32">
        <f t="shared" si="1100"/>
        <v>0</v>
      </c>
    </row>
    <row r="8782" spans="2:11" x14ac:dyDescent="0.25">
      <c r="B8782" s="167">
        <v>363.29166666666703</v>
      </c>
      <c r="C8782" s="21">
        <f t="shared" si="1094"/>
        <v>2000</v>
      </c>
      <c r="D8782" s="110">
        <f t="shared" si="1095"/>
        <v>0</v>
      </c>
      <c r="E8782" s="25">
        <f t="shared" si="1096"/>
        <v>1</v>
      </c>
      <c r="F8782" s="112">
        <v>0</v>
      </c>
      <c r="G8782" s="21">
        <f t="shared" si="1093"/>
        <v>0</v>
      </c>
      <c r="H8782" s="26">
        <f t="shared" si="1097"/>
        <v>-2000</v>
      </c>
      <c r="I8782" s="21">
        <f t="shared" si="1098"/>
        <v>0</v>
      </c>
      <c r="J8782" s="27">
        <f t="shared" si="1099"/>
        <v>0</v>
      </c>
      <c r="K8782" s="32">
        <f t="shared" si="1100"/>
        <v>0</v>
      </c>
    </row>
    <row r="8783" spans="2:11" x14ac:dyDescent="0.25">
      <c r="B8783" s="167">
        <v>363.33333333333297</v>
      </c>
      <c r="C8783" s="21">
        <f t="shared" si="1094"/>
        <v>2000</v>
      </c>
      <c r="D8783" s="110">
        <f t="shared" si="1095"/>
        <v>0</v>
      </c>
      <c r="E8783" s="25">
        <f t="shared" si="1096"/>
        <v>1</v>
      </c>
      <c r="F8783" s="112">
        <v>0</v>
      </c>
      <c r="G8783" s="21">
        <f t="shared" si="1093"/>
        <v>0</v>
      </c>
      <c r="H8783" s="26">
        <f t="shared" si="1097"/>
        <v>-2000</v>
      </c>
      <c r="I8783" s="21">
        <f t="shared" si="1098"/>
        <v>0</v>
      </c>
      <c r="J8783" s="27">
        <f t="shared" si="1099"/>
        <v>0</v>
      </c>
      <c r="K8783" s="32">
        <f t="shared" si="1100"/>
        <v>0</v>
      </c>
    </row>
    <row r="8784" spans="2:11" x14ac:dyDescent="0.25">
      <c r="B8784" s="167">
        <v>363.375</v>
      </c>
      <c r="C8784" s="21">
        <f t="shared" si="1094"/>
        <v>2000</v>
      </c>
      <c r="D8784" s="110">
        <f t="shared" si="1095"/>
        <v>0</v>
      </c>
      <c r="E8784" s="25">
        <f t="shared" si="1096"/>
        <v>1</v>
      </c>
      <c r="F8784" s="112">
        <v>0</v>
      </c>
      <c r="G8784" s="21">
        <f t="shared" si="1093"/>
        <v>0</v>
      </c>
      <c r="H8784" s="26">
        <f t="shared" si="1097"/>
        <v>-2000</v>
      </c>
      <c r="I8784" s="21">
        <f t="shared" si="1098"/>
        <v>0</v>
      </c>
      <c r="J8784" s="27">
        <f t="shared" si="1099"/>
        <v>0</v>
      </c>
      <c r="K8784" s="32">
        <f t="shared" si="1100"/>
        <v>0</v>
      </c>
    </row>
    <row r="8785" spans="2:11" x14ac:dyDescent="0.25">
      <c r="B8785" s="167">
        <v>363.41666666666703</v>
      </c>
      <c r="C8785" s="21">
        <f t="shared" si="1094"/>
        <v>2000</v>
      </c>
      <c r="D8785" s="110">
        <f t="shared" si="1095"/>
        <v>0</v>
      </c>
      <c r="E8785" s="25">
        <f t="shared" si="1096"/>
        <v>1</v>
      </c>
      <c r="F8785" s="112">
        <v>0</v>
      </c>
      <c r="G8785" s="21">
        <f t="shared" si="1093"/>
        <v>0</v>
      </c>
      <c r="H8785" s="26">
        <f t="shared" si="1097"/>
        <v>-2000</v>
      </c>
      <c r="I8785" s="21">
        <f t="shared" si="1098"/>
        <v>0</v>
      </c>
      <c r="J8785" s="27">
        <f t="shared" si="1099"/>
        <v>0</v>
      </c>
      <c r="K8785" s="32">
        <f t="shared" si="1100"/>
        <v>0</v>
      </c>
    </row>
    <row r="8786" spans="2:11" x14ac:dyDescent="0.25">
      <c r="B8786" s="167">
        <v>363.45833333333297</v>
      </c>
      <c r="C8786" s="21">
        <f t="shared" si="1094"/>
        <v>2000</v>
      </c>
      <c r="D8786" s="110">
        <f t="shared" si="1095"/>
        <v>0.37101402777035097</v>
      </c>
      <c r="E8786" s="25">
        <f t="shared" si="1096"/>
        <v>0.62898597222964903</v>
      </c>
      <c r="F8786" s="112">
        <v>416.3</v>
      </c>
      <c r="G8786" s="21">
        <f t="shared" si="1093"/>
        <v>1101.6954719086473</v>
      </c>
      <c r="H8786" s="26">
        <f t="shared" si="1097"/>
        <v>-898.30452809135272</v>
      </c>
      <c r="I8786" s="21">
        <f t="shared" si="1098"/>
        <v>1101.6954719086473</v>
      </c>
      <c r="J8786" s="27">
        <f t="shared" si="1099"/>
        <v>0</v>
      </c>
      <c r="K8786" s="32">
        <f t="shared" si="1100"/>
        <v>1101.6954719086473</v>
      </c>
    </row>
    <row r="8787" spans="2:11" x14ac:dyDescent="0.25">
      <c r="B8787" s="167">
        <v>363.5</v>
      </c>
      <c r="C8787" s="21">
        <f t="shared" si="1094"/>
        <v>2000</v>
      </c>
      <c r="D8787" s="110">
        <f t="shared" si="1095"/>
        <v>0.33210345257829349</v>
      </c>
      <c r="E8787" s="25">
        <f t="shared" si="1096"/>
        <v>0.66789654742170645</v>
      </c>
      <c r="F8787" s="112">
        <v>372.64</v>
      </c>
      <c r="G8787" s="21">
        <f t="shared" si="1093"/>
        <v>986.15373685332281</v>
      </c>
      <c r="H8787" s="26">
        <f t="shared" si="1097"/>
        <v>-1013.8462631466772</v>
      </c>
      <c r="I8787" s="21">
        <f t="shared" si="1098"/>
        <v>986.15373685332281</v>
      </c>
      <c r="J8787" s="27">
        <f t="shared" si="1099"/>
        <v>0</v>
      </c>
      <c r="K8787" s="32">
        <f t="shared" si="1100"/>
        <v>986.15373685332281</v>
      </c>
    </row>
    <row r="8788" spans="2:11" x14ac:dyDescent="0.25">
      <c r="B8788" s="167">
        <v>363.54166666666703</v>
      </c>
      <c r="C8788" s="21">
        <f t="shared" si="1094"/>
        <v>2000</v>
      </c>
      <c r="D8788" s="110">
        <f t="shared" si="1095"/>
        <v>0.57308878313102685</v>
      </c>
      <c r="E8788" s="25">
        <f t="shared" si="1096"/>
        <v>0.42691121686897315</v>
      </c>
      <c r="F8788" s="112">
        <v>643.04</v>
      </c>
      <c r="G8788" s="21">
        <f t="shared" si="1093"/>
        <v>1701.7397459911997</v>
      </c>
      <c r="H8788" s="26">
        <f t="shared" si="1097"/>
        <v>-298.2602540088003</v>
      </c>
      <c r="I8788" s="21">
        <f t="shared" si="1098"/>
        <v>1701.7397459911997</v>
      </c>
      <c r="J8788" s="27">
        <f t="shared" si="1099"/>
        <v>0</v>
      </c>
      <c r="K8788" s="32">
        <f t="shared" si="1100"/>
        <v>1701.7397459911997</v>
      </c>
    </row>
    <row r="8789" spans="2:11" x14ac:dyDescent="0.25">
      <c r="B8789" s="167">
        <v>363.58333333333297</v>
      </c>
      <c r="C8789" s="21">
        <f t="shared" si="1094"/>
        <v>2000</v>
      </c>
      <c r="D8789" s="110">
        <f t="shared" si="1095"/>
        <v>0.54621856228722176</v>
      </c>
      <c r="E8789" s="25">
        <f t="shared" si="1096"/>
        <v>0.45378143771277824</v>
      </c>
      <c r="F8789" s="112">
        <v>612.89</v>
      </c>
      <c r="G8789" s="21">
        <f t="shared" si="1093"/>
        <v>1621.9508474131412</v>
      </c>
      <c r="H8789" s="26">
        <f t="shared" si="1097"/>
        <v>-378.04915258685878</v>
      </c>
      <c r="I8789" s="21">
        <f t="shared" si="1098"/>
        <v>1621.9508474131412</v>
      </c>
      <c r="J8789" s="27">
        <f t="shared" si="1099"/>
        <v>0</v>
      </c>
      <c r="K8789" s="32">
        <f t="shared" si="1100"/>
        <v>1621.9508474131412</v>
      </c>
    </row>
    <row r="8790" spans="2:11" x14ac:dyDescent="0.25">
      <c r="B8790" s="167">
        <v>363.625</v>
      </c>
      <c r="C8790" s="21">
        <f t="shared" si="1094"/>
        <v>2000</v>
      </c>
      <c r="D8790" s="110">
        <f t="shared" si="1095"/>
        <v>0.49604299235335014</v>
      </c>
      <c r="E8790" s="25">
        <f t="shared" si="1096"/>
        <v>0.50395700764664986</v>
      </c>
      <c r="F8790" s="112">
        <v>556.59</v>
      </c>
      <c r="G8790" s="21">
        <f t="shared" si="1093"/>
        <v>1472.9586421081767</v>
      </c>
      <c r="H8790" s="26">
        <f t="shared" si="1097"/>
        <v>-527.04135789182328</v>
      </c>
      <c r="I8790" s="21">
        <f t="shared" si="1098"/>
        <v>1472.9586421081767</v>
      </c>
      <c r="J8790" s="27">
        <f t="shared" si="1099"/>
        <v>0</v>
      </c>
      <c r="K8790" s="32">
        <f t="shared" si="1100"/>
        <v>1472.9586421081767</v>
      </c>
    </row>
    <row r="8791" spans="2:11" x14ac:dyDescent="0.25">
      <c r="B8791" s="167">
        <v>363.66666666666703</v>
      </c>
      <c r="C8791" s="21">
        <f t="shared" si="1094"/>
        <v>2000</v>
      </c>
      <c r="D8791" s="110">
        <f t="shared" si="1095"/>
        <v>0.60914746092009342</v>
      </c>
      <c r="E8791" s="25">
        <f t="shared" si="1096"/>
        <v>0.39085253907990658</v>
      </c>
      <c r="F8791" s="112">
        <v>683.5</v>
      </c>
      <c r="G8791" s="21">
        <f t="shared" si="1093"/>
        <v>1808.8130075656027</v>
      </c>
      <c r="H8791" s="26">
        <f t="shared" si="1097"/>
        <v>-191.18699243439733</v>
      </c>
      <c r="I8791" s="21">
        <f t="shared" si="1098"/>
        <v>1808.8130075656027</v>
      </c>
      <c r="J8791" s="27">
        <f t="shared" si="1099"/>
        <v>0</v>
      </c>
      <c r="K8791" s="32">
        <f t="shared" si="1100"/>
        <v>1808.8130075656027</v>
      </c>
    </row>
    <row r="8792" spans="2:11" x14ac:dyDescent="0.25">
      <c r="B8792" s="167">
        <v>363.70833333333297</v>
      </c>
      <c r="C8792" s="21">
        <f t="shared" si="1094"/>
        <v>2000</v>
      </c>
      <c r="D8792" s="110">
        <f t="shared" si="1095"/>
        <v>0.58083346701602412</v>
      </c>
      <c r="E8792" s="25">
        <f t="shared" si="1096"/>
        <v>0.41916653298397588</v>
      </c>
      <c r="F8792" s="112">
        <v>651.73</v>
      </c>
      <c r="G8792" s="21">
        <f t="shared" ref="G8792:G8846" si="1101">($C$9*(F8792/1000)*$C$8)/($C$7)</f>
        <v>1724.7369442878276</v>
      </c>
      <c r="H8792" s="26">
        <f t="shared" si="1097"/>
        <v>-275.26305571217245</v>
      </c>
      <c r="I8792" s="21">
        <f t="shared" si="1098"/>
        <v>1724.7369442878276</v>
      </c>
      <c r="J8792" s="27">
        <f t="shared" si="1099"/>
        <v>0</v>
      </c>
      <c r="K8792" s="32">
        <f t="shared" si="1100"/>
        <v>1724.7369442878276</v>
      </c>
    </row>
    <row r="8793" spans="2:11" x14ac:dyDescent="0.25">
      <c r="B8793" s="167">
        <v>363.75</v>
      </c>
      <c r="C8793" s="21">
        <f t="shared" ref="C8793:C8846" si="1102">$C$2</f>
        <v>2000</v>
      </c>
      <c r="D8793" s="110">
        <f t="shared" ref="D8793:D8846" si="1103">F8793/$C$3</f>
        <v>0.68204017610466461</v>
      </c>
      <c r="E8793" s="25">
        <f t="shared" ref="E8793:E8846" si="1104">100%-D8793</f>
        <v>0.31795982389533539</v>
      </c>
      <c r="F8793" s="112">
        <v>765.29</v>
      </c>
      <c r="G8793" s="21">
        <f t="shared" si="1101"/>
        <v>2025.2618969420334</v>
      </c>
      <c r="H8793" s="26">
        <f t="shared" ref="H8793:H8846" si="1105">G8793-C8793</f>
        <v>25.261896942033445</v>
      </c>
      <c r="I8793" s="21">
        <f t="shared" ref="I8793:I8846" si="1106">MIN(C8793,IF((J8792+H8793)&gt;0,ABS(H8793)+G8793,J8792+G8793))</f>
        <v>2000</v>
      </c>
      <c r="J8793" s="27">
        <f t="shared" ref="J8793:J8846" si="1107">G8793-I8793+J8792</f>
        <v>25.261896942033445</v>
      </c>
      <c r="K8793" s="32">
        <f t="shared" ref="K8793:K8846" si="1108">IF(G8793&gt;C8793,C8793,G8793)</f>
        <v>2000</v>
      </c>
    </row>
    <row r="8794" spans="2:11" x14ac:dyDescent="0.25">
      <c r="B8794" s="167">
        <v>363.79166666666703</v>
      </c>
      <c r="C8794" s="21">
        <f t="shared" si="1102"/>
        <v>2000</v>
      </c>
      <c r="D8794" s="110">
        <f t="shared" si="1103"/>
        <v>0.67524909541379252</v>
      </c>
      <c r="E8794" s="25">
        <f t="shared" si="1104"/>
        <v>0.32475090458620748</v>
      </c>
      <c r="F8794" s="112">
        <v>757.67</v>
      </c>
      <c r="G8794" s="21">
        <f t="shared" si="1101"/>
        <v>2005.0963444655888</v>
      </c>
      <c r="H8794" s="26">
        <f t="shared" si="1105"/>
        <v>5.0963444655887997</v>
      </c>
      <c r="I8794" s="21">
        <f t="shared" si="1106"/>
        <v>2000</v>
      </c>
      <c r="J8794" s="27">
        <f t="shared" si="1107"/>
        <v>30.358241407622245</v>
      </c>
      <c r="K8794" s="32">
        <f t="shared" si="1108"/>
        <v>2000</v>
      </c>
    </row>
    <row r="8795" spans="2:11" x14ac:dyDescent="0.25">
      <c r="B8795" s="167">
        <v>363.83333333333297</v>
      </c>
      <c r="C8795" s="21">
        <f t="shared" si="1102"/>
        <v>2000</v>
      </c>
      <c r="D8795" s="110">
        <f t="shared" si="1103"/>
        <v>0.71314368215603452</v>
      </c>
      <c r="E8795" s="25">
        <f t="shared" si="1104"/>
        <v>0.28685631784396548</v>
      </c>
      <c r="F8795" s="112">
        <v>800.19</v>
      </c>
      <c r="G8795" s="21">
        <f t="shared" si="1101"/>
        <v>2117.6211858433353</v>
      </c>
      <c r="H8795" s="26">
        <f t="shared" si="1105"/>
        <v>117.6211858433353</v>
      </c>
      <c r="I8795" s="21">
        <f t="shared" si="1106"/>
        <v>2000</v>
      </c>
      <c r="J8795" s="27">
        <f t="shared" si="1107"/>
        <v>147.97942725095754</v>
      </c>
      <c r="K8795" s="32">
        <f t="shared" si="1108"/>
        <v>2000</v>
      </c>
    </row>
    <row r="8796" spans="2:11" x14ac:dyDescent="0.25">
      <c r="B8796" s="167">
        <v>363.875</v>
      </c>
      <c r="C8796" s="21">
        <f t="shared" si="1102"/>
        <v>2000</v>
      </c>
      <c r="D8796" s="110">
        <f t="shared" si="1103"/>
        <v>0.57884605101331488</v>
      </c>
      <c r="E8796" s="25">
        <f t="shared" si="1104"/>
        <v>0.42115394898668512</v>
      </c>
      <c r="F8796" s="112">
        <v>649.5</v>
      </c>
      <c r="G8796" s="21">
        <f t="shared" si="1101"/>
        <v>1718.8354768308102</v>
      </c>
      <c r="H8796" s="26">
        <f t="shared" si="1105"/>
        <v>-281.16452316918981</v>
      </c>
      <c r="I8796" s="21">
        <f t="shared" si="1106"/>
        <v>1866.8149040817677</v>
      </c>
      <c r="J8796" s="27">
        <f t="shared" si="1107"/>
        <v>0</v>
      </c>
      <c r="K8796" s="32">
        <f t="shared" si="1108"/>
        <v>1718.8354768308102</v>
      </c>
    </row>
    <row r="8797" spans="2:11" x14ac:dyDescent="0.25">
      <c r="B8797" s="167">
        <v>363.91666666666703</v>
      </c>
      <c r="C8797" s="21">
        <f t="shared" si="1102"/>
        <v>2000</v>
      </c>
      <c r="D8797" s="110">
        <f t="shared" si="1103"/>
        <v>6.4524178742669741E-3</v>
      </c>
      <c r="E8797" s="25">
        <f t="shared" si="1104"/>
        <v>0.99354758212573302</v>
      </c>
      <c r="F8797" s="112">
        <v>7.24</v>
      </c>
      <c r="G8797" s="21">
        <f t="shared" si="1101"/>
        <v>19.159921250585171</v>
      </c>
      <c r="H8797" s="26">
        <f t="shared" si="1105"/>
        <v>-1980.8400787494147</v>
      </c>
      <c r="I8797" s="21">
        <f t="shared" si="1106"/>
        <v>19.159921250585171</v>
      </c>
      <c r="J8797" s="27">
        <f t="shared" si="1107"/>
        <v>0</v>
      </c>
      <c r="K8797" s="32">
        <f t="shared" si="1108"/>
        <v>19.159921250585171</v>
      </c>
    </row>
    <row r="8798" spans="2:11" x14ac:dyDescent="0.25">
      <c r="B8798" s="167">
        <v>363.95833333333297</v>
      </c>
      <c r="C8798" s="21">
        <f t="shared" si="1102"/>
        <v>2000</v>
      </c>
      <c r="D8798" s="110">
        <f t="shared" si="1103"/>
        <v>0</v>
      </c>
      <c r="E8798" s="25">
        <f t="shared" si="1104"/>
        <v>1</v>
      </c>
      <c r="F8798" s="112">
        <v>0</v>
      </c>
      <c r="G8798" s="21">
        <f t="shared" si="1101"/>
        <v>0</v>
      </c>
      <c r="H8798" s="26">
        <f t="shared" si="1105"/>
        <v>-2000</v>
      </c>
      <c r="I8798" s="21">
        <f t="shared" si="1106"/>
        <v>0</v>
      </c>
      <c r="J8798" s="27">
        <f t="shared" si="1107"/>
        <v>0</v>
      </c>
      <c r="K8798" s="32">
        <f t="shared" si="1108"/>
        <v>0</v>
      </c>
    </row>
    <row r="8799" spans="2:11" x14ac:dyDescent="0.25">
      <c r="B8799" s="167">
        <v>364</v>
      </c>
      <c r="C8799" s="21">
        <f t="shared" si="1102"/>
        <v>2000</v>
      </c>
      <c r="D8799" s="110">
        <f t="shared" si="1103"/>
        <v>0</v>
      </c>
      <c r="E8799" s="25">
        <f t="shared" si="1104"/>
        <v>1</v>
      </c>
      <c r="F8799" s="112">
        <v>0</v>
      </c>
      <c r="G8799" s="21">
        <f t="shared" si="1101"/>
        <v>0</v>
      </c>
      <c r="H8799" s="26">
        <f t="shared" si="1105"/>
        <v>-2000</v>
      </c>
      <c r="I8799" s="21">
        <f t="shared" si="1106"/>
        <v>0</v>
      </c>
      <c r="J8799" s="27">
        <f t="shared" si="1107"/>
        <v>0</v>
      </c>
      <c r="K8799" s="32">
        <f t="shared" si="1108"/>
        <v>0</v>
      </c>
    </row>
    <row r="8800" spans="2:11" x14ac:dyDescent="0.25">
      <c r="B8800" s="167">
        <v>364.04166666666703</v>
      </c>
      <c r="C8800" s="21">
        <f t="shared" si="1102"/>
        <v>2000</v>
      </c>
      <c r="D8800" s="110">
        <f t="shared" si="1103"/>
        <v>0</v>
      </c>
      <c r="E8800" s="25">
        <f t="shared" si="1104"/>
        <v>1</v>
      </c>
      <c r="F8800" s="112">
        <v>0</v>
      </c>
      <c r="G8800" s="21">
        <f t="shared" si="1101"/>
        <v>0</v>
      </c>
      <c r="H8800" s="26">
        <f t="shared" si="1105"/>
        <v>-2000</v>
      </c>
      <c r="I8800" s="21">
        <f t="shared" si="1106"/>
        <v>0</v>
      </c>
      <c r="J8800" s="27">
        <f t="shared" si="1107"/>
        <v>0</v>
      </c>
      <c r="K8800" s="32">
        <f t="shared" si="1108"/>
        <v>0</v>
      </c>
    </row>
    <row r="8801" spans="2:11" x14ac:dyDescent="0.25">
      <c r="B8801" s="167">
        <v>364.08333333333297</v>
      </c>
      <c r="C8801" s="21">
        <f t="shared" si="1102"/>
        <v>2000</v>
      </c>
      <c r="D8801" s="110">
        <f t="shared" si="1103"/>
        <v>0</v>
      </c>
      <c r="E8801" s="25">
        <f t="shared" si="1104"/>
        <v>1</v>
      </c>
      <c r="F8801" s="112">
        <v>0</v>
      </c>
      <c r="G8801" s="21">
        <f t="shared" si="1101"/>
        <v>0</v>
      </c>
      <c r="H8801" s="26">
        <f t="shared" si="1105"/>
        <v>-2000</v>
      </c>
      <c r="I8801" s="21">
        <f t="shared" si="1106"/>
        <v>0</v>
      </c>
      <c r="J8801" s="27">
        <f t="shared" si="1107"/>
        <v>0</v>
      </c>
      <c r="K8801" s="32">
        <f t="shared" si="1108"/>
        <v>0</v>
      </c>
    </row>
    <row r="8802" spans="2:11" x14ac:dyDescent="0.25">
      <c r="B8802" s="167">
        <v>364.125</v>
      </c>
      <c r="C8802" s="21">
        <f t="shared" si="1102"/>
        <v>2000</v>
      </c>
      <c r="D8802" s="110">
        <f t="shared" si="1103"/>
        <v>0</v>
      </c>
      <c r="E8802" s="25">
        <f t="shared" si="1104"/>
        <v>1</v>
      </c>
      <c r="F8802" s="112">
        <v>0</v>
      </c>
      <c r="G8802" s="21">
        <f t="shared" si="1101"/>
        <v>0</v>
      </c>
      <c r="H8802" s="26">
        <f t="shared" si="1105"/>
        <v>-2000</v>
      </c>
      <c r="I8802" s="21">
        <f t="shared" si="1106"/>
        <v>0</v>
      </c>
      <c r="J8802" s="27">
        <f t="shared" si="1107"/>
        <v>0</v>
      </c>
      <c r="K8802" s="32">
        <f t="shared" si="1108"/>
        <v>0</v>
      </c>
    </row>
    <row r="8803" spans="2:11" x14ac:dyDescent="0.25">
      <c r="B8803" s="167">
        <v>364.16666666666703</v>
      </c>
      <c r="C8803" s="21">
        <f t="shared" si="1102"/>
        <v>2000</v>
      </c>
      <c r="D8803" s="110">
        <f t="shared" si="1103"/>
        <v>0</v>
      </c>
      <c r="E8803" s="25">
        <f t="shared" si="1104"/>
        <v>1</v>
      </c>
      <c r="F8803" s="112">
        <v>0</v>
      </c>
      <c r="G8803" s="21">
        <f t="shared" si="1101"/>
        <v>0</v>
      </c>
      <c r="H8803" s="26">
        <f t="shared" si="1105"/>
        <v>-2000</v>
      </c>
      <c r="I8803" s="21">
        <f t="shared" si="1106"/>
        <v>0</v>
      </c>
      <c r="J8803" s="27">
        <f t="shared" si="1107"/>
        <v>0</v>
      </c>
      <c r="K8803" s="32">
        <f t="shared" si="1108"/>
        <v>0</v>
      </c>
    </row>
    <row r="8804" spans="2:11" x14ac:dyDescent="0.25">
      <c r="B8804" s="167">
        <v>364.20833333333297</v>
      </c>
      <c r="C8804" s="21">
        <f t="shared" si="1102"/>
        <v>2000</v>
      </c>
      <c r="D8804" s="110">
        <f t="shared" si="1103"/>
        <v>0</v>
      </c>
      <c r="E8804" s="25">
        <f t="shared" si="1104"/>
        <v>1</v>
      </c>
      <c r="F8804" s="112">
        <v>0</v>
      </c>
      <c r="G8804" s="21">
        <f t="shared" si="1101"/>
        <v>0</v>
      </c>
      <c r="H8804" s="26">
        <f t="shared" si="1105"/>
        <v>-2000</v>
      </c>
      <c r="I8804" s="21">
        <f t="shared" si="1106"/>
        <v>0</v>
      </c>
      <c r="J8804" s="27">
        <f t="shared" si="1107"/>
        <v>0</v>
      </c>
      <c r="K8804" s="32">
        <f t="shared" si="1108"/>
        <v>0</v>
      </c>
    </row>
    <row r="8805" spans="2:11" x14ac:dyDescent="0.25">
      <c r="B8805" s="167">
        <v>364.25</v>
      </c>
      <c r="C8805" s="21">
        <f t="shared" si="1102"/>
        <v>2000</v>
      </c>
      <c r="D8805" s="110">
        <f t="shared" si="1103"/>
        <v>0</v>
      </c>
      <c r="E8805" s="25">
        <f t="shared" si="1104"/>
        <v>1</v>
      </c>
      <c r="F8805" s="112">
        <v>0</v>
      </c>
      <c r="G8805" s="21">
        <f t="shared" si="1101"/>
        <v>0</v>
      </c>
      <c r="H8805" s="26">
        <f t="shared" si="1105"/>
        <v>-2000</v>
      </c>
      <c r="I8805" s="21">
        <f t="shared" si="1106"/>
        <v>0</v>
      </c>
      <c r="J8805" s="27">
        <f t="shared" si="1107"/>
        <v>0</v>
      </c>
      <c r="K8805" s="32">
        <f t="shared" si="1108"/>
        <v>0</v>
      </c>
    </row>
    <row r="8806" spans="2:11" x14ac:dyDescent="0.25">
      <c r="B8806" s="167">
        <v>364.29166666666703</v>
      </c>
      <c r="C8806" s="21">
        <f t="shared" si="1102"/>
        <v>2000</v>
      </c>
      <c r="D8806" s="110">
        <f t="shared" si="1103"/>
        <v>0</v>
      </c>
      <c r="E8806" s="25">
        <f t="shared" si="1104"/>
        <v>1</v>
      </c>
      <c r="F8806" s="112">
        <v>0</v>
      </c>
      <c r="G8806" s="21">
        <f t="shared" si="1101"/>
        <v>0</v>
      </c>
      <c r="H8806" s="26">
        <f t="shared" si="1105"/>
        <v>-2000</v>
      </c>
      <c r="I8806" s="21">
        <f t="shared" si="1106"/>
        <v>0</v>
      </c>
      <c r="J8806" s="27">
        <f t="shared" si="1107"/>
        <v>0</v>
      </c>
      <c r="K8806" s="32">
        <f t="shared" si="1108"/>
        <v>0</v>
      </c>
    </row>
    <row r="8807" spans="2:11" x14ac:dyDescent="0.25">
      <c r="B8807" s="167">
        <v>364.33333333333297</v>
      </c>
      <c r="C8807" s="21">
        <f t="shared" si="1102"/>
        <v>2000</v>
      </c>
      <c r="D8807" s="110">
        <f t="shared" si="1103"/>
        <v>0</v>
      </c>
      <c r="E8807" s="25">
        <f t="shared" si="1104"/>
        <v>1</v>
      </c>
      <c r="F8807" s="112">
        <v>0</v>
      </c>
      <c r="G8807" s="21">
        <f t="shared" si="1101"/>
        <v>0</v>
      </c>
      <c r="H8807" s="26">
        <f t="shared" si="1105"/>
        <v>-2000</v>
      </c>
      <c r="I8807" s="21">
        <f t="shared" si="1106"/>
        <v>0</v>
      </c>
      <c r="J8807" s="27">
        <f t="shared" si="1107"/>
        <v>0</v>
      </c>
      <c r="K8807" s="32">
        <f t="shared" si="1108"/>
        <v>0</v>
      </c>
    </row>
    <row r="8808" spans="2:11" x14ac:dyDescent="0.25">
      <c r="B8808" s="167">
        <v>364.375</v>
      </c>
      <c r="C8808" s="21">
        <f t="shared" si="1102"/>
        <v>2000</v>
      </c>
      <c r="D8808" s="110">
        <f t="shared" si="1103"/>
        <v>0</v>
      </c>
      <c r="E8808" s="25">
        <f t="shared" si="1104"/>
        <v>1</v>
      </c>
      <c r="F8808" s="112">
        <v>0</v>
      </c>
      <c r="G8808" s="21">
        <f t="shared" si="1101"/>
        <v>0</v>
      </c>
      <c r="H8808" s="26">
        <f t="shared" si="1105"/>
        <v>-2000</v>
      </c>
      <c r="I8808" s="21">
        <f t="shared" si="1106"/>
        <v>0</v>
      </c>
      <c r="J8808" s="27">
        <f t="shared" si="1107"/>
        <v>0</v>
      </c>
      <c r="K8808" s="32">
        <f t="shared" si="1108"/>
        <v>0</v>
      </c>
    </row>
    <row r="8809" spans="2:11" x14ac:dyDescent="0.25">
      <c r="B8809" s="167">
        <v>364.41666666666703</v>
      </c>
      <c r="C8809" s="21">
        <f t="shared" si="1102"/>
        <v>2000</v>
      </c>
      <c r="D8809" s="110">
        <f t="shared" si="1103"/>
        <v>0</v>
      </c>
      <c r="E8809" s="25">
        <f t="shared" si="1104"/>
        <v>1</v>
      </c>
      <c r="F8809" s="112">
        <v>0</v>
      </c>
      <c r="G8809" s="21">
        <f t="shared" si="1101"/>
        <v>0</v>
      </c>
      <c r="H8809" s="26">
        <f t="shared" si="1105"/>
        <v>-2000</v>
      </c>
      <c r="I8809" s="21">
        <f t="shared" si="1106"/>
        <v>0</v>
      </c>
      <c r="J8809" s="27">
        <f t="shared" si="1107"/>
        <v>0</v>
      </c>
      <c r="K8809" s="32">
        <f t="shared" si="1108"/>
        <v>0</v>
      </c>
    </row>
    <row r="8810" spans="2:11" x14ac:dyDescent="0.25">
      <c r="B8810" s="167">
        <v>364.45833333333297</v>
      </c>
      <c r="C8810" s="21">
        <f t="shared" si="1102"/>
        <v>2000</v>
      </c>
      <c r="D8810" s="110">
        <f t="shared" si="1103"/>
        <v>0.22094183911733775</v>
      </c>
      <c r="E8810" s="25">
        <f t="shared" si="1104"/>
        <v>0.77905816088266222</v>
      </c>
      <c r="F8810" s="112">
        <v>247.91</v>
      </c>
      <c r="G8810" s="21">
        <f t="shared" si="1101"/>
        <v>656.06851895477462</v>
      </c>
      <c r="H8810" s="26">
        <f t="shared" si="1105"/>
        <v>-1343.9314810452254</v>
      </c>
      <c r="I8810" s="21">
        <f t="shared" si="1106"/>
        <v>656.06851895477462</v>
      </c>
      <c r="J8810" s="27">
        <f t="shared" si="1107"/>
        <v>0</v>
      </c>
      <c r="K8810" s="32">
        <f t="shared" si="1108"/>
        <v>656.06851895477462</v>
      </c>
    </row>
    <row r="8811" spans="2:11" x14ac:dyDescent="0.25">
      <c r="B8811" s="167">
        <v>364.5</v>
      </c>
      <c r="C8811" s="21">
        <f t="shared" si="1102"/>
        <v>2000</v>
      </c>
      <c r="D8811" s="110">
        <f t="shared" si="1103"/>
        <v>0.44201736092544075</v>
      </c>
      <c r="E8811" s="25">
        <f t="shared" si="1104"/>
        <v>0.55798263907455925</v>
      </c>
      <c r="F8811" s="112">
        <v>495.97</v>
      </c>
      <c r="G8811" s="21">
        <f t="shared" si="1101"/>
        <v>1312.5339976039677</v>
      </c>
      <c r="H8811" s="26">
        <f t="shared" si="1105"/>
        <v>-687.46600239603231</v>
      </c>
      <c r="I8811" s="21">
        <f t="shared" si="1106"/>
        <v>1312.5339976039677</v>
      </c>
      <c r="J8811" s="27">
        <f t="shared" si="1107"/>
        <v>0</v>
      </c>
      <c r="K8811" s="32">
        <f t="shared" si="1108"/>
        <v>1312.5339976039677</v>
      </c>
    </row>
    <row r="8812" spans="2:11" x14ac:dyDescent="0.25">
      <c r="B8812" s="167">
        <v>364.54166666666703</v>
      </c>
      <c r="C8812" s="21">
        <f t="shared" si="1102"/>
        <v>2000</v>
      </c>
      <c r="D8812" s="110">
        <f t="shared" si="1103"/>
        <v>0.58356950608701852</v>
      </c>
      <c r="E8812" s="25">
        <f t="shared" si="1104"/>
        <v>0.41643049391298148</v>
      </c>
      <c r="F8812" s="112">
        <v>654.79999999999995</v>
      </c>
      <c r="G8812" s="21">
        <f t="shared" si="1101"/>
        <v>1732.8613860335868</v>
      </c>
      <c r="H8812" s="26">
        <f t="shared" si="1105"/>
        <v>-267.13861396641323</v>
      </c>
      <c r="I8812" s="21">
        <f t="shared" si="1106"/>
        <v>1732.8613860335868</v>
      </c>
      <c r="J8812" s="27">
        <f t="shared" si="1107"/>
        <v>0</v>
      </c>
      <c r="K8812" s="32">
        <f t="shared" si="1108"/>
        <v>1732.8613860335868</v>
      </c>
    </row>
    <row r="8813" spans="2:11" x14ac:dyDescent="0.25">
      <c r="B8813" s="167">
        <v>364.58333333333297</v>
      </c>
      <c r="C8813" s="21">
        <f t="shared" si="1102"/>
        <v>2000</v>
      </c>
      <c r="D8813" s="110">
        <f t="shared" si="1103"/>
        <v>0.44609913908347149</v>
      </c>
      <c r="E8813" s="25">
        <f t="shared" si="1104"/>
        <v>0.55390086091652857</v>
      </c>
      <c r="F8813" s="112">
        <v>500.55</v>
      </c>
      <c r="G8813" s="21">
        <f t="shared" si="1101"/>
        <v>1324.654500273537</v>
      </c>
      <c r="H8813" s="26">
        <f t="shared" si="1105"/>
        <v>-675.345499726463</v>
      </c>
      <c r="I8813" s="21">
        <f t="shared" si="1106"/>
        <v>1324.654500273537</v>
      </c>
      <c r="J8813" s="27">
        <f t="shared" si="1107"/>
        <v>0</v>
      </c>
      <c r="K8813" s="32">
        <f t="shared" si="1108"/>
        <v>1324.654500273537</v>
      </c>
    </row>
    <row r="8814" spans="2:11" x14ac:dyDescent="0.25">
      <c r="B8814" s="167">
        <v>364.625</v>
      </c>
      <c r="C8814" s="21">
        <f t="shared" si="1102"/>
        <v>2000</v>
      </c>
      <c r="D8814" s="110">
        <f t="shared" si="1103"/>
        <v>0.67428658004028308</v>
      </c>
      <c r="E8814" s="25">
        <f t="shared" si="1104"/>
        <v>0.32571341995971692</v>
      </c>
      <c r="F8814" s="112">
        <v>756.59</v>
      </c>
      <c r="G8814" s="21">
        <f t="shared" si="1101"/>
        <v>2002.238234665778</v>
      </c>
      <c r="H8814" s="26">
        <f t="shared" si="1105"/>
        <v>2.238234665778009</v>
      </c>
      <c r="I8814" s="21">
        <f t="shared" si="1106"/>
        <v>2000</v>
      </c>
      <c r="J8814" s="27">
        <f t="shared" si="1107"/>
        <v>2.238234665778009</v>
      </c>
      <c r="K8814" s="32">
        <f t="shared" si="1108"/>
        <v>2000</v>
      </c>
    </row>
    <row r="8815" spans="2:11" x14ac:dyDescent="0.25">
      <c r="B8815" s="167">
        <v>364.66666666666703</v>
      </c>
      <c r="C8815" s="21">
        <f t="shared" si="1102"/>
        <v>2000</v>
      </c>
      <c r="D8815" s="110">
        <f t="shared" si="1103"/>
        <v>0.68524856068302942</v>
      </c>
      <c r="E8815" s="25">
        <f t="shared" si="1104"/>
        <v>0.31475143931697058</v>
      </c>
      <c r="F8815" s="112">
        <v>768.89</v>
      </c>
      <c r="G8815" s="21">
        <f t="shared" si="1101"/>
        <v>2034.7889296080705</v>
      </c>
      <c r="H8815" s="26">
        <f t="shared" si="1105"/>
        <v>34.788929608070475</v>
      </c>
      <c r="I8815" s="21">
        <f t="shared" si="1106"/>
        <v>2000</v>
      </c>
      <c r="J8815" s="27">
        <f t="shared" si="1107"/>
        <v>37.027164273848484</v>
      </c>
      <c r="K8815" s="32">
        <f t="shared" si="1108"/>
        <v>2000</v>
      </c>
    </row>
    <row r="8816" spans="2:11" x14ac:dyDescent="0.25">
      <c r="B8816" s="167">
        <v>364.70833333333297</v>
      </c>
      <c r="C8816" s="21">
        <f t="shared" si="1102"/>
        <v>2000</v>
      </c>
      <c r="D8816" s="110">
        <f t="shared" si="1103"/>
        <v>0.63812986827798868</v>
      </c>
      <c r="E8816" s="25">
        <f t="shared" si="1104"/>
        <v>0.36187013172201132</v>
      </c>
      <c r="F8816" s="112">
        <v>716.02</v>
      </c>
      <c r="G8816" s="21">
        <f t="shared" si="1101"/>
        <v>1894.8738693154687</v>
      </c>
      <c r="H8816" s="26">
        <f t="shared" si="1105"/>
        <v>-105.12613068453129</v>
      </c>
      <c r="I8816" s="21">
        <f t="shared" si="1106"/>
        <v>1931.9010335893172</v>
      </c>
      <c r="J8816" s="27">
        <f t="shared" si="1107"/>
        <v>0</v>
      </c>
      <c r="K8816" s="32">
        <f t="shared" si="1108"/>
        <v>1894.8738693154687</v>
      </c>
    </row>
    <row r="8817" spans="2:11" x14ac:dyDescent="0.25">
      <c r="B8817" s="167">
        <v>364.75</v>
      </c>
      <c r="C8817" s="21">
        <f t="shared" si="1102"/>
        <v>2000</v>
      </c>
      <c r="D8817" s="110">
        <f t="shared" si="1103"/>
        <v>0.7083845783647934</v>
      </c>
      <c r="E8817" s="25">
        <f t="shared" si="1104"/>
        <v>0.2916154216352066</v>
      </c>
      <c r="F8817" s="112">
        <v>794.85</v>
      </c>
      <c r="G8817" s="21">
        <f t="shared" si="1101"/>
        <v>2103.4894207220473</v>
      </c>
      <c r="H8817" s="26">
        <f t="shared" si="1105"/>
        <v>103.48942072204727</v>
      </c>
      <c r="I8817" s="21">
        <f t="shared" si="1106"/>
        <v>2000</v>
      </c>
      <c r="J8817" s="27">
        <f t="shared" si="1107"/>
        <v>103.48942072204727</v>
      </c>
      <c r="K8817" s="32">
        <f t="shared" si="1108"/>
        <v>2000</v>
      </c>
    </row>
    <row r="8818" spans="2:11" x14ac:dyDescent="0.25">
      <c r="B8818" s="167">
        <v>364.79166666666703</v>
      </c>
      <c r="C8818" s="21">
        <f t="shared" si="1102"/>
        <v>2000</v>
      </c>
      <c r="D8818" s="110">
        <f t="shared" si="1103"/>
        <v>0.56262588453380391</v>
      </c>
      <c r="E8818" s="25">
        <f t="shared" si="1104"/>
        <v>0.43737411546619609</v>
      </c>
      <c r="F8818" s="112">
        <v>631.29999999999995</v>
      </c>
      <c r="G8818" s="21">
        <f t="shared" si="1101"/>
        <v>1670.6710339080685</v>
      </c>
      <c r="H8818" s="26">
        <f t="shared" si="1105"/>
        <v>-329.32896609193153</v>
      </c>
      <c r="I8818" s="21">
        <f t="shared" si="1106"/>
        <v>1774.1604546301157</v>
      </c>
      <c r="J8818" s="27">
        <f t="shared" si="1107"/>
        <v>0</v>
      </c>
      <c r="K8818" s="32">
        <f t="shared" si="1108"/>
        <v>1670.6710339080685</v>
      </c>
    </row>
    <row r="8819" spans="2:11" x14ac:dyDescent="0.25">
      <c r="B8819" s="167">
        <v>364.83333333333297</v>
      </c>
      <c r="C8819" s="21">
        <f t="shared" si="1102"/>
        <v>2000</v>
      </c>
      <c r="D8819" s="110">
        <f t="shared" si="1103"/>
        <v>0.60621535390264336</v>
      </c>
      <c r="E8819" s="25">
        <f t="shared" si="1104"/>
        <v>0.39378464609735664</v>
      </c>
      <c r="F8819" s="112">
        <v>680.21</v>
      </c>
      <c r="G8819" s="21">
        <f t="shared" si="1101"/>
        <v>1800.1063582680301</v>
      </c>
      <c r="H8819" s="26">
        <f t="shared" si="1105"/>
        <v>-199.89364173196986</v>
      </c>
      <c r="I8819" s="21">
        <f t="shared" si="1106"/>
        <v>1800.1063582680301</v>
      </c>
      <c r="J8819" s="27">
        <f t="shared" si="1107"/>
        <v>0</v>
      </c>
      <c r="K8819" s="32">
        <f t="shared" si="1108"/>
        <v>1800.1063582680301</v>
      </c>
    </row>
    <row r="8820" spans="2:11" x14ac:dyDescent="0.25">
      <c r="B8820" s="167">
        <v>364.875</v>
      </c>
      <c r="C8820" s="21">
        <f t="shared" si="1102"/>
        <v>2000</v>
      </c>
      <c r="D8820" s="110">
        <f t="shared" si="1103"/>
        <v>0.53421385665650678</v>
      </c>
      <c r="E8820" s="25">
        <f t="shared" si="1104"/>
        <v>0.46578614334349322</v>
      </c>
      <c r="F8820" s="112">
        <v>599.41999999999996</v>
      </c>
      <c r="G8820" s="21">
        <f t="shared" si="1101"/>
        <v>1586.3038668543868</v>
      </c>
      <c r="H8820" s="26">
        <f t="shared" si="1105"/>
        <v>-413.6961331456132</v>
      </c>
      <c r="I8820" s="21">
        <f t="shared" si="1106"/>
        <v>1586.3038668543868</v>
      </c>
      <c r="J8820" s="27">
        <f t="shared" si="1107"/>
        <v>0</v>
      </c>
      <c r="K8820" s="32">
        <f t="shared" si="1108"/>
        <v>1586.3038668543868</v>
      </c>
    </row>
    <row r="8821" spans="2:11" x14ac:dyDescent="0.25">
      <c r="B8821" s="167">
        <v>364.91666666666703</v>
      </c>
      <c r="C8821" s="21">
        <f t="shared" si="1102"/>
        <v>2000</v>
      </c>
      <c r="D8821" s="110">
        <f t="shared" si="1103"/>
        <v>5.7840044204409751E-3</v>
      </c>
      <c r="E8821" s="25">
        <f t="shared" si="1104"/>
        <v>0.99421599557955898</v>
      </c>
      <c r="F8821" s="112">
        <v>6.49</v>
      </c>
      <c r="G8821" s="21">
        <f t="shared" si="1101"/>
        <v>17.175122778494163</v>
      </c>
      <c r="H8821" s="26">
        <f t="shared" si="1105"/>
        <v>-1982.8248772215059</v>
      </c>
      <c r="I8821" s="21">
        <f t="shared" si="1106"/>
        <v>17.175122778494163</v>
      </c>
      <c r="J8821" s="27">
        <f t="shared" si="1107"/>
        <v>0</v>
      </c>
      <c r="K8821" s="32">
        <f t="shared" si="1108"/>
        <v>17.175122778494163</v>
      </c>
    </row>
    <row r="8822" spans="2:11" x14ac:dyDescent="0.25">
      <c r="B8822" s="167">
        <v>364.95833333333297</v>
      </c>
      <c r="C8822" s="21">
        <f t="shared" si="1102"/>
        <v>2000</v>
      </c>
      <c r="D8822" s="110">
        <f t="shared" si="1103"/>
        <v>0</v>
      </c>
      <c r="E8822" s="25">
        <f t="shared" si="1104"/>
        <v>1</v>
      </c>
      <c r="F8822" s="112">
        <v>0</v>
      </c>
      <c r="G8822" s="21">
        <f t="shared" si="1101"/>
        <v>0</v>
      </c>
      <c r="H8822" s="26">
        <f t="shared" si="1105"/>
        <v>-2000</v>
      </c>
      <c r="I8822" s="21">
        <f t="shared" si="1106"/>
        <v>0</v>
      </c>
      <c r="J8822" s="27">
        <f t="shared" si="1107"/>
        <v>0</v>
      </c>
      <c r="K8822" s="32">
        <f t="shared" si="1108"/>
        <v>0</v>
      </c>
    </row>
    <row r="8823" spans="2:11" x14ac:dyDescent="0.25">
      <c r="B8823" s="167">
        <v>365</v>
      </c>
      <c r="C8823" s="21">
        <f t="shared" si="1102"/>
        <v>2000</v>
      </c>
      <c r="D8823" s="110">
        <f t="shared" si="1103"/>
        <v>0</v>
      </c>
      <c r="E8823" s="25">
        <f t="shared" si="1104"/>
        <v>1</v>
      </c>
      <c r="F8823" s="112">
        <v>0</v>
      </c>
      <c r="G8823" s="21">
        <f t="shared" si="1101"/>
        <v>0</v>
      </c>
      <c r="H8823" s="26">
        <f t="shared" si="1105"/>
        <v>-2000</v>
      </c>
      <c r="I8823" s="21">
        <f t="shared" si="1106"/>
        <v>0</v>
      </c>
      <c r="J8823" s="27">
        <f t="shared" si="1107"/>
        <v>0</v>
      </c>
      <c r="K8823" s="32">
        <f t="shared" si="1108"/>
        <v>0</v>
      </c>
    </row>
    <row r="8824" spans="2:11" x14ac:dyDescent="0.25">
      <c r="B8824" s="167">
        <v>365.04166666666703</v>
      </c>
      <c r="C8824" s="21">
        <f t="shared" si="1102"/>
        <v>2000</v>
      </c>
      <c r="D8824" s="110">
        <f t="shared" si="1103"/>
        <v>0</v>
      </c>
      <c r="E8824" s="25">
        <f t="shared" si="1104"/>
        <v>1</v>
      </c>
      <c r="F8824" s="112">
        <v>0</v>
      </c>
      <c r="G8824" s="21">
        <f t="shared" si="1101"/>
        <v>0</v>
      </c>
      <c r="H8824" s="26">
        <f t="shared" si="1105"/>
        <v>-2000</v>
      </c>
      <c r="I8824" s="21">
        <f t="shared" si="1106"/>
        <v>0</v>
      </c>
      <c r="J8824" s="27">
        <f t="shared" si="1107"/>
        <v>0</v>
      </c>
      <c r="K8824" s="32">
        <f t="shared" si="1108"/>
        <v>0</v>
      </c>
    </row>
    <row r="8825" spans="2:11" x14ac:dyDescent="0.25">
      <c r="B8825" s="167">
        <v>365.08333333333297</v>
      </c>
      <c r="C8825" s="21">
        <f t="shared" si="1102"/>
        <v>2000</v>
      </c>
      <c r="D8825" s="110">
        <f t="shared" si="1103"/>
        <v>0</v>
      </c>
      <c r="E8825" s="25">
        <f t="shared" si="1104"/>
        <v>1</v>
      </c>
      <c r="F8825" s="112">
        <v>0</v>
      </c>
      <c r="G8825" s="21">
        <f t="shared" si="1101"/>
        <v>0</v>
      </c>
      <c r="H8825" s="26">
        <f t="shared" si="1105"/>
        <v>-2000</v>
      </c>
      <c r="I8825" s="21">
        <f t="shared" si="1106"/>
        <v>0</v>
      </c>
      <c r="J8825" s="27">
        <f t="shared" si="1107"/>
        <v>0</v>
      </c>
      <c r="K8825" s="32">
        <f t="shared" si="1108"/>
        <v>0</v>
      </c>
    </row>
    <row r="8826" spans="2:11" x14ac:dyDescent="0.25">
      <c r="B8826" s="167">
        <v>365.125</v>
      </c>
      <c r="C8826" s="21">
        <f t="shared" si="1102"/>
        <v>2000</v>
      </c>
      <c r="D8826" s="110">
        <f t="shared" si="1103"/>
        <v>0</v>
      </c>
      <c r="E8826" s="25">
        <f t="shared" si="1104"/>
        <v>1</v>
      </c>
      <c r="F8826" s="112">
        <v>0</v>
      </c>
      <c r="G8826" s="21">
        <f t="shared" si="1101"/>
        <v>0</v>
      </c>
      <c r="H8826" s="26">
        <f t="shared" si="1105"/>
        <v>-2000</v>
      </c>
      <c r="I8826" s="21">
        <f t="shared" si="1106"/>
        <v>0</v>
      </c>
      <c r="J8826" s="27">
        <f t="shared" si="1107"/>
        <v>0</v>
      </c>
      <c r="K8826" s="32">
        <f t="shared" si="1108"/>
        <v>0</v>
      </c>
    </row>
    <row r="8827" spans="2:11" x14ac:dyDescent="0.25">
      <c r="B8827" s="167">
        <v>365.16666666666703</v>
      </c>
      <c r="C8827" s="21">
        <f t="shared" si="1102"/>
        <v>2000</v>
      </c>
      <c r="D8827" s="110">
        <f t="shared" si="1103"/>
        <v>0</v>
      </c>
      <c r="E8827" s="25">
        <f t="shared" si="1104"/>
        <v>1</v>
      </c>
      <c r="F8827" s="112">
        <v>0</v>
      </c>
      <c r="G8827" s="21">
        <f t="shared" si="1101"/>
        <v>0</v>
      </c>
      <c r="H8827" s="26">
        <f t="shared" si="1105"/>
        <v>-2000</v>
      </c>
      <c r="I8827" s="21">
        <f t="shared" si="1106"/>
        <v>0</v>
      </c>
      <c r="J8827" s="27">
        <f t="shared" si="1107"/>
        <v>0</v>
      </c>
      <c r="K8827" s="32">
        <f t="shared" si="1108"/>
        <v>0</v>
      </c>
    </row>
    <row r="8828" spans="2:11" x14ac:dyDescent="0.25">
      <c r="B8828" s="167">
        <v>365.20833333333297</v>
      </c>
      <c r="C8828" s="21">
        <f t="shared" si="1102"/>
        <v>2000</v>
      </c>
      <c r="D8828" s="110">
        <f t="shared" si="1103"/>
        <v>0</v>
      </c>
      <c r="E8828" s="25">
        <f t="shared" si="1104"/>
        <v>1</v>
      </c>
      <c r="F8828" s="112">
        <v>0</v>
      </c>
      <c r="G8828" s="21">
        <f t="shared" si="1101"/>
        <v>0</v>
      </c>
      <c r="H8828" s="26">
        <f t="shared" si="1105"/>
        <v>-2000</v>
      </c>
      <c r="I8828" s="21">
        <f t="shared" si="1106"/>
        <v>0</v>
      </c>
      <c r="J8828" s="27">
        <f t="shared" si="1107"/>
        <v>0</v>
      </c>
      <c r="K8828" s="32">
        <f t="shared" si="1108"/>
        <v>0</v>
      </c>
    </row>
    <row r="8829" spans="2:11" x14ac:dyDescent="0.25">
      <c r="B8829" s="167">
        <v>365.25</v>
      </c>
      <c r="C8829" s="21">
        <f t="shared" si="1102"/>
        <v>2000</v>
      </c>
      <c r="D8829" s="110">
        <f t="shared" si="1103"/>
        <v>0</v>
      </c>
      <c r="E8829" s="25">
        <f t="shared" si="1104"/>
        <v>1</v>
      </c>
      <c r="F8829" s="112">
        <v>0</v>
      </c>
      <c r="G8829" s="21">
        <f t="shared" si="1101"/>
        <v>0</v>
      </c>
      <c r="H8829" s="26">
        <f t="shared" si="1105"/>
        <v>-2000</v>
      </c>
      <c r="I8829" s="21">
        <f t="shared" si="1106"/>
        <v>0</v>
      </c>
      <c r="J8829" s="27">
        <f t="shared" si="1107"/>
        <v>0</v>
      </c>
      <c r="K8829" s="32">
        <f t="shared" si="1108"/>
        <v>0</v>
      </c>
    </row>
    <row r="8830" spans="2:11" x14ac:dyDescent="0.25">
      <c r="B8830" s="167">
        <v>365.29166666666703</v>
      </c>
      <c r="C8830" s="21">
        <f t="shared" si="1102"/>
        <v>2000</v>
      </c>
      <c r="D8830" s="110">
        <f t="shared" si="1103"/>
        <v>0</v>
      </c>
      <c r="E8830" s="25">
        <f t="shared" si="1104"/>
        <v>1</v>
      </c>
      <c r="F8830" s="112">
        <v>0</v>
      </c>
      <c r="G8830" s="21">
        <f t="shared" si="1101"/>
        <v>0</v>
      </c>
      <c r="H8830" s="26">
        <f t="shared" si="1105"/>
        <v>-2000</v>
      </c>
      <c r="I8830" s="21">
        <f t="shared" si="1106"/>
        <v>0</v>
      </c>
      <c r="J8830" s="27">
        <f t="shared" si="1107"/>
        <v>0</v>
      </c>
      <c r="K8830" s="32">
        <f t="shared" si="1108"/>
        <v>0</v>
      </c>
    </row>
    <row r="8831" spans="2:11" x14ac:dyDescent="0.25">
      <c r="B8831" s="167">
        <v>365.33333333333297</v>
      </c>
      <c r="C8831" s="21">
        <f t="shared" si="1102"/>
        <v>2000</v>
      </c>
      <c r="D8831" s="110">
        <f t="shared" si="1103"/>
        <v>0</v>
      </c>
      <c r="E8831" s="25">
        <f t="shared" si="1104"/>
        <v>1</v>
      </c>
      <c r="F8831" s="112">
        <v>0</v>
      </c>
      <c r="G8831" s="21">
        <f t="shared" si="1101"/>
        <v>0</v>
      </c>
      <c r="H8831" s="26">
        <f t="shared" si="1105"/>
        <v>-2000</v>
      </c>
      <c r="I8831" s="21">
        <f t="shared" si="1106"/>
        <v>0</v>
      </c>
      <c r="J8831" s="27">
        <f t="shared" si="1107"/>
        <v>0</v>
      </c>
      <c r="K8831" s="32">
        <f t="shared" si="1108"/>
        <v>0</v>
      </c>
    </row>
    <row r="8832" spans="2:11" x14ac:dyDescent="0.25">
      <c r="B8832" s="167">
        <v>365.375</v>
      </c>
      <c r="C8832" s="21">
        <f t="shared" si="1102"/>
        <v>2000</v>
      </c>
      <c r="D8832" s="110">
        <f t="shared" si="1103"/>
        <v>0</v>
      </c>
      <c r="E8832" s="25">
        <f t="shared" si="1104"/>
        <v>1</v>
      </c>
      <c r="F8832" s="112">
        <v>0</v>
      </c>
      <c r="G8832" s="21">
        <f t="shared" si="1101"/>
        <v>0</v>
      </c>
      <c r="H8832" s="26">
        <f t="shared" si="1105"/>
        <v>-2000</v>
      </c>
      <c r="I8832" s="21">
        <f t="shared" si="1106"/>
        <v>0</v>
      </c>
      <c r="J8832" s="27">
        <f t="shared" si="1107"/>
        <v>0</v>
      </c>
      <c r="K8832" s="32">
        <f t="shared" si="1108"/>
        <v>0</v>
      </c>
    </row>
    <row r="8833" spans="2:11" x14ac:dyDescent="0.25">
      <c r="B8833" s="167">
        <v>365.41666666666703</v>
      </c>
      <c r="C8833" s="21">
        <f t="shared" si="1102"/>
        <v>2000</v>
      </c>
      <c r="D8833" s="110">
        <f t="shared" si="1103"/>
        <v>0</v>
      </c>
      <c r="E8833" s="25">
        <f t="shared" si="1104"/>
        <v>1</v>
      </c>
      <c r="F8833" s="112">
        <v>0</v>
      </c>
      <c r="G8833" s="21">
        <f t="shared" si="1101"/>
        <v>0</v>
      </c>
      <c r="H8833" s="26">
        <f t="shared" si="1105"/>
        <v>-2000</v>
      </c>
      <c r="I8833" s="21">
        <f t="shared" si="1106"/>
        <v>0</v>
      </c>
      <c r="J8833" s="27">
        <f t="shared" si="1107"/>
        <v>0</v>
      </c>
      <c r="K8833" s="32">
        <f t="shared" si="1108"/>
        <v>0</v>
      </c>
    </row>
    <row r="8834" spans="2:11" x14ac:dyDescent="0.25">
      <c r="B8834" s="167">
        <v>365.45833333333297</v>
      </c>
      <c r="C8834" s="21">
        <f t="shared" si="1102"/>
        <v>2000</v>
      </c>
      <c r="D8834" s="110">
        <f t="shared" si="1103"/>
        <v>0.11661586724417589</v>
      </c>
      <c r="E8834" s="25">
        <f t="shared" si="1104"/>
        <v>0.88338413275582406</v>
      </c>
      <c r="F8834" s="112">
        <v>130.85</v>
      </c>
      <c r="G8834" s="21">
        <f t="shared" si="1101"/>
        <v>346.28117343081067</v>
      </c>
      <c r="H8834" s="26">
        <f t="shared" si="1105"/>
        <v>-1653.7188265691893</v>
      </c>
      <c r="I8834" s="21">
        <f t="shared" si="1106"/>
        <v>346.28117343081067</v>
      </c>
      <c r="J8834" s="27">
        <f t="shared" si="1107"/>
        <v>0</v>
      </c>
      <c r="K8834" s="32">
        <f t="shared" si="1108"/>
        <v>346.28117343081067</v>
      </c>
    </row>
    <row r="8835" spans="2:11" x14ac:dyDescent="0.25">
      <c r="B8835" s="167">
        <v>365.5</v>
      </c>
      <c r="C8835" s="21">
        <f t="shared" si="1102"/>
        <v>2000</v>
      </c>
      <c r="D8835" s="110">
        <f t="shared" si="1103"/>
        <v>0.14573195729283642</v>
      </c>
      <c r="E8835" s="25">
        <f t="shared" si="1104"/>
        <v>0.85426804270716361</v>
      </c>
      <c r="F8835" s="112">
        <v>163.52000000000001</v>
      </c>
      <c r="G8835" s="21">
        <f t="shared" si="1101"/>
        <v>432.73899487509487</v>
      </c>
      <c r="H8835" s="26">
        <f t="shared" si="1105"/>
        <v>-1567.2610051249051</v>
      </c>
      <c r="I8835" s="21">
        <f t="shared" si="1106"/>
        <v>432.73899487509487</v>
      </c>
      <c r="J8835" s="27">
        <f t="shared" si="1107"/>
        <v>0</v>
      </c>
      <c r="K8835" s="32">
        <f t="shared" si="1108"/>
        <v>432.73899487509487</v>
      </c>
    </row>
    <row r="8836" spans="2:11" x14ac:dyDescent="0.25">
      <c r="B8836" s="167">
        <v>365.54166666666703</v>
      </c>
      <c r="C8836" s="21">
        <f t="shared" si="1102"/>
        <v>2000</v>
      </c>
      <c r="D8836" s="110">
        <f t="shared" si="1103"/>
        <v>0.36993565406484502</v>
      </c>
      <c r="E8836" s="25">
        <f t="shared" si="1104"/>
        <v>0.63006434593515492</v>
      </c>
      <c r="F8836" s="112">
        <v>415.09</v>
      </c>
      <c r="G8836" s="21">
        <f t="shared" si="1101"/>
        <v>1098.4933303736734</v>
      </c>
      <c r="H8836" s="26">
        <f t="shared" si="1105"/>
        <v>-901.50666962632658</v>
      </c>
      <c r="I8836" s="21">
        <f t="shared" si="1106"/>
        <v>1098.4933303736734</v>
      </c>
      <c r="J8836" s="27">
        <f t="shared" si="1107"/>
        <v>0</v>
      </c>
      <c r="K8836" s="32">
        <f t="shared" si="1108"/>
        <v>1098.4933303736734</v>
      </c>
    </row>
    <row r="8837" spans="2:11" x14ac:dyDescent="0.25">
      <c r="B8837" s="167">
        <v>365.58333333333297</v>
      </c>
      <c r="C8837" s="21">
        <f t="shared" si="1102"/>
        <v>2000</v>
      </c>
      <c r="D8837" s="110">
        <f t="shared" si="1103"/>
        <v>0.51632711263212305</v>
      </c>
      <c r="E8837" s="25">
        <f t="shared" si="1104"/>
        <v>0.48367288736787695</v>
      </c>
      <c r="F8837" s="112">
        <v>579.35</v>
      </c>
      <c r="G8837" s="21">
        <f t="shared" si="1101"/>
        <v>1533.1906597412319</v>
      </c>
      <c r="H8837" s="26">
        <f t="shared" si="1105"/>
        <v>-466.80934025876809</v>
      </c>
      <c r="I8837" s="21">
        <f t="shared" si="1106"/>
        <v>1533.1906597412319</v>
      </c>
      <c r="J8837" s="27">
        <f t="shared" si="1107"/>
        <v>0</v>
      </c>
      <c r="K8837" s="32">
        <f t="shared" si="1108"/>
        <v>1533.1906597412319</v>
      </c>
    </row>
    <row r="8838" spans="2:11" x14ac:dyDescent="0.25">
      <c r="B8838" s="167">
        <v>365.625</v>
      </c>
      <c r="C8838" s="21">
        <f t="shared" si="1102"/>
        <v>2000</v>
      </c>
      <c r="D8838" s="110">
        <f t="shared" si="1103"/>
        <v>0.46546530488565674</v>
      </c>
      <c r="E8838" s="25">
        <f t="shared" si="1104"/>
        <v>0.53453469511434326</v>
      </c>
      <c r="F8838" s="112">
        <v>522.28</v>
      </c>
      <c r="G8838" s="21">
        <f t="shared" si="1101"/>
        <v>1382.16072800492</v>
      </c>
      <c r="H8838" s="26">
        <f t="shared" si="1105"/>
        <v>-617.83927199508003</v>
      </c>
      <c r="I8838" s="21">
        <f t="shared" si="1106"/>
        <v>1382.16072800492</v>
      </c>
      <c r="J8838" s="27">
        <f t="shared" si="1107"/>
        <v>0</v>
      </c>
      <c r="K8838" s="32">
        <f t="shared" si="1108"/>
        <v>1382.16072800492</v>
      </c>
    </row>
    <row r="8839" spans="2:11" x14ac:dyDescent="0.25">
      <c r="B8839" s="167">
        <v>365.66666666666703</v>
      </c>
      <c r="C8839" s="21">
        <f t="shared" si="1102"/>
        <v>2000</v>
      </c>
      <c r="D8839" s="110">
        <f t="shared" si="1103"/>
        <v>0.65948345008288334</v>
      </c>
      <c r="E8839" s="25">
        <f t="shared" si="1104"/>
        <v>0.34051654991711666</v>
      </c>
      <c r="F8839" s="112">
        <v>739.98</v>
      </c>
      <c r="G8839" s="21">
        <f t="shared" si="1101"/>
        <v>1958.281564503869</v>
      </c>
      <c r="H8839" s="26">
        <f t="shared" si="1105"/>
        <v>-41.718435496130951</v>
      </c>
      <c r="I8839" s="21">
        <f t="shared" si="1106"/>
        <v>1958.281564503869</v>
      </c>
      <c r="J8839" s="27">
        <f t="shared" si="1107"/>
        <v>0</v>
      </c>
      <c r="K8839" s="32">
        <f t="shared" si="1108"/>
        <v>1958.281564503869</v>
      </c>
    </row>
    <row r="8840" spans="2:11" x14ac:dyDescent="0.25">
      <c r="B8840" s="167">
        <v>365.70833333333297</v>
      </c>
      <c r="C8840" s="21">
        <f t="shared" si="1102"/>
        <v>2000</v>
      </c>
      <c r="D8840" s="110">
        <f t="shared" si="1103"/>
        <v>0.72485428586706602</v>
      </c>
      <c r="E8840" s="25">
        <f t="shared" si="1104"/>
        <v>0.27514571413293398</v>
      </c>
      <c r="F8840" s="112">
        <v>813.33</v>
      </c>
      <c r="G8840" s="21">
        <f t="shared" si="1101"/>
        <v>2152.3948550743694</v>
      </c>
      <c r="H8840" s="26">
        <f t="shared" si="1105"/>
        <v>152.39485507436939</v>
      </c>
      <c r="I8840" s="21">
        <f t="shared" si="1106"/>
        <v>2000</v>
      </c>
      <c r="J8840" s="27">
        <f t="shared" si="1107"/>
        <v>152.39485507436939</v>
      </c>
      <c r="K8840" s="32">
        <f t="shared" si="1108"/>
        <v>2000</v>
      </c>
    </row>
    <row r="8841" spans="2:11" x14ac:dyDescent="0.25">
      <c r="B8841" s="167">
        <v>365.75</v>
      </c>
      <c r="C8841" s="21">
        <f t="shared" si="1102"/>
        <v>2000</v>
      </c>
      <c r="D8841" s="110">
        <f t="shared" si="1103"/>
        <v>0.59769531041120794</v>
      </c>
      <c r="E8841" s="25">
        <f t="shared" si="1104"/>
        <v>0.40230468958879206</v>
      </c>
      <c r="F8841" s="112">
        <v>670.65</v>
      </c>
      <c r="G8841" s="21">
        <f t="shared" si="1101"/>
        <v>1774.8067937437766</v>
      </c>
      <c r="H8841" s="26">
        <f t="shared" si="1105"/>
        <v>-225.19320625622345</v>
      </c>
      <c r="I8841" s="21">
        <f t="shared" si="1106"/>
        <v>1927.2016488181459</v>
      </c>
      <c r="J8841" s="27">
        <f t="shared" si="1107"/>
        <v>0</v>
      </c>
      <c r="K8841" s="32">
        <f t="shared" si="1108"/>
        <v>1774.8067937437766</v>
      </c>
    </row>
    <row r="8842" spans="2:11" x14ac:dyDescent="0.25">
      <c r="B8842" s="167">
        <v>365.79166666666703</v>
      </c>
      <c r="C8842" s="21">
        <f t="shared" si="1102"/>
        <v>2000</v>
      </c>
      <c r="D8842" s="110">
        <f t="shared" si="1103"/>
        <v>0.68124699213945783</v>
      </c>
      <c r="E8842" s="25">
        <f t="shared" si="1104"/>
        <v>0.31875300786054217</v>
      </c>
      <c r="F8842" s="112">
        <v>764.4</v>
      </c>
      <c r="G8842" s="21">
        <f t="shared" si="1101"/>
        <v>2022.9066027551523</v>
      </c>
      <c r="H8842" s="26">
        <f t="shared" si="1105"/>
        <v>22.906602755152335</v>
      </c>
      <c r="I8842" s="21">
        <f t="shared" si="1106"/>
        <v>2000</v>
      </c>
      <c r="J8842" s="27">
        <f t="shared" si="1107"/>
        <v>22.906602755152335</v>
      </c>
      <c r="K8842" s="32">
        <f t="shared" si="1108"/>
        <v>2000</v>
      </c>
    </row>
    <row r="8843" spans="2:11" x14ac:dyDescent="0.25">
      <c r="B8843" s="167">
        <v>365.83333333333297</v>
      </c>
      <c r="C8843" s="21">
        <f t="shared" si="1102"/>
        <v>2000</v>
      </c>
      <c r="D8843" s="110">
        <f t="shared" si="1103"/>
        <v>0.64155214516157788</v>
      </c>
      <c r="E8843" s="25">
        <f t="shared" si="1104"/>
        <v>0.35844785483842212</v>
      </c>
      <c r="F8843" s="112">
        <v>719.86</v>
      </c>
      <c r="G8843" s="21">
        <f t="shared" si="1101"/>
        <v>1905.0360374925747</v>
      </c>
      <c r="H8843" s="26">
        <f t="shared" si="1105"/>
        <v>-94.963962507425322</v>
      </c>
      <c r="I8843" s="21">
        <f t="shared" si="1106"/>
        <v>1927.942640247727</v>
      </c>
      <c r="J8843" s="27">
        <f t="shared" si="1107"/>
        <v>0</v>
      </c>
      <c r="K8843" s="32">
        <f t="shared" si="1108"/>
        <v>1905.0360374925747</v>
      </c>
    </row>
    <row r="8844" spans="2:11" x14ac:dyDescent="0.25">
      <c r="B8844" s="167">
        <v>365.875</v>
      </c>
      <c r="C8844" s="21">
        <f t="shared" si="1102"/>
        <v>2000</v>
      </c>
      <c r="D8844" s="110">
        <f t="shared" si="1103"/>
        <v>0.3861647327237403</v>
      </c>
      <c r="E8844" s="25">
        <f t="shared" si="1104"/>
        <v>0.6138352672762597</v>
      </c>
      <c r="F8844" s="112">
        <v>433.3</v>
      </c>
      <c r="G8844" s="21">
        <f t="shared" si="1101"/>
        <v>1146.6842372760434</v>
      </c>
      <c r="H8844" s="26">
        <f t="shared" si="1105"/>
        <v>-853.3157627239566</v>
      </c>
      <c r="I8844" s="21">
        <f t="shared" si="1106"/>
        <v>1146.6842372760434</v>
      </c>
      <c r="J8844" s="27">
        <f t="shared" si="1107"/>
        <v>0</v>
      </c>
      <c r="K8844" s="32">
        <f t="shared" si="1108"/>
        <v>1146.6842372760434</v>
      </c>
    </row>
    <row r="8845" spans="2:11" x14ac:dyDescent="0.25">
      <c r="B8845" s="167">
        <v>365.91666666666703</v>
      </c>
      <c r="C8845" s="21">
        <f t="shared" si="1102"/>
        <v>2000</v>
      </c>
      <c r="D8845" s="110">
        <f t="shared" si="1103"/>
        <v>2.3644011906671661E-2</v>
      </c>
      <c r="E8845" s="25">
        <f t="shared" si="1104"/>
        <v>0.97635598809332835</v>
      </c>
      <c r="F8845" s="112">
        <v>26.53</v>
      </c>
      <c r="G8845" s="21">
        <f t="shared" si="1101"/>
        <v>70.208937952765822</v>
      </c>
      <c r="H8845" s="26">
        <f t="shared" si="1105"/>
        <v>-1929.7910620472342</v>
      </c>
      <c r="I8845" s="21">
        <f t="shared" si="1106"/>
        <v>70.208937952765822</v>
      </c>
      <c r="J8845" s="27">
        <f t="shared" si="1107"/>
        <v>0</v>
      </c>
      <c r="K8845" s="32">
        <f t="shared" si="1108"/>
        <v>70.208937952765822</v>
      </c>
    </row>
    <row r="8846" spans="2:11" x14ac:dyDescent="0.25">
      <c r="B8846" s="167">
        <v>365.95833333333297</v>
      </c>
      <c r="C8846" s="21">
        <f t="shared" si="1102"/>
        <v>2000</v>
      </c>
      <c r="D8846" s="110">
        <f t="shared" si="1103"/>
        <v>0</v>
      </c>
      <c r="E8846" s="25">
        <f t="shared" si="1104"/>
        <v>1</v>
      </c>
      <c r="F8846" s="112">
        <v>0</v>
      </c>
      <c r="G8846" s="160">
        <f t="shared" si="1101"/>
        <v>0</v>
      </c>
      <c r="H8846" s="26">
        <f t="shared" si="1105"/>
        <v>-2000</v>
      </c>
      <c r="I8846" s="21">
        <f t="shared" si="1106"/>
        <v>0</v>
      </c>
      <c r="J8846" s="27">
        <f t="shared" si="1107"/>
        <v>0</v>
      </c>
      <c r="K8846" s="32">
        <f t="shared" si="1108"/>
        <v>0</v>
      </c>
    </row>
    <row r="8847" spans="2:11" x14ac:dyDescent="0.25">
      <c r="B8847" s="168" t="s">
        <v>230</v>
      </c>
      <c r="C8847" s="114">
        <f>SUM(C87:C8846)</f>
        <v>17520000</v>
      </c>
      <c r="D8847" s="115" t="s">
        <v>217</v>
      </c>
      <c r="E8847" s="116">
        <f>(SUM(E87:E8846)/SUM(D87:D8846))</f>
        <v>3.2420247116084271</v>
      </c>
      <c r="F8847" s="118">
        <f>SUM(F87:F8846)</f>
        <v>2317111.8199999961</v>
      </c>
      <c r="G8847" s="161">
        <f>SUM(G87:G8846)</f>
        <v>6132000.0000000205</v>
      </c>
      <c r="H8847" s="162">
        <f>SUM(H87:H8846)</f>
        <v>-11387999.999999989</v>
      </c>
      <c r="I8847" s="22">
        <f>SUM(I87:I8846)</f>
        <v>6132000.0000000168</v>
      </c>
      <c r="J8847" s="117">
        <f>MAX(J87:J8846)</f>
        <v>6859.2303672250473</v>
      </c>
      <c r="K8847" s="118">
        <f>SUM(K87:K8846)</f>
        <v>5797974.7771516889</v>
      </c>
    </row>
    <row r="8848" spans="2:11" x14ac:dyDescent="0.25">
      <c r="H8848" s="131" t="s">
        <v>65</v>
      </c>
      <c r="I8848" s="133">
        <f>K8848/C8847</f>
        <v>0.33093463339906898</v>
      </c>
      <c r="J8848" s="132" t="s">
        <v>54</v>
      </c>
      <c r="K8848" s="22">
        <f>K8847+(I8847-K8847)*C54</f>
        <v>5797974.7771516889</v>
      </c>
    </row>
  </sheetData>
  <mergeCells count="3">
    <mergeCell ref="A69:A75"/>
    <mergeCell ref="A76:A78"/>
    <mergeCell ref="C25:F25"/>
  </mergeCells>
  <conditionalFormatting sqref="C27:F38">
    <cfRule type="top10" dxfId="9" priority="7" percent="1" bottom="1" rank="4"/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:F46">
    <cfRule type="top10" dxfId="8" priority="2" percent="1" bottom="1" rank="2"/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2:K42 C27:F37">
    <cfRule type="top10" dxfId="7" priority="18" percent="1" bottom="1" rank="2"/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5093:AD509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7187:AD718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scale="6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27B22-5E45-41FC-8828-2B5DB29BEA33}">
  <dimension ref="B2:Y82"/>
  <sheetViews>
    <sheetView topLeftCell="A35" zoomScale="85" zoomScaleNormal="85" workbookViewId="0">
      <selection activeCell="H49" sqref="H49"/>
    </sheetView>
  </sheetViews>
  <sheetFormatPr defaultColWidth="8.88671875" defaultRowHeight="13.8" x14ac:dyDescent="0.3"/>
  <cols>
    <col min="1" max="1" width="8.88671875" style="36"/>
    <col min="2" max="2" width="29.6640625" style="36" customWidth="1"/>
    <col min="3" max="3" width="16.88671875" style="36" bestFit="1" customWidth="1"/>
    <col min="4" max="4" width="17.88671875" style="36" customWidth="1"/>
    <col min="5" max="5" width="18.5546875" style="36" customWidth="1"/>
    <col min="6" max="6" width="16.6640625" style="36" bestFit="1" customWidth="1"/>
    <col min="7" max="7" width="17.33203125" style="36" bestFit="1" customWidth="1"/>
    <col min="8" max="8" width="20.33203125" style="36" bestFit="1" customWidth="1"/>
    <col min="9" max="9" width="18.109375" style="36" customWidth="1"/>
    <col min="10" max="10" width="13.33203125" style="36" bestFit="1" customWidth="1"/>
    <col min="11" max="11" width="12.44140625" style="36" customWidth="1"/>
    <col min="12" max="23" width="12.6640625" style="36" bestFit="1" customWidth="1"/>
    <col min="24" max="24" width="13.109375" style="36" customWidth="1"/>
    <col min="25" max="25" width="12.44140625" style="36" bestFit="1" customWidth="1"/>
    <col min="26" max="16384" width="8.88671875" style="36"/>
  </cols>
  <sheetData>
    <row r="2" spans="2:16" x14ac:dyDescent="0.25">
      <c r="B2" s="5" t="s">
        <v>86</v>
      </c>
      <c r="C2" s="51">
        <v>891</v>
      </c>
      <c r="D2" s="37" t="s">
        <v>83</v>
      </c>
    </row>
    <row r="3" spans="2:16" x14ac:dyDescent="0.25">
      <c r="B3" s="37" t="s">
        <v>87</v>
      </c>
      <c r="C3" s="57">
        <v>237</v>
      </c>
      <c r="D3" s="5" t="s">
        <v>83</v>
      </c>
    </row>
    <row r="4" spans="2:16" x14ac:dyDescent="0.25">
      <c r="B4" s="5" t="s">
        <v>106</v>
      </c>
      <c r="C4" s="51">
        <v>1</v>
      </c>
      <c r="D4" s="37"/>
    </row>
    <row r="5" spans="2:16" x14ac:dyDescent="0.25">
      <c r="B5" s="5" t="s">
        <v>84</v>
      </c>
      <c r="C5" s="69">
        <f>C3/C2</f>
        <v>0.265993265993266</v>
      </c>
      <c r="D5" s="5"/>
    </row>
    <row r="6" spans="2:16" x14ac:dyDescent="0.25">
      <c r="B6" s="5" t="s">
        <v>127</v>
      </c>
      <c r="C6" s="51">
        <v>100000</v>
      </c>
      <c r="D6" s="5" t="s">
        <v>128</v>
      </c>
    </row>
    <row r="7" spans="2:16" x14ac:dyDescent="0.25">
      <c r="B7" s="5" t="s">
        <v>126</v>
      </c>
      <c r="C7" s="51">
        <v>273</v>
      </c>
      <c r="D7" s="5" t="s">
        <v>38</v>
      </c>
    </row>
    <row r="8" spans="2:16" x14ac:dyDescent="0.25">
      <c r="B8" s="5" t="s">
        <v>42</v>
      </c>
      <c r="C8" s="51">
        <v>8.3140000000000001</v>
      </c>
      <c r="D8" s="5" t="s">
        <v>125</v>
      </c>
    </row>
    <row r="9" spans="2:16" x14ac:dyDescent="0.25">
      <c r="B9" s="37" t="s">
        <v>94</v>
      </c>
      <c r="C9" s="138">
        <v>0.75329310718904008</v>
      </c>
      <c r="D9" s="5"/>
      <c r="E9" s="5"/>
      <c r="F9" s="18"/>
      <c r="G9" s="11"/>
    </row>
    <row r="10" spans="2:16" s="43" customFormat="1" x14ac:dyDescent="0.25">
      <c r="B10" s="37" t="s">
        <v>161</v>
      </c>
      <c r="C10" s="57">
        <f>'Variable Inputs - Assumptions'!C3*C16</f>
        <v>0.1</v>
      </c>
      <c r="D10" s="5" t="s">
        <v>27</v>
      </c>
      <c r="E10" s="5"/>
    </row>
    <row r="11" spans="2:16" s="43" customFormat="1" x14ac:dyDescent="0.3">
      <c r="B11" s="37" t="s">
        <v>101</v>
      </c>
      <c r="C11" s="137">
        <f>'Hydrogen yield'!C49</f>
        <v>2.4140014999615329</v>
      </c>
      <c r="D11" s="37" t="s">
        <v>27</v>
      </c>
      <c r="E11" s="36" t="s">
        <v>105</v>
      </c>
      <c r="L11" s="36"/>
      <c r="M11" s="36"/>
      <c r="N11" s="36"/>
      <c r="O11" s="36"/>
      <c r="P11" s="36"/>
    </row>
    <row r="12" spans="2:16" s="43" customFormat="1" x14ac:dyDescent="0.3">
      <c r="B12" s="54" t="s">
        <v>103</v>
      </c>
      <c r="C12" s="58">
        <v>0</v>
      </c>
      <c r="D12" s="37" t="s">
        <v>27</v>
      </c>
      <c r="E12" s="36"/>
      <c r="L12" s="36"/>
      <c r="M12" s="36"/>
      <c r="N12" s="36"/>
      <c r="O12" s="36"/>
      <c r="P12" s="36"/>
    </row>
    <row r="13" spans="2:16" s="43" customFormat="1" ht="27.6" x14ac:dyDescent="0.3">
      <c r="B13" s="60" t="s">
        <v>211</v>
      </c>
      <c r="C13" s="61">
        <f>'Variable Inputs - Assumptions'!C4</f>
        <v>0.86</v>
      </c>
      <c r="D13" s="36"/>
      <c r="E13" s="36"/>
      <c r="L13" s="36"/>
      <c r="M13" s="36"/>
      <c r="N13" s="36"/>
      <c r="O13" s="36"/>
      <c r="P13" s="36"/>
    </row>
    <row r="14" spans="2:16" s="43" customFormat="1" ht="27.6" x14ac:dyDescent="0.3">
      <c r="B14" s="60" t="s">
        <v>210</v>
      </c>
      <c r="C14" s="57">
        <f>'Variable Inputs - Assumptions'!C31</f>
        <v>0.96</v>
      </c>
      <c r="D14" s="36"/>
      <c r="E14" s="36"/>
      <c r="L14" s="36"/>
      <c r="M14" s="36"/>
      <c r="N14" s="36"/>
      <c r="O14" s="36"/>
      <c r="P14" s="36"/>
    </row>
    <row r="15" spans="2:16" s="43" customFormat="1" x14ac:dyDescent="0.3">
      <c r="B15" s="60" t="s">
        <v>130</v>
      </c>
      <c r="C15" s="73">
        <v>0.04</v>
      </c>
      <c r="D15" s="36"/>
      <c r="E15" s="36"/>
      <c r="L15" s="36"/>
      <c r="M15" s="36"/>
      <c r="N15" s="36"/>
      <c r="O15" s="36"/>
      <c r="P15" s="36"/>
    </row>
    <row r="16" spans="2:16" s="43" customFormat="1" x14ac:dyDescent="0.3">
      <c r="B16" s="60" t="s">
        <v>165</v>
      </c>
      <c r="C16" s="13">
        <v>1</v>
      </c>
      <c r="D16" s="36"/>
      <c r="E16" s="36"/>
      <c r="L16" s="36"/>
      <c r="M16" s="36"/>
      <c r="N16" s="36"/>
      <c r="O16" s="36"/>
      <c r="P16" s="36"/>
    </row>
    <row r="17" spans="2:16" s="43" customFormat="1" x14ac:dyDescent="0.3">
      <c r="C17" s="37">
        <v>0.5</v>
      </c>
      <c r="D17" s="36"/>
      <c r="E17" s="36"/>
      <c r="L17" s="36"/>
      <c r="M17" s="36"/>
      <c r="N17" s="36"/>
      <c r="O17" s="36"/>
      <c r="P17" s="36"/>
    </row>
    <row r="18" spans="2:16" s="43" customFormat="1" x14ac:dyDescent="0.3">
      <c r="B18" s="38" t="s">
        <v>66</v>
      </c>
      <c r="C18" s="38" t="s">
        <v>67</v>
      </c>
      <c r="D18" s="36"/>
      <c r="E18" s="36"/>
      <c r="K18" s="36"/>
      <c r="L18" s="36"/>
      <c r="M18" s="16"/>
      <c r="N18" s="36"/>
      <c r="O18" s="36"/>
      <c r="P18" s="36"/>
    </row>
    <row r="19" spans="2:16" x14ac:dyDescent="0.3">
      <c r="B19" s="39" t="s">
        <v>68</v>
      </c>
      <c r="C19" s="59">
        <v>982.88</v>
      </c>
      <c r="M19" s="16"/>
    </row>
    <row r="20" spans="2:16" x14ac:dyDescent="0.3">
      <c r="B20" s="40" t="s">
        <v>69</v>
      </c>
      <c r="C20" s="140">
        <v>0.57199999999999995</v>
      </c>
    </row>
    <row r="21" spans="2:16" x14ac:dyDescent="0.3">
      <c r="B21" s="41" t="s">
        <v>70</v>
      </c>
      <c r="C21" s="141">
        <v>0.42299999999999999</v>
      </c>
    </row>
    <row r="23" spans="2:16" ht="27.6" x14ac:dyDescent="0.3">
      <c r="B23" s="42" t="s">
        <v>71</v>
      </c>
      <c r="C23" s="42" t="s">
        <v>72</v>
      </c>
      <c r="D23" s="42" t="s">
        <v>73</v>
      </c>
      <c r="E23" s="42" t="s">
        <v>74</v>
      </c>
      <c r="F23" s="42" t="s">
        <v>75</v>
      </c>
      <c r="G23" s="42" t="s">
        <v>76</v>
      </c>
      <c r="H23" s="42" t="s">
        <v>77</v>
      </c>
      <c r="I23" s="42" t="s">
        <v>78</v>
      </c>
      <c r="J23" s="43"/>
      <c r="K23" s="43"/>
      <c r="L23" s="43"/>
      <c r="M23" s="43"/>
      <c r="N23" s="43"/>
    </row>
    <row r="24" spans="2:16" x14ac:dyDescent="0.3">
      <c r="B24" s="39" t="s">
        <v>79</v>
      </c>
      <c r="C24" s="39">
        <v>16.04</v>
      </c>
      <c r="D24" s="39">
        <f>C19*C20</f>
        <v>562.20735999999999</v>
      </c>
      <c r="E24" s="44">
        <f>D24/C24</f>
        <v>35.050334164588527</v>
      </c>
      <c r="F24" s="44">
        <f>E25</f>
        <v>9.4469038854805731</v>
      </c>
      <c r="G24" s="44">
        <f>F24*C24</f>
        <v>151.52833832310839</v>
      </c>
      <c r="H24" s="44">
        <f>E24-F24-H29</f>
        <v>21.281392232107617</v>
      </c>
      <c r="I24" s="44">
        <f>H24*C24</f>
        <v>341.35353140300617</v>
      </c>
    </row>
    <row r="25" spans="2:16" x14ac:dyDescent="0.3">
      <c r="B25" s="40" t="s">
        <v>80</v>
      </c>
      <c r="C25" s="40">
        <v>44.01</v>
      </c>
      <c r="D25" s="40">
        <f>C19*C21</f>
        <v>415.75824</v>
      </c>
      <c r="E25" s="45">
        <f t="shared" ref="E25:E26" si="0">D25/C25</f>
        <v>9.4469038854805731</v>
      </c>
      <c r="F25" s="45">
        <f>E25</f>
        <v>9.4469038854805731</v>
      </c>
      <c r="G25" s="45">
        <f t="shared" ref="G25:G26" si="1">F25*C25</f>
        <v>415.75824</v>
      </c>
      <c r="H25" s="40">
        <f>E25-F25</f>
        <v>0</v>
      </c>
      <c r="I25" s="40">
        <f t="shared" ref="I25:I26" si="2">H25*C25</f>
        <v>0</v>
      </c>
      <c r="O25" s="43"/>
      <c r="P25" s="43"/>
    </row>
    <row r="26" spans="2:16" x14ac:dyDescent="0.3">
      <c r="B26" s="40" t="s">
        <v>81</v>
      </c>
      <c r="C26" s="40">
        <v>28.01</v>
      </c>
      <c r="D26" s="40">
        <v>0</v>
      </c>
      <c r="E26" s="40">
        <f t="shared" si="0"/>
        <v>0</v>
      </c>
      <c r="F26" s="40">
        <v>0</v>
      </c>
      <c r="G26" s="40">
        <f t="shared" si="1"/>
        <v>0</v>
      </c>
      <c r="H26" s="45">
        <f>E25*2*C13</f>
        <v>16.248674683026586</v>
      </c>
      <c r="I26" s="45">
        <f t="shared" si="2"/>
        <v>455.1253778715747</v>
      </c>
      <c r="K26" s="37"/>
    </row>
    <row r="27" spans="2:16" x14ac:dyDescent="0.3">
      <c r="B27" s="41" t="s">
        <v>82</v>
      </c>
      <c r="C27" s="41">
        <v>2.016</v>
      </c>
      <c r="D27" s="41">
        <v>0</v>
      </c>
      <c r="E27" s="41">
        <f>D27/C27</f>
        <v>0</v>
      </c>
      <c r="F27" s="41">
        <v>0</v>
      </c>
      <c r="G27" s="41">
        <f>F27*C27</f>
        <v>0</v>
      </c>
      <c r="H27" s="46">
        <f>E25*2*C13</f>
        <v>16.248674683026586</v>
      </c>
      <c r="I27" s="46">
        <f>H27*C27</f>
        <v>32.757328160981601</v>
      </c>
      <c r="K27" s="37"/>
    </row>
    <row r="28" spans="2:16" x14ac:dyDescent="0.3">
      <c r="B28" s="36" t="s">
        <v>91</v>
      </c>
      <c r="C28" s="36">
        <v>32.04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</row>
    <row r="29" spans="2:16" x14ac:dyDescent="0.25">
      <c r="E29" s="10" t="s">
        <v>85</v>
      </c>
      <c r="H29" s="47">
        <f>((H26+H27)/2)*$C$4*$C$5</f>
        <v>4.3220380470003379</v>
      </c>
    </row>
    <row r="30" spans="2:16" x14ac:dyDescent="0.3">
      <c r="E30" s="36" t="s">
        <v>92</v>
      </c>
      <c r="F30" s="36">
        <f>H29*C2</f>
        <v>3850.9358998773009</v>
      </c>
      <c r="G30" s="36" t="s">
        <v>93</v>
      </c>
    </row>
    <row r="31" spans="2:16" x14ac:dyDescent="0.25">
      <c r="B31" s="5"/>
      <c r="C31" s="5"/>
      <c r="D31" s="6"/>
    </row>
    <row r="32" spans="2:16" ht="25.5" customHeight="1" x14ac:dyDescent="0.3">
      <c r="B32" s="42" t="s">
        <v>71</v>
      </c>
      <c r="C32" s="42" t="s">
        <v>88</v>
      </c>
      <c r="D32" s="48" t="s">
        <v>89</v>
      </c>
      <c r="E32" s="42" t="s">
        <v>77</v>
      </c>
      <c r="F32" s="42" t="s">
        <v>78</v>
      </c>
    </row>
    <row r="33" spans="2:10" x14ac:dyDescent="0.3">
      <c r="B33" s="39" t="s">
        <v>81</v>
      </c>
      <c r="C33" s="39">
        <v>0</v>
      </c>
      <c r="D33" s="39">
        <f>C33*$C$26</f>
        <v>0</v>
      </c>
      <c r="E33" s="44">
        <f>C33+H26</f>
        <v>16.248674683026586</v>
      </c>
      <c r="F33" s="39">
        <f>E33*C26</f>
        <v>455.1253778715747</v>
      </c>
    </row>
    <row r="34" spans="2:10" x14ac:dyDescent="0.25">
      <c r="B34" s="41" t="s">
        <v>82</v>
      </c>
      <c r="C34" s="139">
        <f>H27*C9</f>
        <v>12.240014639680988</v>
      </c>
      <c r="D34" s="56">
        <f>C34*$C$27</f>
        <v>24.675869513596872</v>
      </c>
      <c r="E34" s="46">
        <f>C34+H27</f>
        <v>28.488689322707572</v>
      </c>
      <c r="F34" s="41">
        <f>E34*C27</f>
        <v>57.433197674578466</v>
      </c>
      <c r="J34" s="5"/>
    </row>
    <row r="35" spans="2:10" x14ac:dyDescent="0.3">
      <c r="B35" s="49" t="s">
        <v>90</v>
      </c>
      <c r="C35" s="49"/>
      <c r="D35" s="49"/>
      <c r="E35" s="49">
        <f>E34/E33</f>
        <v>1.7532931071890399</v>
      </c>
      <c r="F35" s="49"/>
      <c r="J35" s="43"/>
    </row>
    <row r="36" spans="2:10" x14ac:dyDescent="0.25">
      <c r="J36" s="5"/>
    </row>
    <row r="37" spans="2:10" x14ac:dyDescent="0.25">
      <c r="J37" s="5"/>
    </row>
    <row r="38" spans="2:10" x14ac:dyDescent="0.25">
      <c r="B38" s="42" t="s">
        <v>71</v>
      </c>
      <c r="C38" s="42" t="s">
        <v>74</v>
      </c>
      <c r="D38" s="42" t="s">
        <v>77</v>
      </c>
      <c r="E38" s="42" t="s">
        <v>78</v>
      </c>
      <c r="J38" s="5"/>
    </row>
    <row r="39" spans="2:10" x14ac:dyDescent="0.3">
      <c r="B39" s="39" t="s">
        <v>81</v>
      </c>
      <c r="C39" s="44">
        <f>E33</f>
        <v>16.248674683026586</v>
      </c>
      <c r="D39" s="39">
        <v>0</v>
      </c>
      <c r="E39" s="39">
        <f>D39*C26</f>
        <v>0</v>
      </c>
    </row>
    <row r="40" spans="2:10" x14ac:dyDescent="0.3">
      <c r="B40" s="40" t="s">
        <v>82</v>
      </c>
      <c r="C40" s="45">
        <f>E34</f>
        <v>28.488689322707572</v>
      </c>
      <c r="D40" s="40">
        <v>0</v>
      </c>
      <c r="E40" s="36">
        <f>D40*C27</f>
        <v>0</v>
      </c>
    </row>
    <row r="41" spans="2:10" x14ac:dyDescent="0.3">
      <c r="B41" s="41" t="s">
        <v>91</v>
      </c>
      <c r="C41" s="41">
        <f>0</f>
        <v>0</v>
      </c>
      <c r="D41" s="46">
        <f>MIN(C40/2,C39)*C14</f>
        <v>13.674570874899635</v>
      </c>
      <c r="E41" s="56">
        <f>D41*C28</f>
        <v>438.13325083178427</v>
      </c>
    </row>
    <row r="42" spans="2:10" x14ac:dyDescent="0.3">
      <c r="D42" s="47"/>
    </row>
    <row r="43" spans="2:10" x14ac:dyDescent="0.3">
      <c r="D43" s="47"/>
    </row>
    <row r="44" spans="2:10" x14ac:dyDescent="0.25">
      <c r="B44" s="74" t="s">
        <v>45</v>
      </c>
      <c r="C44" s="75" t="s">
        <v>97</v>
      </c>
      <c r="D44" s="77" t="s">
        <v>63</v>
      </c>
      <c r="E44" s="6"/>
      <c r="F44" s="5"/>
    </row>
    <row r="45" spans="2:10" x14ac:dyDescent="0.25">
      <c r="B45" s="78" t="s">
        <v>96</v>
      </c>
      <c r="C45" s="123">
        <f>C19/1000</f>
        <v>0.98287999999999998</v>
      </c>
      <c r="D45" s="124">
        <f>C45*60*60*24*365</f>
        <v>30996103.68</v>
      </c>
      <c r="E45" s="14"/>
      <c r="F45" s="5"/>
    </row>
    <row r="46" spans="2:10" x14ac:dyDescent="0.25">
      <c r="B46" s="12" t="s">
        <v>102</v>
      </c>
      <c r="C46" s="125">
        <f>I24/1000</f>
        <v>0.34135353140300617</v>
      </c>
      <c r="D46" s="124">
        <f>C46*60*60*24*365</f>
        <v>10764924.966325203</v>
      </c>
    </row>
    <row r="47" spans="2:10" x14ac:dyDescent="0.25">
      <c r="B47" s="12" t="s">
        <v>100</v>
      </c>
      <c r="C47" s="125">
        <f>D34/1000</f>
        <v>2.4675869513596873E-2</v>
      </c>
      <c r="D47" s="124">
        <f>C47*60*60*24*365</f>
        <v>778178.22098079103</v>
      </c>
    </row>
    <row r="48" spans="2:10" x14ac:dyDescent="0.25">
      <c r="B48" s="79" t="s">
        <v>99</v>
      </c>
      <c r="C48" s="126">
        <f>E41/1000</f>
        <v>0.43813325083178428</v>
      </c>
      <c r="D48" s="127">
        <f>C48*60*60*24*365</f>
        <v>13816970.198231149</v>
      </c>
      <c r="E48" s="14"/>
      <c r="F48" s="5"/>
      <c r="G48" s="43"/>
    </row>
    <row r="49" spans="2:25" x14ac:dyDescent="0.25">
      <c r="B49" s="7"/>
      <c r="C49" s="17"/>
      <c r="D49" s="10"/>
      <c r="E49" s="10"/>
      <c r="F49" s="10"/>
      <c r="H49" s="10"/>
    </row>
    <row r="50" spans="2:25" x14ac:dyDescent="0.25">
      <c r="B50" s="50"/>
      <c r="C50" s="18"/>
      <c r="D50" s="11"/>
      <c r="E50" s="11"/>
      <c r="F50" s="11"/>
      <c r="G50" s="55"/>
    </row>
    <row r="51" spans="2:25" x14ac:dyDescent="0.3">
      <c r="D51" s="47"/>
    </row>
    <row r="52" spans="2:25" x14ac:dyDescent="0.3">
      <c r="B52" s="98"/>
      <c r="C52" s="99" t="s">
        <v>154</v>
      </c>
      <c r="D52" s="99">
        <v>1</v>
      </c>
      <c r="E52" s="99">
        <v>2</v>
      </c>
      <c r="F52" s="99">
        <v>3</v>
      </c>
      <c r="G52" s="99">
        <v>4</v>
      </c>
      <c r="H52" s="99">
        <v>5</v>
      </c>
      <c r="I52" s="99">
        <v>6</v>
      </c>
      <c r="J52" s="99">
        <v>7</v>
      </c>
      <c r="K52" s="99">
        <v>8</v>
      </c>
      <c r="L52" s="99">
        <v>9</v>
      </c>
      <c r="M52" s="99">
        <v>10</v>
      </c>
      <c r="N52" s="99">
        <v>11</v>
      </c>
      <c r="O52" s="99">
        <v>12</v>
      </c>
      <c r="P52" s="99">
        <v>13</v>
      </c>
      <c r="Q52" s="99">
        <v>14</v>
      </c>
      <c r="R52" s="99">
        <v>15</v>
      </c>
      <c r="S52" s="99">
        <v>16</v>
      </c>
      <c r="T52" s="99">
        <v>17</v>
      </c>
      <c r="U52" s="99">
        <v>18</v>
      </c>
      <c r="V52" s="99">
        <v>19</v>
      </c>
      <c r="W52" s="100">
        <v>20</v>
      </c>
      <c r="X52" s="99" t="s">
        <v>174</v>
      </c>
      <c r="Y52" s="99" t="s">
        <v>175</v>
      </c>
    </row>
    <row r="53" spans="2:25" x14ac:dyDescent="0.25">
      <c r="B53" s="82" t="s">
        <v>248</v>
      </c>
      <c r="C53" s="86">
        <f>'Variable Inputs - Assumptions'!C5</f>
        <v>500</v>
      </c>
      <c r="D53" s="88"/>
      <c r="E53" s="92"/>
      <c r="F53" s="92"/>
      <c r="G53" s="93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3"/>
      <c r="X53" s="157">
        <f t="shared" ref="X53:X59" si="3">C53/SUM($C$53:$C$61)</f>
        <v>2.7219931356494453E-6</v>
      </c>
      <c r="Y53" s="158">
        <f t="shared" ref="Y53:Y59" si="4">C53/SUM($C$53:$C$62)</f>
        <v>2.389844039863269E-6</v>
      </c>
    </row>
    <row r="54" spans="2:25" x14ac:dyDescent="0.25">
      <c r="B54" s="82" t="s">
        <v>223</v>
      </c>
      <c r="C54" s="87">
        <f>'Variable Inputs - Assumptions'!C7</f>
        <v>20000</v>
      </c>
      <c r="D54" s="88"/>
      <c r="E54" s="92"/>
      <c r="F54" s="92"/>
      <c r="G54" s="93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3"/>
      <c r="X54" s="158">
        <f t="shared" si="3"/>
        <v>1.088797254259778E-4</v>
      </c>
      <c r="Y54" s="158">
        <f t="shared" si="4"/>
        <v>9.5593761594530758E-5</v>
      </c>
    </row>
    <row r="55" spans="2:25" x14ac:dyDescent="0.25">
      <c r="B55" s="12" t="s">
        <v>224</v>
      </c>
      <c r="C55" s="86">
        <f>'Variable Inputs - Assumptions'!C32*(C63/1000)</f>
        <v>124352731.7840804</v>
      </c>
      <c r="D55" s="88"/>
      <c r="E55" s="92"/>
      <c r="F55" s="92"/>
      <c r="G55" s="93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3"/>
      <c r="X55" s="158">
        <f t="shared" si="3"/>
        <v>0.67697456463104688</v>
      </c>
      <c r="Y55" s="158">
        <f t="shared" si="4"/>
        <v>0.59436726978980048</v>
      </c>
    </row>
    <row r="56" spans="2:25" x14ac:dyDescent="0.25">
      <c r="B56" s="12" t="s">
        <v>225</v>
      </c>
      <c r="C56" s="86">
        <v>0</v>
      </c>
      <c r="D56" s="88"/>
      <c r="E56" s="92"/>
      <c r="F56" s="92"/>
      <c r="G56" s="93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3"/>
      <c r="X56" s="158">
        <f t="shared" si="3"/>
        <v>0</v>
      </c>
      <c r="Y56" s="158">
        <f t="shared" si="4"/>
        <v>0</v>
      </c>
    </row>
    <row r="57" spans="2:25" x14ac:dyDescent="0.25">
      <c r="B57" s="85" t="s">
        <v>249</v>
      </c>
      <c r="C57" s="88">
        <f>NPV(C15,D57:W57)</f>
        <v>19230.76923076923</v>
      </c>
      <c r="D57" s="88">
        <f>C54*'Variable Inputs - Assumptions'!$C$8</f>
        <v>20000</v>
      </c>
      <c r="E57" s="88">
        <f>D54*'Variable Inputs - Assumptions'!$C$8</f>
        <v>0</v>
      </c>
      <c r="F57" s="88">
        <f>E54*'Variable Inputs - Assumptions'!$C$8</f>
        <v>0</v>
      </c>
      <c r="G57" s="88">
        <f>F54*'Variable Inputs - Assumptions'!$C$8</f>
        <v>0</v>
      </c>
      <c r="H57" s="88">
        <f>G54*'Variable Inputs - Assumptions'!$C$8</f>
        <v>0</v>
      </c>
      <c r="I57" s="88">
        <f>H54*'Variable Inputs - Assumptions'!$C$8</f>
        <v>0</v>
      </c>
      <c r="J57" s="88">
        <f>I54*'Variable Inputs - Assumptions'!$C$8</f>
        <v>0</v>
      </c>
      <c r="K57" s="88">
        <f>J54*'Variable Inputs - Assumptions'!$C$8</f>
        <v>0</v>
      </c>
      <c r="L57" s="88">
        <f>K54*'Variable Inputs - Assumptions'!$C$8</f>
        <v>0</v>
      </c>
      <c r="M57" s="88">
        <f>L54*'Variable Inputs - Assumptions'!$C$8</f>
        <v>0</v>
      </c>
      <c r="N57" s="88">
        <f>M54*'Variable Inputs - Assumptions'!$C$8</f>
        <v>0</v>
      </c>
      <c r="O57" s="88">
        <f>N54*'Variable Inputs - Assumptions'!$C$8</f>
        <v>0</v>
      </c>
      <c r="P57" s="88">
        <f>O54*'Variable Inputs - Assumptions'!$C$8</f>
        <v>0</v>
      </c>
      <c r="Q57" s="88">
        <f>P54*'Variable Inputs - Assumptions'!$C$8</f>
        <v>0</v>
      </c>
      <c r="R57" s="88">
        <f>Q54*'Variable Inputs - Assumptions'!$C$8</f>
        <v>0</v>
      </c>
      <c r="S57" s="88">
        <f>R54*'Variable Inputs - Assumptions'!$C$8</f>
        <v>0</v>
      </c>
      <c r="T57" s="88">
        <f>S54*'Variable Inputs - Assumptions'!$C$8</f>
        <v>0</v>
      </c>
      <c r="U57" s="88">
        <f>T54*'Variable Inputs - Assumptions'!$C$8</f>
        <v>0</v>
      </c>
      <c r="V57" s="88">
        <f>U54*'Variable Inputs - Assumptions'!$C$8</f>
        <v>0</v>
      </c>
      <c r="W57" s="88">
        <f>V54*'Variable Inputs - Assumptions'!$C$8</f>
        <v>0</v>
      </c>
      <c r="X57" s="158">
        <f t="shared" si="3"/>
        <v>1.0469204367882482E-4</v>
      </c>
      <c r="Y57" s="158">
        <f t="shared" si="4"/>
        <v>9.1917078456279567E-5</v>
      </c>
    </row>
    <row r="58" spans="2:25" x14ac:dyDescent="0.25">
      <c r="B58" s="85" t="s">
        <v>226</v>
      </c>
      <c r="C58" s="88">
        <f>NPV(C15,D58:W58)</f>
        <v>271806.52689935372</v>
      </c>
      <c r="D58" s="88">
        <f>$C$54*'Variable Inputs - Assumptions'!$C$8</f>
        <v>20000</v>
      </c>
      <c r="E58" s="88">
        <f>$C$54*'Variable Inputs - Assumptions'!$C$8</f>
        <v>20000</v>
      </c>
      <c r="F58" s="88">
        <f>$C$54*'Variable Inputs - Assumptions'!$C$8</f>
        <v>20000</v>
      </c>
      <c r="G58" s="88">
        <f>$C$54*'Variable Inputs - Assumptions'!$C$8</f>
        <v>20000</v>
      </c>
      <c r="H58" s="88">
        <f>$C$54*'Variable Inputs - Assumptions'!$C$8</f>
        <v>20000</v>
      </c>
      <c r="I58" s="88">
        <f>$C$54*'Variable Inputs - Assumptions'!$C$8</f>
        <v>20000</v>
      </c>
      <c r="J58" s="88">
        <f>$C$54*'Variable Inputs - Assumptions'!$C$8</f>
        <v>20000</v>
      </c>
      <c r="K58" s="88">
        <f>$C$54*'Variable Inputs - Assumptions'!$C$8</f>
        <v>20000</v>
      </c>
      <c r="L58" s="88">
        <f>$C$54*'Variable Inputs - Assumptions'!$C$8</f>
        <v>20000</v>
      </c>
      <c r="M58" s="88">
        <f>$C$54*'Variable Inputs - Assumptions'!$C$8</f>
        <v>20000</v>
      </c>
      <c r="N58" s="88">
        <f>$C$54*'Variable Inputs - Assumptions'!$C$8</f>
        <v>20000</v>
      </c>
      <c r="O58" s="88">
        <f>$C$54*'Variable Inputs - Assumptions'!$C$8</f>
        <v>20000</v>
      </c>
      <c r="P58" s="88">
        <f>$C$54*'Variable Inputs - Assumptions'!$C$8</f>
        <v>20000</v>
      </c>
      <c r="Q58" s="88">
        <f>$C$54*'Variable Inputs - Assumptions'!$C$8</f>
        <v>20000</v>
      </c>
      <c r="R58" s="88">
        <f>$C$54*'Variable Inputs - Assumptions'!$C$8</f>
        <v>20000</v>
      </c>
      <c r="S58" s="88">
        <f>$C$54*'Variable Inputs - Assumptions'!$C$8</f>
        <v>20000</v>
      </c>
      <c r="T58" s="88">
        <f>$C$54*'Variable Inputs - Assumptions'!$C$8</f>
        <v>20000</v>
      </c>
      <c r="U58" s="88">
        <f>$C$54*'Variable Inputs - Assumptions'!$C$8</f>
        <v>20000</v>
      </c>
      <c r="V58" s="88">
        <f>$C$54*'Variable Inputs - Assumptions'!$C$8</f>
        <v>20000</v>
      </c>
      <c r="W58" s="88">
        <f>$C$54*'Variable Inputs - Assumptions'!$C$8</f>
        <v>20000</v>
      </c>
      <c r="X58" s="158">
        <f t="shared" si="3"/>
        <v>1.4797110008895142E-3</v>
      </c>
      <c r="Y58" s="158">
        <f t="shared" si="4"/>
        <v>1.2991504166127116E-3</v>
      </c>
    </row>
    <row r="59" spans="2:25" x14ac:dyDescent="0.25">
      <c r="B59" s="85" t="s">
        <v>227</v>
      </c>
      <c r="C59" s="88">
        <f>NPV(C15,D59:W59)</f>
        <v>16899942.068338882</v>
      </c>
      <c r="D59" s="88">
        <f>$C$55*'Variable Inputs - Assumptions'!$C$33</f>
        <v>1243527.3178408041</v>
      </c>
      <c r="E59" s="88">
        <f>$C$55*'Variable Inputs - Assumptions'!$C$33</f>
        <v>1243527.3178408041</v>
      </c>
      <c r="F59" s="88">
        <f>$C$55*'Variable Inputs - Assumptions'!$C$33</f>
        <v>1243527.3178408041</v>
      </c>
      <c r="G59" s="88">
        <f>$C$55*'Variable Inputs - Assumptions'!$C$33</f>
        <v>1243527.3178408041</v>
      </c>
      <c r="H59" s="88">
        <f>$C$55*'Variable Inputs - Assumptions'!$C$33</f>
        <v>1243527.3178408041</v>
      </c>
      <c r="I59" s="88">
        <f>$C$55*'Variable Inputs - Assumptions'!$C$33</f>
        <v>1243527.3178408041</v>
      </c>
      <c r="J59" s="88">
        <f>$C$55*'Variable Inputs - Assumptions'!$C$33</f>
        <v>1243527.3178408041</v>
      </c>
      <c r="K59" s="88">
        <f>$C$55*'Variable Inputs - Assumptions'!$C$33</f>
        <v>1243527.3178408041</v>
      </c>
      <c r="L59" s="88">
        <f>$C$55*'Variable Inputs - Assumptions'!$C$33</f>
        <v>1243527.3178408041</v>
      </c>
      <c r="M59" s="88">
        <f>$C$55*'Variable Inputs - Assumptions'!$C$33</f>
        <v>1243527.3178408041</v>
      </c>
      <c r="N59" s="88">
        <f>$C$55*'Variable Inputs - Assumptions'!$C$33</f>
        <v>1243527.3178408041</v>
      </c>
      <c r="O59" s="88">
        <f>$C$55*'Variable Inputs - Assumptions'!$C$33</f>
        <v>1243527.3178408041</v>
      </c>
      <c r="P59" s="88">
        <f>$C$55*'Variable Inputs - Assumptions'!$C$33</f>
        <v>1243527.3178408041</v>
      </c>
      <c r="Q59" s="88">
        <f>$C$55*'Variable Inputs - Assumptions'!$C$33</f>
        <v>1243527.3178408041</v>
      </c>
      <c r="R59" s="88">
        <f>$C$55*'Variable Inputs - Assumptions'!$C$33</f>
        <v>1243527.3178408041</v>
      </c>
      <c r="S59" s="88">
        <f>$C$55*'Variable Inputs - Assumptions'!$C$33</f>
        <v>1243527.3178408041</v>
      </c>
      <c r="T59" s="88">
        <f>$C$55*'Variable Inputs - Assumptions'!$C$33</f>
        <v>1243527.3178408041</v>
      </c>
      <c r="U59" s="88">
        <f>$C$55*'Variable Inputs - Assumptions'!$C$33</f>
        <v>1243527.3178408041</v>
      </c>
      <c r="V59" s="88">
        <f>$C$55*'Variable Inputs - Assumptions'!$C$33</f>
        <v>1243527.3178408041</v>
      </c>
      <c r="W59" s="88">
        <f>$C$55*'Variable Inputs - Assumptions'!$C$33</f>
        <v>1243527.3178408041</v>
      </c>
      <c r="X59" s="158">
        <f t="shared" si="3"/>
        <v>9.2003052605783453E-2</v>
      </c>
      <c r="Y59" s="158">
        <f t="shared" si="4"/>
        <v>8.0776451652108408E-2</v>
      </c>
    </row>
    <row r="60" spans="2:25" x14ac:dyDescent="0.25">
      <c r="B60" s="85" t="s">
        <v>228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88">
        <v>0</v>
      </c>
      <c r="S60" s="88">
        <v>0</v>
      </c>
      <c r="T60" s="88">
        <v>0</v>
      </c>
      <c r="U60" s="88">
        <v>0</v>
      </c>
      <c r="V60" s="88">
        <v>0</v>
      </c>
      <c r="W60" s="88">
        <v>0</v>
      </c>
      <c r="X60" s="158">
        <f t="shared" ref="X60" si="5">C60/SUM($C$53:$C$61)</f>
        <v>0</v>
      </c>
      <c r="Y60" s="158">
        <f t="shared" ref="Y60" si="6">C60/SUM($C$53:$C$62)</f>
        <v>0</v>
      </c>
    </row>
    <row r="61" spans="2:25" x14ac:dyDescent="0.25">
      <c r="B61" s="84" t="s">
        <v>98</v>
      </c>
      <c r="C61" s="88">
        <f>NPV(C15,D61:W61)</f>
        <v>42124716.44336538</v>
      </c>
      <c r="D61" s="88">
        <f t="shared" ref="D61:W61" si="7">$D$45*$C$10</f>
        <v>3099610.3680000002</v>
      </c>
      <c r="E61" s="88">
        <f t="shared" si="7"/>
        <v>3099610.3680000002</v>
      </c>
      <c r="F61" s="88">
        <f t="shared" si="7"/>
        <v>3099610.3680000002</v>
      </c>
      <c r="G61" s="88">
        <f t="shared" si="7"/>
        <v>3099610.3680000002</v>
      </c>
      <c r="H61" s="88">
        <f t="shared" si="7"/>
        <v>3099610.3680000002</v>
      </c>
      <c r="I61" s="88">
        <f t="shared" si="7"/>
        <v>3099610.3680000002</v>
      </c>
      <c r="J61" s="88">
        <f t="shared" si="7"/>
        <v>3099610.3680000002</v>
      </c>
      <c r="K61" s="88">
        <f t="shared" si="7"/>
        <v>3099610.3680000002</v>
      </c>
      <c r="L61" s="88">
        <f t="shared" si="7"/>
        <v>3099610.3680000002</v>
      </c>
      <c r="M61" s="88">
        <f t="shared" si="7"/>
        <v>3099610.3680000002</v>
      </c>
      <c r="N61" s="88">
        <f t="shared" si="7"/>
        <v>3099610.3680000002</v>
      </c>
      <c r="O61" s="88">
        <f t="shared" si="7"/>
        <v>3099610.3680000002</v>
      </c>
      <c r="P61" s="88">
        <f t="shared" si="7"/>
        <v>3099610.3680000002</v>
      </c>
      <c r="Q61" s="88">
        <f t="shared" si="7"/>
        <v>3099610.3680000002</v>
      </c>
      <c r="R61" s="88">
        <f t="shared" si="7"/>
        <v>3099610.3680000002</v>
      </c>
      <c r="S61" s="88">
        <f t="shared" si="7"/>
        <v>3099610.3680000002</v>
      </c>
      <c r="T61" s="88">
        <f t="shared" si="7"/>
        <v>3099610.3680000002</v>
      </c>
      <c r="U61" s="88">
        <f t="shared" si="7"/>
        <v>3099610.3680000002</v>
      </c>
      <c r="V61" s="88">
        <f t="shared" si="7"/>
        <v>3099610.3680000002</v>
      </c>
      <c r="W61" s="88">
        <f t="shared" si="7"/>
        <v>3099610.3680000002</v>
      </c>
      <c r="X61" s="158">
        <f>C61/SUM($C$53:$C$61)</f>
        <v>0.22932637800003977</v>
      </c>
      <c r="Y61" s="158">
        <f>C61/SUM($C$53:$C$62)</f>
        <v>0.20134300504621397</v>
      </c>
    </row>
    <row r="62" spans="2:25" x14ac:dyDescent="0.25">
      <c r="B62" s="84" t="s">
        <v>229</v>
      </c>
      <c r="C62" s="88">
        <f>NPV(C15,D62:W62)</f>
        <v>25529745.953245394</v>
      </c>
      <c r="D62" s="88">
        <f t="shared" ref="D62:W62" si="8">$D$47*$C$11</f>
        <v>1878523.3926850269</v>
      </c>
      <c r="E62" s="88">
        <f t="shared" si="8"/>
        <v>1878523.3926850269</v>
      </c>
      <c r="F62" s="88">
        <f t="shared" si="8"/>
        <v>1878523.3926850269</v>
      </c>
      <c r="G62" s="88">
        <f t="shared" si="8"/>
        <v>1878523.3926850269</v>
      </c>
      <c r="H62" s="88">
        <f t="shared" si="8"/>
        <v>1878523.3926850269</v>
      </c>
      <c r="I62" s="88">
        <f t="shared" si="8"/>
        <v>1878523.3926850269</v>
      </c>
      <c r="J62" s="88">
        <f t="shared" si="8"/>
        <v>1878523.3926850269</v>
      </c>
      <c r="K62" s="88">
        <f t="shared" si="8"/>
        <v>1878523.3926850269</v>
      </c>
      <c r="L62" s="88">
        <f t="shared" si="8"/>
        <v>1878523.3926850269</v>
      </c>
      <c r="M62" s="88">
        <f t="shared" si="8"/>
        <v>1878523.3926850269</v>
      </c>
      <c r="N62" s="88">
        <f t="shared" si="8"/>
        <v>1878523.3926850269</v>
      </c>
      <c r="O62" s="88">
        <f t="shared" si="8"/>
        <v>1878523.3926850269</v>
      </c>
      <c r="P62" s="88">
        <f t="shared" si="8"/>
        <v>1878523.3926850269</v>
      </c>
      <c r="Q62" s="88">
        <f t="shared" si="8"/>
        <v>1878523.3926850269</v>
      </c>
      <c r="R62" s="88">
        <f t="shared" si="8"/>
        <v>1878523.3926850269</v>
      </c>
      <c r="S62" s="88">
        <f t="shared" si="8"/>
        <v>1878523.3926850269</v>
      </c>
      <c r="T62" s="88">
        <f t="shared" si="8"/>
        <v>1878523.3926850269</v>
      </c>
      <c r="U62" s="88">
        <f t="shared" si="8"/>
        <v>1878523.3926850269</v>
      </c>
      <c r="V62" s="88">
        <f t="shared" si="8"/>
        <v>1878523.3926850269</v>
      </c>
      <c r="W62" s="83">
        <f t="shared" si="8"/>
        <v>1878523.3926850269</v>
      </c>
      <c r="X62" s="159"/>
      <c r="Y62" s="158">
        <f>C62/SUM($C$53:$C$62)</f>
        <v>0.12202422241117382</v>
      </c>
    </row>
    <row r="63" spans="2:25" x14ac:dyDescent="0.25">
      <c r="B63" s="128" t="s">
        <v>218</v>
      </c>
      <c r="C63" s="129">
        <f>SUM(D63:W63)</f>
        <v>276339403.96462309</v>
      </c>
      <c r="D63" s="129">
        <f>$D$48</f>
        <v>13816970.198231149</v>
      </c>
      <c r="E63" s="129">
        <f t="shared" ref="E63:W63" si="9">$D$48</f>
        <v>13816970.198231149</v>
      </c>
      <c r="F63" s="129">
        <f t="shared" si="9"/>
        <v>13816970.198231149</v>
      </c>
      <c r="G63" s="129">
        <f t="shared" si="9"/>
        <v>13816970.198231149</v>
      </c>
      <c r="H63" s="129">
        <f t="shared" si="9"/>
        <v>13816970.198231149</v>
      </c>
      <c r="I63" s="129">
        <f t="shared" si="9"/>
        <v>13816970.198231149</v>
      </c>
      <c r="J63" s="129">
        <f t="shared" si="9"/>
        <v>13816970.198231149</v>
      </c>
      <c r="K63" s="129">
        <f t="shared" si="9"/>
        <v>13816970.198231149</v>
      </c>
      <c r="L63" s="129">
        <f t="shared" si="9"/>
        <v>13816970.198231149</v>
      </c>
      <c r="M63" s="129">
        <f t="shared" si="9"/>
        <v>13816970.198231149</v>
      </c>
      <c r="N63" s="129">
        <f t="shared" si="9"/>
        <v>13816970.198231149</v>
      </c>
      <c r="O63" s="129">
        <f t="shared" si="9"/>
        <v>13816970.198231149</v>
      </c>
      <c r="P63" s="129">
        <f t="shared" si="9"/>
        <v>13816970.198231149</v>
      </c>
      <c r="Q63" s="129">
        <f t="shared" si="9"/>
        <v>13816970.198231149</v>
      </c>
      <c r="R63" s="129">
        <f t="shared" si="9"/>
        <v>13816970.198231149</v>
      </c>
      <c r="S63" s="129">
        <f t="shared" si="9"/>
        <v>13816970.198231149</v>
      </c>
      <c r="T63" s="129">
        <f t="shared" si="9"/>
        <v>13816970.198231149</v>
      </c>
      <c r="U63" s="129">
        <f t="shared" si="9"/>
        <v>13816970.198231149</v>
      </c>
      <c r="V63" s="129">
        <f t="shared" si="9"/>
        <v>13816970.198231149</v>
      </c>
      <c r="W63" s="130">
        <f t="shared" si="9"/>
        <v>13816970.198231149</v>
      </c>
      <c r="X63" s="153">
        <f>SUM(X53:X61)</f>
        <v>1</v>
      </c>
      <c r="Y63" s="152">
        <f>SUM(Y53:Y62)</f>
        <v>1</v>
      </c>
    </row>
    <row r="64" spans="2:25" x14ac:dyDescent="0.25">
      <c r="B64" s="90" t="s">
        <v>159</v>
      </c>
      <c r="C64" s="103">
        <f>(C53+C54+(C55/2)+C56+C57+C58+C59+C60+C61)/((SUM(D63:W63))/2)</f>
        <v>0.87944433516568332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2:7" x14ac:dyDescent="0.25">
      <c r="B65" s="90" t="s">
        <v>160</v>
      </c>
      <c r="C65" s="103">
        <f>SUM(C53:C62)/(SUM(D63:X63))</f>
        <v>0.75710763570596928</v>
      </c>
      <c r="G65" s="53"/>
    </row>
    <row r="66" spans="2:7" x14ac:dyDescent="0.3">
      <c r="G66" s="53"/>
    </row>
    <row r="67" spans="2:7" x14ac:dyDescent="0.3">
      <c r="D67" s="37"/>
      <c r="G67" s="53"/>
    </row>
    <row r="68" spans="2:7" x14ac:dyDescent="0.3">
      <c r="D68" s="37"/>
      <c r="G68" s="53"/>
    </row>
    <row r="69" spans="2:7" x14ac:dyDescent="0.3">
      <c r="D69" s="36" t="s">
        <v>219</v>
      </c>
      <c r="G69" s="53"/>
    </row>
    <row r="70" spans="2:7" x14ac:dyDescent="0.3">
      <c r="B70" s="36" t="s">
        <v>104</v>
      </c>
      <c r="D70" s="52">
        <f>C65</f>
        <v>0.75710763570596928</v>
      </c>
      <c r="G70" s="135"/>
    </row>
    <row r="71" spans="2:7" x14ac:dyDescent="0.3">
      <c r="B71" s="36">
        <v>1</v>
      </c>
      <c r="C71" s="53">
        <v>0</v>
      </c>
      <c r="D71" s="134">
        <f t="dataTable" ref="D71:D80" dt2D="0" dtr="0" r1="C9"/>
        <v>0.78040214521174989</v>
      </c>
    </row>
    <row r="72" spans="2:7" x14ac:dyDescent="0.3">
      <c r="B72" s="36">
        <v>1.1000000000000001</v>
      </c>
      <c r="C72" s="53">
        <v>0.1</v>
      </c>
      <c r="D72" s="134">
        <v>0.77547322922041406</v>
      </c>
    </row>
    <row r="73" spans="2:7" x14ac:dyDescent="0.3">
      <c r="B73" s="36">
        <v>1.2</v>
      </c>
      <c r="C73" s="53">
        <v>0.2</v>
      </c>
      <c r="D73" s="134">
        <v>0.77136579922329074</v>
      </c>
    </row>
    <row r="74" spans="2:7" x14ac:dyDescent="0.3">
      <c r="B74" s="36">
        <v>1.3</v>
      </c>
      <c r="C74" s="53">
        <v>0.3</v>
      </c>
      <c r="D74" s="134">
        <v>0.76789028153033345</v>
      </c>
    </row>
    <row r="75" spans="2:7" x14ac:dyDescent="0.3">
      <c r="B75" s="36">
        <v>1.4</v>
      </c>
      <c r="C75" s="53">
        <v>0.4</v>
      </c>
      <c r="D75" s="134">
        <v>0.76491126636269113</v>
      </c>
    </row>
    <row r="76" spans="2:7" x14ac:dyDescent="0.3">
      <c r="B76" s="36">
        <v>1.5</v>
      </c>
      <c r="C76" s="53">
        <v>0.5</v>
      </c>
      <c r="D76" s="134">
        <v>0.76232945321572099</v>
      </c>
    </row>
    <row r="77" spans="2:7" x14ac:dyDescent="0.3">
      <c r="B77" s="36">
        <v>1.6</v>
      </c>
      <c r="C77" s="53">
        <v>0.6</v>
      </c>
      <c r="D77" s="134">
        <v>0.76007036671084205</v>
      </c>
    </row>
    <row r="78" spans="2:7" x14ac:dyDescent="0.3">
      <c r="B78" s="36">
        <v>1.7</v>
      </c>
      <c r="C78" s="53">
        <v>0.7</v>
      </c>
      <c r="D78" s="134">
        <v>0.75807705508789858</v>
      </c>
    </row>
    <row r="79" spans="2:7" x14ac:dyDescent="0.3">
      <c r="B79" s="36">
        <v>1.8</v>
      </c>
      <c r="C79" s="53">
        <v>0.8</v>
      </c>
      <c r="D79" s="134">
        <v>0.7563052225333905</v>
      </c>
    </row>
    <row r="80" spans="2:7" x14ac:dyDescent="0.3">
      <c r="B80" s="36">
        <v>2</v>
      </c>
      <c r="C80" s="53">
        <v>1</v>
      </c>
      <c r="D80" s="134">
        <v>0.75329310718904008</v>
      </c>
    </row>
    <row r="81" spans="2:4" x14ac:dyDescent="0.3">
      <c r="B81" s="36" t="s">
        <v>152</v>
      </c>
      <c r="D81" s="53">
        <f>_xlfn.XLOOKUP(MIN(D71:D80),D71:D80,C71:C80,"Not minimum",)</f>
        <v>1</v>
      </c>
    </row>
    <row r="82" spans="2:4" x14ac:dyDescent="0.3">
      <c r="B82" s="36" t="s">
        <v>148</v>
      </c>
      <c r="D82" s="136">
        <f>MIN(D71:D80)</f>
        <v>0.75329310718904008</v>
      </c>
    </row>
  </sheetData>
  <conditionalFormatting sqref="D71:D80">
    <cfRule type="top10" dxfId="6" priority="1" percent="1" bottom="1" rank="4"/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  <cfRule type="top10" dxfId="5" priority="3" percent="1" bottom="1" rank="4"/>
    <cfRule type="top10" dxfId="4" priority="4" percent="1" bottom="1" rank="5"/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4:E25">
    <cfRule type="top10" dxfId="3" priority="14" bottom="1" rank="1"/>
  </conditionalFormatting>
  <conditionalFormatting sqref="E71:F80">
    <cfRule type="top10" dxfId="2" priority="21" percent="1" bottom="1" rank="5"/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G80">
    <cfRule type="top10" dxfId="1" priority="23" percent="1" bottom="1" rank="4"/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top10" dxfId="0" priority="25" percent="1" bottom="1" rank="4"/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Variable Inputs - Assumptions</vt:lpstr>
      <vt:lpstr>Hydrogen yield</vt:lpstr>
      <vt:lpstr>Biomass processing</vt:lpstr>
      <vt:lpstr>istc</vt:lpstr>
      <vt:lpstr>Ppeak</vt:lpstr>
      <vt:lpstr>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 Barajas Higuera (ebarajas)</dc:creator>
  <cp:lastModifiedBy>Eduar Barajas Higuera</cp:lastModifiedBy>
  <dcterms:created xsi:type="dcterms:W3CDTF">2024-01-11T16:18:35Z</dcterms:created>
  <dcterms:modified xsi:type="dcterms:W3CDTF">2025-05-26T20:24:27Z</dcterms:modified>
</cp:coreProperties>
</file>